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5103" i="10"/>
  <c r="U5103"/>
  <c r="Z5103" s="1"/>
  <c r="T5103"/>
  <c r="Y5103" s="1"/>
  <c r="R5103"/>
  <c r="W5103" s="1"/>
  <c r="AB5103" s="1"/>
  <c r="Q5103"/>
  <c r="AA5103" s="1"/>
  <c r="P5103"/>
  <c r="O5103"/>
  <c r="N5103"/>
  <c r="W5102"/>
  <c r="V5102"/>
  <c r="AA5102" s="1"/>
  <c r="U5102"/>
  <c r="Z5102" s="1"/>
  <c r="R5102"/>
  <c r="AB5102" s="1"/>
  <c r="Q5102"/>
  <c r="P5102"/>
  <c r="O5102"/>
  <c r="N5102"/>
  <c r="W5101"/>
  <c r="AB5101" s="1"/>
  <c r="V5101"/>
  <c r="AA5101" s="1"/>
  <c r="R5101"/>
  <c r="Q5101"/>
  <c r="P5101"/>
  <c r="O5101"/>
  <c r="N5101"/>
  <c r="S5101" s="1"/>
  <c r="X5101" s="1"/>
  <c r="W5100"/>
  <c r="AB5100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X5099" s="1"/>
  <c r="S5098"/>
  <c r="R5098"/>
  <c r="Q5098"/>
  <c r="V5098" s="1"/>
  <c r="AA5098" s="1"/>
  <c r="P5098"/>
  <c r="U5098" s="1"/>
  <c r="Z5098" s="1"/>
  <c r="O5098"/>
  <c r="T5098" s="1"/>
  <c r="Y5098" s="1"/>
  <c r="N5098"/>
  <c r="X5098" s="1"/>
  <c r="T5097"/>
  <c r="S5097"/>
  <c r="X5097" s="1"/>
  <c r="AC5097" s="1"/>
  <c r="R5097"/>
  <c r="W5097" s="1"/>
  <c r="AB5097" s="1"/>
  <c r="Q5097"/>
  <c r="V5097" s="1"/>
  <c r="AA5097" s="1"/>
  <c r="P5097"/>
  <c r="U5097" s="1"/>
  <c r="Z5097" s="1"/>
  <c r="O5097"/>
  <c r="Y5097" s="1"/>
  <c r="N5097"/>
  <c r="U5096"/>
  <c r="T5096"/>
  <c r="Y5096" s="1"/>
  <c r="S5096"/>
  <c r="X5096" s="1"/>
  <c r="AC5096" s="1"/>
  <c r="R5096"/>
  <c r="W5096" s="1"/>
  <c r="AB5096" s="1"/>
  <c r="Q5096"/>
  <c r="V5096" s="1"/>
  <c r="AA5096" s="1"/>
  <c r="P5096"/>
  <c r="Z5096" s="1"/>
  <c r="O5096"/>
  <c r="N5096"/>
  <c r="V5095"/>
  <c r="U5095"/>
  <c r="Z5095" s="1"/>
  <c r="T5095"/>
  <c r="Y5095" s="1"/>
  <c r="R5095"/>
  <c r="W5095" s="1"/>
  <c r="AB5095" s="1"/>
  <c r="Q5095"/>
  <c r="AA5095" s="1"/>
  <c r="P5095"/>
  <c r="O5095"/>
  <c r="N5095"/>
  <c r="W5094"/>
  <c r="V5094"/>
  <c r="AA5094" s="1"/>
  <c r="U5094"/>
  <c r="Z5094" s="1"/>
  <c r="R5094"/>
  <c r="AB5094" s="1"/>
  <c r="Q5094"/>
  <c r="P5094"/>
  <c r="O5094"/>
  <c r="N5094"/>
  <c r="W5093"/>
  <c r="AB5093" s="1"/>
  <c r="V5093"/>
  <c r="AA5093" s="1"/>
  <c r="R5093"/>
  <c r="Q5093"/>
  <c r="P5093"/>
  <c r="O5093"/>
  <c r="N5093"/>
  <c r="S5093" s="1"/>
  <c r="X5093" s="1"/>
  <c r="W5092"/>
  <c r="AB5092" s="1"/>
  <c r="R5092"/>
  <c r="Q5092"/>
  <c r="P5092"/>
  <c r="O5092"/>
  <c r="T5092" s="1"/>
  <c r="Y5092" s="1"/>
  <c r="N5092"/>
  <c r="S5092" s="1"/>
  <c r="X5092" s="1"/>
  <c r="R5091"/>
  <c r="Q5091"/>
  <c r="P5091"/>
  <c r="U5091" s="1"/>
  <c r="Z5091" s="1"/>
  <c r="O5091"/>
  <c r="T5091" s="1"/>
  <c r="Y5091" s="1"/>
  <c r="N5091"/>
  <c r="S5091" s="1"/>
  <c r="X5091" s="1"/>
  <c r="S5090"/>
  <c r="R5090"/>
  <c r="Q5090"/>
  <c r="V5090" s="1"/>
  <c r="AA5090" s="1"/>
  <c r="P5090"/>
  <c r="U5090" s="1"/>
  <c r="Z5090" s="1"/>
  <c r="O5090"/>
  <c r="T5090" s="1"/>
  <c r="Y5090" s="1"/>
  <c r="N5090"/>
  <c r="X5090" s="1"/>
  <c r="R5089"/>
  <c r="Q5089"/>
  <c r="V5089" s="1"/>
  <c r="AA5089" s="1"/>
  <c r="P5089"/>
  <c r="U5089" s="1"/>
  <c r="Z5089" s="1"/>
  <c r="O5089"/>
  <c r="T5089" s="1"/>
  <c r="Y5089" s="1"/>
  <c r="N5089"/>
  <c r="V5088"/>
  <c r="AA5088" s="1"/>
  <c r="U5088"/>
  <c r="T5088"/>
  <c r="Y5088" s="1"/>
  <c r="R5088"/>
  <c r="W5088" s="1"/>
  <c r="AB5088" s="1"/>
  <c r="Q5088"/>
  <c r="P5088"/>
  <c r="Z5088" s="1"/>
  <c r="O5088"/>
  <c r="N5088"/>
  <c r="W5087"/>
  <c r="AB5087" s="1"/>
  <c r="V5087"/>
  <c r="U5087"/>
  <c r="Z5087" s="1"/>
  <c r="R5087"/>
  <c r="Q5087"/>
  <c r="AA5087" s="1"/>
  <c r="P5087"/>
  <c r="O5087"/>
  <c r="N5087"/>
  <c r="W5086"/>
  <c r="V5086"/>
  <c r="AA5086" s="1"/>
  <c r="R5086"/>
  <c r="AB5086" s="1"/>
  <c r="Q5086"/>
  <c r="P5086"/>
  <c r="O5086"/>
  <c r="N5086"/>
  <c r="S5086" s="1"/>
  <c r="X5086" s="1"/>
  <c r="W5085"/>
  <c r="AB5085" s="1"/>
  <c r="R5085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S5083"/>
  <c r="X5083" s="1"/>
  <c r="R5083"/>
  <c r="Q5083"/>
  <c r="V5083" s="1"/>
  <c r="AA5083" s="1"/>
  <c r="P5083"/>
  <c r="U5083" s="1"/>
  <c r="Z5083" s="1"/>
  <c r="O5083"/>
  <c r="T5083" s="1"/>
  <c r="Y5083" s="1"/>
  <c r="N5083"/>
  <c r="T5082"/>
  <c r="Y5082" s="1"/>
  <c r="S5082"/>
  <c r="R5082"/>
  <c r="W5082" s="1"/>
  <c r="AB5082" s="1"/>
  <c r="Q5082"/>
  <c r="V5082" s="1"/>
  <c r="AA5082" s="1"/>
  <c r="P5082"/>
  <c r="U5082" s="1"/>
  <c r="Z5082" s="1"/>
  <c r="O5082"/>
  <c r="N5082"/>
  <c r="X5082" s="1"/>
  <c r="U5081"/>
  <c r="Z5081" s="1"/>
  <c r="T5081"/>
  <c r="S5081"/>
  <c r="X5081" s="1"/>
  <c r="AC5081" s="1"/>
  <c r="R5081"/>
  <c r="W5081" s="1"/>
  <c r="AB5081" s="1"/>
  <c r="Q5081"/>
  <c r="V5081" s="1"/>
  <c r="AA5081" s="1"/>
  <c r="P5081"/>
  <c r="O5081"/>
  <c r="Y5081" s="1"/>
  <c r="N5081"/>
  <c r="V5080"/>
  <c r="AA5080" s="1"/>
  <c r="U5080"/>
  <c r="T5080"/>
  <c r="Y5080" s="1"/>
  <c r="R5080"/>
  <c r="W5080" s="1"/>
  <c r="AB5080" s="1"/>
  <c r="Q5080"/>
  <c r="P5080"/>
  <c r="Z5080" s="1"/>
  <c r="O5080"/>
  <c r="N5080"/>
  <c r="W5079"/>
  <c r="AB5079" s="1"/>
  <c r="V5079"/>
  <c r="U5079"/>
  <c r="Z5079" s="1"/>
  <c r="R5079"/>
  <c r="Q5079"/>
  <c r="AA5079" s="1"/>
  <c r="P5079"/>
  <c r="O5079"/>
  <c r="N5079"/>
  <c r="W5078"/>
  <c r="V5078"/>
  <c r="AA5078" s="1"/>
  <c r="R5078"/>
  <c r="AB5078" s="1"/>
  <c r="Q5078"/>
  <c r="P5078"/>
  <c r="O5078"/>
  <c r="N5078"/>
  <c r="S5078" s="1"/>
  <c r="X5078" s="1"/>
  <c r="W5077"/>
  <c r="AB5077" s="1"/>
  <c r="R5077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S5075"/>
  <c r="R5075"/>
  <c r="Q5075"/>
  <c r="V5075" s="1"/>
  <c r="AA5075" s="1"/>
  <c r="P5075"/>
  <c r="U5075" s="1"/>
  <c r="Z5075" s="1"/>
  <c r="O5075"/>
  <c r="T5075" s="1"/>
  <c r="Y5075" s="1"/>
  <c r="N5075"/>
  <c r="X5075" s="1"/>
  <c r="R5074"/>
  <c r="Q5074"/>
  <c r="V5074" s="1"/>
  <c r="AA5074" s="1"/>
  <c r="P5074"/>
  <c r="U5074" s="1"/>
  <c r="Z5074" s="1"/>
  <c r="O5074"/>
  <c r="T5074" s="1"/>
  <c r="Y5074" s="1"/>
  <c r="N5074"/>
  <c r="T5073"/>
  <c r="R5073"/>
  <c r="W5073" s="1"/>
  <c r="AB5073" s="1"/>
  <c r="Q5073"/>
  <c r="V5073" s="1"/>
  <c r="AA5073" s="1"/>
  <c r="P5073"/>
  <c r="O5073"/>
  <c r="N5073"/>
  <c r="U5072"/>
  <c r="R5072"/>
  <c r="W5072" s="1"/>
  <c r="AB5072" s="1"/>
  <c r="Q5072"/>
  <c r="P5072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V5065"/>
  <c r="R5065"/>
  <c r="W5065" s="1"/>
  <c r="AB5065" s="1"/>
  <c r="Q5065"/>
  <c r="P5065"/>
  <c r="O5065"/>
  <c r="N5065"/>
  <c r="V5064"/>
  <c r="R5064"/>
  <c r="W5064" s="1"/>
  <c r="Q5064"/>
  <c r="P5064"/>
  <c r="O5064"/>
  <c r="N5064"/>
  <c r="W5063"/>
  <c r="R5063"/>
  <c r="Q5063"/>
  <c r="V5063" s="1"/>
  <c r="P5063"/>
  <c r="O5063"/>
  <c r="N5063"/>
  <c r="S5063" s="1"/>
  <c r="X5063" s="1"/>
  <c r="W5062"/>
  <c r="R5062"/>
  <c r="Q5062"/>
  <c r="P5062"/>
  <c r="O5062"/>
  <c r="T5062" s="1"/>
  <c r="Y5062" s="1"/>
  <c r="N5062"/>
  <c r="S5062" s="1"/>
  <c r="X5062" s="1"/>
  <c r="X5061"/>
  <c r="S5061"/>
  <c r="R5061"/>
  <c r="Q5061"/>
  <c r="P5061"/>
  <c r="U5061" s="1"/>
  <c r="Z5061" s="1"/>
  <c r="O5061"/>
  <c r="T5061" s="1"/>
  <c r="Y5061" s="1"/>
  <c r="N5061"/>
  <c r="T5060"/>
  <c r="S5060"/>
  <c r="R5060"/>
  <c r="Q5060"/>
  <c r="V5060" s="1"/>
  <c r="AA5060" s="1"/>
  <c r="P5060"/>
  <c r="U5060" s="1"/>
  <c r="Z5060" s="1"/>
  <c r="O5060"/>
  <c r="Y5060" s="1"/>
  <c r="N5060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T5057"/>
  <c r="Y5057" s="1"/>
  <c r="R5057"/>
  <c r="Q5057"/>
  <c r="P5057"/>
  <c r="O5057"/>
  <c r="N5057"/>
  <c r="S5057" s="1"/>
  <c r="X5057" s="1"/>
  <c r="T5056"/>
  <c r="Y5056" s="1"/>
  <c r="R5056"/>
  <c r="W5056" s="1"/>
  <c r="Q5056"/>
  <c r="V5056" s="1"/>
  <c r="P5056"/>
  <c r="U5056" s="1"/>
  <c r="Z5056" s="1"/>
  <c r="O5056"/>
  <c r="N5056"/>
  <c r="W5055"/>
  <c r="R5055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W5051"/>
  <c r="U5051"/>
  <c r="R5051"/>
  <c r="Q5051"/>
  <c r="V5051" s="1"/>
  <c r="AA5051" s="1"/>
  <c r="P5051"/>
  <c r="O5051"/>
  <c r="N5051"/>
  <c r="S5051" s="1"/>
  <c r="X5051" s="1"/>
  <c r="U5050"/>
  <c r="T5050"/>
  <c r="R5050"/>
  <c r="W5050" s="1"/>
  <c r="AB5050" s="1"/>
  <c r="Q5050"/>
  <c r="V5050" s="1"/>
  <c r="AA5050" s="1"/>
  <c r="P5050"/>
  <c r="O5050"/>
  <c r="N5050"/>
  <c r="S5050" s="1"/>
  <c r="X5050" s="1"/>
  <c r="W5049"/>
  <c r="R5049"/>
  <c r="Q5049"/>
  <c r="V5049" s="1"/>
  <c r="P5049"/>
  <c r="U5049" s="1"/>
  <c r="O5049"/>
  <c r="T5049" s="1"/>
  <c r="Y5049" s="1"/>
  <c r="N5049"/>
  <c r="S5049" s="1"/>
  <c r="X5049" s="1"/>
  <c r="V5048"/>
  <c r="R5048"/>
  <c r="Q5048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S5038"/>
  <c r="R5038"/>
  <c r="Q5038"/>
  <c r="V5038" s="1"/>
  <c r="AA5038" s="1"/>
  <c r="P5038"/>
  <c r="U5038" s="1"/>
  <c r="Z5038" s="1"/>
  <c r="O5038"/>
  <c r="T5038" s="1"/>
  <c r="N5038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W5017"/>
  <c r="AB5017" s="1"/>
  <c r="R5017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V5003"/>
  <c r="R5003"/>
  <c r="Q5003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307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203" i="10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X5147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409" i="10"/>
  <c r="W5409" s="1"/>
  <c r="AB5409" s="1"/>
  <c r="Q5409"/>
  <c r="V5409" s="1"/>
  <c r="AA5409" s="1"/>
  <c r="P5409"/>
  <c r="U5409" s="1"/>
  <c r="Z5409" s="1"/>
  <c r="O5409"/>
  <c r="T5409" s="1"/>
  <c r="N5409"/>
  <c r="S5409" s="1"/>
  <c r="X5409" s="1"/>
  <c r="AC5408"/>
  <c r="R5407"/>
  <c r="W5407" s="1"/>
  <c r="AB5407" s="1"/>
  <c r="Q5407"/>
  <c r="V5407" s="1"/>
  <c r="P5407"/>
  <c r="U5407" s="1"/>
  <c r="O5407"/>
  <c r="T5407" s="1"/>
  <c r="N5407"/>
  <c r="AC5406"/>
  <c r="R5405"/>
  <c r="W5405" s="1"/>
  <c r="Q5405"/>
  <c r="V5405" s="1"/>
  <c r="P5405"/>
  <c r="O5405"/>
  <c r="N5405"/>
  <c r="AC5404"/>
  <c r="R5396"/>
  <c r="W5396" s="1"/>
  <c r="AB5396" s="1"/>
  <c r="Q5396"/>
  <c r="V5396" s="1"/>
  <c r="AA5396" s="1"/>
  <c r="P5396"/>
  <c r="U5396" s="1"/>
  <c r="Z5396" s="1"/>
  <c r="O5396"/>
  <c r="T5396" s="1"/>
  <c r="N5396"/>
  <c r="S5396" s="1"/>
  <c r="X5396" s="1"/>
  <c r="AC5395"/>
  <c r="R5378"/>
  <c r="W5378" s="1"/>
  <c r="Q5378"/>
  <c r="V5378" s="1"/>
  <c r="AA5378" s="1"/>
  <c r="P5378"/>
  <c r="U5378" s="1"/>
  <c r="Z5378" s="1"/>
  <c r="O5378"/>
  <c r="T5378" s="1"/>
  <c r="N5378"/>
  <c r="AC5377"/>
  <c r="R5326"/>
  <c r="W5326" s="1"/>
  <c r="AB5326" s="1"/>
  <c r="Q5326"/>
  <c r="V5326" s="1"/>
  <c r="AA5326" s="1"/>
  <c r="P5326"/>
  <c r="U5326" s="1"/>
  <c r="O5326"/>
  <c r="T5326" s="1"/>
  <c r="Y5326" s="1"/>
  <c r="N5326"/>
  <c r="AC5325"/>
  <c r="R5324"/>
  <c r="W5324" s="1"/>
  <c r="AB5324" s="1"/>
  <c r="Q5324"/>
  <c r="V5324" s="1"/>
  <c r="AA5324" s="1"/>
  <c r="P5324"/>
  <c r="U5324" s="1"/>
  <c r="Z5324" s="1"/>
  <c r="O5324"/>
  <c r="N5324"/>
  <c r="AC5323"/>
  <c r="R5322"/>
  <c r="W5322" s="1"/>
  <c r="AB5322" s="1"/>
  <c r="Q5322"/>
  <c r="V5322" s="1"/>
  <c r="AA5322" s="1"/>
  <c r="P5322"/>
  <c r="U5322" s="1"/>
  <c r="Z5322" s="1"/>
  <c r="O5322"/>
  <c r="T5322" s="1"/>
  <c r="Y5322" s="1"/>
  <c r="N5322"/>
  <c r="S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AC5319"/>
  <c r="R5318"/>
  <c r="W5318" s="1"/>
  <c r="AB5318" s="1"/>
  <c r="Q5318"/>
  <c r="V5318" s="1"/>
  <c r="AA5318" s="1"/>
  <c r="P5318"/>
  <c r="U5318" s="1"/>
  <c r="Z5318" s="1"/>
  <c r="O5318"/>
  <c r="N5318"/>
  <c r="AC5317"/>
  <c r="R5316"/>
  <c r="W5316" s="1"/>
  <c r="AB5316" s="1"/>
  <c r="Q5316"/>
  <c r="V5316" s="1"/>
  <c r="P5316"/>
  <c r="O5316"/>
  <c r="N5316"/>
  <c r="S5316" s="1"/>
  <c r="X5316" s="1"/>
  <c r="AC5315"/>
  <c r="R5314"/>
  <c r="W5314" s="1"/>
  <c r="AB5314" s="1"/>
  <c r="Q5314"/>
  <c r="V5314" s="1"/>
  <c r="AA5314" s="1"/>
  <c r="P5314"/>
  <c r="U5314" s="1"/>
  <c r="Z5314" s="1"/>
  <c r="O5314"/>
  <c r="N5314"/>
  <c r="AC5313"/>
  <c r="R5312"/>
  <c r="W5312" s="1"/>
  <c r="AB5312" s="1"/>
  <c r="Q5312"/>
  <c r="V5312" s="1"/>
  <c r="AA5312" s="1"/>
  <c r="P5312"/>
  <c r="O5312"/>
  <c r="N5312"/>
  <c r="AC5311"/>
  <c r="R5310"/>
  <c r="W5310" s="1"/>
  <c r="AB5310" s="1"/>
  <c r="Q5310"/>
  <c r="V5310" s="1"/>
  <c r="AA5310" s="1"/>
  <c r="P5310"/>
  <c r="O5310"/>
  <c r="T5310" s="1"/>
  <c r="Y5310" s="1"/>
  <c r="N5310"/>
  <c r="S5310" s="1"/>
  <c r="X5310" s="1"/>
  <c r="AC5309"/>
  <c r="R5308"/>
  <c r="W5308" s="1"/>
  <c r="AB5308" s="1"/>
  <c r="Q5308"/>
  <c r="V5308" s="1"/>
  <c r="AA5308" s="1"/>
  <c r="P5308"/>
  <c r="O5308"/>
  <c r="T5308" s="1"/>
  <c r="Y5308" s="1"/>
  <c r="N5308"/>
  <c r="S5308" s="1"/>
  <c r="X5308" s="1"/>
  <c r="R5416"/>
  <c r="W5416" s="1"/>
  <c r="AB5416" s="1"/>
  <c r="Q5416"/>
  <c r="V5416" s="1"/>
  <c r="AA5416" s="1"/>
  <c r="P5416"/>
  <c r="U5416" s="1"/>
  <c r="Z5416" s="1"/>
  <c r="O5416"/>
  <c r="T5416" s="1"/>
  <c r="Y5416" s="1"/>
  <c r="N5416"/>
  <c r="S5416" s="1"/>
  <c r="AC5415"/>
  <c r="R5414"/>
  <c r="W5414" s="1"/>
  <c r="AB5414" s="1"/>
  <c r="Q5414"/>
  <c r="V5414" s="1"/>
  <c r="AA5414" s="1"/>
  <c r="P5414"/>
  <c r="U5414" s="1"/>
  <c r="Z5414" s="1"/>
  <c r="O5414"/>
  <c r="T5414" s="1"/>
  <c r="Y5414" s="1"/>
  <c r="N5414"/>
  <c r="AC5413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82"/>
  <c r="W5382" s="1"/>
  <c r="AB5382" s="1"/>
  <c r="Q5382"/>
  <c r="V5382" s="1"/>
  <c r="AA5382" s="1"/>
  <c r="P5382"/>
  <c r="U5382" s="1"/>
  <c r="O5382"/>
  <c r="T5382" s="1"/>
  <c r="Y5382" s="1"/>
  <c r="N5382"/>
  <c r="S5382" s="1"/>
  <c r="X5382" s="1"/>
  <c r="AC5381"/>
  <c r="R5380"/>
  <c r="W5380" s="1"/>
  <c r="AB5380" s="1"/>
  <c r="Q5380"/>
  <c r="V5380" s="1"/>
  <c r="AA5380" s="1"/>
  <c r="P5380"/>
  <c r="U5380" s="1"/>
  <c r="O5380"/>
  <c r="T5380" s="1"/>
  <c r="N5380"/>
  <c r="S5380" s="1"/>
  <c r="AC5379"/>
  <c r="R5356"/>
  <c r="W5356" s="1"/>
  <c r="AB5356" s="1"/>
  <c r="Q5356"/>
  <c r="V5356" s="1"/>
  <c r="AA5356" s="1"/>
  <c r="P5356"/>
  <c r="U5356" s="1"/>
  <c r="Z5356" s="1"/>
  <c r="O5356"/>
  <c r="T5356" s="1"/>
  <c r="Y5356" s="1"/>
  <c r="N5356"/>
  <c r="S5356" s="1"/>
  <c r="AC5355"/>
  <c r="R5354"/>
  <c r="W5354" s="1"/>
  <c r="AB5354" s="1"/>
  <c r="Q5354"/>
  <c r="V5354" s="1"/>
  <c r="AA5354" s="1"/>
  <c r="P5354"/>
  <c r="U5354" s="1"/>
  <c r="Z5354" s="1"/>
  <c r="O5354"/>
  <c r="T5354" s="1"/>
  <c r="N5354"/>
  <c r="AC5353"/>
  <c r="R5352"/>
  <c r="W5352" s="1"/>
  <c r="AB5352" s="1"/>
  <c r="Q5352"/>
  <c r="V5352" s="1"/>
  <c r="AA5352" s="1"/>
  <c r="P5352"/>
  <c r="U5352" s="1"/>
  <c r="O5352"/>
  <c r="N5352"/>
  <c r="AC5351"/>
  <c r="R5350"/>
  <c r="W5350" s="1"/>
  <c r="Q5350"/>
  <c r="V5350" s="1"/>
  <c r="AA5350" s="1"/>
  <c r="P5350"/>
  <c r="U5350" s="1"/>
  <c r="Z5350" s="1"/>
  <c r="O5350"/>
  <c r="T5350" s="1"/>
  <c r="N5350"/>
  <c r="S5350" s="1"/>
  <c r="X5350" s="1"/>
  <c r="AC5349"/>
  <c r="R5348"/>
  <c r="W5348" s="1"/>
  <c r="Q5348"/>
  <c r="V5348" s="1"/>
  <c r="P5348"/>
  <c r="U5348" s="1"/>
  <c r="Z5348" s="1"/>
  <c r="O5348"/>
  <c r="T5348" s="1"/>
  <c r="N5348"/>
  <c r="S5348" s="1"/>
  <c r="X5348" s="1"/>
  <c r="AC5347"/>
  <c r="R5346"/>
  <c r="W5346" s="1"/>
  <c r="Q5346"/>
  <c r="V5346" s="1"/>
  <c r="P5346"/>
  <c r="U5346" s="1"/>
  <c r="O5346"/>
  <c r="T5346" s="1"/>
  <c r="N5346"/>
  <c r="AC5345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05"/>
  <c r="W5305" s="1"/>
  <c r="AB5305" s="1"/>
  <c r="Q5305"/>
  <c r="V5305" s="1"/>
  <c r="AA5305" s="1"/>
  <c r="P5305"/>
  <c r="U5305" s="1"/>
  <c r="Z5305" s="1"/>
  <c r="O5305"/>
  <c r="N5305"/>
  <c r="S5305" s="1"/>
  <c r="X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R5268"/>
  <c r="W5268" s="1"/>
  <c r="AB5268" s="1"/>
  <c r="Q5268"/>
  <c r="V5268" s="1"/>
  <c r="AA5268" s="1"/>
  <c r="P5268"/>
  <c r="U5268" s="1"/>
  <c r="Z5268" s="1"/>
  <c r="O5268"/>
  <c r="T5268" s="1"/>
  <c r="Y5268" s="1"/>
  <c r="N5268"/>
  <c r="S5268" s="1"/>
  <c r="R5267"/>
  <c r="W5267" s="1"/>
  <c r="AB5267" s="1"/>
  <c r="Q5267"/>
  <c r="V5267" s="1"/>
  <c r="AA5267" s="1"/>
  <c r="P5267"/>
  <c r="U5267" s="1"/>
  <c r="Z5267" s="1"/>
  <c r="O5267"/>
  <c r="T5267" s="1"/>
  <c r="N5267"/>
  <c r="S5267" s="1"/>
  <c r="X52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375" i="10"/>
  <c r="W5375" s="1"/>
  <c r="AB5375" s="1"/>
  <c r="Q5375"/>
  <c r="V5375" s="1"/>
  <c r="P5375"/>
  <c r="U5375" s="1"/>
  <c r="Z5375" s="1"/>
  <c r="O5375"/>
  <c r="T5375" s="1"/>
  <c r="Y5375" s="1"/>
  <c r="N5375"/>
  <c r="S5375" s="1"/>
  <c r="AC5374"/>
  <c r="R5373"/>
  <c r="W5373" s="1"/>
  <c r="Q5373"/>
  <c r="V5373" s="1"/>
  <c r="P5373"/>
  <c r="U5373" s="1"/>
  <c r="O5373"/>
  <c r="T5373" s="1"/>
  <c r="N5373"/>
  <c r="AC5372"/>
  <c r="R5371"/>
  <c r="W5371" s="1"/>
  <c r="Q5371"/>
  <c r="V5371" s="1"/>
  <c r="P5371"/>
  <c r="U5371" s="1"/>
  <c r="Z5371" s="1"/>
  <c r="O5371"/>
  <c r="N5371"/>
  <c r="S5371" s="1"/>
  <c r="X5371" s="1"/>
  <c r="AC5370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328" i="10"/>
  <c r="M3" i="17"/>
  <c r="B14" s="1"/>
  <c r="B15" s="1"/>
  <c r="B16" s="1"/>
  <c r="B17" s="1"/>
  <c r="M2"/>
  <c r="N40" s="1"/>
  <c r="N41" s="1"/>
  <c r="N42" s="1"/>
  <c r="N43" s="1"/>
  <c r="N44" s="1"/>
  <c r="R5337" i="10"/>
  <c r="W5337" s="1"/>
  <c r="AB5337" s="1"/>
  <c r="Q5337"/>
  <c r="V5337" s="1"/>
  <c r="AA5337" s="1"/>
  <c r="P5337"/>
  <c r="U5337" s="1"/>
  <c r="Z5337" s="1"/>
  <c r="O5337"/>
  <c r="T5337" s="1"/>
  <c r="Y5337" s="1"/>
  <c r="N5337"/>
  <c r="S5337" s="1"/>
  <c r="X5337" s="1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S5411" s="1"/>
  <c r="R5403"/>
  <c r="W5403" s="1"/>
  <c r="AB5403" s="1"/>
  <c r="Q5403"/>
  <c r="V5403" s="1"/>
  <c r="AA5403" s="1"/>
  <c r="P5403"/>
  <c r="U5403" s="1"/>
  <c r="Z5403" s="1"/>
  <c r="O5403"/>
  <c r="T5403" s="1"/>
  <c r="Y5403" s="1"/>
  <c r="N5403"/>
  <c r="S5403" s="1"/>
  <c r="R5401"/>
  <c r="W5401" s="1"/>
  <c r="AB5401" s="1"/>
  <c r="Q5401"/>
  <c r="V5401" s="1"/>
  <c r="AA5401" s="1"/>
  <c r="P5401"/>
  <c r="U5401" s="1"/>
  <c r="Z5401" s="1"/>
  <c r="O5401"/>
  <c r="T5401" s="1"/>
  <c r="Y5401" s="1"/>
  <c r="N5401"/>
  <c r="S5401" s="1"/>
  <c r="R5393"/>
  <c r="W5393" s="1"/>
  <c r="AB5393" s="1"/>
  <c r="Q5393"/>
  <c r="V5393" s="1"/>
  <c r="AA5393" s="1"/>
  <c r="P5393"/>
  <c r="U5393" s="1"/>
  <c r="Z5393" s="1"/>
  <c r="O5393"/>
  <c r="T5393" s="1"/>
  <c r="Y5393" s="1"/>
  <c r="N5393"/>
  <c r="S5393" s="1"/>
  <c r="R5391"/>
  <c r="W5391" s="1"/>
  <c r="AB5391" s="1"/>
  <c r="Q5391"/>
  <c r="V5391" s="1"/>
  <c r="P5391"/>
  <c r="U5391" s="1"/>
  <c r="O5391"/>
  <c r="T5391" s="1"/>
  <c r="Y5391" s="1"/>
  <c r="N5391"/>
  <c r="S5391" s="1"/>
  <c r="X5391" s="1"/>
  <c r="R5389"/>
  <c r="W5389" s="1"/>
  <c r="AB5389" s="1"/>
  <c r="Q5389"/>
  <c r="V5389" s="1"/>
  <c r="AA5389" s="1"/>
  <c r="P5389"/>
  <c r="U5389" s="1"/>
  <c r="Z5389" s="1"/>
  <c r="O5389"/>
  <c r="T5389" s="1"/>
  <c r="Y5389" s="1"/>
  <c r="N5389"/>
  <c r="S5389" s="1"/>
  <c r="R5387"/>
  <c r="W5387" s="1"/>
  <c r="AB5387" s="1"/>
  <c r="Q5387"/>
  <c r="V5387" s="1"/>
  <c r="AA5387" s="1"/>
  <c r="P5387"/>
  <c r="U5387" s="1"/>
  <c r="Z5387" s="1"/>
  <c r="O5387"/>
  <c r="T5387" s="1"/>
  <c r="Y5387" s="1"/>
  <c r="N5387"/>
  <c r="S5387" s="1"/>
  <c r="X5387" s="1"/>
  <c r="R5385"/>
  <c r="W5385" s="1"/>
  <c r="AB5385" s="1"/>
  <c r="Q5385"/>
  <c r="V5385" s="1"/>
  <c r="AA5385" s="1"/>
  <c r="P5385"/>
  <c r="U5385" s="1"/>
  <c r="Z5385" s="1"/>
  <c r="O5385"/>
  <c r="T5385" s="1"/>
  <c r="Y5385" s="1"/>
  <c r="N5385"/>
  <c r="S5385" s="1"/>
  <c r="X5385" s="1"/>
  <c r="R5369"/>
  <c r="W5369" s="1"/>
  <c r="AB5369" s="1"/>
  <c r="Q5369"/>
  <c r="V5369" s="1"/>
  <c r="P5369"/>
  <c r="U5369" s="1"/>
  <c r="Z5369" s="1"/>
  <c r="O5369"/>
  <c r="T5369" s="1"/>
  <c r="Y5369" s="1"/>
  <c r="N5369"/>
  <c r="S5369" s="1"/>
  <c r="X5369" s="1"/>
  <c r="R5367"/>
  <c r="W5367" s="1"/>
  <c r="AB5367" s="1"/>
  <c r="Q5367"/>
  <c r="V5367" s="1"/>
  <c r="AA5367" s="1"/>
  <c r="P5367"/>
  <c r="U5367" s="1"/>
  <c r="Z5367" s="1"/>
  <c r="O5367"/>
  <c r="T5367" s="1"/>
  <c r="Y5367" s="1"/>
  <c r="N5367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R5363"/>
  <c r="W5363" s="1"/>
  <c r="AB5363" s="1"/>
  <c r="Q5363"/>
  <c r="V5363" s="1"/>
  <c r="AA5363" s="1"/>
  <c r="P5363"/>
  <c r="U5363" s="1"/>
  <c r="O5363"/>
  <c r="T5363" s="1"/>
  <c r="Y5363" s="1"/>
  <c r="N5363"/>
  <c r="S5363" s="1"/>
  <c r="X5363" s="1"/>
  <c r="R5361"/>
  <c r="W5361" s="1"/>
  <c r="AB5361" s="1"/>
  <c r="Q5361"/>
  <c r="V5361" s="1"/>
  <c r="AA5361" s="1"/>
  <c r="P5361"/>
  <c r="U5361" s="1"/>
  <c r="Z5361" s="1"/>
  <c r="O5361"/>
  <c r="T5361" s="1"/>
  <c r="N5361"/>
  <c r="S5361" s="1"/>
  <c r="R5359"/>
  <c r="W5359" s="1"/>
  <c r="AB5359" s="1"/>
  <c r="Q5359"/>
  <c r="V5359" s="1"/>
  <c r="AA5359" s="1"/>
  <c r="P5359"/>
  <c r="U5359" s="1"/>
  <c r="Z5359" s="1"/>
  <c r="O5359"/>
  <c r="T5359" s="1"/>
  <c r="Y5359" s="1"/>
  <c r="N5359"/>
  <c r="S5359" s="1"/>
  <c r="X5359" s="1"/>
  <c r="R5343"/>
  <c r="W5343" s="1"/>
  <c r="AB5343" s="1"/>
  <c r="Q5343"/>
  <c r="V5343" s="1"/>
  <c r="AA5343" s="1"/>
  <c r="P5343"/>
  <c r="U5343" s="1"/>
  <c r="Z5343" s="1"/>
  <c r="O5343"/>
  <c r="T5343" s="1"/>
  <c r="Y5343" s="1"/>
  <c r="N5343"/>
  <c r="R5341"/>
  <c r="W5341" s="1"/>
  <c r="AB5341" s="1"/>
  <c r="Q5341"/>
  <c r="V5341" s="1"/>
  <c r="AA5341" s="1"/>
  <c r="P5341"/>
  <c r="U5341" s="1"/>
  <c r="O5341"/>
  <c r="T5341" s="1"/>
  <c r="Y5341" s="1"/>
  <c r="N5341"/>
  <c r="S5341" s="1"/>
  <c r="X5341" s="1"/>
  <c r="R5339"/>
  <c r="W5339" s="1"/>
  <c r="AB5339" s="1"/>
  <c r="Q5339"/>
  <c r="V5339" s="1"/>
  <c r="AA5339" s="1"/>
  <c r="P5339"/>
  <c r="U5339" s="1"/>
  <c r="Z5339" s="1"/>
  <c r="O5339"/>
  <c r="T5339" s="1"/>
  <c r="N5339"/>
  <c r="R5335"/>
  <c r="W5335" s="1"/>
  <c r="AB5335" s="1"/>
  <c r="Q5335"/>
  <c r="V5335" s="1"/>
  <c r="AA5335" s="1"/>
  <c r="P5335"/>
  <c r="U5335" s="1"/>
  <c r="Z5335" s="1"/>
  <c r="O5335"/>
  <c r="T5335" s="1"/>
  <c r="Y5335" s="1"/>
  <c r="N5335"/>
  <c r="S5335" s="1"/>
  <c r="R5333"/>
  <c r="W5333" s="1"/>
  <c r="AB5333" s="1"/>
  <c r="Q5333"/>
  <c r="V5333" s="1"/>
  <c r="AA5333" s="1"/>
  <c r="P5333"/>
  <c r="U5333" s="1"/>
  <c r="Z5333" s="1"/>
  <c r="O5333"/>
  <c r="T5333" s="1"/>
  <c r="Y5333" s="1"/>
  <c r="N5333"/>
  <c r="S5333" s="1"/>
  <c r="X5333" s="1"/>
  <c r="R5331"/>
  <c r="W5331" s="1"/>
  <c r="AB5331" s="1"/>
  <c r="Q5331"/>
  <c r="V5331" s="1"/>
  <c r="AA5331" s="1"/>
  <c r="P5331"/>
  <c r="U5331" s="1"/>
  <c r="Z5331" s="1"/>
  <c r="O5331"/>
  <c r="T5331" s="1"/>
  <c r="Y5331" s="1"/>
  <c r="N5331"/>
  <c r="S5331" s="1"/>
  <c r="X5331" s="1"/>
  <c r="R5329"/>
  <c r="W5329" s="1"/>
  <c r="AB5329" s="1"/>
  <c r="Q5329"/>
  <c r="V5329" s="1"/>
  <c r="AA5329" s="1"/>
  <c r="P5329"/>
  <c r="U5329" s="1"/>
  <c r="Z5329" s="1"/>
  <c r="O5329"/>
  <c r="T5329" s="1"/>
  <c r="Y5329" s="1"/>
  <c r="N5329"/>
  <c r="S5329" s="1"/>
  <c r="X5329" s="1"/>
  <c r="R4997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222" i="10"/>
  <c r="T5222" s="1"/>
  <c r="P5222"/>
  <c r="U5222" s="1"/>
  <c r="Q5222"/>
  <c r="V5222" s="1"/>
  <c r="R5222"/>
  <c r="W5222" s="1"/>
  <c r="N5222"/>
  <c r="S5222" s="1"/>
  <c r="A12" i="14"/>
  <c r="R5123" i="10"/>
  <c r="W5123" s="1"/>
  <c r="AB5123" s="1"/>
  <c r="Q5123"/>
  <c r="V5123" s="1"/>
  <c r="AA5123" s="1"/>
  <c r="P5123"/>
  <c r="U5123" s="1"/>
  <c r="Z5123" s="1"/>
  <c r="O5123"/>
  <c r="N5123"/>
  <c r="R5135"/>
  <c r="W5135" s="1"/>
  <c r="Q5135"/>
  <c r="V5135" s="1"/>
  <c r="P5135"/>
  <c r="U5135" s="1"/>
  <c r="O5135"/>
  <c r="T5135" s="1"/>
  <c r="N5135"/>
  <c r="S5135" s="1"/>
  <c r="R5141"/>
  <c r="W5141" s="1"/>
  <c r="Q5141"/>
  <c r="V5141" s="1"/>
  <c r="P5141"/>
  <c r="U5141" s="1"/>
  <c r="O5141"/>
  <c r="T5141" s="1"/>
  <c r="N5141"/>
  <c r="S5141" s="1"/>
  <c r="N5153"/>
  <c r="S5153" s="1"/>
  <c r="R5153"/>
  <c r="W5153" s="1"/>
  <c r="Q5153"/>
  <c r="P5153"/>
  <c r="O5153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358"/>
  <c r="AC5360"/>
  <c r="AC5362"/>
  <c r="AC5364"/>
  <c r="AC5366"/>
  <c r="AC5368"/>
  <c r="AC5384"/>
  <c r="AC5386"/>
  <c r="AC5388"/>
  <c r="AC5390"/>
  <c r="AC5392"/>
  <c r="AC5400"/>
  <c r="AC5402"/>
  <c r="AC5410"/>
  <c r="AC5330"/>
  <c r="AC5332"/>
  <c r="AC5334"/>
  <c r="AC5336"/>
  <c r="AC5338"/>
  <c r="AC5340"/>
  <c r="AC5342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03"/>
  <c r="W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Y5301" s="1"/>
  <c r="N5301"/>
  <c r="S5301" s="1"/>
  <c r="X5301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N5298"/>
  <c r="S5298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297"/>
  <c r="W5297" s="1"/>
  <c r="AB5297" s="1"/>
  <c r="Q5297"/>
  <c r="V5297" s="1"/>
  <c r="AA5297" s="1"/>
  <c r="P5297"/>
  <c r="U5297" s="1"/>
  <c r="Z5297" s="1"/>
  <c r="O5297"/>
  <c r="T5297" s="1"/>
  <c r="Y5297" s="1"/>
  <c r="N5297"/>
  <c r="S5297" s="1"/>
  <c r="R5296"/>
  <c r="W5296" s="1"/>
  <c r="AB5296" s="1"/>
  <c r="Q5296"/>
  <c r="V5296" s="1"/>
  <c r="AA5296" s="1"/>
  <c r="P5296"/>
  <c r="U5296" s="1"/>
  <c r="Z5296" s="1"/>
  <c r="O5296"/>
  <c r="T5296" s="1"/>
  <c r="Y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Y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Y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N5293"/>
  <c r="S5293" s="1"/>
  <c r="X5293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Y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X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Y5285" s="1"/>
  <c r="N5285"/>
  <c r="S5285" s="1"/>
  <c r="X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X5280" s="1"/>
  <c r="R5279"/>
  <c r="W5279" s="1"/>
  <c r="AB5279" s="1"/>
  <c r="Q5279"/>
  <c r="V5279" s="1"/>
  <c r="AA5279" s="1"/>
  <c r="P5279"/>
  <c r="U5279" s="1"/>
  <c r="Z5279" s="1"/>
  <c r="O5279"/>
  <c r="T5279" s="1"/>
  <c r="Y5279" s="1"/>
  <c r="N5279"/>
  <c r="S5279" s="1"/>
  <c r="X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N5277"/>
  <c r="S5277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X5276" s="1"/>
  <c r="R5275"/>
  <c r="W5275" s="1"/>
  <c r="AB5275" s="1"/>
  <c r="Q5275"/>
  <c r="V5275" s="1"/>
  <c r="AA5275" s="1"/>
  <c r="P5275"/>
  <c r="U5275" s="1"/>
  <c r="Z5275" s="1"/>
  <c r="O5275"/>
  <c r="T5275" s="1"/>
  <c r="Y5275" s="1"/>
  <c r="N5275"/>
  <c r="S5275" s="1"/>
  <c r="X5275" s="1"/>
  <c r="R5274"/>
  <c r="W5274" s="1"/>
  <c r="AB5274" s="1"/>
  <c r="Q5274"/>
  <c r="V5274" s="1"/>
  <c r="AA5274" s="1"/>
  <c r="P5274"/>
  <c r="U5274" s="1"/>
  <c r="Z5274" s="1"/>
  <c r="O5274"/>
  <c r="T5274" s="1"/>
  <c r="Y5274" s="1"/>
  <c r="N5274"/>
  <c r="S5274" s="1"/>
  <c r="X5274" s="1"/>
  <c r="R5273"/>
  <c r="W5273" s="1"/>
  <c r="AB5273" s="1"/>
  <c r="Q5273"/>
  <c r="V5273" s="1"/>
  <c r="AA5273" s="1"/>
  <c r="P5273"/>
  <c r="U5273" s="1"/>
  <c r="Z5273" s="1"/>
  <c r="O5273"/>
  <c r="T5273" s="1"/>
  <c r="Y5273" s="1"/>
  <c r="N5273"/>
  <c r="S5273" s="1"/>
  <c r="R5272"/>
  <c r="W5272" s="1"/>
  <c r="AB5272" s="1"/>
  <c r="Q5272"/>
  <c r="V5272" s="1"/>
  <c r="AA5272" s="1"/>
  <c r="P5272"/>
  <c r="U5272" s="1"/>
  <c r="Z5272" s="1"/>
  <c r="O5272"/>
  <c r="T5272" s="1"/>
  <c r="N5272"/>
  <c r="S5272" s="1"/>
  <c r="R5271"/>
  <c r="W5271" s="1"/>
  <c r="AB5271" s="1"/>
  <c r="Q5271"/>
  <c r="V5271" s="1"/>
  <c r="AA5271" s="1"/>
  <c r="P5271"/>
  <c r="U5271" s="1"/>
  <c r="Z5271" s="1"/>
  <c r="O5271"/>
  <c r="T5271" s="1"/>
  <c r="N5271"/>
  <c r="S5271" s="1"/>
  <c r="R5270"/>
  <c r="W5270" s="1"/>
  <c r="AB5270" s="1"/>
  <c r="Q5270"/>
  <c r="V5270" s="1"/>
  <c r="AA5270" s="1"/>
  <c r="P5270"/>
  <c r="U5270" s="1"/>
  <c r="Z5270" s="1"/>
  <c r="O5270"/>
  <c r="T5270" s="1"/>
  <c r="Y5270" s="1"/>
  <c r="N5270"/>
  <c r="S5270" s="1"/>
  <c r="X5270" s="1"/>
  <c r="R5269"/>
  <c r="W5269" s="1"/>
  <c r="AB5269" s="1"/>
  <c r="Q5269"/>
  <c r="V5269" s="1"/>
  <c r="AA5269" s="1"/>
  <c r="P5269"/>
  <c r="U5269" s="1"/>
  <c r="Z5269" s="1"/>
  <c r="O5269"/>
  <c r="T5269" s="1"/>
  <c r="Y5269" s="1"/>
  <c r="N5269"/>
  <c r="N5225"/>
  <c r="S5225" s="1"/>
  <c r="O5225"/>
  <c r="T5225" s="1"/>
  <c r="P5225"/>
  <c r="U5225" s="1"/>
  <c r="Q5225"/>
  <c r="V5225" s="1"/>
  <c r="R5225"/>
  <c r="W5225" s="1"/>
  <c r="N5226"/>
  <c r="S5226" s="1"/>
  <c r="O5226"/>
  <c r="T5226" s="1"/>
  <c r="P5226"/>
  <c r="U5226" s="1"/>
  <c r="Q5226"/>
  <c r="V5226" s="1"/>
  <c r="R5226"/>
  <c r="W5226" s="1"/>
  <c r="N5227"/>
  <c r="S5227" s="1"/>
  <c r="O5227"/>
  <c r="T5227" s="1"/>
  <c r="P5227"/>
  <c r="U5227" s="1"/>
  <c r="Q5227"/>
  <c r="V5227" s="1"/>
  <c r="R5227"/>
  <c r="W5227" s="1"/>
  <c r="N5228"/>
  <c r="S5228" s="1"/>
  <c r="O5228"/>
  <c r="T5228" s="1"/>
  <c r="P5228"/>
  <c r="U5228" s="1"/>
  <c r="Q5228"/>
  <c r="V5228" s="1"/>
  <c r="R5228"/>
  <c r="W5228" s="1"/>
  <c r="N5229"/>
  <c r="S5229" s="1"/>
  <c r="O5229"/>
  <c r="T5229" s="1"/>
  <c r="P5229"/>
  <c r="U5229" s="1"/>
  <c r="Q5229"/>
  <c r="V5229" s="1"/>
  <c r="R5229"/>
  <c r="W5229" s="1"/>
  <c r="N5230"/>
  <c r="S5230" s="1"/>
  <c r="O5230"/>
  <c r="T5230" s="1"/>
  <c r="P5230"/>
  <c r="U5230" s="1"/>
  <c r="Q5230"/>
  <c r="V5230" s="1"/>
  <c r="R5230"/>
  <c r="W5230" s="1"/>
  <c r="N5231"/>
  <c r="S5231" s="1"/>
  <c r="O5231"/>
  <c r="T5231" s="1"/>
  <c r="P5231"/>
  <c r="U5231" s="1"/>
  <c r="Q5231"/>
  <c r="V5231" s="1"/>
  <c r="R5231"/>
  <c r="W5231" s="1"/>
  <c r="N5232"/>
  <c r="S5232" s="1"/>
  <c r="O5232"/>
  <c r="T5232" s="1"/>
  <c r="P5232"/>
  <c r="U5232" s="1"/>
  <c r="Q5232"/>
  <c r="V5232" s="1"/>
  <c r="R5232"/>
  <c r="W5232" s="1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R5224"/>
  <c r="W5224" s="1"/>
  <c r="Q5224"/>
  <c r="V5224" s="1"/>
  <c r="AA5224" s="1"/>
  <c r="P5224"/>
  <c r="U5224" s="1"/>
  <c r="O5224"/>
  <c r="T5224" s="1"/>
  <c r="Y5224" s="1"/>
  <c r="N52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15"/>
  <c r="W5215" s="1"/>
  <c r="AB5215" s="1"/>
  <c r="Q5215"/>
  <c r="V5215" s="1"/>
  <c r="AA5215" s="1"/>
  <c r="P5215"/>
  <c r="U5215" s="1"/>
  <c r="Z5215" s="1"/>
  <c r="O5215"/>
  <c r="T5215" s="1"/>
  <c r="Y5215" s="1"/>
  <c r="N5215"/>
  <c r="S5215" s="1"/>
  <c r="X5215" s="1"/>
  <c r="R5209"/>
  <c r="W5209" s="1"/>
  <c r="AB5209" s="1"/>
  <c r="Q5209"/>
  <c r="V5209" s="1"/>
  <c r="AA5209" s="1"/>
  <c r="P5209"/>
  <c r="O5209"/>
  <c r="T5209" s="1"/>
  <c r="Y5209" s="1"/>
  <c r="N5209"/>
  <c r="S5209" s="1"/>
  <c r="X5209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X5197" s="1"/>
  <c r="R5191"/>
  <c r="W5191" s="1"/>
  <c r="AB5191" s="1"/>
  <c r="Q5191"/>
  <c r="V5191" s="1"/>
  <c r="AA5191" s="1"/>
  <c r="P5191"/>
  <c r="O5191"/>
  <c r="T5191" s="1"/>
  <c r="Y5191" s="1"/>
  <c r="N5191"/>
  <c r="S5191" s="1"/>
  <c r="X5191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79"/>
  <c r="W5179" s="1"/>
  <c r="AB5179" s="1"/>
  <c r="Q5179"/>
  <c r="V5179" s="1"/>
  <c r="AA5179" s="1"/>
  <c r="P5179"/>
  <c r="U5179" s="1"/>
  <c r="Z5179" s="1"/>
  <c r="O5179"/>
  <c r="N5179"/>
  <c r="R5172"/>
  <c r="W5172" s="1"/>
  <c r="AB5172" s="1"/>
  <c r="Q5172"/>
  <c r="V5172" s="1"/>
  <c r="AA5172" s="1"/>
  <c r="P5172"/>
  <c r="U5172" s="1"/>
  <c r="Z5172" s="1"/>
  <c r="O5172"/>
  <c r="T5172" s="1"/>
  <c r="Y5172" s="1"/>
  <c r="N5172"/>
  <c r="S5172" s="1"/>
  <c r="X5172" s="1"/>
  <c r="R5166"/>
  <c r="W5166" s="1"/>
  <c r="AB5166" s="1"/>
  <c r="Q5166"/>
  <c r="V5166" s="1"/>
  <c r="AA5166" s="1"/>
  <c r="P5166"/>
  <c r="U5166" s="1"/>
  <c r="Z5166" s="1"/>
  <c r="O5166"/>
  <c r="N5166"/>
  <c r="R5160"/>
  <c r="W5160" s="1"/>
  <c r="AB5160" s="1"/>
  <c r="Q5160"/>
  <c r="V5160" s="1"/>
  <c r="AA5160" s="1"/>
  <c r="P5160"/>
  <c r="U5160" s="1"/>
  <c r="Z5160" s="1"/>
  <c r="O5160"/>
  <c r="N5160"/>
  <c r="S5160" s="1"/>
  <c r="X5160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05"/>
  <c r="W5105" s="1"/>
  <c r="AB5105" s="1"/>
  <c r="Q5105"/>
  <c r="V5105" s="1"/>
  <c r="AA5105" s="1"/>
  <c r="P5105"/>
  <c r="U5105" s="1"/>
  <c r="Z5105" s="1"/>
  <c r="O5105"/>
  <c r="N5105"/>
  <c r="S5105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089" l="1"/>
  <c r="S5089"/>
  <c r="X5074"/>
  <c r="S5074"/>
  <c r="Y5059"/>
  <c r="AB5090"/>
  <c r="AC5090" s="1"/>
  <c r="Z5101"/>
  <c r="AA5091"/>
  <c r="X5094"/>
  <c r="X5095"/>
  <c r="AC5095" s="1"/>
  <c r="X5102"/>
  <c r="W5091"/>
  <c r="AB5091" s="1"/>
  <c r="AC5091" s="1"/>
  <c r="V5092"/>
  <c r="AA5092" s="1"/>
  <c r="U5093"/>
  <c r="Z5093" s="1"/>
  <c r="T5094"/>
  <c r="Y5094" s="1"/>
  <c r="S5095"/>
  <c r="W5099"/>
  <c r="AB5099" s="1"/>
  <c r="V5100"/>
  <c r="AA5100" s="1"/>
  <c r="U5101"/>
  <c r="T5102"/>
  <c r="Y5102" s="1"/>
  <c r="S5103"/>
  <c r="X5103" s="1"/>
  <c r="AC5103" s="1"/>
  <c r="W5089"/>
  <c r="AB5089" s="1"/>
  <c r="W5090"/>
  <c r="V5091"/>
  <c r="U5092"/>
  <c r="Z5092" s="1"/>
  <c r="T5093"/>
  <c r="Y5093" s="1"/>
  <c r="S5094"/>
  <c r="W5098"/>
  <c r="AB5098" s="1"/>
  <c r="AC5098" s="1"/>
  <c r="V5099"/>
  <c r="AA5099" s="1"/>
  <c r="AC5099" s="1"/>
  <c r="U5100"/>
  <c r="Z5100" s="1"/>
  <c r="AC5100" s="1"/>
  <c r="T5101"/>
  <c r="Y5101" s="1"/>
  <c r="AC5101" s="1"/>
  <c r="S5102"/>
  <c r="Z5085"/>
  <c r="Z5086"/>
  <c r="Y5079"/>
  <c r="X5079"/>
  <c r="AC5079" s="1"/>
  <c r="AC5082"/>
  <c r="AB5058"/>
  <c r="Z5064"/>
  <c r="Y5066"/>
  <c r="Y5067"/>
  <c r="X5068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S5080"/>
  <c r="X5080" s="1"/>
  <c r="AC5080" s="1"/>
  <c r="W5084"/>
  <c r="AB5084" s="1"/>
  <c r="V5085"/>
  <c r="AA5085" s="1"/>
  <c r="AC5085" s="1"/>
  <c r="U5086"/>
  <c r="T5087"/>
  <c r="Y5087" s="1"/>
  <c r="S5088"/>
  <c r="X5088" s="1"/>
  <c r="AC5088" s="1"/>
  <c r="X5056"/>
  <c r="U5065"/>
  <c r="Z5065" s="1"/>
  <c r="T5066"/>
  <c r="T5067"/>
  <c r="S5068"/>
  <c r="Y5073"/>
  <c r="W5074"/>
  <c r="AB5074" s="1"/>
  <c r="AC5074" s="1"/>
  <c r="AD5081" s="1"/>
  <c r="W5075"/>
  <c r="AB5075" s="1"/>
  <c r="AC5075" s="1"/>
  <c r="V5076"/>
  <c r="AA5076" s="1"/>
  <c r="AC5076" s="1"/>
  <c r="U5077"/>
  <c r="Z5077" s="1"/>
  <c r="T5078"/>
  <c r="Y5078" s="1"/>
  <c r="S5079"/>
  <c r="W5083"/>
  <c r="AB5083" s="1"/>
  <c r="AC5083" s="1"/>
  <c r="V5084"/>
  <c r="AA5084" s="1"/>
  <c r="U5085"/>
  <c r="T5086"/>
  <c r="Y5086" s="1"/>
  <c r="AC5086" s="1"/>
  <c r="S5087"/>
  <c r="X5087" s="1"/>
  <c r="AC5087" s="1"/>
  <c r="AB5051"/>
  <c r="Y5053"/>
  <c r="U5054"/>
  <c r="Z5054" s="1"/>
  <c r="W5057"/>
  <c r="AB5057" s="1"/>
  <c r="AB5063"/>
  <c r="U5064"/>
  <c r="T5065"/>
  <c r="Y5065" s="1"/>
  <c r="S5066"/>
  <c r="X5066" s="1"/>
  <c r="AC5066" s="1"/>
  <c r="S5067"/>
  <c r="X5067" s="1"/>
  <c r="AC5067" s="1"/>
  <c r="Z5050"/>
  <c r="AC5050" s="1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AC5053" s="1"/>
  <c r="S5054"/>
  <c r="X5054" s="1"/>
  <c r="AB5055"/>
  <c r="S5056"/>
  <c r="U5057"/>
  <c r="Z5057" s="1"/>
  <c r="W5058"/>
  <c r="AA5064"/>
  <c r="AA5065"/>
  <c r="V5071"/>
  <c r="AA5071" s="1"/>
  <c r="V5072"/>
  <c r="AA5072" s="1"/>
  <c r="U5073"/>
  <c r="Z5073" s="1"/>
  <c r="AC5045"/>
  <c r="AA5062"/>
  <c r="AC5044"/>
  <c r="AA5049"/>
  <c r="Y5052"/>
  <c r="AB5047"/>
  <c r="Z5049"/>
  <c r="AC5049" s="1"/>
  <c r="AD5049" s="1"/>
  <c r="AB5056"/>
  <c r="AC5056" s="1"/>
  <c r="AD5056" s="1"/>
  <c r="Y5058"/>
  <c r="AB5033"/>
  <c r="Z5042"/>
  <c r="AA5056"/>
  <c r="Y5043"/>
  <c r="S5048"/>
  <c r="X5048" s="1"/>
  <c r="T5051"/>
  <c r="Y5051" s="1"/>
  <c r="AC5051" s="1"/>
  <c r="AD5051" s="1"/>
  <c r="V5052"/>
  <c r="AA5052" s="1"/>
  <c r="AC5052" s="1"/>
  <c r="AD5052" s="1"/>
  <c r="V5058"/>
  <c r="AA5058" s="1"/>
  <c r="AC5058" s="1"/>
  <c r="W5061"/>
  <c r="AB5061" s="1"/>
  <c r="V5062"/>
  <c r="U5063"/>
  <c r="Z5063" s="1"/>
  <c r="T5064"/>
  <c r="Y5064" s="1"/>
  <c r="S5065"/>
  <c r="X5065" s="1"/>
  <c r="AC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AC5055" s="1"/>
  <c r="AD5055" s="1"/>
  <c r="W5059"/>
  <c r="AB5059" s="1"/>
  <c r="AC5059" s="1"/>
  <c r="W5060"/>
  <c r="AB5060" s="1"/>
  <c r="AC5060" s="1"/>
  <c r="V5061"/>
  <c r="AA5061" s="1"/>
  <c r="AC5061" s="1"/>
  <c r="U5062"/>
  <c r="Z5062" s="1"/>
  <c r="AC5062" s="1"/>
  <c r="T5063"/>
  <c r="Y5063" s="1"/>
  <c r="S5064"/>
  <c r="X5064" s="1"/>
  <c r="W5068"/>
  <c r="AB5068" s="1"/>
  <c r="AC5068" s="1"/>
  <c r="V5069"/>
  <c r="AA5069" s="1"/>
  <c r="AC5069" s="1"/>
  <c r="U5070"/>
  <c r="Z5070" s="1"/>
  <c r="T5071"/>
  <c r="Y5071" s="1"/>
  <c r="S5072"/>
  <c r="X5072" s="1"/>
  <c r="AA5034"/>
  <c r="AB5040"/>
  <c r="X5030"/>
  <c r="AA5035"/>
  <c r="AC5047"/>
  <c r="AD5047" s="1"/>
  <c r="AD5045"/>
  <c r="AC5046"/>
  <c r="Z5035"/>
  <c r="AB5041"/>
  <c r="Z5036"/>
  <c r="AA5041"/>
  <c r="AB5042"/>
  <c r="Y5036"/>
  <c r="AA5042"/>
  <c r="Y5037"/>
  <c r="Z5043"/>
  <c r="X5037"/>
  <c r="Y5033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AC5043" s="1"/>
  <c r="W5029"/>
  <c r="AB5029" s="1"/>
  <c r="W5030"/>
  <c r="AB5030" s="1"/>
  <c r="V5031"/>
  <c r="AA5031" s="1"/>
  <c r="U5032"/>
  <c r="Z5032" s="1"/>
  <c r="T5033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AC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03"/>
  <c r="AC5203" s="1"/>
  <c r="AC5147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S5407"/>
  <c r="X5407" s="1"/>
  <c r="AB5405"/>
  <c r="AA5405"/>
  <c r="Z5407"/>
  <c r="Y5409"/>
  <c r="AC5409" s="1"/>
  <c r="Y5407"/>
  <c r="AA5407"/>
  <c r="U5405"/>
  <c r="Z5405" s="1"/>
  <c r="T5405"/>
  <c r="Y5405" s="1"/>
  <c r="S5405"/>
  <c r="X5405" s="1"/>
  <c r="Y5396"/>
  <c r="AC5396" s="1"/>
  <c r="Y5378"/>
  <c r="S5378"/>
  <c r="X5378" s="1"/>
  <c r="AB5378"/>
  <c r="T5324"/>
  <c r="Y5324" s="1"/>
  <c r="S5326"/>
  <c r="X5326" s="1"/>
  <c r="S5324"/>
  <c r="X5324" s="1"/>
  <c r="Z5326"/>
  <c r="U5312"/>
  <c r="Z5312" s="1"/>
  <c r="T5314"/>
  <c r="Y5314" s="1"/>
  <c r="U5310"/>
  <c r="Z5310" s="1"/>
  <c r="AC5310" s="1"/>
  <c r="T5312"/>
  <c r="Y5312" s="1"/>
  <c r="S5314"/>
  <c r="X5314" s="1"/>
  <c r="U5308"/>
  <c r="Z5308" s="1"/>
  <c r="AC5308" s="1"/>
  <c r="S5312"/>
  <c r="X5312" s="1"/>
  <c r="AA5316"/>
  <c r="X5322"/>
  <c r="AC5322" s="1"/>
  <c r="U5316"/>
  <c r="Z5316" s="1"/>
  <c r="T5318"/>
  <c r="Y5318" s="1"/>
  <c r="S5320"/>
  <c r="X5320" s="1"/>
  <c r="AC5320" s="1"/>
  <c r="T5316"/>
  <c r="Y5316" s="1"/>
  <c r="S5318"/>
  <c r="X5318" s="1"/>
  <c r="X5416"/>
  <c r="AC5416" s="1"/>
  <c r="S5414"/>
  <c r="X5414" s="1"/>
  <c r="AC5414" s="1"/>
  <c r="X5398"/>
  <c r="AC5398" s="1"/>
  <c r="Z5382"/>
  <c r="AC5382" s="1"/>
  <c r="Z5380"/>
  <c r="Y5380"/>
  <c r="X5380"/>
  <c r="Z5352"/>
  <c r="Y5354"/>
  <c r="X5356"/>
  <c r="AC5356" s="1"/>
  <c r="T5352"/>
  <c r="Y5352" s="1"/>
  <c r="S5354"/>
  <c r="X5354" s="1"/>
  <c r="S5352"/>
  <c r="X5352" s="1"/>
  <c r="Y5350"/>
  <c r="AB5350"/>
  <c r="Z5346"/>
  <c r="Y5346"/>
  <c r="Y5348"/>
  <c r="AB5348"/>
  <c r="AA5348"/>
  <c r="S5346"/>
  <c r="X5346" s="1"/>
  <c r="AB5346"/>
  <c r="AA5346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05"/>
  <c r="Y5305" s="1"/>
  <c r="AC5305" s="1"/>
  <c r="X5304"/>
  <c r="AC5304" s="1"/>
  <c r="X5268"/>
  <c r="AC5268" s="1"/>
  <c r="Y5267"/>
  <c r="AC5267" s="1"/>
  <c r="X5375"/>
  <c r="Z5373"/>
  <c r="Y5373"/>
  <c r="AA5375"/>
  <c r="S5373"/>
  <c r="X5373" s="1"/>
  <c r="AB5373"/>
  <c r="AA5373"/>
  <c r="AB5371"/>
  <c r="T5371"/>
  <c r="Y5371" s="1"/>
  <c r="AA5371"/>
  <c r="N50" i="17"/>
  <c r="N51" s="1"/>
  <c r="N52" s="1"/>
  <c r="N53" s="1"/>
  <c r="X5393" i="10"/>
  <c r="AC5393" s="1"/>
  <c r="X5411"/>
  <c r="AC5411" s="1"/>
  <c r="X5401"/>
  <c r="AC5401" s="1"/>
  <c r="X5403"/>
  <c r="AC5403" s="1"/>
  <c r="Z5391"/>
  <c r="X5389"/>
  <c r="AC5389" s="1"/>
  <c r="X5365"/>
  <c r="AC5365" s="1"/>
  <c r="Z5363"/>
  <c r="AC5363" s="1"/>
  <c r="Y5361"/>
  <c r="X5361"/>
  <c r="Z5341"/>
  <c r="AC5341" s="1"/>
  <c r="Y5339"/>
  <c r="X5335"/>
  <c r="AC5335" s="1"/>
  <c r="AC5337"/>
  <c r="AA5391"/>
  <c r="AC5387"/>
  <c r="AC5385"/>
  <c r="AA5369"/>
  <c r="AC5369" s="1"/>
  <c r="S5367"/>
  <c r="X5367" s="1"/>
  <c r="AC5367" s="1"/>
  <c r="AC5359"/>
  <c r="S5343"/>
  <c r="X5343" s="1"/>
  <c r="AC5343" s="1"/>
  <c r="S5339"/>
  <c r="X5339" s="1"/>
  <c r="AC5333"/>
  <c r="AC5331"/>
  <c r="AC5329"/>
  <c r="AA4969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22"/>
  <c r="AB5222"/>
  <c r="Z5222"/>
  <c r="Y5222"/>
  <c r="X5222"/>
  <c r="T5123"/>
  <c r="Y5123" s="1"/>
  <c r="S5123"/>
  <c r="X5123" s="1"/>
  <c r="V5153"/>
  <c r="AA5153" s="1"/>
  <c r="AB5135"/>
  <c r="AA5135"/>
  <c r="Z5135"/>
  <c r="Y5135"/>
  <c r="AB5141"/>
  <c r="AA5141"/>
  <c r="Z5141"/>
  <c r="Y5141"/>
  <c r="X5141"/>
  <c r="AB5153"/>
  <c r="U5153"/>
  <c r="Z5153" s="1"/>
  <c r="T5153"/>
  <c r="Y5153" s="1"/>
  <c r="X5153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05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298"/>
  <c r="Y5298" s="1"/>
  <c r="AC1164"/>
  <c r="X5298"/>
  <c r="AB5302"/>
  <c r="AB5303"/>
  <c r="AC5303" s="1"/>
  <c r="AC5300"/>
  <c r="AC5301"/>
  <c r="AC5299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297"/>
  <c r="AC5297" s="1"/>
  <c r="S2026"/>
  <c r="X2026" s="1"/>
  <c r="Y2025"/>
  <c r="Y5293"/>
  <c r="AC5293" s="1"/>
  <c r="AC5296"/>
  <c r="AC5295"/>
  <c r="AC5294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1"/>
  <c r="AC5292"/>
  <c r="Y5290"/>
  <c r="AC5290" s="1"/>
  <c r="Y5286"/>
  <c r="AC5286" s="1"/>
  <c r="Y5287"/>
  <c r="AC5287" s="1"/>
  <c r="Y5288"/>
  <c r="AC5288" s="1"/>
  <c r="Y5289"/>
  <c r="AC5289" s="1"/>
  <c r="AC5284"/>
  <c r="AC5285"/>
  <c r="Y5283"/>
  <c r="AC5283" s="1"/>
  <c r="AC5282"/>
  <c r="Y5281"/>
  <c r="X5281"/>
  <c r="Y5280"/>
  <c r="AC5280" s="1"/>
  <c r="AC5278"/>
  <c r="AC5279"/>
  <c r="Y5277"/>
  <c r="X5277"/>
  <c r="AC5275"/>
  <c r="AC5276"/>
  <c r="AC5274"/>
  <c r="X5273"/>
  <c r="AC5273" s="1"/>
  <c r="Y5271"/>
  <c r="Y5272"/>
  <c r="X5271"/>
  <c r="X5272"/>
  <c r="AC5270"/>
  <c r="S5269"/>
  <c r="X5269" s="1"/>
  <c r="AC5269" s="1"/>
  <c r="AA5263"/>
  <c r="AB5261"/>
  <c r="AA5260"/>
  <c r="AB5257"/>
  <c r="AA5256"/>
  <c r="AA5252"/>
  <c r="AB5248"/>
  <c r="AB5244"/>
  <c r="AA5243"/>
  <c r="AB5236"/>
  <c r="AA5235"/>
  <c r="AB5229"/>
  <c r="AA5228"/>
  <c r="AB5263"/>
  <c r="V5261"/>
  <c r="AA5261" s="1"/>
  <c r="AB5260"/>
  <c r="AB5256"/>
  <c r="AA5255"/>
  <c r="AB5252"/>
  <c r="AA5251"/>
  <c r="AA5247"/>
  <c r="AB5243"/>
  <c r="AA5242"/>
  <c r="AB5235"/>
  <c r="AA5234"/>
  <c r="AB5228"/>
  <c r="AA5227"/>
  <c r="AA5262"/>
  <c r="AB5255"/>
  <c r="AB5251"/>
  <c r="AA5250"/>
  <c r="AB5247"/>
  <c r="AA5246"/>
  <c r="AB5242"/>
  <c r="AA5241"/>
  <c r="AB5234"/>
  <c r="AA5233"/>
  <c r="AB5227"/>
  <c r="AA5226"/>
  <c r="AA5257"/>
  <c r="AA5236"/>
  <c r="AB5230"/>
  <c r="AA5266"/>
  <c r="AB5262"/>
  <c r="AA5259"/>
  <c r="AA5254"/>
  <c r="AB5250"/>
  <c r="AA5249"/>
  <c r="AB5246"/>
  <c r="AB5241"/>
  <c r="AA5240"/>
  <c r="AB5233"/>
  <c r="AB5226"/>
  <c r="AA5225"/>
  <c r="AB5266"/>
  <c r="AA5265"/>
  <c r="AB5259"/>
  <c r="AB5254"/>
  <c r="AB5249"/>
  <c r="AA5245"/>
  <c r="AB5240"/>
  <c r="AA5239"/>
  <c r="AA5232"/>
  <c r="AB5225"/>
  <c r="AA5248"/>
  <c r="AA5244"/>
  <c r="AB5237"/>
  <c r="AA5229"/>
  <c r="AB5265"/>
  <c r="AA5264"/>
  <c r="AA5258"/>
  <c r="AA5253"/>
  <c r="AB5245"/>
  <c r="AB5239"/>
  <c r="AA5238"/>
  <c r="AB5232"/>
  <c r="AA5231"/>
  <c r="AB5264"/>
  <c r="AB5258"/>
  <c r="AB5253"/>
  <c r="AB5238"/>
  <c r="AA5237"/>
  <c r="AB5231"/>
  <c r="AA5230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X5232"/>
  <c r="X5231"/>
  <c r="X5230"/>
  <c r="X5229"/>
  <c r="X5228"/>
  <c r="X5227"/>
  <c r="X5226"/>
  <c r="X5225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Y5232"/>
  <c r="Y5231"/>
  <c r="Y5230"/>
  <c r="Y5229"/>
  <c r="Y5228"/>
  <c r="Y5227"/>
  <c r="Y5226"/>
  <c r="Y5225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Z5231"/>
  <c r="Z5230"/>
  <c r="Z5229"/>
  <c r="Z5228"/>
  <c r="Z5227"/>
  <c r="Z5226"/>
  <c r="Z5225"/>
  <c r="Z5224"/>
  <c r="AB5224"/>
  <c r="S5224"/>
  <c r="X5224" s="1"/>
  <c r="X5135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1"/>
  <c r="Z5191" s="1"/>
  <c r="AC5191" s="1"/>
  <c r="U5209"/>
  <c r="Z5209" s="1"/>
  <c r="AC5209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05"/>
  <c r="Y5105" s="1"/>
  <c r="T5160"/>
  <c r="Y5160" s="1"/>
  <c r="AC5160" s="1"/>
  <c r="T5166"/>
  <c r="Y5166" s="1"/>
  <c r="T5179"/>
  <c r="Y5179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66"/>
  <c r="X5166" s="1"/>
  <c r="S5179"/>
  <c r="X5179" s="1"/>
  <c r="AC5215"/>
  <c r="AC5197"/>
  <c r="AC5185"/>
  <c r="AC5172"/>
  <c r="AC5129"/>
  <c r="AC5117"/>
  <c r="AC5111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089" l="1"/>
  <c r="AD5091" s="1"/>
  <c r="AD5087"/>
  <c r="AD5083"/>
  <c r="AD5085"/>
  <c r="AD5046"/>
  <c r="AD5058"/>
  <c r="AD5050"/>
  <c r="AD5053"/>
  <c r="AD5101"/>
  <c r="AC5092"/>
  <c r="AC5093"/>
  <c r="AD5100"/>
  <c r="AC5094"/>
  <c r="AC5102"/>
  <c r="AC5057"/>
  <c r="AD5057" s="1"/>
  <c r="AC5084"/>
  <c r="AD5084" s="1"/>
  <c r="AD5086"/>
  <c r="AD5075"/>
  <c r="AD5088"/>
  <c r="AC5054"/>
  <c r="AD5054" s="1"/>
  <c r="AD5076"/>
  <c r="AC5077"/>
  <c r="AD5077" s="1"/>
  <c r="AC5078"/>
  <c r="AD5078" s="1"/>
  <c r="AD5080"/>
  <c r="AC5048"/>
  <c r="AD5048" s="1"/>
  <c r="AD5079"/>
  <c r="AC5070"/>
  <c r="AD5070" s="1"/>
  <c r="AD5082"/>
  <c r="AC5071"/>
  <c r="AC5072"/>
  <c r="AC5073"/>
  <c r="AC5063"/>
  <c r="AC5039"/>
  <c r="AC5064"/>
  <c r="AD5071"/>
  <c r="AD5060"/>
  <c r="AD5072"/>
  <c r="AD5061"/>
  <c r="AD5073"/>
  <c r="AD5062"/>
  <c r="AD5063"/>
  <c r="AD5064"/>
  <c r="AD5068"/>
  <c r="AD5069"/>
  <c r="AD5065"/>
  <c r="AD5066"/>
  <c r="AD5067"/>
  <c r="AC5035"/>
  <c r="AC5036"/>
  <c r="AC4952"/>
  <c r="AC5034"/>
  <c r="AC4557"/>
  <c r="AC5038"/>
  <c r="AC5033"/>
  <c r="AC5041"/>
  <c r="AC5037"/>
  <c r="AC5040"/>
  <c r="AC5042"/>
  <c r="AC5029"/>
  <c r="AC5032"/>
  <c r="AC5030"/>
  <c r="AC5026"/>
  <c r="AC5021"/>
  <c r="AD5021" s="1"/>
  <c r="AC5031"/>
  <c r="AC5020"/>
  <c r="AC5022"/>
  <c r="AC5017"/>
  <c r="AD5017" s="1"/>
  <c r="AC5023"/>
  <c r="AD5023" s="1"/>
  <c r="AC5018"/>
  <c r="AD5018" s="1"/>
  <c r="AC5006"/>
  <c r="AC5019"/>
  <c r="AD5019" s="1"/>
  <c r="AC5028"/>
  <c r="AD5028" s="1"/>
  <c r="AC5024"/>
  <c r="AD5024" s="1"/>
  <c r="AD5015"/>
  <c r="AD5026"/>
  <c r="AC5027"/>
  <c r="AD5027" s="1"/>
  <c r="AC5016"/>
  <c r="AD5016" s="1"/>
  <c r="AD5020"/>
  <c r="AD5022"/>
  <c r="AC5025"/>
  <c r="AD5025" s="1"/>
  <c r="AC4552"/>
  <c r="AC4553"/>
  <c r="AC4966"/>
  <c r="AD4966" s="1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6"/>
  <c r="AD5007"/>
  <c r="AC4551"/>
  <c r="AC4550"/>
  <c r="AC4958"/>
  <c r="AD4958" s="1"/>
  <c r="AC5013"/>
  <c r="AD5013" s="1"/>
  <c r="AC4961"/>
  <c r="AC4962"/>
  <c r="AD4962" s="1"/>
  <c r="AC4957"/>
  <c r="AD4957" s="1"/>
  <c r="AC4964"/>
  <c r="AD4964" s="1"/>
  <c r="AC4965"/>
  <c r="AD4965" s="1"/>
  <c r="AD4959"/>
  <c r="AD4960"/>
  <c r="AC4956"/>
  <c r="AD4956" s="1"/>
  <c r="AC4953"/>
  <c r="AC4954"/>
  <c r="AD4954" s="1"/>
  <c r="AC4955"/>
  <c r="AD4955" s="1"/>
  <c r="AC4556"/>
  <c r="AC4545"/>
  <c r="AC4963"/>
  <c r="AD4963" s="1"/>
  <c r="AC4549"/>
  <c r="AC4555"/>
  <c r="AC4546"/>
  <c r="AC4547"/>
  <c r="AC4548"/>
  <c r="AC4544"/>
  <c r="AC4543"/>
  <c r="AD4552" s="1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1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D816" s="1"/>
  <c r="AC805"/>
  <c r="AC831"/>
  <c r="AC824"/>
  <c r="AC820"/>
  <c r="AC804"/>
  <c r="AC3543"/>
  <c r="AC3544"/>
  <c r="AC807"/>
  <c r="AC3545"/>
  <c r="AC813"/>
  <c r="AC814"/>
  <c r="AC3547"/>
  <c r="AC815"/>
  <c r="AD815" s="1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D4929" s="1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5407"/>
  <c r="AC1266"/>
  <c r="AC1265"/>
  <c r="AC1147"/>
  <c r="AD1147" s="1"/>
  <c r="AC1136"/>
  <c r="AD1136" s="1"/>
  <c r="AC5405"/>
  <c r="AC5378"/>
  <c r="AC5326"/>
  <c r="AC5324"/>
  <c r="AC5314"/>
  <c r="AC5312"/>
  <c r="AC5316"/>
  <c r="AC5318"/>
  <c r="AC5380"/>
  <c r="AC5354"/>
  <c r="AC5352"/>
  <c r="AC2607"/>
  <c r="AC5348"/>
  <c r="AC5350"/>
  <c r="AC5346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5375"/>
  <c r="AC5371"/>
  <c r="AC5373"/>
  <c r="AC1407"/>
  <c r="AD1407" s="1"/>
  <c r="AC4997"/>
  <c r="AC4993"/>
  <c r="AC1144"/>
  <c r="AD1144" s="1"/>
  <c r="AC4973"/>
  <c r="AD4973" s="1"/>
  <c r="AD4971"/>
  <c r="AC4970"/>
  <c r="AD4970" s="1"/>
  <c r="AC4969"/>
  <c r="AD4969" s="1"/>
  <c r="AC5361"/>
  <c r="AC5391"/>
  <c r="AC5339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23"/>
  <c r="AC3827"/>
  <c r="AC5222"/>
  <c r="AC5135"/>
  <c r="AC5141"/>
  <c r="AC5153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05"/>
  <c r="AC1488"/>
  <c r="AD1488" s="1"/>
  <c r="AC4902"/>
  <c r="AD4902" s="1"/>
  <c r="AC4918"/>
  <c r="AD4918" s="1"/>
  <c r="AC4913"/>
  <c r="AD4913" s="1"/>
  <c r="AD2574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C4327"/>
  <c r="AD4327" s="1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D1146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D992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298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02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1"/>
  <c r="AC5277"/>
  <c r="AC5271"/>
  <c r="AC5272"/>
  <c r="AC2009"/>
  <c r="AC5232"/>
  <c r="AC5245"/>
  <c r="AC5231"/>
  <c r="AC5238"/>
  <c r="AC5253"/>
  <c r="AC5258"/>
  <c r="AC5264"/>
  <c r="AC5230"/>
  <c r="AC5237"/>
  <c r="AC5229"/>
  <c r="AC5236"/>
  <c r="AC5244"/>
  <c r="AC5248"/>
  <c r="AC5257"/>
  <c r="AC5261"/>
  <c r="AC5239"/>
  <c r="AC5265"/>
  <c r="AC5228"/>
  <c r="AC5235"/>
  <c r="AC5243"/>
  <c r="AC5252"/>
  <c r="AC5256"/>
  <c r="AC5260"/>
  <c r="AC5263"/>
  <c r="AC5227"/>
  <c r="AC5234"/>
  <c r="AC5242"/>
  <c r="AC5247"/>
  <c r="AC5251"/>
  <c r="AC5255"/>
  <c r="AC5226"/>
  <c r="AC5233"/>
  <c r="AC5241"/>
  <c r="AC5246"/>
  <c r="AC5250"/>
  <c r="AC5262"/>
  <c r="AC5225"/>
  <c r="AC5240"/>
  <c r="AC5249"/>
  <c r="AC5254"/>
  <c r="AC5259"/>
  <c r="AC5266"/>
  <c r="AC2513"/>
  <c r="AC5224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66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79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5099" l="1"/>
  <c r="AD5090"/>
  <c r="AD5103"/>
  <c r="AD5092"/>
  <c r="AD5094"/>
  <c r="AD5097"/>
  <c r="AD5095"/>
  <c r="AD5096"/>
  <c r="AD5102"/>
  <c r="AD5093"/>
  <c r="AD5098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<sst xmlns="http://schemas.openxmlformats.org/spreadsheetml/2006/main" count="13937" uniqueCount="1043">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</sst>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5"/>
  <sheetViews>
    <sheetView tabSelected="1" zoomScaleNormal="100" workbookViewId="0">
      <pane ySplit="1" topLeftCell="A4996" activePane="bottomLeft" state="frozen"/>
      <selection pane="bottomLeft" activeCell="B5016" sqref="B501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800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801</v>
      </c>
      <c r="B639" s="93">
        <v>14</v>
      </c>
      <c r="C639" s="21" t="s">
        <v>834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802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803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653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594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829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830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831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832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833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799</v>
      </c>
      <c r="AF651" s="63"/>
      <c r="AH651" s="59"/>
    </row>
    <row r="652" spans="1:34">
      <c r="A652" s="106" t="s">
        <v>0</v>
      </c>
      <c r="B652" s="90" t="s">
        <v>534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800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801</v>
      </c>
      <c r="B654" s="91">
        <v>10</v>
      </c>
      <c r="C654" s="21" t="s">
        <v>834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802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803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653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594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829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830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831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832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833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799</v>
      </c>
      <c r="AF666" s="60"/>
      <c r="AH666" s="59"/>
    </row>
    <row r="667" spans="1:34">
      <c r="A667" s="106" t="s">
        <v>0</v>
      </c>
      <c r="B667" s="92" t="s">
        <v>539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801</v>
      </c>
      <c r="B669" s="93">
        <v>10</v>
      </c>
      <c r="C669" s="21" t="s">
        <v>834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802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803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653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594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829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830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831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832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833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799</v>
      </c>
      <c r="AF681" s="60"/>
      <c r="AH681" s="59"/>
    </row>
    <row r="682" spans="1:34">
      <c r="A682" s="106" t="s">
        <v>0</v>
      </c>
      <c r="B682" s="90" t="s">
        <v>558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801</v>
      </c>
      <c r="B684" s="91">
        <v>16</v>
      </c>
      <c r="C684" s="21" t="s">
        <v>834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802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803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653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594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829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830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831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832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833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562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800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801</v>
      </c>
      <c r="B699" s="93">
        <v>18</v>
      </c>
      <c r="C699" s="21" t="s">
        <v>834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802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803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653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594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829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830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831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832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833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25</v>
      </c>
      <c r="L712" s="51">
        <v>25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30</v>
      </c>
      <c r="U712" s="52">
        <f>(P712/100)*(K712*$K$3)+(P712/100)*(L712*$L$3)</f>
        <v>60</v>
      </c>
      <c r="V712" s="52">
        <f>(Q712/100)*(L712*$L$3)</f>
        <v>0</v>
      </c>
      <c r="W712" s="52">
        <f>(R712/100)*(K712*$K$3)+(R712/100)*(L712*$L$3)</f>
        <v>60</v>
      </c>
      <c r="X712" s="52">
        <f t="shared" ref="X712:X727" si="262">N712+S712</f>
        <v>180</v>
      </c>
      <c r="Y712" s="52">
        <f t="shared" ref="Y712:Y727" si="263">O712+T712</f>
        <v>90</v>
      </c>
      <c r="Z712" s="52">
        <f t="shared" ref="Z712:Z727" si="264">P712+U712</f>
        <v>120</v>
      </c>
      <c r="AA712" s="52">
        <f t="shared" ref="AA712:AA727" si="265">Q712+V712</f>
        <v>0</v>
      </c>
      <c r="AB712" s="52">
        <f>R712+W712</f>
        <v>120</v>
      </c>
      <c r="AC712" s="53">
        <f>ROUND(X712+Y712+Z712+AA712+AB712,1)</f>
        <v>510</v>
      </c>
      <c r="AD712" s="58"/>
      <c r="AE712" s="113" t="s">
        <v>799</v>
      </c>
      <c r="AF712" s="60"/>
      <c r="AH712" s="59"/>
    </row>
    <row r="713" spans="1:34">
      <c r="A713" s="99" t="s">
        <v>800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25</v>
      </c>
      <c r="L713" s="13">
        <v>25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352</v>
      </c>
      <c r="Y713" s="14">
        <f t="shared" si="263"/>
        <v>72</v>
      </c>
      <c r="Z713" s="14">
        <f t="shared" si="264"/>
        <v>96</v>
      </c>
      <c r="AA713" s="14">
        <f t="shared" si="265"/>
        <v>0</v>
      </c>
      <c r="AB713" s="14">
        <f>R713+W713</f>
        <v>96</v>
      </c>
      <c r="AC713" s="15">
        <f>ROUND(X713+Y713+Z713+AA713+AB713,1)</f>
        <v>616</v>
      </c>
      <c r="AD713" s="48">
        <f>(ROUND(AC713-AC712,1)/AC712)</f>
        <v>0.20784313725490197</v>
      </c>
      <c r="AE713" s="113"/>
      <c r="AF713" s="60"/>
      <c r="AH713" s="59"/>
    </row>
    <row r="714" spans="1:34">
      <c r="A714" s="99" t="s">
        <v>801</v>
      </c>
      <c r="B714" s="91">
        <v>10</v>
      </c>
      <c r="C714" s="21" t="s">
        <v>834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25</v>
      </c>
      <c r="L714" s="13">
        <v>25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27</v>
      </c>
      <c r="U714" s="14">
        <f>(P714/100)*(K714*$K$5)+(P714/100)*(L714*$L$5)</f>
        <v>54</v>
      </c>
      <c r="V714" s="14">
        <f>(Q714/100)*(L714*$L$5)</f>
        <v>0</v>
      </c>
      <c r="W714" s="14">
        <f>(R714/100)*(K714*$K$5)+(R714/100)*(L714*$L$5)</f>
        <v>54</v>
      </c>
      <c r="X714" s="14">
        <f t="shared" si="262"/>
        <v>172</v>
      </c>
      <c r="Y714" s="14">
        <f t="shared" si="263"/>
        <v>87</v>
      </c>
      <c r="Z714" s="14">
        <f t="shared" si="264"/>
        <v>114</v>
      </c>
      <c r="AA714" s="14">
        <f t="shared" si="265"/>
        <v>0</v>
      </c>
      <c r="AB714" s="14">
        <f>R714+W714</f>
        <v>114</v>
      </c>
      <c r="AC714" s="15">
        <f t="shared" ref="AC714:AC726" si="266">ROUND(X714+Y714+Z714+AA714+AB714,1)</f>
        <v>487</v>
      </c>
      <c r="AD714" s="48">
        <f>(ROUND(AC714-AC712,1)/AC712)</f>
        <v>-4.5098039215686274E-2</v>
      </c>
      <c r="AE714" s="113"/>
      <c r="AF714" s="60"/>
      <c r="AH714" s="59"/>
    </row>
    <row r="715" spans="1:34">
      <c r="A715" s="99" t="s">
        <v>802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25</v>
      </c>
      <c r="L715" s="13">
        <v>25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27</v>
      </c>
      <c r="U715" s="14">
        <f>(P715/100)*(K715*$K$6)+(P715/100)*(L715*$L$6)</f>
        <v>54</v>
      </c>
      <c r="V715" s="14">
        <f>(Q715/100)*(L715*$L$6)</f>
        <v>0</v>
      </c>
      <c r="W715" s="14">
        <f>(R715/100)*(K715*$K$6)+(R715/100)*(L715*$L$6)</f>
        <v>54</v>
      </c>
      <c r="X715" s="14">
        <f t="shared" si="262"/>
        <v>172</v>
      </c>
      <c r="Y715" s="14">
        <f t="shared" si="263"/>
        <v>87</v>
      </c>
      <c r="Z715" s="14">
        <f t="shared" si="264"/>
        <v>114</v>
      </c>
      <c r="AA715" s="14">
        <f t="shared" si="265"/>
        <v>0</v>
      </c>
      <c r="AB715" s="14">
        <f t="shared" ref="AB715:AB726" si="267">R715+W715</f>
        <v>114</v>
      </c>
      <c r="AC715" s="15">
        <f t="shared" si="266"/>
        <v>487</v>
      </c>
      <c r="AD715" s="48">
        <f>(ROUND(AC715-AC712,1)/AC712)</f>
        <v>-4.5098039215686274E-2</v>
      </c>
      <c r="AE715" s="113"/>
      <c r="AF715" s="60"/>
      <c r="AH715" s="59"/>
    </row>
    <row r="716" spans="1:34">
      <c r="A716" s="99" t="s">
        <v>803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25</v>
      </c>
      <c r="L716" s="13">
        <v>25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27</v>
      </c>
      <c r="U716" s="14">
        <f>(P716/100)*(K716*$K$7)+(P716/100)*(L716*$L$7)</f>
        <v>54</v>
      </c>
      <c r="V716" s="14">
        <f>(Q716/100)*(L716*$L$7)</f>
        <v>0</v>
      </c>
      <c r="W716" s="14">
        <f>(R716/100)*(K716*$K$7)+(R716/100)*(L716*$L$7)</f>
        <v>54</v>
      </c>
      <c r="X716" s="14">
        <f t="shared" si="262"/>
        <v>172</v>
      </c>
      <c r="Y716" s="14">
        <f t="shared" si="263"/>
        <v>87</v>
      </c>
      <c r="Z716" s="14">
        <f t="shared" si="264"/>
        <v>114</v>
      </c>
      <c r="AA716" s="14">
        <f t="shared" si="265"/>
        <v>0</v>
      </c>
      <c r="AB716" s="14">
        <f t="shared" si="267"/>
        <v>114</v>
      </c>
      <c r="AC716" s="15">
        <f t="shared" si="266"/>
        <v>487</v>
      </c>
      <c r="AD716" s="48">
        <f>(ROUND(AC716-AC712,1)/AC712)</f>
        <v>-4.5098039215686274E-2</v>
      </c>
      <c r="AE716" s="113"/>
      <c r="AF716" s="60"/>
      <c r="AH716" s="59"/>
    </row>
    <row r="717" spans="1:34">
      <c r="A717" s="99" t="s">
        <v>653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25</v>
      </c>
      <c r="L717" s="13">
        <v>25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27</v>
      </c>
      <c r="U717" s="14">
        <f>(P717/100)*(K717*$K$8)+(P717/100)*(L717*$L$8)</f>
        <v>54</v>
      </c>
      <c r="V717" s="14">
        <f>(Q717/100)*(L717*$L$8)</f>
        <v>0</v>
      </c>
      <c r="W717" s="14">
        <f>(R717/100)*(K717*$K$8)+(R717/100)*(L717*$L$8)</f>
        <v>54</v>
      </c>
      <c r="X717" s="14">
        <f t="shared" si="262"/>
        <v>172</v>
      </c>
      <c r="Y717" s="14">
        <f t="shared" si="263"/>
        <v>87</v>
      </c>
      <c r="Z717" s="14">
        <f t="shared" si="264"/>
        <v>114</v>
      </c>
      <c r="AA717" s="14">
        <f t="shared" si="265"/>
        <v>0</v>
      </c>
      <c r="AB717" s="14">
        <f t="shared" si="267"/>
        <v>114</v>
      </c>
      <c r="AC717" s="15">
        <f t="shared" si="266"/>
        <v>487</v>
      </c>
      <c r="AD717" s="48">
        <f>(ROUND(AC717-AC712,1)/AC712)</f>
        <v>-4.5098039215686274E-2</v>
      </c>
      <c r="AE717" s="113"/>
      <c r="AF717" s="60"/>
      <c r="AH717" s="59"/>
    </row>
    <row r="718" spans="1:34">
      <c r="A718" s="99" t="s">
        <v>594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50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270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540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598.5</v>
      </c>
      <c r="AD718" s="48">
        <f>(ROUND(AC718-AC712,1)/AC712)</f>
        <v>0.17352941176470588</v>
      </c>
      <c r="AE718" s="113"/>
      <c r="AF718" s="60"/>
      <c r="AH718" s="59"/>
    </row>
    <row r="719" spans="1:34">
      <c r="A719" s="99" t="s">
        <v>829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25</v>
      </c>
      <c r="L719" s="13">
        <v>25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270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598.5</v>
      </c>
      <c r="AD719" s="48">
        <f>(ROUND(AC719-AC712,1)/AC712)</f>
        <v>0.17352941176470588</v>
      </c>
      <c r="AE719" s="113"/>
      <c r="AF719" s="60"/>
      <c r="AH719" s="59"/>
    </row>
    <row r="720" spans="1:34">
      <c r="A720" s="99" t="s">
        <v>830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50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270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540</v>
      </c>
      <c r="AB720" s="14">
        <f t="shared" si="267"/>
        <v>0</v>
      </c>
      <c r="AC720" s="15">
        <f t="shared" si="266"/>
        <v>598.5</v>
      </c>
      <c r="AD720" s="48">
        <f>(ROUND(AC720-AC712,1)/AC712)</f>
        <v>0.17352941176470588</v>
      </c>
      <c r="AE720" s="113"/>
      <c r="AF720" s="60"/>
      <c r="AH720" s="59"/>
    </row>
    <row r="721" spans="1:34">
      <c r="A721" s="99" t="s">
        <v>831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25</v>
      </c>
      <c r="L721" s="13">
        <v>25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270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540</v>
      </c>
      <c r="AC721" s="15">
        <f t="shared" si="266"/>
        <v>598.5</v>
      </c>
      <c r="AD721" s="48">
        <f>(ROUND(AC721-AC712,1)/AC712)</f>
        <v>0.17352941176470588</v>
      </c>
      <c r="AE721" s="113"/>
      <c r="AF721" s="60"/>
      <c r="AH721" s="59"/>
    </row>
    <row r="722" spans="1:34">
      <c r="A722" s="99" t="s">
        <v>832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25</v>
      </c>
      <c r="L722" s="13">
        <v>25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45</v>
      </c>
      <c r="U722" s="14">
        <f>(P722/100)*(K722*$K$13)+(P722/100)*(L722*$L$13)+(P722/100)*(M722*$M$13)</f>
        <v>67.5</v>
      </c>
      <c r="V722" s="14">
        <f>(Q722/100)*(L722*$L$13)+(Q722/100)*(M722*$M$13)</f>
        <v>0</v>
      </c>
      <c r="W722" s="14">
        <f>(R722/100)*(K722*$K$13)+(R722/100)*(L722*$L$13)+(R722/100)*(M722*$M$13)</f>
        <v>67.5</v>
      </c>
      <c r="X722" s="14">
        <f>N722+S722</f>
        <v>276</v>
      </c>
      <c r="Y722" s="14">
        <f t="shared" si="263"/>
        <v>90</v>
      </c>
      <c r="Z722" s="14">
        <f t="shared" si="264"/>
        <v>112.5</v>
      </c>
      <c r="AA722" s="14">
        <f t="shared" si="265"/>
        <v>0</v>
      </c>
      <c r="AB722" s="14">
        <f t="shared" si="267"/>
        <v>112.5</v>
      </c>
      <c r="AC722" s="15">
        <f t="shared" si="266"/>
        <v>591</v>
      </c>
      <c r="AD722" s="48">
        <f>(ROUND(AC722-AC712,1)/AC712)</f>
        <v>0.1588235294117647</v>
      </c>
      <c r="AE722" s="113"/>
      <c r="AF722" s="60"/>
      <c r="AH722" s="59"/>
    </row>
    <row r="723" spans="1:34">
      <c r="A723" s="99" t="s">
        <v>833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50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378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588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588</v>
      </c>
      <c r="AD723" s="48">
        <f>(ROUND(AC723-AC712,1)/AC712)</f>
        <v>0.15294117647058825</v>
      </c>
      <c r="AE723" s="113"/>
      <c r="AF723" s="60"/>
      <c r="AH723" s="59"/>
    </row>
    <row r="724" spans="1:34">
      <c r="A724" s="99"/>
      <c r="B724" s="91" t="s">
        <v>875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50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378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588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588</v>
      </c>
      <c r="AD724" s="48">
        <f>(ROUND(AC724-AC712,1)/AC712)</f>
        <v>0.15294117647058825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25</v>
      </c>
      <c r="L725" s="13">
        <v>25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24</v>
      </c>
      <c r="U725" s="14">
        <f>(P725/100)*(K725*$K$16)+(P725/100)*(L725*$L$16)</f>
        <v>48</v>
      </c>
      <c r="V725" s="14">
        <f>(Q725/100)*(L725*$L$16)</f>
        <v>0</v>
      </c>
      <c r="W725" s="14">
        <f>(R725/100)*(K725*$K$16)+(R725/100)*(L725*$L$16)</f>
        <v>48</v>
      </c>
      <c r="X725" s="14">
        <f t="shared" si="262"/>
        <v>320</v>
      </c>
      <c r="Y725" s="14">
        <f t="shared" si="263"/>
        <v>72</v>
      </c>
      <c r="Z725" s="14">
        <f t="shared" si="264"/>
        <v>96</v>
      </c>
      <c r="AA725" s="14">
        <f t="shared" si="265"/>
        <v>0</v>
      </c>
      <c r="AB725" s="14">
        <f t="shared" si="267"/>
        <v>96</v>
      </c>
      <c r="AC725" s="15">
        <f t="shared" si="266"/>
        <v>584</v>
      </c>
      <c r="AD725" s="48">
        <f>(ROUND(AC725-AC712,1)/AC712)</f>
        <v>0.14509803921568629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25</v>
      </c>
      <c r="L726" s="13">
        <v>25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24</v>
      </c>
      <c r="U726" s="14">
        <f>(P726/100)*(K726*$K$17)+(P726/100)*(L726*$L$17)</f>
        <v>48</v>
      </c>
      <c r="V726" s="14">
        <f>(Q726/100)*(L726*$L$17)</f>
        <v>0</v>
      </c>
      <c r="W726" s="14">
        <f>(R726/100)*(K726*$K$17)+(R726/100)*(L726*$L$17)</f>
        <v>48</v>
      </c>
      <c r="X726" s="14">
        <f t="shared" si="262"/>
        <v>320</v>
      </c>
      <c r="Y726" s="14">
        <f t="shared" si="263"/>
        <v>72</v>
      </c>
      <c r="Z726" s="14">
        <f t="shared" si="264"/>
        <v>96</v>
      </c>
      <c r="AA726" s="14">
        <f t="shared" si="265"/>
        <v>0</v>
      </c>
      <c r="AB726" s="14">
        <f t="shared" si="267"/>
        <v>96</v>
      </c>
      <c r="AC726" s="15">
        <f t="shared" si="266"/>
        <v>584</v>
      </c>
      <c r="AD726" s="48">
        <f>(ROUND(AC726-AC712,1)/AC712)</f>
        <v>0.14509803921568629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801</v>
      </c>
      <c r="B729" s="93">
        <v>0</v>
      </c>
      <c r="C729" s="21" t="s">
        <v>834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802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803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653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594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829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830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831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832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833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532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801</v>
      </c>
      <c r="B744" s="91">
        <v>12</v>
      </c>
      <c r="C744" s="21" t="s">
        <v>834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802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803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653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594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829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830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831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832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833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550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801</v>
      </c>
      <c r="B759" s="93">
        <v>12</v>
      </c>
      <c r="C759" s="21" t="s">
        <v>834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802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803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653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594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829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830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831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832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833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876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50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160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320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512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50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256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563.20000000000005</v>
      </c>
      <c r="AD773" s="48">
        <f>(ROUND(AC773-AC772,1)/AC772)</f>
        <v>0.1</v>
      </c>
      <c r="AE773" s="113"/>
      <c r="AF773" s="60"/>
      <c r="AH773" s="59"/>
    </row>
    <row r="774" spans="1:34">
      <c r="A774" s="99" t="s">
        <v>801</v>
      </c>
      <c r="B774" s="91">
        <v>15</v>
      </c>
      <c r="C774" s="21" t="s">
        <v>834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50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144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304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486.4</v>
      </c>
      <c r="AD774" s="48">
        <f>(ROUND(AC774-AC772,1)/AC772)</f>
        <v>-0.05</v>
      </c>
      <c r="AE774" s="113"/>
      <c r="AF774" s="60"/>
      <c r="AH774" s="59"/>
    </row>
    <row r="775" spans="1:34">
      <c r="A775" s="99" t="s">
        <v>802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144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304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486.4</v>
      </c>
      <c r="AD775" s="48">
        <f>(ROUND(AC775-AC772,1)/AC772)</f>
        <v>-0.05</v>
      </c>
      <c r="AE775" s="113"/>
      <c r="AF775" s="60"/>
      <c r="AH775" s="59"/>
    </row>
    <row r="776" spans="1:34">
      <c r="A776" s="99" t="s">
        <v>803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144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304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486.4</v>
      </c>
      <c r="AD776" s="48">
        <f>(ROUND(AC776-AC772,1)/AC772)</f>
        <v>-0.05</v>
      </c>
      <c r="AE776" s="113"/>
      <c r="AF776" s="60"/>
      <c r="AH776" s="59"/>
    </row>
    <row r="777" spans="1:34">
      <c r="A777" s="99" t="s">
        <v>653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144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304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486.4</v>
      </c>
      <c r="AD777" s="48">
        <f>(ROUND(AC777-AC772,1)/AC772)</f>
        <v>-0.05</v>
      </c>
      <c r="AE777" s="113"/>
      <c r="AF777" s="60"/>
      <c r="AH777" s="59"/>
    </row>
    <row r="778" spans="1:34">
      <c r="A778" s="99" t="s">
        <v>594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270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540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602.4</v>
      </c>
      <c r="AD778" s="48">
        <f>(ROUND(AC778-AC772,1)/AC772)</f>
        <v>0.17656250000000001</v>
      </c>
      <c r="AE778" s="113"/>
      <c r="AF778" s="60"/>
      <c r="AH778" s="60"/>
    </row>
    <row r="779" spans="1:34">
      <c r="A779" s="99" t="s">
        <v>829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25</v>
      </c>
      <c r="L779" s="13">
        <v>25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270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602.4</v>
      </c>
      <c r="AD779" s="48">
        <f>(ROUND(AC779-AC772,1)/AC772)</f>
        <v>0.17656250000000001</v>
      </c>
      <c r="AE779" s="113"/>
      <c r="AF779" s="60"/>
      <c r="AH779" s="59"/>
    </row>
    <row r="780" spans="1:34">
      <c r="A780" s="99" t="s">
        <v>830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50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270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540</v>
      </c>
      <c r="AB780" s="14">
        <f t="shared" si="287"/>
        <v>0</v>
      </c>
      <c r="AC780" s="15">
        <f t="shared" si="286"/>
        <v>602.4</v>
      </c>
      <c r="AD780" s="48">
        <f>(ROUND(AC780-AC772,1)/AC772)</f>
        <v>0.17656250000000001</v>
      </c>
      <c r="AE780" s="113"/>
      <c r="AF780" s="60"/>
      <c r="AH780" s="59"/>
    </row>
    <row r="781" spans="1:34">
      <c r="A781" s="99" t="s">
        <v>831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25</v>
      </c>
      <c r="L781" s="13">
        <v>25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270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540</v>
      </c>
      <c r="AC781" s="15">
        <f t="shared" si="286"/>
        <v>602.4</v>
      </c>
      <c r="AD781" s="48">
        <f>(ROUND(AC781-AC772,1)/AC772)</f>
        <v>0.17656250000000001</v>
      </c>
      <c r="AE781" s="113"/>
      <c r="AF781" s="60"/>
      <c r="AH781" s="59"/>
    </row>
    <row r="782" spans="1:34">
      <c r="A782" s="99" t="s">
        <v>832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50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180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300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600</v>
      </c>
      <c r="AD782" s="48">
        <f>(ROUND(AC782-AC772,1)/AC772)</f>
        <v>0.171875</v>
      </c>
      <c r="AE782" s="113"/>
      <c r="AF782" s="60"/>
      <c r="AH782" s="59"/>
    </row>
    <row r="783" spans="1:34">
      <c r="A783" s="99" t="s">
        <v>833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50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405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607.5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607.5</v>
      </c>
      <c r="AD783" s="48">
        <f>(ROUND(AC783-AC772,1)/AC772)</f>
        <v>0.1865234375</v>
      </c>
      <c r="AE783" s="113"/>
      <c r="AF783" s="60"/>
      <c r="AH783" s="59"/>
    </row>
    <row r="784" spans="1:34">
      <c r="A784" s="99"/>
      <c r="B784" s="91" t="s">
        <v>875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50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405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607.5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607.5</v>
      </c>
      <c r="AD784" s="48">
        <f>(ROUND(AC784-AC772,1)/AC772)</f>
        <v>0.1865234375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50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128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256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582.4</v>
      </c>
      <c r="AD785" s="48">
        <f>(ROUND(AC785-AC772,1)/AC772)</f>
        <v>0.13750000000000001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50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128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256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538.20000000000005</v>
      </c>
      <c r="AD786" s="48">
        <f>(ROUND(AC786-AC772,1)/AC772)</f>
        <v>5.1171874999999999E-2</v>
      </c>
      <c r="AE786" s="113"/>
      <c r="AF786" s="60"/>
      <c r="AH786" s="59"/>
    </row>
    <row r="787" spans="1:34">
      <c r="A787" s="107"/>
      <c r="B787" s="149" t="s">
        <v>1021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799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800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801</v>
      </c>
      <c r="B790" s="89">
        <v>20</v>
      </c>
      <c r="C790" s="21" t="s">
        <v>834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802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803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653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594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829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830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831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832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833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799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800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801</v>
      </c>
      <c r="B805" s="91">
        <v>18</v>
      </c>
      <c r="C805" s="21" t="s">
        <v>834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802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803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653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594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829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830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831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832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833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799</v>
      </c>
      <c r="AF817" s="60"/>
      <c r="AH817" s="59"/>
    </row>
    <row r="818" spans="1:34">
      <c r="A818" s="106" t="s">
        <v>0</v>
      </c>
      <c r="B818" s="90" t="s">
        <v>1030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800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801</v>
      </c>
      <c r="B820" s="91">
        <v>16</v>
      </c>
      <c r="C820" s="21" t="s">
        <v>834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802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803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653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594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829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830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831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832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833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799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800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801</v>
      </c>
      <c r="B836" s="87">
        <v>10</v>
      </c>
      <c r="C836" s="21" t="s">
        <v>834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802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803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653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594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829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830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831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832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833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799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801</v>
      </c>
      <c r="B851" s="89">
        <v>16</v>
      </c>
      <c r="C851" s="21" t="s">
        <v>834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802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803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653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594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829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830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831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832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833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799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800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801</v>
      </c>
      <c r="B866" s="87">
        <v>16</v>
      </c>
      <c r="C866" s="21" t="s">
        <v>834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802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803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653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594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829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830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831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832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833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799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614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800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801</v>
      </c>
      <c r="B881" s="89">
        <v>20</v>
      </c>
      <c r="C881" s="21" t="s">
        <v>834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802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803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653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594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829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830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831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832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833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799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563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801</v>
      </c>
      <c r="B896" s="87">
        <v>0</v>
      </c>
      <c r="C896" s="21" t="s">
        <v>834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802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803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653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594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829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830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831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832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833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799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576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801</v>
      </c>
      <c r="B911" s="89">
        <v>16</v>
      </c>
      <c r="C911" s="21" t="s">
        <v>834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802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803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653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594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829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830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831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832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833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799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800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801</v>
      </c>
      <c r="B926" s="87">
        <v>0</v>
      </c>
      <c r="C926" s="21" t="s">
        <v>834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802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803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653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594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829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830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831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832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833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799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800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801</v>
      </c>
      <c r="B941" s="91">
        <v>16</v>
      </c>
      <c r="C941" s="21" t="s">
        <v>834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802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803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653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594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80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360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585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716</v>
      </c>
      <c r="AD945" s="48">
        <f>(ROUND(AC945-AC939,1)/AC939)</f>
        <v>0.17763157894736842</v>
      </c>
      <c r="AE945" s="113"/>
      <c r="AF945" s="60"/>
      <c r="AH945" s="59"/>
    </row>
    <row r="946" spans="1:34">
      <c r="A946" s="99" t="s">
        <v>829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830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80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360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585</v>
      </c>
      <c r="AB947" s="14">
        <f t="shared" si="336"/>
        <v>0</v>
      </c>
      <c r="AC947" s="15">
        <f t="shared" si="335"/>
        <v>716</v>
      </c>
      <c r="AD947" s="48">
        <f>(ROUND(AC947-AC939,1)/AC939)</f>
        <v>0.17763157894736842</v>
      </c>
      <c r="AE947" s="113"/>
      <c r="AF947" s="60"/>
      <c r="AH947" s="59"/>
    </row>
    <row r="948" spans="1:34">
      <c r="A948" s="99" t="s">
        <v>831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832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833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799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800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801</v>
      </c>
      <c r="B956" s="93">
        <v>18</v>
      </c>
      <c r="C956" s="21" t="s">
        <v>834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802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803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653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594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829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830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831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832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833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799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800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801</v>
      </c>
      <c r="B971" s="91">
        <v>12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802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803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653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594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829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830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831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832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833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799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801</v>
      </c>
      <c r="B986" s="93">
        <v>18</v>
      </c>
      <c r="C986" s="21" t="s">
        <v>834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802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803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653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594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829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830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831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832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833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799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800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801</v>
      </c>
      <c r="B1001" s="91">
        <v>20</v>
      </c>
      <c r="C1001" s="21" t="s">
        <v>834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802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803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653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594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829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830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831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832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833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799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800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801</v>
      </c>
      <c r="B1016" s="93">
        <v>12</v>
      </c>
      <c r="C1016" s="21" t="s">
        <v>834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802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803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653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594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829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830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831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832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833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799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800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801</v>
      </c>
      <c r="B1031" s="91">
        <v>16</v>
      </c>
      <c r="C1031" s="21" t="s">
        <v>834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802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803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653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594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829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830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831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832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833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799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800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801</v>
      </c>
      <c r="B1046" s="93">
        <v>28</v>
      </c>
      <c r="C1046" s="21" t="s">
        <v>834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802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803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653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594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829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830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831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832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833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799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800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801</v>
      </c>
      <c r="B1061" s="91">
        <v>18</v>
      </c>
      <c r="C1061" s="21" t="s">
        <v>834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802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803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653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594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829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830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831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832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833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799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800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801</v>
      </c>
      <c r="B1076" s="93">
        <v>12</v>
      </c>
      <c r="C1076" s="21" t="s">
        <v>834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802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803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653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594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829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60</v>
      </c>
      <c r="L1081" s="13">
        <v>60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396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561</v>
      </c>
      <c r="AA1081" s="14">
        <f t="shared" si="323"/>
        <v>0</v>
      </c>
      <c r="AB1081" s="14">
        <f t="shared" si="374"/>
        <v>0</v>
      </c>
      <c r="AC1081" s="15">
        <f t="shared" si="373"/>
        <v>717</v>
      </c>
      <c r="AD1081" s="48">
        <f>(ROUND(AC1081-AC1074,1)/AC1074)</f>
        <v>0.17156862745098039</v>
      </c>
      <c r="AE1081" s="113"/>
      <c r="AF1081" s="60"/>
      <c r="AH1081" s="62"/>
    </row>
    <row r="1082" spans="1:34">
      <c r="A1082" s="99" t="s">
        <v>830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831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832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833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799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800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801</v>
      </c>
      <c r="B1091" s="91">
        <v>25</v>
      </c>
      <c r="C1091" s="21" t="s">
        <v>834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802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803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653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594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829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830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831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832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833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799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800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801</v>
      </c>
      <c r="B1106" s="93">
        <v>24</v>
      </c>
      <c r="C1106" s="21" t="s">
        <v>834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802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803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653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594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829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830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831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832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833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799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800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801</v>
      </c>
      <c r="B1121" s="91">
        <v>8</v>
      </c>
      <c r="C1121" s="21" t="s">
        <v>834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802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803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653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594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829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830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831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832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833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799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800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3">
        <v>28</v>
      </c>
      <c r="C1136" s="21" t="s">
        <v>834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829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830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831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832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833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799</v>
      </c>
      <c r="AF1148" s="60"/>
      <c r="AH1148" s="20"/>
    </row>
    <row r="1149" spans="1:34">
      <c r="A1149" s="106" t="s">
        <v>0</v>
      </c>
      <c r="B1149" s="90" t="s">
        <v>578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800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801</v>
      </c>
      <c r="B1151" s="91">
        <v>25</v>
      </c>
      <c r="C1151" s="21" t="s">
        <v>834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802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803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653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594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829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830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831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832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833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799</v>
      </c>
      <c r="AF1163" s="60"/>
      <c r="AH1163" s="20"/>
    </row>
    <row r="1164" spans="1:34">
      <c r="A1164" s="106" t="s">
        <v>0</v>
      </c>
      <c r="B1164" s="92" t="s">
        <v>586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800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801</v>
      </c>
      <c r="B1166" s="93">
        <v>18</v>
      </c>
      <c r="C1166" s="21" t="s">
        <v>834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802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803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653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594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829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830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831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832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833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799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800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801</v>
      </c>
      <c r="B1181" s="91">
        <v>12</v>
      </c>
      <c r="C1181" s="21" t="s">
        <v>834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829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830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831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832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799</v>
      </c>
      <c r="AF1193" s="60"/>
      <c r="AH1193" s="20"/>
    </row>
    <row r="1194" spans="1:34">
      <c r="A1194" s="106" t="s">
        <v>0</v>
      </c>
      <c r="B1194" s="92" t="s">
        <v>538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800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801</v>
      </c>
      <c r="B1196" s="93">
        <v>28</v>
      </c>
      <c r="C1196" s="21" t="s">
        <v>834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802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803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653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594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829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830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831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832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833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799</v>
      </c>
      <c r="AF1208" s="60"/>
      <c r="AH1208" s="20"/>
    </row>
    <row r="1209" spans="1:34">
      <c r="A1209" s="106" t="s">
        <v>0</v>
      </c>
      <c r="B1209" s="90" t="s">
        <v>531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800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1">
        <v>14</v>
      </c>
      <c r="C1211" s="21" t="s">
        <v>834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802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803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653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594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829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830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831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832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799</v>
      </c>
      <c r="AF1223" s="60"/>
      <c r="AH1223" s="20"/>
    </row>
    <row r="1224" spans="1:34">
      <c r="A1224" s="106" t="s">
        <v>0</v>
      </c>
      <c r="B1224" s="92" t="s">
        <v>580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800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801</v>
      </c>
      <c r="B1226" s="93">
        <v>16</v>
      </c>
      <c r="C1226" s="21" t="s">
        <v>834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802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803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653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594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829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830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831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832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833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799</v>
      </c>
      <c r="AF1238" s="60"/>
      <c r="AH1238" s="20"/>
    </row>
    <row r="1239" spans="1:34">
      <c r="A1239" s="106" t="s">
        <v>0</v>
      </c>
      <c r="B1239" s="90" t="s">
        <v>901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800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801</v>
      </c>
      <c r="B1241" s="91">
        <v>0</v>
      </c>
      <c r="C1241" s="21" t="s">
        <v>834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802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803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653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594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829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830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831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832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833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799</v>
      </c>
      <c r="AF1253" s="60"/>
      <c r="AH1253" s="20"/>
    </row>
    <row r="1254" spans="1:34">
      <c r="A1254" s="106" t="s">
        <v>0</v>
      </c>
      <c r="B1254" s="92" t="s">
        <v>994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800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801</v>
      </c>
      <c r="B1256" s="93">
        <v>15</v>
      </c>
      <c r="C1256" s="21" t="s">
        <v>834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802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803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653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594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829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830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831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832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833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799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800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801</v>
      </c>
      <c r="B1272" s="87">
        <v>10</v>
      </c>
      <c r="C1272" s="21" t="s">
        <v>834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802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803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653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594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829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830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831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832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833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799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801</v>
      </c>
      <c r="B1287" s="89">
        <v>0</v>
      </c>
      <c r="C1287" s="21" t="s">
        <v>834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802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803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653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594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829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830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831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832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833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799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801</v>
      </c>
      <c r="B1302" s="87">
        <v>25</v>
      </c>
      <c r="C1302" s="21" t="s">
        <v>834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802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803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653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594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829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830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831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832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833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799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801</v>
      </c>
      <c r="B1317" s="89">
        <v>18</v>
      </c>
      <c r="C1317" s="21" t="s">
        <v>834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802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803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653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594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829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830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831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832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833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799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801</v>
      </c>
      <c r="B1332" s="87">
        <v>0</v>
      </c>
      <c r="C1332" s="21" t="s">
        <v>834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802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803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653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594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829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830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831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832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833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799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587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800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801</v>
      </c>
      <c r="B1347" s="89">
        <v>0</v>
      </c>
      <c r="C1347" s="21" t="s">
        <v>834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802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803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653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594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829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830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831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832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833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799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800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801</v>
      </c>
      <c r="B1362" s="91">
        <v>0</v>
      </c>
      <c r="C1362" s="21" t="s">
        <v>834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802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803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653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594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829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830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831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832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833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799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800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801</v>
      </c>
      <c r="B1377" s="93">
        <v>12</v>
      </c>
      <c r="C1377" s="21" t="s">
        <v>834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802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803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653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594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829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830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831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832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833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799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800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801</v>
      </c>
      <c r="B1392" s="91">
        <v>16</v>
      </c>
      <c r="C1392" s="21" t="s">
        <v>834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802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803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653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594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829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830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831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832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833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799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801</v>
      </c>
      <c r="B1407" s="93">
        <v>12</v>
      </c>
      <c r="C1407" s="21" t="s">
        <v>834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802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803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653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594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829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830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831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832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833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799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800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801</v>
      </c>
      <c r="B1422" s="91">
        <v>32</v>
      </c>
      <c r="C1422" s="21" t="s">
        <v>834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802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803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653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594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829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830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831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832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833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799</v>
      </c>
      <c r="AF1434" s="60"/>
      <c r="AH1434" s="20"/>
    </row>
    <row r="1435" spans="1:34">
      <c r="A1435" s="106" t="s">
        <v>0</v>
      </c>
      <c r="B1435" s="92" t="s">
        <v>797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800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801</v>
      </c>
      <c r="B1437" s="93">
        <v>16</v>
      </c>
      <c r="C1437" s="21" t="s">
        <v>834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802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803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653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594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829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830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831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832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833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799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800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801</v>
      </c>
      <c r="B1452" s="91">
        <v>18</v>
      </c>
      <c r="C1452" s="21" t="s">
        <v>834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802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803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653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594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829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830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831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832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833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799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800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801</v>
      </c>
      <c r="B1467" s="93">
        <v>18</v>
      </c>
      <c r="C1467" s="21" t="s">
        <v>834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802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803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653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594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829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830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831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832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833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799</v>
      </c>
      <c r="AF1479" s="60"/>
      <c r="AH1479" s="20"/>
    </row>
    <row r="1480" spans="1:34">
      <c r="A1480" s="106" t="s">
        <v>0</v>
      </c>
      <c r="B1480" s="90" t="s">
        <v>537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800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801</v>
      </c>
      <c r="B1482" s="91">
        <v>10</v>
      </c>
      <c r="C1482" s="21" t="s">
        <v>834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802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803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653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594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829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830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831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832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833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799</v>
      </c>
      <c r="AF1494" s="60"/>
      <c r="AH1494" s="20"/>
    </row>
    <row r="1495" spans="1:34">
      <c r="A1495" s="106" t="s">
        <v>0</v>
      </c>
      <c r="B1495" s="92" t="s">
        <v>547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800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801</v>
      </c>
      <c r="B1497" s="93">
        <v>0</v>
      </c>
      <c r="C1497" s="21" t="s">
        <v>834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802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803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653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594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829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830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831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832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833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799</v>
      </c>
      <c r="AF1509" s="60"/>
      <c r="AH1509" s="20"/>
    </row>
    <row r="1510" spans="1:34">
      <c r="A1510" s="106" t="s">
        <v>0</v>
      </c>
      <c r="B1510" s="90" t="s">
        <v>556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800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801</v>
      </c>
      <c r="B1512" s="91">
        <v>16</v>
      </c>
      <c r="C1512" s="21" t="s">
        <v>834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802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803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653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594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829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830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831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832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833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799</v>
      </c>
      <c r="AF1524" s="60"/>
      <c r="AH1524" s="20"/>
    </row>
    <row r="1525" spans="1:34">
      <c r="A1525" s="106" t="s">
        <v>0</v>
      </c>
      <c r="B1525" s="92" t="s">
        <v>542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800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801</v>
      </c>
      <c r="B1527" s="93">
        <v>0</v>
      </c>
      <c r="C1527" s="21" t="s">
        <v>834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802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803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653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594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829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830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831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832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833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799</v>
      </c>
      <c r="AF1539" s="60"/>
      <c r="AH1539" s="20"/>
    </row>
    <row r="1540" spans="1:34">
      <c r="A1540" s="106" t="s">
        <v>0</v>
      </c>
      <c r="B1540" s="90" t="s">
        <v>551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800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801</v>
      </c>
      <c r="B1542" s="91">
        <v>12</v>
      </c>
      <c r="C1542" s="21" t="s">
        <v>834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802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803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653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594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829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830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831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832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833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799</v>
      </c>
      <c r="AF1554" s="60"/>
      <c r="AH1554" s="20"/>
    </row>
    <row r="1555" spans="1:34">
      <c r="A1555" s="106" t="s">
        <v>0</v>
      </c>
      <c r="B1555" s="92" t="s">
        <v>548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800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801</v>
      </c>
      <c r="B1557" s="93">
        <v>0</v>
      </c>
      <c r="C1557" s="21" t="s">
        <v>834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802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803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653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594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829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830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831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832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833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799</v>
      </c>
      <c r="AF1569" s="60"/>
      <c r="AH1569" s="20"/>
    </row>
    <row r="1570" spans="1:34">
      <c r="A1570" s="106" t="s">
        <v>0</v>
      </c>
      <c r="B1570" s="90" t="s">
        <v>873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800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801</v>
      </c>
      <c r="B1572" s="91">
        <v>10</v>
      </c>
      <c r="C1572" s="21" t="s">
        <v>834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802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803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653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594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829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830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831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832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833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799</v>
      </c>
      <c r="AF1584" s="60"/>
      <c r="AH1584" s="20"/>
    </row>
    <row r="1585" spans="1:34">
      <c r="A1585" s="106" t="s">
        <v>0</v>
      </c>
      <c r="B1585" s="92" t="s">
        <v>874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800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801</v>
      </c>
      <c r="B1587" s="93">
        <v>10</v>
      </c>
      <c r="C1587" s="21" t="s">
        <v>834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802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803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653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594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829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830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831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832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833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799</v>
      </c>
      <c r="AF1599" s="60"/>
      <c r="AH1599" s="20"/>
    </row>
    <row r="1600" spans="1:34">
      <c r="A1600" s="106" t="s">
        <v>0</v>
      </c>
      <c r="B1600" s="90" t="s">
        <v>902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800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801</v>
      </c>
      <c r="B1602" s="91">
        <v>0</v>
      </c>
      <c r="C1602" s="21" t="s">
        <v>834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802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803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653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594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829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830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831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832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833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799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800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801</v>
      </c>
      <c r="B1618" s="87">
        <v>12</v>
      </c>
      <c r="C1618" s="21" t="s">
        <v>834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802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803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653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594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829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830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831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832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833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799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801</v>
      </c>
      <c r="B1633" s="89">
        <v>14</v>
      </c>
      <c r="C1633" s="21" t="s">
        <v>834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802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803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653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594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829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830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831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832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833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799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801</v>
      </c>
      <c r="B1648" s="87">
        <v>18</v>
      </c>
      <c r="C1648" s="21" t="s">
        <v>834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802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803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653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594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829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830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831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832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833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799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801</v>
      </c>
      <c r="B1663" s="89">
        <v>18</v>
      </c>
      <c r="C1663" s="21" t="s">
        <v>834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802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803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653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594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829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830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831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832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833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799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801</v>
      </c>
      <c r="B1678" s="87">
        <v>18</v>
      </c>
      <c r="C1678" s="21" t="s">
        <v>834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802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803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653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594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829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830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831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832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833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799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801</v>
      </c>
      <c r="B1693" s="89">
        <v>12</v>
      </c>
      <c r="C1693" s="21" t="s">
        <v>834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802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803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653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594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829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830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831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832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833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799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801</v>
      </c>
      <c r="B1708" s="87">
        <v>12</v>
      </c>
      <c r="C1708" s="21" t="s">
        <v>834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802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803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653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594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829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830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831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832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833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799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801</v>
      </c>
      <c r="B1723" s="89">
        <v>16</v>
      </c>
      <c r="C1723" s="21" t="s">
        <v>834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802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803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653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594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829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830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831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832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833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799</v>
      </c>
      <c r="AF1736" s="60"/>
      <c r="AH1736" s="20"/>
    </row>
    <row r="1737" spans="1:34">
      <c r="A1737" s="99" t="s">
        <v>800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801</v>
      </c>
      <c r="B1738" s="87">
        <v>10</v>
      </c>
      <c r="C1738" s="21" t="s">
        <v>834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802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803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653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594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829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830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831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832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833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801</v>
      </c>
      <c r="B1753" s="89">
        <v>16</v>
      </c>
      <c r="C1753" s="21" t="s">
        <v>834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802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803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653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594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829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830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831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832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833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801</v>
      </c>
      <c r="B1768" s="87">
        <v>14</v>
      </c>
      <c r="C1768" s="21" t="s">
        <v>834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802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803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653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594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829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830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831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832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833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890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801</v>
      </c>
      <c r="B1783" s="89">
        <v>16</v>
      </c>
      <c r="C1783" s="21" t="s">
        <v>834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898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799</v>
      </c>
      <c r="AF1796" s="60"/>
      <c r="AH1796" s="20"/>
    </row>
    <row r="1797" spans="1:34">
      <c r="A1797" s="99" t="s">
        <v>800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801</v>
      </c>
      <c r="B1798" s="89">
        <v>15</v>
      </c>
      <c r="C1798" s="21" t="s">
        <v>834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802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803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653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594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829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830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831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832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833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801</v>
      </c>
      <c r="B1813" s="91">
        <v>18</v>
      </c>
      <c r="C1813" s="21" t="s">
        <v>834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802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803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653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594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829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830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831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832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833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801</v>
      </c>
      <c r="B1828" s="93">
        <v>24</v>
      </c>
      <c r="C1828" s="21" t="s">
        <v>834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802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803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653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594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829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830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831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832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833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800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801</v>
      </c>
      <c r="B1843" s="91">
        <v>16</v>
      </c>
      <c r="C1843" s="21" t="s">
        <v>834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802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803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653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594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829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830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831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832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833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800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799</v>
      </c>
      <c r="AF1857" s="60"/>
      <c r="AH1857" s="20"/>
    </row>
    <row r="1858" spans="1:34">
      <c r="A1858" s="99" t="s">
        <v>801</v>
      </c>
      <c r="B1858" s="93">
        <v>20</v>
      </c>
      <c r="C1858" s="21" t="s">
        <v>834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802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803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653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594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829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830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831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832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833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533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800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799</v>
      </c>
      <c r="AF1872" s="60"/>
      <c r="AH1872" s="20"/>
    </row>
    <row r="1873" spans="1:34">
      <c r="A1873" s="99" t="s">
        <v>801</v>
      </c>
      <c r="B1873" s="91">
        <v>25</v>
      </c>
      <c r="C1873" s="21" t="s">
        <v>834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802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803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653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594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829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830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831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832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833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582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800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799</v>
      </c>
      <c r="AF1887" s="60"/>
      <c r="AH1887" s="20"/>
    </row>
    <row r="1888" spans="1:34">
      <c r="A1888" s="99" t="s">
        <v>801</v>
      </c>
      <c r="B1888" s="93">
        <v>18</v>
      </c>
      <c r="C1888" s="21" t="s">
        <v>834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802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803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653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594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829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830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831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832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833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800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799</v>
      </c>
      <c r="AF1902" s="60"/>
      <c r="AH1902" s="20"/>
    </row>
    <row r="1903" spans="1:34">
      <c r="A1903" s="99" t="s">
        <v>801</v>
      </c>
      <c r="B1903" s="91">
        <v>25</v>
      </c>
      <c r="C1903" s="21" t="s">
        <v>834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802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803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653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594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829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830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831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832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833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800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799</v>
      </c>
      <c r="AF1917" s="60"/>
      <c r="AH1917" s="20"/>
    </row>
    <row r="1918" spans="1:34">
      <c r="A1918" s="99" t="s">
        <v>801</v>
      </c>
      <c r="B1918" s="93">
        <v>15</v>
      </c>
      <c r="C1918" s="21" t="s">
        <v>834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802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803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653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594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829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830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831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832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833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875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422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801</v>
      </c>
      <c r="B1934" s="89">
        <v>18</v>
      </c>
      <c r="C1934" s="21" t="s">
        <v>834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802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803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653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594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829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830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831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832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833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799</v>
      </c>
      <c r="AF1947" s="60"/>
      <c r="AH1947" s="20"/>
    </row>
    <row r="1948" spans="1:34">
      <c r="A1948" s="99" t="s">
        <v>800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801</v>
      </c>
      <c r="B1949" s="87">
        <v>20</v>
      </c>
      <c r="C1949" s="21" t="s">
        <v>834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802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803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653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594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829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830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831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832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833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801</v>
      </c>
      <c r="B1964" s="91">
        <v>26</v>
      </c>
      <c r="C1964" s="21" t="s">
        <v>834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802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803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653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594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80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240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390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471.9</v>
      </c>
      <c r="AD1968" s="48">
        <f>(ROUND(AC1968-AC1962,1)/AC1962)</f>
        <v>0.15661764705882353</v>
      </c>
      <c r="AE1968" s="113"/>
      <c r="AF1968" s="60"/>
      <c r="AH1968" s="20"/>
    </row>
    <row r="1969" spans="1:34">
      <c r="A1969" s="99" t="s">
        <v>829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40</v>
      </c>
      <c r="L1969" s="13">
        <v>40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240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390</v>
      </c>
      <c r="AA1969" s="14">
        <f t="shared" si="634"/>
        <v>0</v>
      </c>
      <c r="AB1969" s="14">
        <f t="shared" si="640"/>
        <v>0</v>
      </c>
      <c r="AC1969" s="15">
        <f t="shared" si="639"/>
        <v>471.9</v>
      </c>
      <c r="AD1969" s="48">
        <f>(ROUND(AC1969-AC1962,1)/AC1962)</f>
        <v>0.15661764705882353</v>
      </c>
      <c r="AE1969" s="113"/>
      <c r="AF1969" s="60"/>
      <c r="AH1969" s="20"/>
    </row>
    <row r="1970" spans="1:34">
      <c r="A1970" s="99" t="s">
        <v>830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831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832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833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799</v>
      </c>
      <c r="AF1977" s="60"/>
      <c r="AH1977" s="20"/>
    </row>
    <row r="1978" spans="1:34">
      <c r="A1978" s="99" t="s">
        <v>800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801</v>
      </c>
      <c r="B1979" s="93">
        <v>28</v>
      </c>
      <c r="C1979" s="21" t="s">
        <v>834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802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803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653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594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829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830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831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832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833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799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800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801</v>
      </c>
      <c r="B1995" s="87">
        <v>18</v>
      </c>
      <c r="C1995" s="21" t="s">
        <v>834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802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803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653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594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829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830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831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832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833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799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801</v>
      </c>
      <c r="B2010" s="89">
        <v>24</v>
      </c>
      <c r="C2010" s="21" t="s">
        <v>834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802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803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653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594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829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830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831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832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833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560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799</v>
      </c>
      <c r="AF2023" s="60"/>
      <c r="AH2023" s="20"/>
    </row>
    <row r="2024" spans="1:34">
      <c r="A2024" s="99" t="s">
        <v>800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801</v>
      </c>
      <c r="B2025" s="87">
        <v>20</v>
      </c>
      <c r="C2025" s="21" t="s">
        <v>834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802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803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653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594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829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830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831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832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833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799</v>
      </c>
      <c r="AF2038" s="60"/>
      <c r="AH2038" s="20"/>
    </row>
    <row r="2039" spans="1:34">
      <c r="A2039" s="99" t="s">
        <v>800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801</v>
      </c>
      <c r="B2040" s="89">
        <v>20</v>
      </c>
      <c r="C2040" s="21" t="s">
        <v>834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802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803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653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594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829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830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831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832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833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801</v>
      </c>
      <c r="B2055" s="91">
        <v>28</v>
      </c>
      <c r="C2055" s="21" t="s">
        <v>834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802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803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653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594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829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830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831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832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833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801</v>
      </c>
      <c r="B2070" s="93">
        <v>12</v>
      </c>
      <c r="C2070" s="21" t="s">
        <v>834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802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803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653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594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829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830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831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832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833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585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801</v>
      </c>
      <c r="B2085" s="91">
        <v>13</v>
      </c>
      <c r="C2085" s="21" t="s">
        <v>834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802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803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653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594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829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830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831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832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833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799</v>
      </c>
      <c r="AF2098" s="60"/>
      <c r="AH2098" s="20"/>
    </row>
    <row r="2099" spans="1:34">
      <c r="A2099" s="99" t="s">
        <v>800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801</v>
      </c>
      <c r="B2100" s="93">
        <v>40</v>
      </c>
      <c r="C2100" s="21" t="s">
        <v>834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802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803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653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594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829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830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831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832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833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799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800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801</v>
      </c>
      <c r="B2116" s="87">
        <v>12</v>
      </c>
      <c r="C2116" s="21" t="s">
        <v>834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802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803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653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594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829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830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831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832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833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799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801</v>
      </c>
      <c r="B2131" s="89">
        <v>8</v>
      </c>
      <c r="C2131" s="21" t="s">
        <v>834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802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803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653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594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829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830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831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832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833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583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799</v>
      </c>
      <c r="AF2144" s="60"/>
      <c r="AH2144" s="20"/>
    </row>
    <row r="2145" spans="1:34">
      <c r="A2145" s="99" t="s">
        <v>800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801</v>
      </c>
      <c r="B2146" s="87">
        <v>12</v>
      </c>
      <c r="C2146" s="21" t="s">
        <v>834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802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803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653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594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829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830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831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832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833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801</v>
      </c>
      <c r="B2161" s="91">
        <v>28</v>
      </c>
      <c r="C2161" s="21" t="s">
        <v>834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802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803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653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594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829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830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831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832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833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800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799</v>
      </c>
      <c r="AF2175" s="60"/>
      <c r="AH2175" s="20"/>
    </row>
    <row r="2176" spans="1:34">
      <c r="A2176" s="99" t="s">
        <v>801</v>
      </c>
      <c r="B2176" s="93">
        <v>24</v>
      </c>
      <c r="C2176" s="21" t="s">
        <v>834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802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803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653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594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829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830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831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832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833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800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799</v>
      </c>
      <c r="AF2190" s="60"/>
      <c r="AH2190" s="20"/>
    </row>
    <row r="2191" spans="1:34">
      <c r="A2191" s="99" t="s">
        <v>801</v>
      </c>
      <c r="B2191" s="91">
        <v>0</v>
      </c>
      <c r="C2191" s="21" t="s">
        <v>834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802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803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653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594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829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830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831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832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833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800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799</v>
      </c>
      <c r="AF2205" s="60"/>
      <c r="AH2205" s="20"/>
    </row>
    <row r="2206" spans="1:34">
      <c r="A2206" s="99" t="s">
        <v>801</v>
      </c>
      <c r="B2206" s="93">
        <v>16</v>
      </c>
      <c r="C2206" s="21" t="s">
        <v>834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802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803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653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594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829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830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831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832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833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800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799</v>
      </c>
      <c r="AF2220" s="60"/>
      <c r="AH2220" s="20"/>
    </row>
    <row r="2221" spans="1:34">
      <c r="A2221" s="99" t="s">
        <v>801</v>
      </c>
      <c r="B2221" s="91">
        <v>16</v>
      </c>
      <c r="C2221" s="21" t="s">
        <v>834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802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803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653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594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829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830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831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832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833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800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799</v>
      </c>
      <c r="AF2235" s="60"/>
      <c r="AH2235" s="20"/>
    </row>
    <row r="2236" spans="1:34">
      <c r="A2236" s="99" t="s">
        <v>801</v>
      </c>
      <c r="B2236" s="93">
        <v>20</v>
      </c>
      <c r="C2236" s="21" t="s">
        <v>834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802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803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653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594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829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830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831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832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833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581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800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799</v>
      </c>
      <c r="AF2250" s="60"/>
      <c r="AH2250" s="20"/>
    </row>
    <row r="2251" spans="1:34">
      <c r="A2251" s="99" t="s">
        <v>801</v>
      </c>
      <c r="B2251" s="91">
        <v>18</v>
      </c>
      <c r="C2251" s="21" t="s">
        <v>834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802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803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653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594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829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830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831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832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833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800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799</v>
      </c>
      <c r="AF2265" s="60"/>
      <c r="AH2265" s="20"/>
    </row>
    <row r="2266" spans="1:34">
      <c r="A2266" s="99" t="s">
        <v>801</v>
      </c>
      <c r="B2266" s="93">
        <v>20</v>
      </c>
      <c r="C2266" s="21" t="s">
        <v>834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802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803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653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594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829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830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831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832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833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801</v>
      </c>
      <c r="B2282" s="87">
        <v>12</v>
      </c>
      <c r="C2282" s="21" t="s">
        <v>834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802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803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653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594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829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830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831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832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833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799</v>
      </c>
      <c r="AF2295" s="60"/>
      <c r="AH2295" s="20"/>
    </row>
    <row r="2296" spans="1:34">
      <c r="A2296" s="99" t="s">
        <v>800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801</v>
      </c>
      <c r="B2297" s="89">
        <v>18</v>
      </c>
      <c r="C2297" s="21" t="s">
        <v>834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802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803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653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594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829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830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831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832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833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801</v>
      </c>
      <c r="B2312" s="91">
        <v>18</v>
      </c>
      <c r="C2312" s="21" t="s">
        <v>834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802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803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653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594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829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830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831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832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833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801</v>
      </c>
      <c r="B2327" s="93">
        <v>12</v>
      </c>
      <c r="C2327" s="21" t="s">
        <v>834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802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803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653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594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829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830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831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832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833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799</v>
      </c>
      <c r="AF2340" s="60"/>
    </row>
    <row r="2341" spans="1:32">
      <c r="A2341" s="99" t="s">
        <v>800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801</v>
      </c>
      <c r="B2342" s="91">
        <v>32</v>
      </c>
      <c r="C2342" s="21" t="s">
        <v>834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802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803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653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594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829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830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831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832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833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800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799</v>
      </c>
      <c r="AF2356" s="60"/>
    </row>
    <row r="2357" spans="1:32">
      <c r="A2357" s="99" t="s">
        <v>801</v>
      </c>
      <c r="B2357" s="93">
        <v>18</v>
      </c>
      <c r="C2357" s="21" t="s">
        <v>834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802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803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653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594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829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830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831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832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833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800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799</v>
      </c>
      <c r="AF2371" s="60"/>
    </row>
    <row r="2372" spans="1:32">
      <c r="A2372" s="99" t="s">
        <v>801</v>
      </c>
      <c r="B2372" s="91">
        <v>40</v>
      </c>
      <c r="C2372" s="21" t="s">
        <v>834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802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803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653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594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829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830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831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832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833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55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381.59999999999997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525.59999999999991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645.6</v>
      </c>
      <c r="AD2384" s="48">
        <f>(ROUND(AC2384-AC2370,1)/AC2370)</f>
        <v>4.4660194174757285E-2</v>
      </c>
      <c r="AE2384" s="113"/>
      <c r="AF2384" s="60"/>
    </row>
    <row r="2385" spans="1:32">
      <c r="A2385" s="106" t="s">
        <v>0</v>
      </c>
      <c r="B2385" s="92" t="s">
        <v>575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800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799</v>
      </c>
      <c r="AF2386" s="60"/>
    </row>
    <row r="2387" spans="1:32">
      <c r="A2387" s="99" t="s">
        <v>801</v>
      </c>
      <c r="B2387" s="93">
        <v>20</v>
      </c>
      <c r="C2387" s="21" t="s">
        <v>834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802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803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653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594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829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830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831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832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833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871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800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799</v>
      </c>
      <c r="AF2401" s="60"/>
    </row>
    <row r="2402" spans="1:32">
      <c r="A2402" s="99" t="s">
        <v>801</v>
      </c>
      <c r="B2402" s="91">
        <v>36</v>
      </c>
      <c r="C2402" s="21" t="s">
        <v>834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802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803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653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594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829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830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831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832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833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899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800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799</v>
      </c>
      <c r="AF2416" s="60"/>
    </row>
    <row r="2417" spans="1:32">
      <c r="A2417" s="99" t="s">
        <v>801</v>
      </c>
      <c r="B2417" s="93">
        <v>40</v>
      </c>
      <c r="C2417" s="21" t="s">
        <v>834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802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803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653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594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829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830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831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832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833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796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799</v>
      </c>
      <c r="AF2431" s="60"/>
    </row>
    <row r="2432" spans="1:32">
      <c r="A2432" s="99" t="s">
        <v>800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801</v>
      </c>
      <c r="B2433" s="87">
        <v>16</v>
      </c>
      <c r="C2433" s="21" t="s">
        <v>834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802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803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653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594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829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830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831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832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833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799</v>
      </c>
      <c r="AF2446" s="60"/>
    </row>
    <row r="2447" spans="1:32">
      <c r="A2447" s="99" t="s">
        <v>800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801</v>
      </c>
      <c r="B2448" s="91">
        <v>25</v>
      </c>
      <c r="C2448" s="21" t="s">
        <v>834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802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803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653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594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829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830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831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832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833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799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800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801</v>
      </c>
      <c r="B2464" s="87">
        <v>0</v>
      </c>
      <c r="C2464" s="21" t="s">
        <v>834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802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803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653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594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829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830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831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832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833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799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800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9">
        <v>8</v>
      </c>
      <c r="C2479" s="21" t="s">
        <v>834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802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803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653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594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829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830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831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832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833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799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800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7">
        <v>0</v>
      </c>
      <c r="C2494" s="21" t="s">
        <v>834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802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803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653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594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829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830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831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832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833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799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800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801</v>
      </c>
      <c r="B2509" s="89">
        <v>0</v>
      </c>
      <c r="C2509" s="21" t="s">
        <v>834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802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803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653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594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829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830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831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832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833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799</v>
      </c>
      <c r="AF2521" s="60"/>
    </row>
    <row r="2522" spans="1:32">
      <c r="A2522" s="106" t="s">
        <v>0</v>
      </c>
      <c r="B2522" s="86" t="s">
        <v>882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800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801</v>
      </c>
      <c r="B2524" s="87">
        <v>18</v>
      </c>
      <c r="C2524" s="21" t="s">
        <v>834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557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799</v>
      </c>
      <c r="AF2537" s="60"/>
    </row>
    <row r="2538" spans="1:32">
      <c r="A2538" s="99" t="s">
        <v>800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801</v>
      </c>
      <c r="B2539" s="87">
        <v>0</v>
      </c>
      <c r="C2539" s="21" t="s">
        <v>834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802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803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653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594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829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830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831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832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833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799</v>
      </c>
      <c r="AF2552" s="60"/>
    </row>
    <row r="2553" spans="1:32">
      <c r="A2553" s="99" t="s">
        <v>800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801</v>
      </c>
      <c r="B2554" s="89">
        <v>0</v>
      </c>
      <c r="C2554" s="21" t="s">
        <v>834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802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803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653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594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829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830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831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832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833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799</v>
      </c>
      <c r="AF2567" s="60"/>
    </row>
    <row r="2568" spans="1:32">
      <c r="A2568" s="99" t="s">
        <v>800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801</v>
      </c>
      <c r="B2569" s="91">
        <v>14</v>
      </c>
      <c r="C2569" s="21" t="s">
        <v>834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802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803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653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594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829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830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831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832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833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799</v>
      </c>
      <c r="AF2582" s="60"/>
    </row>
    <row r="2583" spans="1:32">
      <c r="A2583" s="99" t="s">
        <v>800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801</v>
      </c>
      <c r="B2584" s="93">
        <v>0</v>
      </c>
      <c r="C2584" s="21" t="s">
        <v>834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802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803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653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594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829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830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831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832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833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799</v>
      </c>
      <c r="AF2597" s="60"/>
    </row>
    <row r="2598" spans="1:32">
      <c r="A2598" s="99" t="s">
        <v>800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801</v>
      </c>
      <c r="B2599" s="91">
        <v>18</v>
      </c>
      <c r="C2599" s="21" t="s">
        <v>834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802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803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653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594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829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830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831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832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833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800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799</v>
      </c>
      <c r="AF2613" s="60"/>
    </row>
    <row r="2614" spans="1:32">
      <c r="A2614" s="99" t="s">
        <v>801</v>
      </c>
      <c r="B2614" s="93">
        <v>0</v>
      </c>
      <c r="C2614" s="21" t="s">
        <v>834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802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803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653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594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829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830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831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832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833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1022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799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800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801</v>
      </c>
      <c r="B2630" s="89">
        <v>0</v>
      </c>
      <c r="C2630" s="21" t="s">
        <v>834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802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803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653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594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829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830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831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832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833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799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800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801</v>
      </c>
      <c r="B2646" s="87">
        <v>8</v>
      </c>
      <c r="C2646" s="21" t="s">
        <v>834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802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803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653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594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829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830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831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832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833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799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800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801</v>
      </c>
      <c r="B2661" s="89">
        <v>10</v>
      </c>
      <c r="C2661" s="21" t="s">
        <v>834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544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800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801</v>
      </c>
      <c r="B2676" s="89">
        <v>0</v>
      </c>
      <c r="C2676" s="21" t="s">
        <v>834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802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803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653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594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829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830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831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832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833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799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800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801</v>
      </c>
      <c r="B2691" s="91">
        <v>18</v>
      </c>
      <c r="C2691" s="21" t="s">
        <v>834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802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803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653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594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829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830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831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832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833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799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652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800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801</v>
      </c>
      <c r="B2706" s="93">
        <v>0</v>
      </c>
      <c r="C2706" s="21" t="s">
        <v>834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802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803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653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594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829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830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831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832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833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799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800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801</v>
      </c>
      <c r="B2721" s="91">
        <v>0</v>
      </c>
      <c r="C2721" s="21" t="s">
        <v>834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802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803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653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594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829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830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831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832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833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799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800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801</v>
      </c>
      <c r="B2736" s="93">
        <v>0</v>
      </c>
      <c r="C2736" s="21" t="s">
        <v>834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802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803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653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594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829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830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831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832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833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799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800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801</v>
      </c>
      <c r="B2751" s="91">
        <v>0</v>
      </c>
      <c r="C2751" s="21" t="s">
        <v>834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802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803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653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594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829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830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831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832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833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799</v>
      </c>
      <c r="AF2763" s="60"/>
    </row>
    <row r="2764" spans="1:32">
      <c r="A2764" s="106" t="s">
        <v>0</v>
      </c>
      <c r="B2764" s="92" t="s">
        <v>540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800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801</v>
      </c>
      <c r="B2766" s="93">
        <v>0</v>
      </c>
      <c r="C2766" s="21" t="s">
        <v>834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802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803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653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594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829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830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831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832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833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554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799</v>
      </c>
      <c r="AF2779" s="60"/>
    </row>
    <row r="2780" spans="1:32">
      <c r="A2780" s="99" t="s">
        <v>800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801</v>
      </c>
      <c r="B2781" s="91">
        <v>0</v>
      </c>
      <c r="C2781" s="21" t="s">
        <v>834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802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803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653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594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829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830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831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832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833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530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799</v>
      </c>
      <c r="AF2794" s="60"/>
    </row>
    <row r="2795" spans="1:32">
      <c r="A2795" s="99" t="s">
        <v>800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801</v>
      </c>
      <c r="B2796" s="93">
        <v>16</v>
      </c>
      <c r="C2796" s="21" t="s">
        <v>834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802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803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653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594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829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830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831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832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833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549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799</v>
      </c>
      <c r="AF2809" s="60"/>
    </row>
    <row r="2810" spans="1:32">
      <c r="A2810" s="99" t="s">
        <v>800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801</v>
      </c>
      <c r="B2811" s="91">
        <v>0</v>
      </c>
      <c r="C2811" s="21" t="s">
        <v>834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802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803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653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594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829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830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831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832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833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1023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799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800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801</v>
      </c>
      <c r="B2827" s="87">
        <v>16</v>
      </c>
      <c r="C2827" s="21" t="s">
        <v>834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802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803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653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594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829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830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831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832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833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799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800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7">
        <v>0</v>
      </c>
      <c r="C2843" s="21" t="s">
        <v>834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802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803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653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594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829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830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831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832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833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799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800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801</v>
      </c>
      <c r="B2858" s="89">
        <v>0</v>
      </c>
      <c r="C2858" s="21" t="s">
        <v>834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802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803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653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594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829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830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831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832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833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799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800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801</v>
      </c>
      <c r="B2873" s="87">
        <v>8</v>
      </c>
      <c r="C2873" s="21" t="s">
        <v>834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802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803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653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594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829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830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831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832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833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799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800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801</v>
      </c>
      <c r="B2888" s="89">
        <v>10</v>
      </c>
      <c r="C2888" s="21" t="s">
        <v>834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802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803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653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594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829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830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831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832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833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799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800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801</v>
      </c>
      <c r="B2903" s="87">
        <v>10</v>
      </c>
      <c r="C2903" s="21" t="s">
        <v>834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802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803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653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594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829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830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831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832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833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799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800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801</v>
      </c>
      <c r="B2918" s="89">
        <v>8</v>
      </c>
      <c r="C2918" s="21" t="s">
        <v>834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802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803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653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594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829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830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831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832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833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799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800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801</v>
      </c>
      <c r="B2933" s="87">
        <v>12</v>
      </c>
      <c r="C2933" s="21" t="s">
        <v>834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802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803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653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594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829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830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831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832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833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799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872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800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801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802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803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653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594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829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830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831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832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833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799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1024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800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801</v>
      </c>
      <c r="B2963" s="87">
        <v>0</v>
      </c>
      <c r="C2963" s="21" t="s">
        <v>834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802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803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653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594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829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830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831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832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833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799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883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800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801</v>
      </c>
      <c r="B2978" s="89">
        <v>10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802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803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653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594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829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830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831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832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833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799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884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800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801</v>
      </c>
      <c r="B2993" s="87">
        <v>16</v>
      </c>
      <c r="C2993" s="21" t="s">
        <v>834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802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803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653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594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829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830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831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832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833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799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1032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800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801</v>
      </c>
      <c r="B3008" s="87">
        <v>0</v>
      </c>
      <c r="C3008" s="21" t="s">
        <v>834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802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803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653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594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829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312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507</v>
      </c>
      <c r="AA3013" s="14">
        <f t="shared" si="965"/>
        <v>0</v>
      </c>
      <c r="AB3013" s="14">
        <f t="shared" si="969"/>
        <v>0</v>
      </c>
      <c r="AC3013" s="15">
        <f t="shared" si="968"/>
        <v>703.6</v>
      </c>
      <c r="AD3013" s="48">
        <f>(ROUND(AC3013-AC3006,1)/AC3006)</f>
        <v>0.17266666666666666</v>
      </c>
      <c r="AE3013" s="113"/>
      <c r="AF3013" s="60"/>
    </row>
    <row r="3014" spans="1:32">
      <c r="A3014" s="99" t="s">
        <v>830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831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832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833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799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800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801</v>
      </c>
      <c r="B3023" s="91">
        <v>0</v>
      </c>
      <c r="C3023" s="21" t="s">
        <v>834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576</v>
      </c>
      <c r="AA3028" s="14">
        <f t="shared" si="942"/>
        <v>0</v>
      </c>
      <c r="AB3028" s="14">
        <f t="shared" si="972"/>
        <v>0</v>
      </c>
      <c r="AC3028" s="15">
        <f t="shared" si="971"/>
        <v>739.8</v>
      </c>
      <c r="AD3028" s="48">
        <f>(ROUND(AC3028-AC3021,1)/AC3021)</f>
        <v>0.22483443708609274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800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801</v>
      </c>
      <c r="B3038" s="93">
        <v>0</v>
      </c>
      <c r="C3038" s="21" t="s">
        <v>834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343.44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505.44</v>
      </c>
      <c r="AA3043" s="14">
        <f t="shared" si="976"/>
        <v>0</v>
      </c>
      <c r="AB3043" s="14">
        <f t="shared" si="978"/>
        <v>0</v>
      </c>
      <c r="AC3043" s="15">
        <f t="shared" si="977"/>
        <v>723.8</v>
      </c>
      <c r="AD3043" s="48">
        <f>(ROUND(AC3043-AC3036,1)/AC3036)</f>
        <v>0.18267973856209149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651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800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801</v>
      </c>
      <c r="B3053" s="91">
        <v>10</v>
      </c>
      <c r="C3053" s="21" t="s">
        <v>834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396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576</v>
      </c>
      <c r="AA3058" s="14">
        <f t="shared" si="942"/>
        <v>0</v>
      </c>
      <c r="AB3058" s="14">
        <f t="shared" si="980"/>
        <v>0</v>
      </c>
      <c r="AC3058" s="15">
        <f t="shared" si="979"/>
        <v>715.8</v>
      </c>
      <c r="AD3058" s="48">
        <f>(ROUND(AC3058-AC3051,1)/AC3051)</f>
        <v>0.17344262295081966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55</v>
      </c>
      <c r="L3060" s="13">
        <v>55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396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576</v>
      </c>
      <c r="AC3060" s="15">
        <f t="shared" si="979"/>
        <v>715.8</v>
      </c>
      <c r="AD3060" s="48">
        <f>(ROUND(AC3060-AC3051,1)/AC3051)</f>
        <v>0.17344262295081966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800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801</v>
      </c>
      <c r="B3068" s="93">
        <v>18</v>
      </c>
      <c r="C3068" s="21" t="s">
        <v>834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346.5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511.5</v>
      </c>
      <c r="AA3073" s="14">
        <f t="shared" si="984"/>
        <v>0</v>
      </c>
      <c r="AB3073" s="14">
        <f t="shared" si="986"/>
        <v>0</v>
      </c>
      <c r="AC3073" s="15">
        <f t="shared" si="985"/>
        <v>706.5</v>
      </c>
      <c r="AD3073" s="48">
        <f>(ROUND(AC3073-AC3066,1)/AC3066)</f>
        <v>0.16584158415841585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529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800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354.96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507.96</v>
      </c>
      <c r="AA3088" s="14">
        <f t="shared" si="942"/>
        <v>0</v>
      </c>
      <c r="AB3088" s="14">
        <f t="shared" si="988"/>
        <v>0</v>
      </c>
      <c r="AC3088" s="15">
        <f t="shared" si="987"/>
        <v>707.6</v>
      </c>
      <c r="AD3088" s="48">
        <f>(ROUND(AC3088-AC3081,1)/AC3081)</f>
        <v>0.16381578947368419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800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802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432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612</v>
      </c>
      <c r="AA3103" s="14">
        <f t="shared" si="992"/>
        <v>0</v>
      </c>
      <c r="AB3103" s="14">
        <f t="shared" si="994"/>
        <v>0</v>
      </c>
      <c r="AC3103" s="15">
        <f t="shared" si="993"/>
        <v>768</v>
      </c>
      <c r="AD3103" s="48">
        <f>(ROUND(AC3103-AC3096,1)/AC3096)</f>
        <v>0.25490196078431371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528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801</v>
      </c>
      <c r="B3113" s="91">
        <v>20</v>
      </c>
      <c r="C3113" s="21" t="s">
        <v>834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352.8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520.79999999999995</v>
      </c>
      <c r="AA3118" s="14">
        <f t="shared" si="998"/>
        <v>0</v>
      </c>
      <c r="AB3118" s="14">
        <f t="shared" si="1000"/>
        <v>0</v>
      </c>
      <c r="AC3118" s="15">
        <f t="shared" si="999"/>
        <v>723.6</v>
      </c>
      <c r="AD3118" s="48">
        <f>(ROUND(AC3118-AC3111,1)/AC3111)</f>
        <v>0.17087378640776699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50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120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240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614</v>
      </c>
      <c r="AD3126" s="58"/>
      <c r="AE3126" s="113"/>
      <c r="AF3126" s="60"/>
    </row>
    <row r="3127" spans="1:32">
      <c r="A3127" s="99" t="s">
        <v>800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50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96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192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770</v>
      </c>
      <c r="AD3127" s="48">
        <f>(ROUND(AC3127-AC3126,1)/AC3126)</f>
        <v>0.25407166123778502</v>
      </c>
      <c r="AE3127" s="113"/>
      <c r="AF3127" s="60"/>
    </row>
    <row r="3128" spans="1:32">
      <c r="A3128" s="99" t="s">
        <v>801</v>
      </c>
      <c r="B3128" s="93">
        <v>10</v>
      </c>
      <c r="C3128" s="21" t="s">
        <v>834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50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108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228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581.6</v>
      </c>
      <c r="AD3128" s="48">
        <f>(ROUND(AC3128-AC3126,1)/AC3126)</f>
        <v>-5.276872964169381E-2</v>
      </c>
      <c r="AE3128" s="113"/>
      <c r="AF3128" s="60"/>
    </row>
    <row r="3129" spans="1:32">
      <c r="A3129" s="99" t="s">
        <v>802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50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108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228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581.6</v>
      </c>
      <c r="AD3129" s="48">
        <f>(ROUND(AC3129-AC3126,1)/AC3126)</f>
        <v>-5.276872964169381E-2</v>
      </c>
      <c r="AE3129" s="113"/>
      <c r="AF3129" s="60"/>
    </row>
    <row r="3130" spans="1:32">
      <c r="A3130" s="99" t="s">
        <v>803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50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108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228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581.6</v>
      </c>
      <c r="AD3130" s="48">
        <f>(ROUND(AC3130-AC3126,1)/AC3126)</f>
        <v>-5.276872964169381E-2</v>
      </c>
      <c r="AE3130" s="113"/>
      <c r="AF3130" s="60"/>
    </row>
    <row r="3131" spans="1:32">
      <c r="A3131" s="99" t="s">
        <v>653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50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108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228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581.6</v>
      </c>
      <c r="AD3131" s="48">
        <f>(ROUND(AC3131-AC3126,1)/AC3126)</f>
        <v>-5.276872964169381E-2</v>
      </c>
      <c r="AE3131" s="113"/>
      <c r="AF3131" s="60"/>
    </row>
    <row r="3132" spans="1:32">
      <c r="A3132" s="99" t="s">
        <v>594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50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300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600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720.1</v>
      </c>
      <c r="AD3132" s="48">
        <f>(ROUND(AC3132-AC3126,1)/AC3126)</f>
        <v>0.1728013029315961</v>
      </c>
      <c r="AE3132" s="113"/>
      <c r="AF3132" s="60"/>
    </row>
    <row r="3133" spans="1:32">
      <c r="A3133" s="99" t="s">
        <v>829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25</v>
      </c>
      <c r="L3133" s="13">
        <v>25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300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720.1</v>
      </c>
      <c r="AD3133" s="48">
        <f>(ROUND(AC3133-AC3126,1)/AC3126)</f>
        <v>0.1728013029315961</v>
      </c>
      <c r="AE3133" s="113"/>
      <c r="AF3133" s="60"/>
    </row>
    <row r="3134" spans="1:32">
      <c r="A3134" s="99" t="s">
        <v>830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50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300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600</v>
      </c>
      <c r="AB3134" s="14">
        <f t="shared" si="1006"/>
        <v>0</v>
      </c>
      <c r="AC3134" s="15">
        <f t="shared" si="1005"/>
        <v>720.1</v>
      </c>
      <c r="AD3134" s="48">
        <f>(ROUND(AC3134-AC3126,1)/AC3126)</f>
        <v>0.1728013029315961</v>
      </c>
      <c r="AE3134" s="113"/>
      <c r="AF3134" s="60"/>
    </row>
    <row r="3135" spans="1:32">
      <c r="A3135" s="99" t="s">
        <v>831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25</v>
      </c>
      <c r="L3135" s="13">
        <v>25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300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600</v>
      </c>
      <c r="AC3135" s="15">
        <f t="shared" si="1005"/>
        <v>720.1</v>
      </c>
      <c r="AD3135" s="48">
        <f>(ROUND(AC3135-AC3126,1)/AC3126)</f>
        <v>0.1728013029315961</v>
      </c>
      <c r="AE3135" s="113"/>
      <c r="AF3135" s="60"/>
    </row>
    <row r="3136" spans="1:32">
      <c r="A3136" s="99" t="s">
        <v>832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50</v>
      </c>
      <c r="L3136" s="13">
        <v>0</v>
      </c>
      <c r="M3136" s="13">
        <v>25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306</v>
      </c>
      <c r="T3136" s="14">
        <f>(O3136/100)*(K3136*$K$13)+(O3136/100)*(M3136*$M$13)</f>
        <v>135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486</v>
      </c>
      <c r="Y3136" s="14">
        <f t="shared" si="1002"/>
        <v>225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711</v>
      </c>
      <c r="AD3136" s="48">
        <f>(ROUND(AC3136-AC3126,1)/AC3126)</f>
        <v>0.15798045602605862</v>
      </c>
      <c r="AE3136" s="113"/>
      <c r="AF3136" s="60"/>
    </row>
    <row r="3137" spans="1:32">
      <c r="A3137" s="99" t="s">
        <v>833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50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495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720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720</v>
      </c>
      <c r="AD3137" s="48">
        <f>(ROUND(AC3137-AC3126,1)/AC3126)</f>
        <v>0.17263843648208468</v>
      </c>
      <c r="AE3137" s="111"/>
      <c r="AF3137" s="60"/>
    </row>
    <row r="3138" spans="1:32">
      <c r="A3138" s="99"/>
      <c r="B3138" s="93" t="s">
        <v>875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50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495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720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720</v>
      </c>
      <c r="AD3138" s="48">
        <f>(ROUND(AC3138-AC3126,1)/AC3126)</f>
        <v>0.17263843648208468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50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96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192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702</v>
      </c>
      <c r="AD3139" s="48">
        <f>(ROUND(AC3139-AC3126,1)/AC3126)</f>
        <v>0.14332247557003258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50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96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192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702</v>
      </c>
      <c r="AD3140" s="48">
        <f>(ROUND(AC3140-AC3126,1)/AC3126)</f>
        <v>0.14332247557003258</v>
      </c>
      <c r="AE3140" s="113" t="s">
        <v>799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800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801</v>
      </c>
      <c r="B3143" s="91">
        <v>0</v>
      </c>
      <c r="C3143" s="21" t="s">
        <v>834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802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803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653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594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829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315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525</v>
      </c>
      <c r="AA3148" s="14">
        <f t="shared" si="1004"/>
        <v>0</v>
      </c>
      <c r="AB3148" s="14">
        <f t="shared" si="1008"/>
        <v>0</v>
      </c>
      <c r="AC3148" s="15">
        <f t="shared" si="1007"/>
        <v>724.7</v>
      </c>
      <c r="AD3148" s="48">
        <f>(ROUND(AC3148-AC3141,1)/AC3141)</f>
        <v>0.17952473958333334</v>
      </c>
      <c r="AE3148" s="113"/>
      <c r="AF3148" s="60"/>
    </row>
    <row r="3149" spans="1:32">
      <c r="A3149" s="99" t="s">
        <v>830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831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832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833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799</v>
      </c>
      <c r="AF3155" s="60"/>
    </row>
    <row r="3156" spans="1:32">
      <c r="A3156" s="107"/>
      <c r="B3156" s="149" t="s">
        <v>423</v>
      </c>
      <c r="C3156" s="149"/>
      <c r="D3156" s="149"/>
      <c r="E3156" s="149"/>
      <c r="F3156" s="149"/>
      <c r="G3156" s="149"/>
      <c r="H3156" s="149"/>
      <c r="I3156" s="149"/>
      <c r="J3156" s="149"/>
      <c r="K3156" s="149"/>
      <c r="L3156" s="149"/>
      <c r="M3156" s="149"/>
      <c r="N3156" s="149"/>
      <c r="O3156" s="149"/>
      <c r="P3156" s="149"/>
      <c r="Q3156" s="149"/>
      <c r="R3156" s="149"/>
      <c r="S3156" s="149"/>
      <c r="T3156" s="149"/>
      <c r="U3156" s="149"/>
      <c r="V3156" s="149"/>
      <c r="W3156" s="149"/>
      <c r="X3156" s="149"/>
      <c r="Y3156" s="149"/>
      <c r="Z3156" s="149"/>
      <c r="AA3156" s="149"/>
      <c r="AB3156" s="149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800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801</v>
      </c>
      <c r="B3159" s="87">
        <v>10</v>
      </c>
      <c r="C3159" s="21" t="s">
        <v>834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802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803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653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594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829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258.75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431.25</v>
      </c>
      <c r="AA3164" s="14">
        <f t="shared" si="1012"/>
        <v>0</v>
      </c>
      <c r="AB3164" s="14">
        <f t="shared" si="1014"/>
        <v>0</v>
      </c>
      <c r="AC3164" s="15">
        <f t="shared" si="1013"/>
        <v>596.6</v>
      </c>
      <c r="AD3164" s="48">
        <f>(ROUND(AC3164-AC3157,1)/AC3157)</f>
        <v>0.17256289308176101</v>
      </c>
      <c r="AE3164" s="113"/>
      <c r="AF3164" s="60"/>
    </row>
    <row r="3165" spans="1:32">
      <c r="A3165" s="99" t="s">
        <v>830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831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832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833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799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49" t="s">
        <v>138</v>
      </c>
      <c r="C3172" s="149"/>
      <c r="D3172" s="149"/>
      <c r="E3172" s="149"/>
      <c r="F3172" s="149"/>
      <c r="G3172" s="149"/>
      <c r="H3172" s="149"/>
      <c r="I3172" s="149"/>
      <c r="J3172" s="149"/>
      <c r="K3172" s="149"/>
      <c r="L3172" s="149"/>
      <c r="M3172" s="149"/>
      <c r="N3172" s="149"/>
      <c r="O3172" s="149"/>
      <c r="P3172" s="149"/>
      <c r="Q3172" s="149"/>
      <c r="R3172" s="149"/>
      <c r="S3172" s="149"/>
      <c r="T3172" s="149"/>
      <c r="U3172" s="149"/>
      <c r="V3172" s="149"/>
      <c r="W3172" s="149"/>
      <c r="X3172" s="149"/>
      <c r="Y3172" s="149"/>
      <c r="Z3172" s="149"/>
      <c r="AA3172" s="149"/>
      <c r="AB3172" s="149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800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433.49999999999994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688.5</v>
      </c>
      <c r="AA3180" s="14">
        <f t="shared" si="1018"/>
        <v>0</v>
      </c>
      <c r="AB3180" s="14">
        <f t="shared" si="1020"/>
        <v>0</v>
      </c>
      <c r="AC3180" s="15">
        <f t="shared" si="1019"/>
        <v>945.4</v>
      </c>
      <c r="AD3180" s="48">
        <f>(ROUND(AC3180-AC3173,1)/AC3173)</f>
        <v>0.18056943056943056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800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446.25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708.75</v>
      </c>
      <c r="AA3195" s="14">
        <f t="shared" si="1018"/>
        <v>0</v>
      </c>
      <c r="AB3195" s="14">
        <f t="shared" si="1022"/>
        <v>0</v>
      </c>
      <c r="AC3195" s="15">
        <f t="shared" si="1021"/>
        <v>972.4</v>
      </c>
      <c r="AD3195" s="48">
        <f>(ROUND(AC3195-AC3188,1)/AC3188)</f>
        <v>0.18354430379746836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800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675</v>
      </c>
      <c r="AA3210" s="14">
        <f t="shared" si="1018"/>
        <v>0</v>
      </c>
      <c r="AB3210" s="14">
        <f t="shared" si="1024"/>
        <v>0</v>
      </c>
      <c r="AC3210" s="15">
        <f t="shared" si="1023"/>
        <v>940.2</v>
      </c>
      <c r="AD3210" s="48">
        <f>(ROUND(AC3210-AC3203,1)/AC3203)</f>
        <v>0.15220588235294119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801</v>
      </c>
      <c r="B3220" s="89">
        <v>0</v>
      </c>
      <c r="C3220" s="21" t="s">
        <v>834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405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675</v>
      </c>
      <c r="AA3225" s="14">
        <f t="shared" si="1018"/>
        <v>0</v>
      </c>
      <c r="AB3225" s="14">
        <f t="shared" si="1026"/>
        <v>0</v>
      </c>
      <c r="AC3225" s="15">
        <f t="shared" si="1025"/>
        <v>937.1</v>
      </c>
      <c r="AD3225" s="48">
        <f>(ROUND(AC3225-AC3218,1)/AC3218)</f>
        <v>0.162078373015873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800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801</v>
      </c>
      <c r="B3235" s="87">
        <v>0</v>
      </c>
      <c r="C3235" s="21" t="s">
        <v>834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802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803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653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594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829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335.40000000000003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593.40000000000009</v>
      </c>
      <c r="AA3240" s="14">
        <f t="shared" si="1032"/>
        <v>0</v>
      </c>
      <c r="AB3240" s="14">
        <f t="shared" si="1028"/>
        <v>0</v>
      </c>
      <c r="AC3240" s="15">
        <f t="shared" si="1027"/>
        <v>839.4</v>
      </c>
      <c r="AD3240" s="48">
        <f>(ROUND(AC3240-AC3233,1)/AC3233)</f>
        <v>0.10914376321353066</v>
      </c>
      <c r="AE3240" s="113"/>
      <c r="AF3240" s="60"/>
    </row>
    <row r="3241" spans="1:32">
      <c r="A3241" s="99" t="s">
        <v>830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831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832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833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800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801</v>
      </c>
      <c r="B3250" s="89">
        <v>20</v>
      </c>
      <c r="C3250" s="21" t="s">
        <v>834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802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803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653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594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829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456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696</v>
      </c>
      <c r="AA3255" s="14">
        <f t="shared" si="1032"/>
        <v>0</v>
      </c>
      <c r="AB3255" s="14">
        <f t="shared" si="1033"/>
        <v>0</v>
      </c>
      <c r="AC3255" s="15">
        <f t="shared" si="1034"/>
        <v>958.1</v>
      </c>
      <c r="AD3255" s="48">
        <f>(ROUND(AC3255-AC3248,1)/AC3248)</f>
        <v>0.18812003968253968</v>
      </c>
      <c r="AE3255" s="113"/>
      <c r="AF3255" s="60"/>
    </row>
    <row r="3256" spans="1:32">
      <c r="A3256" s="99" t="s">
        <v>830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831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832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833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800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802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803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576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816</v>
      </c>
      <c r="AA3270" s="14">
        <f t="shared" si="1032"/>
        <v>0</v>
      </c>
      <c r="AB3270" s="14">
        <f t="shared" si="1036"/>
        <v>0</v>
      </c>
      <c r="AC3270" s="15">
        <f t="shared" si="1035"/>
        <v>1007.6</v>
      </c>
      <c r="AD3270" s="48">
        <f>(ROUND(AC3270-AC3263,1)/AC3263)</f>
        <v>0.25074478649453824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800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803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181.22000000000003</v>
      </c>
      <c r="T3285" s="14">
        <f>(O3285/100)*(K3285*$J$10)</f>
        <v>0</v>
      </c>
      <c r="U3285" s="14">
        <f>(P3285/100)*(K3285*$K$10)+(P3285/100)*(L3285*$L$10)</f>
        <v>456.74999999999994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269.62</v>
      </c>
      <c r="Y3285" s="14">
        <f t="shared" si="1038"/>
        <v>0</v>
      </c>
      <c r="Z3285" s="14">
        <f t="shared" si="1039"/>
        <v>674.25</v>
      </c>
      <c r="AA3285" s="14">
        <f t="shared" si="1040"/>
        <v>0</v>
      </c>
      <c r="AB3285" s="14">
        <f t="shared" si="1042"/>
        <v>0</v>
      </c>
      <c r="AC3285" s="15">
        <f t="shared" si="1041"/>
        <v>943.9</v>
      </c>
      <c r="AD3285" s="48">
        <f>(ROUND(AC3285-AC3278,1)/AC3278)</f>
        <v>0.15674019607843137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799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433.49999999999994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688.5</v>
      </c>
      <c r="AA3300" s="14">
        <f t="shared" si="1046"/>
        <v>0</v>
      </c>
      <c r="AB3300" s="14">
        <f t="shared" si="1048"/>
        <v>0</v>
      </c>
      <c r="AC3300" s="15">
        <f t="shared" si="1047"/>
        <v>952.1</v>
      </c>
      <c r="AD3300" s="48">
        <f>(ROUND(AC3300-AC3293,1)/AC3293)</f>
        <v>0.17369329388560156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800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432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672</v>
      </c>
      <c r="AA3315" s="14">
        <f t="shared" si="1032"/>
        <v>0</v>
      </c>
      <c r="AB3315" s="14">
        <f t="shared" si="1050"/>
        <v>0</v>
      </c>
      <c r="AC3315" s="15">
        <f t="shared" si="1049"/>
        <v>935.3</v>
      </c>
      <c r="AD3315" s="48">
        <f>(ROUND(AC3315-AC3308,1)/AC3308)</f>
        <v>0.15469135802469136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800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802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803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378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648</v>
      </c>
      <c r="AA3330" s="14">
        <f t="shared" si="1057"/>
        <v>0</v>
      </c>
      <c r="AB3330" s="14">
        <f t="shared" si="1059"/>
        <v>0</v>
      </c>
      <c r="AC3330" s="15">
        <f t="shared" si="1058"/>
        <v>917.1</v>
      </c>
      <c r="AD3330" s="48">
        <f>(ROUND(AC3330-AC3323,1)/AC3323)</f>
        <v>0.1076086956521739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800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456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696</v>
      </c>
      <c r="AA3345" s="14">
        <f t="shared" si="1032"/>
        <v>0</v>
      </c>
      <c r="AB3345" s="14">
        <f t="shared" si="1061"/>
        <v>0</v>
      </c>
      <c r="AC3345" s="15">
        <f t="shared" si="1060"/>
        <v>961.7</v>
      </c>
      <c r="AD3345" s="48">
        <f>(ROUND(AC3345-AC3338,1)/AC3338)</f>
        <v>0.18435960591133005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800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802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803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561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816</v>
      </c>
      <c r="AA3360" s="14">
        <f t="shared" si="1068"/>
        <v>0</v>
      </c>
      <c r="AB3360" s="14">
        <f t="shared" si="1070"/>
        <v>0</v>
      </c>
      <c r="AC3360" s="15">
        <f t="shared" si="1069"/>
        <v>998</v>
      </c>
      <c r="AD3360" s="48">
        <f>(ROUND(AC3360-AC3353,1)/AC3353)</f>
        <v>0.21707317073170732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800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801</v>
      </c>
      <c r="B3370" s="93">
        <v>0</v>
      </c>
      <c r="C3370" s="21" t="s">
        <v>834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356.4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686.4</v>
      </c>
      <c r="AA3375" s="14">
        <f t="shared" si="1032"/>
        <v>0</v>
      </c>
      <c r="AB3375" s="14">
        <f t="shared" si="1072"/>
        <v>0</v>
      </c>
      <c r="AC3375" s="15">
        <f t="shared" si="1071"/>
        <v>951.6</v>
      </c>
      <c r="AD3375" s="48">
        <f>(ROUND(AC3375-AC3368,1)/AC3368)</f>
        <v>0.16048780487804878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800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472.5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697.5</v>
      </c>
      <c r="AA3390" s="14">
        <f t="shared" si="1079"/>
        <v>0</v>
      </c>
      <c r="AB3390" s="14">
        <f t="shared" si="1081"/>
        <v>0</v>
      </c>
      <c r="AC3390" s="15">
        <f t="shared" si="1080"/>
        <v>962.7</v>
      </c>
      <c r="AD3390" s="48">
        <f>(ROUND(AC3390-AC3383,1)/AC3383)</f>
        <v>0.1885185185185185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800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801</v>
      </c>
      <c r="B3400" s="93">
        <v>10</v>
      </c>
      <c r="C3400" s="21" t="s">
        <v>834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803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675</v>
      </c>
      <c r="AA3405" s="14">
        <f t="shared" si="1032"/>
        <v>0</v>
      </c>
      <c r="AB3405" s="14">
        <f t="shared" si="1083"/>
        <v>0</v>
      </c>
      <c r="AC3405" s="15">
        <f t="shared" si="1082"/>
        <v>935.1</v>
      </c>
      <c r="AD3405" s="48">
        <f>(ROUND(AC3405-AC3398,1)/AC3398)</f>
        <v>0.16829085457271364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800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801</v>
      </c>
      <c r="B3415" s="91">
        <v>0</v>
      </c>
      <c r="C3415" s="21" t="s">
        <v>834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803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465.00000000000006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697.5</v>
      </c>
      <c r="AA3420" s="14">
        <f t="shared" si="1090"/>
        <v>0</v>
      </c>
      <c r="AB3420" s="14">
        <f t="shared" si="1092"/>
        <v>0</v>
      </c>
      <c r="AC3420" s="15">
        <f t="shared" si="1091"/>
        <v>961.4</v>
      </c>
      <c r="AD3420" s="48">
        <f>(ROUND(AC3420-AC3413,1)/AC3413)</f>
        <v>0.18399014778325123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833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800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803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188.76</v>
      </c>
      <c r="T3435" s="14">
        <f>(O3435/100)*(K3435*$J$10)</f>
        <v>0</v>
      </c>
      <c r="U3435" s="14">
        <f>(P3435/100)*(K3435*$K$10)+(P3435/100)*(L3435*$L$10)</f>
        <v>450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274.56</v>
      </c>
      <c r="Y3435" s="14">
        <f t="shared" si="1094"/>
        <v>0</v>
      </c>
      <c r="Z3435" s="14">
        <f t="shared" si="1095"/>
        <v>675</v>
      </c>
      <c r="AA3435" s="14">
        <f t="shared" si="1096"/>
        <v>0</v>
      </c>
      <c r="AB3435" s="14">
        <f t="shared" si="1098"/>
        <v>0</v>
      </c>
      <c r="AC3435" s="15">
        <f t="shared" si="1097"/>
        <v>949.6</v>
      </c>
      <c r="AD3435" s="48">
        <f>(ROUND(AC3435-AC3428,1)/AC3428)</f>
        <v>0.17234567901234568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833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800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801</v>
      </c>
      <c r="B3445" s="91">
        <v>14</v>
      </c>
      <c r="C3445" s="21" t="s">
        <v>834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803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172.89999999999998</v>
      </c>
      <c r="T3450" s="14">
        <f>(O3450/100)*(K3450*$J$10)</f>
        <v>0</v>
      </c>
      <c r="U3450" s="14">
        <f>(P3450/100)*(K3450*$K$10)+(P3450/100)*(L3450*$L$10)</f>
        <v>432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263.89999999999998</v>
      </c>
      <c r="Y3450" s="14">
        <f t="shared" si="1100"/>
        <v>0</v>
      </c>
      <c r="Z3450" s="14">
        <f t="shared" si="1101"/>
        <v>702</v>
      </c>
      <c r="AA3450" s="14">
        <f t="shared" si="1102"/>
        <v>0</v>
      </c>
      <c r="AB3450" s="14">
        <f t="shared" si="1104"/>
        <v>0</v>
      </c>
      <c r="AC3450" s="15">
        <f t="shared" si="1103"/>
        <v>965.9</v>
      </c>
      <c r="AD3450" s="48">
        <f>(ROUND(AC3450-AC3443,1)/AC3443)</f>
        <v>0.18109562240156518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535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800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803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433.49999999999994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688.5</v>
      </c>
      <c r="AA3465" s="14">
        <f t="shared" si="1096"/>
        <v>0</v>
      </c>
      <c r="AB3465" s="14">
        <f t="shared" si="1106"/>
        <v>0</v>
      </c>
      <c r="AC3465" s="15">
        <f t="shared" si="1105"/>
        <v>945.4</v>
      </c>
      <c r="AD3465" s="48">
        <f>(ROUND(AC3465-AC3458,1)/AC3458)</f>
        <v>0.17295285359801491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833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799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541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800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950.1</v>
      </c>
      <c r="AD3480" s="48">
        <f>(ROUND(AC3480-AC3473,1)/AC3473)</f>
        <v>0.16035661944308746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833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555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800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802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803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185.64000000000001</v>
      </c>
      <c r="T3495" s="14">
        <f>(O3495/100)*(K3495*$J$10)</f>
        <v>0</v>
      </c>
      <c r="U3495" s="14">
        <f>(P3495/100)*(K3495*$K$10)+(P3495/100)*(L3495*$L$10)</f>
        <v>432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274.04000000000002</v>
      </c>
      <c r="Y3495" s="14">
        <f t="shared" si="1108"/>
        <v>0</v>
      </c>
      <c r="Z3495" s="14">
        <f t="shared" si="1109"/>
        <v>672</v>
      </c>
      <c r="AA3495" s="14">
        <f t="shared" si="1110"/>
        <v>0</v>
      </c>
      <c r="AB3495" s="14">
        <f t="shared" si="1114"/>
        <v>0</v>
      </c>
      <c r="AC3495" s="15">
        <f t="shared" si="1113"/>
        <v>946</v>
      </c>
      <c r="AD3495" s="48">
        <f>(ROUND(AC3495-AC3488,1)/AC3488)</f>
        <v>0.16790123456790124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799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800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399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684</v>
      </c>
      <c r="AA3510" s="14">
        <f t="shared" si="1118"/>
        <v>0</v>
      </c>
      <c r="AB3510" s="14">
        <f t="shared" si="1120"/>
        <v>0</v>
      </c>
      <c r="AC3510" s="15">
        <f t="shared" si="1119"/>
        <v>950</v>
      </c>
      <c r="AD3510" s="48">
        <f>(ROUND(AC3510-AC3503,1)/AC3503)</f>
        <v>0.16707616707616707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799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800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801</v>
      </c>
      <c r="B3520" s="93">
        <v>0</v>
      </c>
      <c r="C3520" s="21" t="s">
        <v>834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802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135.19999999999999</v>
      </c>
      <c r="T3525" s="14">
        <f>(O3525/100)*(K3525*$J$10)</f>
        <v>0</v>
      </c>
      <c r="U3525" s="14">
        <f>(P3525/100)*(K3525*$K$10)+(P3525/100)*(L3525*$L$10)</f>
        <v>352.5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219.7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924.7</v>
      </c>
      <c r="AD3525" s="48">
        <f>(ROUND(AC3525-AC3518,1)/AC3518)</f>
        <v>0.14727047146401986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663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918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918</v>
      </c>
      <c r="AD3528" s="48">
        <f>(ROUND(AC3528-AC3518,1)/AC3518)</f>
        <v>0.13895781637717122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799</v>
      </c>
      <c r="AF3532" s="60"/>
    </row>
    <row r="3533" spans="1:32">
      <c r="A3533" s="106" t="s">
        <v>0</v>
      </c>
      <c r="B3533" s="90" t="s">
        <v>878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800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432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702</v>
      </c>
      <c r="AA3540" s="14">
        <f t="shared" si="1124"/>
        <v>0</v>
      </c>
      <c r="AB3540" s="14">
        <f t="shared" si="1128"/>
        <v>0</v>
      </c>
      <c r="AC3540" s="15">
        <f t="shared" si="1127"/>
        <v>968.5</v>
      </c>
      <c r="AD3540" s="48">
        <f>(ROUND(AC3540-AC3533,1)/AC3533)</f>
        <v>0.18109756097560975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799</v>
      </c>
      <c r="AF3547" s="60"/>
    </row>
    <row r="3548" spans="1:32">
      <c r="A3548" s="106" t="s">
        <v>0</v>
      </c>
      <c r="B3548" s="92" t="s">
        <v>879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800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802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803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458.99999999999994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714</v>
      </c>
      <c r="AA3555" s="14">
        <f t="shared" si="1133"/>
        <v>0</v>
      </c>
      <c r="AB3555" s="14">
        <f t="shared" si="1135"/>
        <v>0</v>
      </c>
      <c r="AC3555" s="15">
        <f t="shared" si="1134"/>
        <v>957.4</v>
      </c>
      <c r="AD3555" s="48">
        <f>(ROUND(AC3555-AC3548,1)/AC3548)</f>
        <v>0.18784119106699754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799</v>
      </c>
      <c r="AF3562" s="60"/>
    </row>
    <row r="3563" spans="1:32">
      <c r="A3563" s="106" t="s">
        <v>0</v>
      </c>
      <c r="B3563" s="90" t="s">
        <v>880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800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801</v>
      </c>
      <c r="B3565" s="91">
        <v>0</v>
      </c>
      <c r="C3565" s="21" t="s">
        <v>834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802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803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653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594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829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377.4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632.4</v>
      </c>
      <c r="AA3570" s="14">
        <f t="shared" si="1139"/>
        <v>0</v>
      </c>
      <c r="AB3570" s="14">
        <f t="shared" si="1141"/>
        <v>0</v>
      </c>
      <c r="AC3570" s="15">
        <f t="shared" si="1140"/>
        <v>897.6</v>
      </c>
      <c r="AD3570" s="48">
        <f>(ROUND(AC3570-AC3563,1)/AC3563)</f>
        <v>9.9999999999999992E-2</v>
      </c>
      <c r="AE3570" s="113"/>
      <c r="AF3570" s="60"/>
    </row>
    <row r="3571" spans="1:32">
      <c r="A3571" s="99" t="s">
        <v>830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831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832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833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799</v>
      </c>
      <c r="AF3577" s="60"/>
    </row>
    <row r="3578" spans="1:32">
      <c r="A3578" s="106" t="s">
        <v>0</v>
      </c>
      <c r="B3578" s="92" t="s">
        <v>881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800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801</v>
      </c>
      <c r="B3580" s="93">
        <v>12</v>
      </c>
      <c r="C3580" s="21" t="s">
        <v>834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802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803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653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594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829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495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742.5</v>
      </c>
      <c r="AA3585" s="14">
        <f t="shared" si="1145"/>
        <v>0</v>
      </c>
      <c r="AB3585" s="14">
        <f t="shared" si="1147"/>
        <v>0</v>
      </c>
      <c r="AC3585" s="15">
        <f t="shared" si="1146"/>
        <v>942.7</v>
      </c>
      <c r="AD3585" s="48">
        <f>(ROUND(AC3585-AC3578,1)/AC3578)</f>
        <v>0.16670792079207919</v>
      </c>
      <c r="AE3585" s="113"/>
      <c r="AF3585" s="60"/>
    </row>
    <row r="3586" spans="1:32">
      <c r="A3586" s="99" t="s">
        <v>830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831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832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833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799</v>
      </c>
      <c r="AF3592" s="60"/>
    </row>
    <row r="3593" spans="1:32">
      <c r="A3593" s="107"/>
      <c r="B3593" s="149" t="s">
        <v>155</v>
      </c>
      <c r="C3593" s="149"/>
      <c r="D3593" s="149"/>
      <c r="E3593" s="149"/>
      <c r="F3593" s="149"/>
      <c r="G3593" s="149"/>
      <c r="H3593" s="149"/>
      <c r="I3593" s="149"/>
      <c r="J3593" s="149"/>
      <c r="K3593" s="149"/>
      <c r="L3593" s="149"/>
      <c r="M3593" s="149"/>
      <c r="N3593" s="149"/>
      <c r="O3593" s="149"/>
      <c r="P3593" s="149"/>
      <c r="Q3593" s="149"/>
      <c r="R3593" s="149"/>
      <c r="S3593" s="149"/>
      <c r="T3593" s="149"/>
      <c r="U3593" s="149"/>
      <c r="V3593" s="149"/>
      <c r="W3593" s="149"/>
      <c r="X3593" s="149"/>
      <c r="Y3593" s="149"/>
      <c r="Z3593" s="149"/>
      <c r="AA3593" s="149"/>
      <c r="AB3593" s="149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801</v>
      </c>
      <c r="B3596" s="87">
        <v>20</v>
      </c>
      <c r="C3596" s="21" t="s">
        <v>834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337.5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525</v>
      </c>
      <c r="AA3601" s="14">
        <f t="shared" si="1151"/>
        <v>0</v>
      </c>
      <c r="AB3601" s="14">
        <f t="shared" si="1153"/>
        <v>0</v>
      </c>
      <c r="AC3601" s="15">
        <f t="shared" si="1152"/>
        <v>721.6</v>
      </c>
      <c r="AD3601" s="48">
        <f>(ROUND(AC3601-AC3594,1)/AC3594)</f>
        <v>0.19312169312169314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800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801</v>
      </c>
      <c r="B3611" s="89">
        <v>16</v>
      </c>
      <c r="C3611" s="21" t="s">
        <v>834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346.5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511.5</v>
      </c>
      <c r="AA3616" s="14">
        <f t="shared" si="1151"/>
        <v>0</v>
      </c>
      <c r="AB3616" s="14">
        <f t="shared" si="1155"/>
        <v>0</v>
      </c>
      <c r="AC3616" s="15">
        <f t="shared" si="1154"/>
        <v>706.5</v>
      </c>
      <c r="AD3616" s="48">
        <f>(ROUND(AC3616-AC3609,1)/AC3609)</f>
        <v>0.17749999999999999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799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800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801</v>
      </c>
      <c r="B3626" s="87">
        <v>10</v>
      </c>
      <c r="C3626" s="21" t="s">
        <v>834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362.25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534.75</v>
      </c>
      <c r="AA3631" s="14">
        <f t="shared" si="1151"/>
        <v>0</v>
      </c>
      <c r="AB3631" s="14">
        <f t="shared" si="1157"/>
        <v>0</v>
      </c>
      <c r="AC3631" s="15">
        <f t="shared" si="1156"/>
        <v>733.7</v>
      </c>
      <c r="AD3631" s="48">
        <f>(ROUND(AC3631-AC3624,1)/AC3624)</f>
        <v>0.19885620915032681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799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800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342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522</v>
      </c>
      <c r="AA3646" s="14">
        <f t="shared" si="1151"/>
        <v>0</v>
      </c>
      <c r="AB3646" s="14">
        <f t="shared" si="1159"/>
        <v>0</v>
      </c>
      <c r="AC3646" s="15">
        <f t="shared" si="1158"/>
        <v>718.6</v>
      </c>
      <c r="AD3646" s="48">
        <f>(ROUND(AC3646-AC3639,1)/AC3639)</f>
        <v>0.18816137566137567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799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800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801</v>
      </c>
      <c r="B3656" s="87">
        <v>11</v>
      </c>
      <c r="C3656" s="21" t="s">
        <v>834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802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803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653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594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829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511.5</v>
      </c>
      <c r="AA3661" s="14">
        <f t="shared" si="1165"/>
        <v>0</v>
      </c>
      <c r="AB3661" s="14">
        <f t="shared" si="1161"/>
        <v>0</v>
      </c>
      <c r="AC3661" s="15">
        <f t="shared" si="1160"/>
        <v>706.5</v>
      </c>
      <c r="AD3661" s="48">
        <f>(ROUND(AC3661-AC3654,1)/AC3654)</f>
        <v>0.17749999999999999</v>
      </c>
      <c r="AE3661" s="113"/>
      <c r="AF3661" s="60"/>
    </row>
    <row r="3662" spans="1:32">
      <c r="A3662" s="99" t="s">
        <v>830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831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832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833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799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800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801</v>
      </c>
      <c r="B3671" s="89">
        <v>12</v>
      </c>
      <c r="C3671" s="21" t="s">
        <v>834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802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803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653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594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829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346.5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511.5</v>
      </c>
      <c r="AA3676" s="14">
        <f t="shared" si="1171"/>
        <v>0</v>
      </c>
      <c r="AB3676" s="14">
        <f t="shared" si="1166"/>
        <v>0</v>
      </c>
      <c r="AC3676" s="15">
        <f t="shared" si="1167"/>
        <v>710.4</v>
      </c>
      <c r="AD3676" s="48">
        <f>(ROUND(AC3676-AC3669,1)/AC3669)</f>
        <v>0.16078431372549021</v>
      </c>
      <c r="AE3676" s="113"/>
      <c r="AF3676" s="60"/>
    </row>
    <row r="3677" spans="1:32">
      <c r="A3677" s="99" t="s">
        <v>830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831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832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833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799</v>
      </c>
      <c r="AF3683" s="60"/>
    </row>
    <row r="3684" spans="1:32">
      <c r="A3684" s="106" t="s">
        <v>0</v>
      </c>
      <c r="B3684" s="88" t="s">
        <v>891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800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801</v>
      </c>
      <c r="B3686" s="89">
        <v>18</v>
      </c>
      <c r="C3686" s="21" t="s">
        <v>834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802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803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653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594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829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396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576</v>
      </c>
      <c r="AA3691" s="14">
        <f t="shared" si="1171"/>
        <v>0</v>
      </c>
      <c r="AB3691" s="14">
        <f t="shared" si="1173"/>
        <v>0</v>
      </c>
      <c r="AC3691" s="15">
        <f t="shared" si="1172"/>
        <v>739.8</v>
      </c>
      <c r="AD3691" s="48">
        <f>(ROUND(AC3691-AC3684,1)/AC3684)</f>
        <v>0.22483443708609274</v>
      </c>
      <c r="AE3691" s="113"/>
      <c r="AF3691" s="60"/>
    </row>
    <row r="3692" spans="1:32">
      <c r="A3692" s="99" t="s">
        <v>830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831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832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833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799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800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801</v>
      </c>
      <c r="B3701" s="91">
        <v>12</v>
      </c>
      <c r="C3701" s="21" t="s">
        <v>834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802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803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144.22199999999998</v>
      </c>
      <c r="T3706" s="14">
        <f>(O3706/100)*(K3706*$J$10)</f>
        <v>0</v>
      </c>
      <c r="U3706" s="14">
        <f>(P3706/100)*(K3706*$K$10)+(P3706/100)*(L3706*$L$10)</f>
        <v>393.3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200.12199999999999</v>
      </c>
      <c r="Y3706" s="14">
        <f t="shared" si="1169"/>
        <v>0</v>
      </c>
      <c r="Z3706" s="14">
        <f t="shared" si="1170"/>
        <v>535.79999999999995</v>
      </c>
      <c r="AA3706" s="14">
        <f t="shared" si="1171"/>
        <v>0</v>
      </c>
      <c r="AB3706" s="14">
        <f t="shared" si="1175"/>
        <v>0</v>
      </c>
      <c r="AC3706" s="15">
        <f t="shared" si="1174"/>
        <v>735.9</v>
      </c>
      <c r="AD3706" s="48">
        <f>(ROUND(AC3706-AC3699,1)/AC3699)</f>
        <v>0.18846899224806202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799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800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801</v>
      </c>
      <c r="B3716" s="93">
        <v>15</v>
      </c>
      <c r="C3716" s="21" t="s">
        <v>834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802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803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412.5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600</v>
      </c>
      <c r="AA3721" s="14">
        <f t="shared" si="1179"/>
        <v>0</v>
      </c>
      <c r="AB3721" s="14">
        <f t="shared" si="1181"/>
        <v>0</v>
      </c>
      <c r="AC3721" s="15">
        <f t="shared" si="1180"/>
        <v>754.4</v>
      </c>
      <c r="AD3721" s="48">
        <f>(ROUND(AC3721-AC3714,1)/AC3714)</f>
        <v>0.23429319371727744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799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802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364.5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567</v>
      </c>
      <c r="AA3736" s="14">
        <f t="shared" si="1171"/>
        <v>0</v>
      </c>
      <c r="AB3736" s="14">
        <f t="shared" si="1183"/>
        <v>0</v>
      </c>
      <c r="AC3736" s="15">
        <f t="shared" si="1182"/>
        <v>699.6</v>
      </c>
      <c r="AD3736" s="48">
        <f>(ROUND(AC3736-AC3729,1)/AC3729)</f>
        <v>0.1506578947368421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799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801</v>
      </c>
      <c r="B3746" s="93">
        <v>24</v>
      </c>
      <c r="C3746" s="21" t="s">
        <v>834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378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588</v>
      </c>
      <c r="AA3751" s="14">
        <f t="shared" si="1190"/>
        <v>0</v>
      </c>
      <c r="AB3751" s="14">
        <f t="shared" si="1192"/>
        <v>0</v>
      </c>
      <c r="AC3751" s="15">
        <f t="shared" si="1191"/>
        <v>733.6</v>
      </c>
      <c r="AD3751" s="48">
        <f>(ROUND(AC3751-AC3744,1)/AC3744)</f>
        <v>0.18705501618122977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799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801</v>
      </c>
      <c r="B3761" s="91">
        <v>16</v>
      </c>
      <c r="C3761" s="21" t="s">
        <v>834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803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362.25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534.75</v>
      </c>
      <c r="AA3766" s="14">
        <f t="shared" si="1198"/>
        <v>0</v>
      </c>
      <c r="AB3766" s="14">
        <f t="shared" si="1199"/>
        <v>0</v>
      </c>
      <c r="AC3766" s="15">
        <f t="shared" si="1194"/>
        <v>733.7</v>
      </c>
      <c r="AD3766" s="48">
        <f>(ROUND(AC3766-AC3759,1)/AC3759)</f>
        <v>0.1872168284789644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799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800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429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624</v>
      </c>
      <c r="AA3781" s="14">
        <f t="shared" si="1203"/>
        <v>0</v>
      </c>
      <c r="AB3781" s="14">
        <f t="shared" si="1205"/>
        <v>0</v>
      </c>
      <c r="AC3781" s="15">
        <f t="shared" si="1204"/>
        <v>752.7</v>
      </c>
      <c r="AD3781" s="48">
        <f>(ROUND(AC3781-AC3774,1)/AC3774)</f>
        <v>0.2219155844155844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799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800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801</v>
      </c>
      <c r="B3791" s="91">
        <v>30</v>
      </c>
      <c r="C3791" s="21" t="s">
        <v>834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803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375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562.5</v>
      </c>
      <c r="AA3796" s="14">
        <f t="shared" si="1211"/>
        <v>0</v>
      </c>
      <c r="AB3796" s="14">
        <f t="shared" si="1212"/>
        <v>0</v>
      </c>
      <c r="AC3796" s="15">
        <f t="shared" si="1207"/>
        <v>728.4</v>
      </c>
      <c r="AD3796" s="48">
        <f>(ROUND(AC3796-AC3789,1)/AC3789)</f>
        <v>0.17864077669902914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799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800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801</v>
      </c>
      <c r="B3806" s="93">
        <v>18</v>
      </c>
      <c r="C3806" s="21" t="s">
        <v>834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346.5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511.5</v>
      </c>
      <c r="AA3811" s="14">
        <f t="shared" si="1216"/>
        <v>0</v>
      </c>
      <c r="AB3811" s="14">
        <f t="shared" si="1218"/>
        <v>0</v>
      </c>
      <c r="AC3811" s="15">
        <f t="shared" si="1217"/>
        <v>706.5</v>
      </c>
      <c r="AD3811" s="48">
        <f>(ROUND(AC3811-AC3804,1)/AC3804)</f>
        <v>0.17749999999999999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799</v>
      </c>
      <c r="AF3818" s="60"/>
    </row>
    <row r="3819" spans="1:32">
      <c r="A3819" s="106" t="s">
        <v>0</v>
      </c>
      <c r="B3819" s="90" t="s">
        <v>536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800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802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135.91499999999996</v>
      </c>
      <c r="T3826" s="14">
        <f>(O3826/100)*(K3826*$J$10)</f>
        <v>0</v>
      </c>
      <c r="U3826" s="14">
        <f>(P3826/100)*(K3826*$K$10)+(P3826/100)*(L3826*$L$10)</f>
        <v>349.65000000000003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202.21499999999997</v>
      </c>
      <c r="Y3826" s="14">
        <f t="shared" si="1222"/>
        <v>0</v>
      </c>
      <c r="Z3826" s="14">
        <f t="shared" si="1223"/>
        <v>516.15000000000009</v>
      </c>
      <c r="AA3826" s="14">
        <f t="shared" si="1224"/>
        <v>0</v>
      </c>
      <c r="AB3826" s="14">
        <f t="shared" si="1225"/>
        <v>0</v>
      </c>
      <c r="AC3826" s="15">
        <f t="shared" si="1220"/>
        <v>718.4</v>
      </c>
      <c r="AD3826" s="48">
        <f>(ROUND(AC3826-AC3819,1)/AC3819)</f>
        <v>0.17385620915032682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550.79999999999995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703.8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703.8</v>
      </c>
      <c r="AD3829" s="48">
        <f>(ROUND(AC3829-AC3819,1)/AC3819)</f>
        <v>0.15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543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799</v>
      </c>
      <c r="AF3834" s="60"/>
    </row>
    <row r="3835" spans="1:32">
      <c r="A3835" s="99" t="s">
        <v>800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388.8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550.79999999999995</v>
      </c>
      <c r="AA3841" s="14">
        <f t="shared" si="1229"/>
        <v>0</v>
      </c>
      <c r="AB3841" s="14">
        <f t="shared" si="1231"/>
        <v>0</v>
      </c>
      <c r="AC3841" s="15">
        <f t="shared" si="1230"/>
        <v>725.5</v>
      </c>
      <c r="AD3841" s="48">
        <f>(ROUND(AC3841-AC3834,1)/AC3834)</f>
        <v>0.17470854922279794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559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799</v>
      </c>
      <c r="AF3849" s="60"/>
    </row>
    <row r="3850" spans="1:32">
      <c r="A3850" s="99" t="s">
        <v>800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803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326.39999999999998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518.4</v>
      </c>
      <c r="AA3856" s="14">
        <f t="shared" si="1235"/>
        <v>0</v>
      </c>
      <c r="AB3856" s="14">
        <f t="shared" si="1237"/>
        <v>0</v>
      </c>
      <c r="AC3856" s="15">
        <f t="shared" si="1236"/>
        <v>714.4</v>
      </c>
      <c r="AD3856" s="48">
        <f>(ROUND(AC3856-AC3849,1)/AC3849)</f>
        <v>0.18435013262599467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561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801</v>
      </c>
      <c r="B3866" s="93">
        <v>20</v>
      </c>
      <c r="C3866" s="21" t="s">
        <v>834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802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803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372.59999999999997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579.59999999999991</v>
      </c>
      <c r="AA3871" s="14">
        <f t="shared" si="1229"/>
        <v>0</v>
      </c>
      <c r="AB3871" s="14">
        <f t="shared" si="1239"/>
        <v>0</v>
      </c>
      <c r="AC3871" s="15">
        <f t="shared" si="1238"/>
        <v>729.4</v>
      </c>
      <c r="AD3871" s="48">
        <f>(ROUND(AC3871-AC3864,1)/AC3864)</f>
        <v>0.1802588996763754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584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799</v>
      </c>
      <c r="AF3879" s="60"/>
    </row>
    <row r="3880" spans="1:32">
      <c r="A3880" s="99" t="s">
        <v>800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801</v>
      </c>
      <c r="B3881" s="91">
        <v>16</v>
      </c>
      <c r="C3881" s="21" t="s">
        <v>834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803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428.40000000000003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581.40000000000009</v>
      </c>
      <c r="AA3886" s="14">
        <f t="shared" si="1245"/>
        <v>0</v>
      </c>
      <c r="AB3886" s="14">
        <f t="shared" si="1241"/>
        <v>0</v>
      </c>
      <c r="AC3886" s="15">
        <f t="shared" si="1240"/>
        <v>718.7</v>
      </c>
      <c r="AD3886" s="48">
        <f>(ROUND(AC3886-AC3879,1)/AC3879)</f>
        <v>0.16975911458333334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25</v>
      </c>
      <c r="L3894" s="51">
        <v>25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150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600.79999999999995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25</v>
      </c>
      <c r="L3895" s="13">
        <v>25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40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120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708</v>
      </c>
      <c r="AD3895" s="48">
        <f>(ROUND(AC3895-AC3894,1)/AC3894)</f>
        <v>0.17842876165113183</v>
      </c>
      <c r="AE3895" s="113"/>
      <c r="AF3895" s="60"/>
    </row>
    <row r="3896" spans="1:32">
      <c r="A3896" s="99" t="s">
        <v>801</v>
      </c>
      <c r="B3896" s="93">
        <v>10</v>
      </c>
      <c r="C3896" s="21" t="s">
        <v>834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25</v>
      </c>
      <c r="L3896" s="13">
        <v>25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45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145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570.29999999999995</v>
      </c>
      <c r="AD3896" s="48">
        <f>(ROUND(AC3896-AC3894,1)/AC3894)</f>
        <v>-5.0765645805592549E-2</v>
      </c>
      <c r="AE3896" s="113"/>
      <c r="AF3896" s="60"/>
    </row>
    <row r="3897" spans="1:32">
      <c r="A3897" s="99" t="s">
        <v>802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25</v>
      </c>
      <c r="L3897" s="13">
        <v>25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45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145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570.29999999999995</v>
      </c>
      <c r="AD3897" s="48">
        <f>(ROUND(AC3897-AC3894,1)/AC3894)</f>
        <v>-5.0765645805592549E-2</v>
      </c>
      <c r="AE3897" s="113"/>
      <c r="AF3897" s="60"/>
    </row>
    <row r="3898" spans="1:32">
      <c r="A3898" s="99" t="s">
        <v>803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25</v>
      </c>
      <c r="L3898" s="13">
        <v>25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45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145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570.29999999999995</v>
      </c>
      <c r="AD3898" s="48">
        <f>(ROUND(AC3898-AC3894,1)/AC3894)</f>
        <v>-5.0765645805592549E-2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25</v>
      </c>
      <c r="L3899" s="13">
        <v>25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45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145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570.29999999999995</v>
      </c>
      <c r="AD3899" s="48">
        <f>(ROUND(AC3899-AC3894,1)/AC3894)</f>
        <v>-5.0765645805592549E-2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50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277.5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555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701.5</v>
      </c>
      <c r="AD3900" s="48">
        <f>(ROUND(AC3900-AC3894,1)/AC3894)</f>
        <v>0.16760985352862851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25</v>
      </c>
      <c r="L3901" s="13">
        <v>25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277.5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701.5</v>
      </c>
      <c r="AD3901" s="48">
        <f>(ROUND(AC3901-AC3894,1)/AC3894)</f>
        <v>0.16760985352862851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50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277.5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555</v>
      </c>
      <c r="AB3902" s="14">
        <f t="shared" si="1251"/>
        <v>0</v>
      </c>
      <c r="AC3902" s="15">
        <f t="shared" si="1250"/>
        <v>701.5</v>
      </c>
      <c r="AD3902" s="48">
        <f>(ROUND(AC3902-AC3894,1)/AC3894)</f>
        <v>0.16760985352862851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25</v>
      </c>
      <c r="L3903" s="13">
        <v>25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277.5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555</v>
      </c>
      <c r="AC3903" s="15">
        <f t="shared" si="1250"/>
        <v>701.5</v>
      </c>
      <c r="AD3903" s="48">
        <f>(ROUND(AC3903-AC3894,1)/AC3894)</f>
        <v>0.16760985352862851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25</v>
      </c>
      <c r="L3904" s="13">
        <v>25</v>
      </c>
      <c r="M3904" s="13">
        <v>25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351</v>
      </c>
      <c r="T3904" s="14">
        <f>(O3904/100)*(K3904*$K$13)+(O3904/100)*(M3904*$M$13)</f>
        <v>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546</v>
      </c>
      <c r="Y3904" s="14">
        <f t="shared" si="1247"/>
        <v>150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696</v>
      </c>
      <c r="AD3904" s="48">
        <f>(ROUND(AC3904-AC3894,1)/AC3894)</f>
        <v>0.15845539280958723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50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483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693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693</v>
      </c>
      <c r="AD3905" s="48">
        <f>(ROUND(AC3905-AC3894,1)/AC3894)</f>
        <v>0.15346205059920109</v>
      </c>
      <c r="AE3905" s="113"/>
      <c r="AF3905" s="60"/>
    </row>
    <row r="3906" spans="1:32">
      <c r="A3906" s="99"/>
      <c r="B3906" s="93" t="s">
        <v>875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50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483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693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693</v>
      </c>
      <c r="AD3906" s="48">
        <f>(ROUND(AC3906-AC3894,1)/AC3894)</f>
        <v>0.15346205059920109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25</v>
      </c>
      <c r="L3907" s="13">
        <v>25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40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120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747.2</v>
      </c>
      <c r="AD3907" s="48">
        <f>(ROUND(AC3907-AC3894,1)/AC3894)</f>
        <v>0.24367509986684424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25</v>
      </c>
      <c r="L3908" s="13">
        <v>25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40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120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676.6</v>
      </c>
      <c r="AD3908" s="48">
        <f>(ROUND(AC3908-AC3894,1)/AC3894)</f>
        <v>0.12616511318242343</v>
      </c>
      <c r="AE3908" s="113" t="s">
        <v>799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800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801</v>
      </c>
      <c r="B3911" s="91">
        <v>15</v>
      </c>
      <c r="C3911" s="21" t="s">
        <v>834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802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803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331.5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526.5</v>
      </c>
      <c r="AA3916" s="14">
        <f t="shared" si="1249"/>
        <v>0</v>
      </c>
      <c r="AB3916" s="14">
        <f t="shared" si="1253"/>
        <v>0</v>
      </c>
      <c r="AC3916" s="15">
        <f t="shared" si="1252"/>
        <v>725.9</v>
      </c>
      <c r="AD3916" s="48">
        <f>(ROUND(AC3916-AC3909,1)/AC3909)</f>
        <v>0.18301825293350715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799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800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801</v>
      </c>
      <c r="B3926" s="93">
        <v>0</v>
      </c>
      <c r="C3926" s="21" t="s">
        <v>834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802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803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653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594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829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384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624</v>
      </c>
      <c r="AA3931" s="14">
        <f t="shared" si="1257"/>
        <v>0</v>
      </c>
      <c r="AB3931" s="14">
        <f t="shared" si="1259"/>
        <v>0</v>
      </c>
      <c r="AC3931" s="15">
        <f t="shared" si="1258"/>
        <v>761.8</v>
      </c>
      <c r="AD3931" s="48">
        <f>(ROUND(AC3931-AC3924,1)/AC3924)</f>
        <v>0.26966666666666667</v>
      </c>
      <c r="AE3931" s="113"/>
      <c r="AF3931" s="60"/>
    </row>
    <row r="3932" spans="1:32">
      <c r="A3932" s="99" t="s">
        <v>830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831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832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833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893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25</v>
      </c>
      <c r="L3939" s="51">
        <v>25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50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100</v>
      </c>
      <c r="X3939" s="52">
        <f t="shared" si="1254"/>
        <v>256</v>
      </c>
      <c r="Y3939" s="52">
        <f t="shared" si="1255"/>
        <v>150</v>
      </c>
      <c r="Z3939" s="52">
        <f t="shared" si="1256"/>
        <v>0</v>
      </c>
      <c r="AA3939" s="52">
        <f t="shared" si="1257"/>
        <v>0</v>
      </c>
      <c r="AB3939" s="52">
        <f>R3939+W3939</f>
        <v>200</v>
      </c>
      <c r="AC3939" s="53">
        <f>ROUND(X3939+Y3939+Z3939+AA3939+AB3939,1)</f>
        <v>606</v>
      </c>
      <c r="AD3939" s="58"/>
      <c r="AE3939" s="113" t="s">
        <v>799</v>
      </c>
      <c r="AF3939" s="60"/>
    </row>
    <row r="3940" spans="1:32">
      <c r="A3940" s="99" t="s">
        <v>800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25</v>
      </c>
      <c r="L3940" s="13">
        <v>25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40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80</v>
      </c>
      <c r="X3940" s="14">
        <f t="shared" ref="X3940:X3953" si="1260">N3940+S3940</f>
        <v>448</v>
      </c>
      <c r="Y3940" s="14">
        <f t="shared" ref="Y3940:Y3953" si="1261">O3940+T3940</f>
        <v>120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160</v>
      </c>
      <c r="AC3940" s="15">
        <f>ROUND(X3940+Y3940+Z3940+AA3940+AB3940,1)</f>
        <v>728</v>
      </c>
      <c r="AD3940" s="48">
        <f>(ROUND(AC3940-AC3939,1)/AC3939)</f>
        <v>0.20132013201320131</v>
      </c>
      <c r="AE3940" s="113"/>
      <c r="AF3940" s="60"/>
    </row>
    <row r="3941" spans="1:32">
      <c r="A3941" s="99" t="s">
        <v>801</v>
      </c>
      <c r="B3941" s="91">
        <v>18</v>
      </c>
      <c r="C3941" s="21" t="s">
        <v>834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25</v>
      </c>
      <c r="L3941" s="13">
        <v>25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45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90</v>
      </c>
      <c r="X3941" s="14">
        <f t="shared" si="1260"/>
        <v>246.4</v>
      </c>
      <c r="Y3941" s="14">
        <f t="shared" si="1261"/>
        <v>145</v>
      </c>
      <c r="Z3941" s="14">
        <f t="shared" si="1262"/>
        <v>0</v>
      </c>
      <c r="AA3941" s="14">
        <f t="shared" si="1263"/>
        <v>0</v>
      </c>
      <c r="AB3941" s="14">
        <f>R3941+W3941</f>
        <v>190</v>
      </c>
      <c r="AC3941" s="15">
        <f t="shared" ref="AC3941:AC3953" si="1264">ROUND(X3941+Y3941+Z3941+AA3941+AB3941,1)</f>
        <v>581.4</v>
      </c>
      <c r="AD3941" s="48">
        <f>(ROUND(AC3941-AC3939,1)/AC3939)</f>
        <v>-4.0594059405940595E-2</v>
      </c>
      <c r="AE3941" s="113"/>
      <c r="AF3941" s="60"/>
    </row>
    <row r="3942" spans="1:32">
      <c r="A3942" s="99" t="s">
        <v>802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25</v>
      </c>
      <c r="L3942" s="13">
        <v>25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45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90</v>
      </c>
      <c r="X3942" s="14">
        <f t="shared" si="1260"/>
        <v>246.4</v>
      </c>
      <c r="Y3942" s="14">
        <f t="shared" si="1261"/>
        <v>145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190</v>
      </c>
      <c r="AC3942" s="15">
        <f t="shared" si="1264"/>
        <v>581.4</v>
      </c>
      <c r="AD3942" s="48">
        <f>(ROUND(AC3942-AC3939,1)/AC3939)</f>
        <v>-4.0594059405940595E-2</v>
      </c>
      <c r="AE3942" s="113"/>
      <c r="AF3942" s="60"/>
    </row>
    <row r="3943" spans="1:32">
      <c r="A3943" s="99" t="s">
        <v>803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25</v>
      </c>
      <c r="L3943" s="13">
        <v>25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45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90</v>
      </c>
      <c r="X3943" s="14">
        <f t="shared" si="1260"/>
        <v>246.4</v>
      </c>
      <c r="Y3943" s="14">
        <f t="shared" si="1261"/>
        <v>145</v>
      </c>
      <c r="Z3943" s="14">
        <f t="shared" si="1262"/>
        <v>0</v>
      </c>
      <c r="AA3943" s="14">
        <f t="shared" si="1263"/>
        <v>0</v>
      </c>
      <c r="AB3943" s="14">
        <f t="shared" si="1265"/>
        <v>190</v>
      </c>
      <c r="AC3943" s="15">
        <f t="shared" si="1264"/>
        <v>581.4</v>
      </c>
      <c r="AD3943" s="48">
        <f>(ROUND(AC3943-AC3939,1)/AC3939)</f>
        <v>-4.0594059405940595E-2</v>
      </c>
      <c r="AE3943" s="113"/>
      <c r="AF3943" s="60"/>
    </row>
    <row r="3944" spans="1:32">
      <c r="A3944" s="99" t="s">
        <v>653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25</v>
      </c>
      <c r="L3944" s="13">
        <v>25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45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90</v>
      </c>
      <c r="X3944" s="14">
        <f t="shared" si="1260"/>
        <v>246.4</v>
      </c>
      <c r="Y3944" s="14">
        <f t="shared" si="1261"/>
        <v>145</v>
      </c>
      <c r="Z3944" s="14">
        <f t="shared" si="1262"/>
        <v>0</v>
      </c>
      <c r="AA3944" s="14">
        <f t="shared" si="1263"/>
        <v>0</v>
      </c>
      <c r="AB3944" s="14">
        <f t="shared" si="1265"/>
        <v>190</v>
      </c>
      <c r="AC3944" s="15">
        <f t="shared" si="1264"/>
        <v>581.4</v>
      </c>
      <c r="AD3944" s="48">
        <f>(ROUND(AC3944-AC3939,1)/AC3939)</f>
        <v>-4.0594059405940595E-2</v>
      </c>
      <c r="AE3944" s="113"/>
      <c r="AF3944" s="60"/>
    </row>
    <row r="3945" spans="1:32">
      <c r="A3945" s="99" t="s">
        <v>594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50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315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630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713.2</v>
      </c>
      <c r="AD3945" s="48">
        <f>(ROUND(AC3945-AC3939,1)/AC3939)</f>
        <v>0.17689768976897691</v>
      </c>
      <c r="AE3945" s="113"/>
      <c r="AF3945" s="60"/>
    </row>
    <row r="3946" spans="1:32">
      <c r="A3946" s="99" t="s">
        <v>829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25</v>
      </c>
      <c r="L3946" s="13">
        <v>25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315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713.2</v>
      </c>
      <c r="AD3946" s="48">
        <f>(ROUND(AC3946-AC3939,1)/AC3939)</f>
        <v>0.17689768976897691</v>
      </c>
      <c r="AE3946" s="113"/>
      <c r="AF3946" s="60"/>
    </row>
    <row r="3947" spans="1:32">
      <c r="A3947" s="99" t="s">
        <v>830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50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315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630</v>
      </c>
      <c r="AB3947" s="14">
        <f t="shared" si="1265"/>
        <v>0</v>
      </c>
      <c r="AC3947" s="15">
        <f t="shared" si="1264"/>
        <v>713.2</v>
      </c>
      <c r="AD3947" s="48">
        <f>(ROUND(AC3947-AC3939,1)/AC3939)</f>
        <v>0.17689768976897691</v>
      </c>
      <c r="AE3947" s="113"/>
      <c r="AF3947" s="60"/>
    </row>
    <row r="3948" spans="1:32">
      <c r="A3948" s="99" t="s">
        <v>831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25</v>
      </c>
      <c r="L3948" s="13">
        <v>25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315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630</v>
      </c>
      <c r="AC3948" s="15">
        <f t="shared" si="1264"/>
        <v>713.2</v>
      </c>
      <c r="AD3948" s="48">
        <f>(ROUND(AC3948-AC3939,1)/AC3939)</f>
        <v>0.17689768976897691</v>
      </c>
      <c r="AE3948" s="113"/>
      <c r="AF3948" s="60"/>
    </row>
    <row r="3949" spans="1:32">
      <c r="A3949" s="99" t="s">
        <v>832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25</v>
      </c>
      <c r="L3949" s="13">
        <v>25</v>
      </c>
      <c r="M3949" s="13">
        <v>25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189.75</v>
      </c>
      <c r="T3949" s="14">
        <f>(O3949/100)*(K3949*$K$13)+(O3949/100)*(M3949*$M$13)</f>
        <v>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112.5</v>
      </c>
      <c r="X3949" s="14">
        <f>N3949+S3949</f>
        <v>362.25</v>
      </c>
      <c r="Y3949" s="14">
        <f t="shared" si="1261"/>
        <v>150</v>
      </c>
      <c r="Z3949" s="14">
        <f t="shared" si="1262"/>
        <v>0</v>
      </c>
      <c r="AA3949" s="14">
        <f t="shared" si="1263"/>
        <v>0</v>
      </c>
      <c r="AB3949" s="14">
        <f t="shared" si="1265"/>
        <v>187.5</v>
      </c>
      <c r="AC3949" s="15">
        <f t="shared" si="1264"/>
        <v>699.8</v>
      </c>
      <c r="AD3949" s="48">
        <f>(ROUND(AC3949-AC3939,1)/AC3939)</f>
        <v>0.15478547854785479</v>
      </c>
      <c r="AE3949" s="113"/>
      <c r="AF3949" s="60"/>
    </row>
    <row r="3950" spans="1:32">
      <c r="A3950" s="99" t="s">
        <v>833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50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432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702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702</v>
      </c>
      <c r="AD3950" s="48">
        <f>(ROUND(AC3950-AC3939,1)/AC3939)</f>
        <v>0.15841584158415842</v>
      </c>
      <c r="AE3950" s="113"/>
      <c r="AF3950" s="60"/>
    </row>
    <row r="3951" spans="1:32">
      <c r="A3951" s="99"/>
      <c r="B3951" s="91" t="s">
        <v>875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50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432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702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702</v>
      </c>
      <c r="AD3951" s="48">
        <f>(ROUND(AC3951-AC3939,1)/AC3939)</f>
        <v>0.15841584158415842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25</v>
      </c>
      <c r="L3952" s="13">
        <v>25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40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80</v>
      </c>
      <c r="X3952" s="14">
        <f t="shared" si="1260"/>
        <v>432</v>
      </c>
      <c r="Y3952" s="14">
        <f t="shared" si="1261"/>
        <v>120</v>
      </c>
      <c r="Z3952" s="14">
        <f t="shared" si="1262"/>
        <v>0</v>
      </c>
      <c r="AA3952" s="14">
        <f t="shared" si="1263"/>
        <v>0</v>
      </c>
      <c r="AB3952" s="14">
        <f t="shared" si="1265"/>
        <v>160</v>
      </c>
      <c r="AC3952" s="15">
        <f t="shared" si="1264"/>
        <v>712</v>
      </c>
      <c r="AD3952" s="48">
        <f>(ROUND(AC3952-AC3939,1)/AC3939)</f>
        <v>0.17491749174917492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25</v>
      </c>
      <c r="L3953" s="13">
        <v>25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40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80</v>
      </c>
      <c r="X3953" s="14">
        <f t="shared" si="1260"/>
        <v>377.6</v>
      </c>
      <c r="Y3953" s="14">
        <f t="shared" si="1261"/>
        <v>120</v>
      </c>
      <c r="Z3953" s="14">
        <f t="shared" si="1262"/>
        <v>0</v>
      </c>
      <c r="AA3953" s="14">
        <f t="shared" si="1263"/>
        <v>0</v>
      </c>
      <c r="AB3953" s="14">
        <f t="shared" si="1265"/>
        <v>160</v>
      </c>
      <c r="AC3953" s="15">
        <f t="shared" si="1264"/>
        <v>657.6</v>
      </c>
      <c r="AD3953" s="48">
        <f>(ROUND(AC3953-AC3939,1)/AC3939)</f>
        <v>8.5148514851485155E-2</v>
      </c>
      <c r="AE3953" s="113"/>
      <c r="AF3953" s="60"/>
    </row>
    <row r="3954" spans="1:32">
      <c r="A3954" s="107"/>
      <c r="B3954" s="149" t="s">
        <v>425</v>
      </c>
      <c r="C3954" s="149"/>
      <c r="D3954" s="149"/>
      <c r="E3954" s="149"/>
      <c r="F3954" s="149"/>
      <c r="G3954" s="149"/>
      <c r="H3954" s="149"/>
      <c r="I3954" s="149"/>
      <c r="J3954" s="149"/>
      <c r="K3954" s="149"/>
      <c r="L3954" s="149"/>
      <c r="M3954" s="149"/>
      <c r="N3954" s="149"/>
      <c r="O3954" s="149"/>
      <c r="P3954" s="149"/>
      <c r="Q3954" s="149"/>
      <c r="R3954" s="149"/>
      <c r="S3954" s="149"/>
      <c r="T3954" s="149"/>
      <c r="U3954" s="149"/>
      <c r="V3954" s="149"/>
      <c r="W3954" s="149"/>
      <c r="X3954" s="149"/>
      <c r="Y3954" s="149"/>
      <c r="Z3954" s="149"/>
      <c r="AA3954" s="149"/>
      <c r="AB3954" s="149"/>
      <c r="AC3954" s="18">
        <v>600</v>
      </c>
      <c r="AD3954" s="18"/>
      <c r="AE3954" s="113" t="s">
        <v>799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800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801</v>
      </c>
      <c r="B3957" s="87">
        <v>20</v>
      </c>
      <c r="C3957" s="21" t="s">
        <v>834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802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803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653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594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829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318.75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506.25</v>
      </c>
      <c r="AA3962" s="14">
        <f t="shared" si="1271"/>
        <v>0</v>
      </c>
      <c r="AB3962" s="14">
        <f t="shared" si="1272"/>
        <v>0</v>
      </c>
      <c r="AC3962" s="15">
        <f t="shared" si="1267"/>
        <v>702.3</v>
      </c>
      <c r="AD3962" s="48">
        <f>(ROUND(AC3962-AC3955,1)/AC3955)</f>
        <v>0.16429045092838193</v>
      </c>
      <c r="AE3962" s="113"/>
      <c r="AF3962" s="60"/>
    </row>
    <row r="3963" spans="1:32">
      <c r="A3963" s="99" t="s">
        <v>830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831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832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833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799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800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801</v>
      </c>
      <c r="B3972" s="89">
        <v>12</v>
      </c>
      <c r="C3972" s="21" t="s">
        <v>834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802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803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653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594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829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372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604.5</v>
      </c>
      <c r="AA3977" s="14">
        <f t="shared" si="1276"/>
        <v>0</v>
      </c>
      <c r="AB3977" s="14">
        <f t="shared" si="1278"/>
        <v>0</v>
      </c>
      <c r="AC3977" s="15">
        <f t="shared" si="1277"/>
        <v>721.5</v>
      </c>
      <c r="AD3977" s="48">
        <f>(ROUND(AC3977-AC3970,1)/AC3970)</f>
        <v>0.16370967741935483</v>
      </c>
      <c r="AE3977" s="113"/>
      <c r="AF3977" s="60"/>
    </row>
    <row r="3978" spans="1:32">
      <c r="A3978" s="99" t="s">
        <v>830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831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832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833</v>
      </c>
      <c r="B3981" s="89"/>
      <c r="C3981" s="21" t="s">
        <v>328</v>
      </c>
      <c r="D3981" s="12">
        <v>100</v>
      </c>
      <c r="E3981" s="12">
        <v>0</v>
      </c>
      <c r="F3981" s="12">
        <v>0</v>
      </c>
      <c r="G3981" s="12">
        <v>0</v>
      </c>
      <c r="H3981" s="12">
        <v>50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150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75</v>
      </c>
      <c r="S3981" s="14">
        <f>(N3981/100)*(I3981*$I$14)+(N3981/100)*(J3981*$J$14)+(N3981/100)*(K3981*$K$14)</f>
        <v>375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127.5</v>
      </c>
      <c r="X3981" s="14">
        <f t="shared" si="1273"/>
        <v>525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202.5</v>
      </c>
      <c r="AC3981" s="15">
        <f t="shared" si="1277"/>
        <v>727.5</v>
      </c>
      <c r="AD3981" s="48">
        <f>(ROUND(AC3981-AC3970,1)/AC3970)</f>
        <v>0.17338709677419356</v>
      </c>
      <c r="AE3981" s="113"/>
      <c r="AF3981" s="60"/>
    </row>
    <row r="3982" spans="1:32">
      <c r="A3982" s="99"/>
      <c r="B3982" s="89"/>
      <c r="C3982" s="21" t="s">
        <v>329</v>
      </c>
      <c r="D3982" s="12">
        <v>100</v>
      </c>
      <c r="E3982" s="12">
        <v>0</v>
      </c>
      <c r="F3982" s="12">
        <v>0</v>
      </c>
      <c r="G3982" s="12">
        <v>0</v>
      </c>
      <c r="H3982" s="12">
        <v>50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150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75</v>
      </c>
      <c r="S3982" s="14">
        <f>(N3982/100)*(I3982*$I$15)+(N3982/100)*(J3982*$J$15)+(N3982/100)*(L3982*$L$15)</f>
        <v>375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127.5</v>
      </c>
      <c r="X3982" s="14">
        <f t="shared" si="1273"/>
        <v>525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202.5</v>
      </c>
      <c r="AC3982" s="15">
        <f t="shared" si="1277"/>
        <v>727.5</v>
      </c>
      <c r="AD3982" s="48">
        <f>(ROUND(AC3982-AC3970,1)/AC3970)</f>
        <v>0.17338709677419356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799</v>
      </c>
      <c r="AF3984" s="60"/>
    </row>
    <row r="3985" spans="1:32">
      <c r="A3985" s="107"/>
      <c r="B3985" s="149" t="s">
        <v>424</v>
      </c>
      <c r="C3985" s="149"/>
      <c r="D3985" s="149"/>
      <c r="E3985" s="149"/>
      <c r="F3985" s="149"/>
      <c r="G3985" s="149"/>
      <c r="H3985" s="149"/>
      <c r="I3985" s="149"/>
      <c r="J3985" s="149"/>
      <c r="K3985" s="149"/>
      <c r="L3985" s="149"/>
      <c r="M3985" s="149"/>
      <c r="N3985" s="149"/>
      <c r="O3985" s="149"/>
      <c r="P3985" s="149"/>
      <c r="Q3985" s="149"/>
      <c r="R3985" s="149"/>
      <c r="S3985" s="149"/>
      <c r="T3985" s="149"/>
      <c r="U3985" s="149"/>
      <c r="V3985" s="149"/>
      <c r="W3985" s="149"/>
      <c r="X3985" s="149"/>
      <c r="Y3985" s="149"/>
      <c r="Z3985" s="149"/>
      <c r="AA3985" s="149"/>
      <c r="AB3985" s="149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800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801</v>
      </c>
      <c r="B3988" s="89">
        <v>14</v>
      </c>
      <c r="C3988" s="21" t="s">
        <v>834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342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522</v>
      </c>
      <c r="AA3993" s="14">
        <f t="shared" si="1282"/>
        <v>0</v>
      </c>
      <c r="AB3993" s="14">
        <f t="shared" si="1284"/>
        <v>0</v>
      </c>
      <c r="AC3993" s="15">
        <f t="shared" si="1283"/>
        <v>718.6</v>
      </c>
      <c r="AD3993" s="48">
        <f>(ROUND(AC3993-AC3986,1)/AC3986)</f>
        <v>0.18816137566137567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801</v>
      </c>
      <c r="B4003" s="87">
        <v>0</v>
      </c>
      <c r="C4003" s="21" t="s">
        <v>834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315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525</v>
      </c>
      <c r="AA4008" s="14">
        <f t="shared" si="1282"/>
        <v>0</v>
      </c>
      <c r="AB4008" s="14">
        <f t="shared" si="1286"/>
        <v>0</v>
      </c>
      <c r="AC4008" s="15">
        <f t="shared" si="1285"/>
        <v>721.6</v>
      </c>
      <c r="AD4008" s="48">
        <f>(ROUND(AC4008-AC4001,1)/AC4001)</f>
        <v>0.19312169312169314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799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800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801</v>
      </c>
      <c r="B4018" s="89">
        <v>20</v>
      </c>
      <c r="C4018" s="21" t="s">
        <v>834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327.60000000000002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483.6</v>
      </c>
      <c r="AA4023" s="14">
        <f t="shared" si="1282"/>
        <v>0</v>
      </c>
      <c r="AB4023" s="14">
        <f t="shared" si="1288"/>
        <v>0</v>
      </c>
      <c r="AC4023" s="15">
        <f t="shared" si="1287"/>
        <v>682.5</v>
      </c>
      <c r="AD4023" s="48">
        <f>(ROUND(AC4023-AC4016,1)/AC4016)</f>
        <v>0.11519607843137254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799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800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801</v>
      </c>
      <c r="B4033" s="87">
        <v>10</v>
      </c>
      <c r="C4033" s="21" t="s">
        <v>834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802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803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653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594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829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318.75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506.25</v>
      </c>
      <c r="AA4038" s="14">
        <f t="shared" si="1282"/>
        <v>0</v>
      </c>
      <c r="AB4038" s="14">
        <f t="shared" si="1289"/>
        <v>0</v>
      </c>
      <c r="AC4038" s="15">
        <f t="shared" si="1290"/>
        <v>702.3</v>
      </c>
      <c r="AD4038" s="48">
        <f>(ROUND(AC4038-AC4031,1)/AC4031)</f>
        <v>0.16429045092838193</v>
      </c>
      <c r="AE4038" s="113"/>
      <c r="AF4038" s="60"/>
    </row>
    <row r="4039" spans="1:32">
      <c r="A4039" s="99" t="s">
        <v>830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831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832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833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799</v>
      </c>
      <c r="AF4045" s="60"/>
    </row>
    <row r="4046" spans="1:32">
      <c r="A4046" s="106" t="s">
        <v>0</v>
      </c>
      <c r="B4046" s="142" t="s">
        <v>892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800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801</v>
      </c>
      <c r="B4048" s="89">
        <v>0</v>
      </c>
      <c r="C4048" s="21" t="s">
        <v>834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802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803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653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594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829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335.4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530.4</v>
      </c>
      <c r="AA4053" s="14">
        <f t="shared" si="1294"/>
        <v>0</v>
      </c>
      <c r="AB4053" s="14">
        <f t="shared" si="1296"/>
        <v>0</v>
      </c>
      <c r="AC4053" s="15">
        <f t="shared" si="1295"/>
        <v>729.8</v>
      </c>
      <c r="AD4053" s="48">
        <f>(ROUND(AC4053-AC4046,1)/AC4046)</f>
        <v>0.18937418513689699</v>
      </c>
      <c r="AE4053" s="113"/>
      <c r="AF4053" s="60"/>
    </row>
    <row r="4054" spans="1:32">
      <c r="A4054" s="99" t="s">
        <v>830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831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832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833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799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800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801</v>
      </c>
      <c r="B4063" s="91">
        <v>14</v>
      </c>
      <c r="C4063" s="21" t="s">
        <v>834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802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412.5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600</v>
      </c>
      <c r="AA4068" s="14">
        <f t="shared" si="1300"/>
        <v>0</v>
      </c>
      <c r="AB4068" s="14">
        <f t="shared" si="1302"/>
        <v>0</v>
      </c>
      <c r="AC4068" s="15">
        <f t="shared" si="1301"/>
        <v>765.6</v>
      </c>
      <c r="AD4068" s="48">
        <f>(ROUND(AC4068-AC4061,1)/AC4061)</f>
        <v>0.23803363518758083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799</v>
      </c>
      <c r="AF4075" s="60"/>
    </row>
    <row r="4076" spans="1:32">
      <c r="A4076" s="106" t="s">
        <v>0</v>
      </c>
      <c r="B4076" s="92" t="s">
        <v>573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800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801</v>
      </c>
      <c r="B4078" s="93">
        <v>20</v>
      </c>
      <c r="C4078" s="21" t="s">
        <v>834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802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803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346.5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511.5</v>
      </c>
      <c r="AA4083" s="14">
        <f t="shared" si="1306"/>
        <v>0</v>
      </c>
      <c r="AB4083" s="14">
        <f t="shared" si="1308"/>
        <v>0</v>
      </c>
      <c r="AC4083" s="15">
        <f t="shared" si="1307"/>
        <v>706.5</v>
      </c>
      <c r="AD4083" s="48">
        <f>(ROUND(AC4083-AC4076,1)/AC4076)</f>
        <v>0.17749999999999999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577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799</v>
      </c>
      <c r="AF4091" s="60"/>
    </row>
    <row r="4092" spans="1:32">
      <c r="A4092" s="99" t="s">
        <v>800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801</v>
      </c>
      <c r="B4093" s="91">
        <v>10</v>
      </c>
      <c r="C4093" s="21" t="s">
        <v>834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802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450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675</v>
      </c>
      <c r="AA4098" s="14">
        <f t="shared" si="1312"/>
        <v>0</v>
      </c>
      <c r="AB4098" s="14">
        <f t="shared" si="1314"/>
        <v>0</v>
      </c>
      <c r="AC4098" s="15">
        <f t="shared" si="1313"/>
        <v>733.5</v>
      </c>
      <c r="AD4098" s="48">
        <f>(ROUND(AC4098-AC4091,1)/AC4091)</f>
        <v>0.18306451612903227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894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799</v>
      </c>
      <c r="AF4106" s="60"/>
    </row>
    <row r="4107" spans="1:32">
      <c r="A4107" s="99" t="s">
        <v>800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801</v>
      </c>
      <c r="B4108" s="91">
        <v>14</v>
      </c>
      <c r="C4108" s="21" t="s">
        <v>834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802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803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653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594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829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345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517.5</v>
      </c>
      <c r="AA4113" s="14">
        <f t="shared" si="1318"/>
        <v>0</v>
      </c>
      <c r="AB4113" s="14">
        <f t="shared" si="1320"/>
        <v>0</v>
      </c>
      <c r="AC4113" s="15">
        <f t="shared" si="1319"/>
        <v>717.7</v>
      </c>
      <c r="AD4113" s="48">
        <f>(ROUND(AC4113-AC4106,1)/AC4106)</f>
        <v>0.1650974025974026</v>
      </c>
      <c r="AE4113" s="113"/>
      <c r="AF4113" s="60"/>
    </row>
    <row r="4114" spans="1:32">
      <c r="A4114" s="99" t="s">
        <v>830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831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832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833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49" t="s">
        <v>173</v>
      </c>
      <c r="C4121" s="149"/>
      <c r="D4121" s="149"/>
      <c r="E4121" s="149"/>
      <c r="F4121" s="149"/>
      <c r="G4121" s="149"/>
      <c r="H4121" s="149"/>
      <c r="I4121" s="149"/>
      <c r="J4121" s="149"/>
      <c r="K4121" s="149"/>
      <c r="L4121" s="149"/>
      <c r="M4121" s="149"/>
      <c r="N4121" s="149"/>
      <c r="O4121" s="149"/>
      <c r="P4121" s="149"/>
      <c r="Q4121" s="149"/>
      <c r="R4121" s="149"/>
      <c r="S4121" s="149"/>
      <c r="T4121" s="149"/>
      <c r="U4121" s="149"/>
      <c r="V4121" s="149"/>
      <c r="W4121" s="149"/>
      <c r="X4121" s="149"/>
      <c r="Y4121" s="149"/>
      <c r="Z4121" s="149"/>
      <c r="AA4121" s="149"/>
      <c r="AB4121" s="149"/>
      <c r="AC4121" s="18">
        <v>700</v>
      </c>
      <c r="AD4121" s="18"/>
      <c r="AE4121" s="113" t="s">
        <v>799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801</v>
      </c>
      <c r="B4124" s="87">
        <v>14</v>
      </c>
      <c r="C4124" s="21" t="s">
        <v>834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382.5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607.5</v>
      </c>
      <c r="AA4129" s="14">
        <f t="shared" si="1324"/>
        <v>0</v>
      </c>
      <c r="AB4129" s="14">
        <f t="shared" si="1326"/>
        <v>0</v>
      </c>
      <c r="AC4129" s="15">
        <f t="shared" si="1325"/>
        <v>837.3</v>
      </c>
      <c r="AD4129" s="48">
        <f>(ROUND(AC4129-AC4122,1)/AC4122)</f>
        <v>0.19273504273504274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799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800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9">
        <v>14</v>
      </c>
      <c r="C4139" s="21" t="s">
        <v>834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600</v>
      </c>
      <c r="AA4144" s="14">
        <f t="shared" si="1324"/>
        <v>0</v>
      </c>
      <c r="AB4144" s="14">
        <f t="shared" si="1328"/>
        <v>0</v>
      </c>
      <c r="AC4144" s="15">
        <f t="shared" si="1327"/>
        <v>827.8</v>
      </c>
      <c r="AD4144" s="48">
        <f>(ROUND(AC4144-AC4137,1)/AC4137)</f>
        <v>0.18122146118721463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800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801</v>
      </c>
      <c r="B4154" s="87">
        <v>20</v>
      </c>
      <c r="C4154" s="21" t="s">
        <v>834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360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600</v>
      </c>
      <c r="AA4159" s="14">
        <f t="shared" si="1324"/>
        <v>0</v>
      </c>
      <c r="AB4159" s="14">
        <f t="shared" si="1330"/>
        <v>0</v>
      </c>
      <c r="AC4159" s="15">
        <f t="shared" si="1329"/>
        <v>830.9</v>
      </c>
      <c r="AD4159" s="48">
        <f>(ROUND(AC4159-AC4152,1)/AC4152)</f>
        <v>0.16962274774774774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799</v>
      </c>
      <c r="AF4167" s="60"/>
    </row>
    <row r="4168" spans="1:32">
      <c r="A4168" s="99" t="s">
        <v>800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801</v>
      </c>
      <c r="B4169" s="89">
        <v>16</v>
      </c>
      <c r="C4169" s="21" t="s">
        <v>834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409.5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604.5</v>
      </c>
      <c r="AA4174" s="14">
        <f t="shared" si="1324"/>
        <v>0</v>
      </c>
      <c r="AB4174" s="14">
        <f t="shared" si="1332"/>
        <v>0</v>
      </c>
      <c r="AC4174" s="15">
        <f t="shared" si="1331"/>
        <v>838.5</v>
      </c>
      <c r="AD4174" s="48">
        <f>(ROUND(AC4174-AC4167,1)/AC4167)</f>
        <v>0.16458333333333333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799</v>
      </c>
      <c r="AF4182" s="60"/>
    </row>
    <row r="4183" spans="1:32">
      <c r="A4183" s="99" t="s">
        <v>800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801</v>
      </c>
      <c r="B4184" s="87">
        <v>10</v>
      </c>
      <c r="C4184" s="21" t="s">
        <v>834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802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803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653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594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829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331.5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586.5</v>
      </c>
      <c r="AA4189" s="14">
        <f t="shared" si="1336"/>
        <v>0</v>
      </c>
      <c r="AB4189" s="14">
        <f t="shared" si="1337"/>
        <v>0</v>
      </c>
      <c r="AC4189" s="15">
        <f t="shared" si="1338"/>
        <v>815.3</v>
      </c>
      <c r="AD4189" s="48">
        <f>(ROUND(AC4189-AC4182,1)/AC4182)</f>
        <v>0.15809659090909089</v>
      </c>
      <c r="AE4189" s="113"/>
      <c r="AF4189" s="60"/>
    </row>
    <row r="4190" spans="1:32">
      <c r="A4190" s="99" t="s">
        <v>830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831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832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833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799</v>
      </c>
      <c r="AF4197" s="60"/>
    </row>
    <row r="4198" spans="1:32">
      <c r="A4198" s="99" t="s">
        <v>800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801</v>
      </c>
      <c r="B4199" s="89">
        <v>18</v>
      </c>
      <c r="C4199" s="21" t="s">
        <v>834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802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803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653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594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829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607.5</v>
      </c>
      <c r="AA4204" s="14">
        <f t="shared" si="1336"/>
        <v>0</v>
      </c>
      <c r="AB4204" s="14">
        <f t="shared" si="1340"/>
        <v>0</v>
      </c>
      <c r="AC4204" s="15">
        <f t="shared" si="1339"/>
        <v>840.7</v>
      </c>
      <c r="AD4204" s="48">
        <f>(ROUND(AC4204-AC4197,1)/AC4197)</f>
        <v>0.17154403567447044</v>
      </c>
      <c r="AE4204" s="113"/>
      <c r="AF4204" s="60"/>
    </row>
    <row r="4205" spans="1:32">
      <c r="A4205" s="99" t="s">
        <v>830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831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832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833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799</v>
      </c>
      <c r="AF4212" s="60"/>
    </row>
    <row r="4213" spans="1:32">
      <c r="A4213" s="99" t="s">
        <v>800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12</v>
      </c>
      <c r="C4214" s="21" t="s">
        <v>834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803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157.24799999999999</v>
      </c>
      <c r="T4219" s="14">
        <f>(O4219/100)*(K4219*$J$10)</f>
        <v>0</v>
      </c>
      <c r="U4219" s="14">
        <f>(P4219/100)*(K4219*$K$10)+(P4219/100)*(L4219*$L$10)</f>
        <v>372.59999999999997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239.148</v>
      </c>
      <c r="Y4219" s="14">
        <f t="shared" si="1334"/>
        <v>0</v>
      </c>
      <c r="Z4219" s="14">
        <f t="shared" si="1335"/>
        <v>575.09999999999991</v>
      </c>
      <c r="AA4219" s="14">
        <f t="shared" si="1336"/>
        <v>0</v>
      </c>
      <c r="AB4219" s="14">
        <f t="shared" si="1342"/>
        <v>0</v>
      </c>
      <c r="AC4219" s="15">
        <f t="shared" si="1341"/>
        <v>814.2</v>
      </c>
      <c r="AD4219" s="48">
        <f>(ROUND(AC4219-AC4212,1)/AC4212)</f>
        <v>0.16314285714285715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801</v>
      </c>
      <c r="B4229" s="93">
        <v>26</v>
      </c>
      <c r="C4229" s="21" t="s">
        <v>834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382.5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607.5</v>
      </c>
      <c r="AA4234" s="14">
        <f t="shared" si="1336"/>
        <v>0</v>
      </c>
      <c r="AB4234" s="14">
        <f t="shared" si="1344"/>
        <v>0</v>
      </c>
      <c r="AC4234" s="15">
        <f t="shared" si="1343"/>
        <v>837.3</v>
      </c>
      <c r="AD4234" s="48">
        <f>(ROUND(AC4234-AC4227,1)/AC4227)</f>
        <v>0.18396493212669682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800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801</v>
      </c>
      <c r="B4244" s="91">
        <v>25</v>
      </c>
      <c r="C4244" s="21" t="s">
        <v>834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802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803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342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522</v>
      </c>
      <c r="AA4249" s="14">
        <f t="shared" si="1348"/>
        <v>0</v>
      </c>
      <c r="AB4249" s="14">
        <f t="shared" si="1350"/>
        <v>0</v>
      </c>
      <c r="AC4249" s="15">
        <f t="shared" si="1349"/>
        <v>740.4</v>
      </c>
      <c r="AD4249" s="48">
        <f>(ROUND(AC4249-AC4242,1)/AC4242)</f>
        <v>0.1017857142857143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800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801</v>
      </c>
      <c r="B4259" s="93">
        <v>18</v>
      </c>
      <c r="C4259" s="21" t="s">
        <v>834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360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600</v>
      </c>
      <c r="AA4264" s="14">
        <f t="shared" si="1336"/>
        <v>0</v>
      </c>
      <c r="AB4264" s="14">
        <f t="shared" si="1352"/>
        <v>0</v>
      </c>
      <c r="AC4264" s="15">
        <f t="shared" si="1351"/>
        <v>834</v>
      </c>
      <c r="AD4264" s="48">
        <f>(ROUND(AC4264-AC4257,1)/AC4257)</f>
        <v>0.15833333333333333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800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801</v>
      </c>
      <c r="B4274" s="91">
        <v>0</v>
      </c>
      <c r="C4274" s="21" t="s">
        <v>834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802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803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403.2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655.20000000000005</v>
      </c>
      <c r="AA4279" s="14">
        <f t="shared" si="1356"/>
        <v>0</v>
      </c>
      <c r="AB4279" s="14">
        <f t="shared" si="1358"/>
        <v>0</v>
      </c>
      <c r="AC4279" s="15">
        <f t="shared" si="1357"/>
        <v>832.5</v>
      </c>
      <c r="AD4279" s="48">
        <f>(ROUND(AC4279-AC4272,1)/AC4272)</f>
        <v>0.1798469387755102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833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553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800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802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408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663</v>
      </c>
      <c r="AA4294" s="14">
        <f t="shared" si="1362"/>
        <v>0</v>
      </c>
      <c r="AB4294" s="14">
        <f t="shared" si="1364"/>
        <v>0</v>
      </c>
      <c r="AC4294" s="15">
        <f t="shared" si="1363"/>
        <v>846</v>
      </c>
      <c r="AD4294" s="48">
        <f>(ROUND(AC4294-AC4287,1)/AC4287)</f>
        <v>0.18620302860347729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833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800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801</v>
      </c>
      <c r="B4304" s="91">
        <v>25</v>
      </c>
      <c r="C4304" s="21" t="s">
        <v>834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341.25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603.75</v>
      </c>
      <c r="AA4309" s="14">
        <f t="shared" si="1368"/>
        <v>0</v>
      </c>
      <c r="AB4309" s="14">
        <f t="shared" si="1370"/>
        <v>0</v>
      </c>
      <c r="AC4309" s="15">
        <f t="shared" si="1369"/>
        <v>832.6</v>
      </c>
      <c r="AD4309" s="48">
        <f>(ROUND(AC4309-AC4302,1)/AC4302)</f>
        <v>0.18267045454545452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833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50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200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400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720</v>
      </c>
      <c r="AD4317" s="58"/>
      <c r="AE4317" s="113"/>
      <c r="AF4317" s="60"/>
    </row>
    <row r="4318" spans="1:32">
      <c r="A4318" s="99" t="s">
        <v>800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50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160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320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793.6</v>
      </c>
      <c r="AD4318" s="48">
        <f>(ROUND(AC4318-AC4317,1)/AC4317)</f>
        <v>0.10222222222222221</v>
      </c>
      <c r="AE4318" s="113"/>
      <c r="AF4318" s="60"/>
    </row>
    <row r="4319" spans="1:32">
      <c r="A4319" s="99" t="s">
        <v>801</v>
      </c>
      <c r="B4319" s="93">
        <v>12</v>
      </c>
      <c r="C4319" s="21" t="s">
        <v>834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180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380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684</v>
      </c>
      <c r="AD4319" s="48">
        <f>(ROUND(AC4319-AC4317,1)/AC4317)</f>
        <v>-0.05</v>
      </c>
      <c r="AE4319" s="113"/>
      <c r="AF4319" s="60"/>
    </row>
    <row r="4320" spans="1:32">
      <c r="A4320" s="99" t="s">
        <v>802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50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180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380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684</v>
      </c>
      <c r="AD4320" s="48">
        <f>(ROUND(AC4320-AC4317,1)/AC4317)</f>
        <v>-0.05</v>
      </c>
      <c r="AE4320" s="113"/>
      <c r="AF4320" s="60"/>
    </row>
    <row r="4321" spans="1:32">
      <c r="A4321" s="99" t="s">
        <v>803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50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180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380</v>
      </c>
      <c r="AA4321" s="14">
        <f t="shared" si="1374"/>
        <v>0</v>
      </c>
      <c r="AB4321" s="14">
        <f t="shared" si="1376"/>
        <v>0</v>
      </c>
      <c r="AC4321" s="15">
        <f t="shared" si="1375"/>
        <v>684</v>
      </c>
      <c r="AD4321" s="48">
        <f>(ROUND(AC4321-AC4317,1)/AC4317)</f>
        <v>-0.05</v>
      </c>
      <c r="AE4321" s="113"/>
      <c r="AF4321" s="60"/>
    </row>
    <row r="4322" spans="1:32">
      <c r="A4322" s="99" t="s">
        <v>653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50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180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380</v>
      </c>
      <c r="AA4322" s="14">
        <f t="shared" si="1374"/>
        <v>0</v>
      </c>
      <c r="AB4322" s="14">
        <f t="shared" si="1376"/>
        <v>0</v>
      </c>
      <c r="AC4322" s="15">
        <f t="shared" si="1375"/>
        <v>684</v>
      </c>
      <c r="AD4322" s="48">
        <f>(ROUND(AC4322-AC4317,1)/AC4317)</f>
        <v>-0.05</v>
      </c>
      <c r="AE4322" s="113"/>
      <c r="AF4322" s="60"/>
    </row>
    <row r="4323" spans="1:32">
      <c r="A4323" s="99" t="s">
        <v>594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375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750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854</v>
      </c>
      <c r="AD4323" s="48">
        <f>(ROUND(AC4323-AC4317,1)/AC4317)</f>
        <v>0.18611111111111112</v>
      </c>
      <c r="AE4323" s="113"/>
      <c r="AF4323" s="60"/>
    </row>
    <row r="4324" spans="1:32">
      <c r="A4324" s="99" t="s">
        <v>829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25</v>
      </c>
      <c r="L4324" s="13">
        <v>25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375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854</v>
      </c>
      <c r="AD4324" s="48">
        <f>(ROUND(AC4324-AC4317,1)/AC4317)</f>
        <v>0.18611111111111112</v>
      </c>
      <c r="AE4324" s="113"/>
      <c r="AF4324" s="60"/>
    </row>
    <row r="4325" spans="1:32">
      <c r="A4325" s="99" t="s">
        <v>830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375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750</v>
      </c>
      <c r="AB4325" s="14">
        <f t="shared" si="1376"/>
        <v>0</v>
      </c>
      <c r="AC4325" s="15">
        <f t="shared" si="1375"/>
        <v>854</v>
      </c>
      <c r="AD4325" s="48">
        <f>(ROUND(AC4325-AC4317,1)/AC4317)</f>
        <v>0.18611111111111112</v>
      </c>
      <c r="AE4325" s="113"/>
      <c r="AF4325" s="60"/>
    </row>
    <row r="4326" spans="1:32">
      <c r="A4326" s="99" t="s">
        <v>831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25</v>
      </c>
      <c r="L4326" s="13">
        <v>25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375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750</v>
      </c>
      <c r="AC4326" s="15">
        <f t="shared" si="1375"/>
        <v>854</v>
      </c>
      <c r="AD4326" s="48">
        <f>(ROUND(AC4326-AC4317,1)/AC4317)</f>
        <v>0.18611111111111112</v>
      </c>
      <c r="AE4326" s="113"/>
      <c r="AF4326" s="60"/>
    </row>
    <row r="4327" spans="1:32">
      <c r="A4327" s="99" t="s">
        <v>832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50</v>
      </c>
      <c r="L4327" s="13">
        <v>0</v>
      </c>
      <c r="M4327" s="13">
        <v>25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180</v>
      </c>
      <c r="T4327" s="14">
        <f>(O4327/100)*(K4327*$K$13)+(O4327/100)*(M4327*$M$13)</f>
        <v>0</v>
      </c>
      <c r="U4327" s="14">
        <f>(P4327/100)*(K4327*$K$13)+(P4327/100)*(L4327*$L$13)+(P4327/100)*(M4327*$M$13)</f>
        <v>225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300</v>
      </c>
      <c r="Y4327" s="14">
        <f t="shared" si="1372"/>
        <v>0</v>
      </c>
      <c r="Z4327" s="14">
        <f t="shared" si="1373"/>
        <v>375</v>
      </c>
      <c r="AA4327" s="14">
        <f t="shared" si="1374"/>
        <v>0</v>
      </c>
      <c r="AB4327" s="14">
        <f t="shared" si="1376"/>
        <v>0</v>
      </c>
      <c r="AC4327" s="15">
        <f t="shared" si="1375"/>
        <v>675</v>
      </c>
      <c r="AD4327" s="48">
        <f>(ROUND(AC4327-AC4317,1)/AC4317)</f>
        <v>-6.25E-2</v>
      </c>
      <c r="AE4327" s="113"/>
      <c r="AF4327" s="60"/>
    </row>
    <row r="4328" spans="1:32">
      <c r="A4328" s="99" t="s">
        <v>833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50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555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832.5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832.5</v>
      </c>
      <c r="AD4328" s="48">
        <f>(ROUND(AC4328-AC4317,1)/AC4317)</f>
        <v>0.15625</v>
      </c>
      <c r="AE4328" s="113"/>
      <c r="AF4328" s="60"/>
    </row>
    <row r="4329" spans="1:32">
      <c r="A4329" s="99"/>
      <c r="B4329" s="93" t="s">
        <v>875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50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555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832.5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832.5</v>
      </c>
      <c r="AD4329" s="48">
        <f>(ROUND(AC4329-AC4317,1)/AC4317)</f>
        <v>0.15625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50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160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320</v>
      </c>
      <c r="AA4330" s="14">
        <f t="shared" si="1374"/>
        <v>0</v>
      </c>
      <c r="AB4330" s="14">
        <f t="shared" si="1376"/>
        <v>0</v>
      </c>
      <c r="AC4330" s="15">
        <f t="shared" si="1375"/>
        <v>849.9</v>
      </c>
      <c r="AD4330" s="48">
        <f>(ROUND(AC4330-AC4317,1)/AC4317)</f>
        <v>0.18041666666666667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50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160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320</v>
      </c>
      <c r="AA4331" s="14">
        <f t="shared" si="1374"/>
        <v>0</v>
      </c>
      <c r="AB4331" s="14">
        <f t="shared" si="1376"/>
        <v>0</v>
      </c>
      <c r="AC4331" s="15">
        <f t="shared" si="1375"/>
        <v>764.2</v>
      </c>
      <c r="AD4331" s="48">
        <f>(ROUND(AC4331-AC4317,1)/AC4317)</f>
        <v>6.1388888888888896E-2</v>
      </c>
      <c r="AE4331" s="113"/>
      <c r="AF4331" s="60"/>
    </row>
    <row r="4332" spans="1:32">
      <c r="A4332" s="106" t="s">
        <v>0</v>
      </c>
      <c r="B4332" s="90" t="s">
        <v>900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800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801</v>
      </c>
      <c r="B4334" s="91">
        <v>16</v>
      </c>
      <c r="C4334" s="21" t="s">
        <v>834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802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803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653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594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829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462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672</v>
      </c>
      <c r="AA4339" s="14">
        <f t="shared" si="1374"/>
        <v>0</v>
      </c>
      <c r="AB4339" s="14">
        <f t="shared" si="1378"/>
        <v>0</v>
      </c>
      <c r="AC4339" s="15">
        <f t="shared" si="1377"/>
        <v>814</v>
      </c>
      <c r="AD4339" s="48">
        <f>(ROUND(AC4339-AC4332,1)/AC4332)</f>
        <v>0.15297450424929179</v>
      </c>
      <c r="AE4339" s="113"/>
      <c r="AF4339" s="60"/>
    </row>
    <row r="4340" spans="1:33">
      <c r="A4340" s="99" t="s">
        <v>830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831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832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833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49" t="s">
        <v>185</v>
      </c>
      <c r="C4347" s="149"/>
      <c r="D4347" s="149"/>
      <c r="E4347" s="149"/>
      <c r="F4347" s="149"/>
      <c r="G4347" s="149"/>
      <c r="H4347" s="149"/>
      <c r="I4347" s="149"/>
      <c r="J4347" s="149"/>
      <c r="K4347" s="149"/>
      <c r="L4347" s="149"/>
      <c r="M4347" s="149"/>
      <c r="N4347" s="149"/>
      <c r="O4347" s="149"/>
      <c r="P4347" s="149"/>
      <c r="Q4347" s="149"/>
      <c r="R4347" s="149"/>
      <c r="S4347" s="149"/>
      <c r="T4347" s="149"/>
      <c r="U4347" s="149"/>
      <c r="V4347" s="149"/>
      <c r="W4347" s="149"/>
      <c r="X4347" s="149"/>
      <c r="Y4347" s="149"/>
      <c r="Z4347" s="149"/>
      <c r="AA4347" s="149"/>
      <c r="AB4347" s="149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800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801</v>
      </c>
      <c r="B4350" s="87">
        <v>16</v>
      </c>
      <c r="C4350" s="21" t="s">
        <v>834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802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803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653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594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829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318.75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506.25</v>
      </c>
      <c r="AA4355" s="14">
        <f t="shared" si="1382"/>
        <v>0</v>
      </c>
      <c r="AB4355" s="14">
        <f t="shared" si="1384"/>
        <v>0</v>
      </c>
      <c r="AC4355" s="15">
        <f t="shared" si="1383"/>
        <v>702.3</v>
      </c>
      <c r="AD4355" s="48">
        <f>(ROUND(AC4355-AC4348,1)/AC4348)</f>
        <v>0.16429045092838193</v>
      </c>
      <c r="AE4355" s="113"/>
      <c r="AF4355" s="60"/>
    </row>
    <row r="4356" spans="1:32">
      <c r="A4356" s="99" t="s">
        <v>830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831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832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833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9">
        <v>10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802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829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315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525</v>
      </c>
      <c r="AA4370" s="14">
        <f t="shared" si="1382"/>
        <v>0</v>
      </c>
      <c r="AB4370" s="14">
        <f t="shared" si="1385"/>
        <v>0</v>
      </c>
      <c r="AC4370" s="15">
        <f t="shared" si="1386"/>
        <v>718.4</v>
      </c>
      <c r="AD4370" s="48">
        <f>(ROUND(AC4370-AC4363,1)/AC4363)</f>
        <v>0.19733333333333333</v>
      </c>
      <c r="AE4370" s="113"/>
      <c r="AF4370" s="60"/>
    </row>
    <row r="4371" spans="1:32">
      <c r="A4371" s="99" t="s">
        <v>830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831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832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833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800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801</v>
      </c>
      <c r="B4380" s="87">
        <v>28</v>
      </c>
      <c r="C4380" s="21" t="s">
        <v>834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802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803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653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594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829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348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522</v>
      </c>
      <c r="AA4385" s="14">
        <f t="shared" si="1390"/>
        <v>0</v>
      </c>
      <c r="AB4385" s="14">
        <f t="shared" si="1391"/>
        <v>0</v>
      </c>
      <c r="AC4385" s="15">
        <f t="shared" si="1392"/>
        <v>722.2</v>
      </c>
      <c r="AD4385" s="48">
        <f>(ROUND(AC4385-AC4378,1)/AC4378)</f>
        <v>0.17240259740259742</v>
      </c>
      <c r="AE4385" s="113"/>
      <c r="AF4385" s="60"/>
    </row>
    <row r="4386" spans="1:32">
      <c r="A4386" s="99" t="s">
        <v>830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831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832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833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800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801</v>
      </c>
      <c r="B4395" s="91">
        <v>32</v>
      </c>
      <c r="C4395" s="21" t="s">
        <v>834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802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803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653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594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829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303.75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506.25</v>
      </c>
      <c r="AA4400" s="14">
        <f t="shared" si="1382"/>
        <v>0</v>
      </c>
      <c r="AB4400" s="14">
        <f t="shared" si="1395"/>
        <v>0</v>
      </c>
      <c r="AC4400" s="15">
        <f t="shared" si="1394"/>
        <v>699.7</v>
      </c>
      <c r="AD4400" s="48">
        <f>(ROUND(AC4400-AC4393,1)/AC4393)</f>
        <v>0.16616666666666668</v>
      </c>
      <c r="AE4400" s="113"/>
      <c r="AF4400" s="60"/>
    </row>
    <row r="4401" spans="1:32">
      <c r="A4401" s="99" t="s">
        <v>830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831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832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833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800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801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802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803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653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594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829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830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831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832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833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800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801</v>
      </c>
      <c r="B4424" s="91">
        <v>12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149.435</v>
      </c>
      <c r="T4429" s="14">
        <f>(O4429/100)*(K4429*$J$10)</f>
        <v>0</v>
      </c>
      <c r="U4429" s="14">
        <f>(P4429/100)*(K4429*$K$10)+(P4429/100)*(L4429*$L$10)</f>
        <v>320.40000000000003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220.935</v>
      </c>
      <c r="Y4429" s="14">
        <f t="shared" si="1401"/>
        <v>0</v>
      </c>
      <c r="Z4429" s="14">
        <f t="shared" si="1402"/>
        <v>500.40000000000003</v>
      </c>
      <c r="AA4429" s="14">
        <f t="shared" si="1403"/>
        <v>0</v>
      </c>
      <c r="AB4429" s="14">
        <f t="shared" si="1405"/>
        <v>0</v>
      </c>
      <c r="AC4429" s="15">
        <f t="shared" si="1404"/>
        <v>721.3</v>
      </c>
      <c r="AD4429" s="48">
        <f>(ROUND(AC4429-AC4422,1)/AC4422)</f>
        <v>0.17094155844155845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615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800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801</v>
      </c>
      <c r="B4439" s="93">
        <v>36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802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803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331.5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526.5</v>
      </c>
      <c r="AA4444" s="14">
        <f t="shared" si="1403"/>
        <v>0</v>
      </c>
      <c r="AB4444" s="14">
        <f t="shared" si="1407"/>
        <v>0</v>
      </c>
      <c r="AC4444" s="15">
        <f t="shared" si="1406"/>
        <v>725.9</v>
      </c>
      <c r="AD4444" s="48">
        <f>(ROUND(AC4444-AC4437,1)/AC4437)</f>
        <v>0.18301825293350715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895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800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1">
        <v>16</v>
      </c>
      <c r="C4454" s="21" t="s">
        <v>834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802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803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346.92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523.92000000000007</v>
      </c>
      <c r="AA4459" s="14">
        <f t="shared" si="1411"/>
        <v>0</v>
      </c>
      <c r="AB4459" s="14">
        <f t="shared" si="1413"/>
        <v>0</v>
      </c>
      <c r="AC4459" s="15">
        <f t="shared" si="1412"/>
        <v>724.1</v>
      </c>
      <c r="AD4459" s="48">
        <f>(ROUND(AC4459-AC4452,1)/AC4452)</f>
        <v>0.17548701298701297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833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896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800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801</v>
      </c>
      <c r="B4469" s="93">
        <v>32</v>
      </c>
      <c r="C4469" s="21" t="s">
        <v>834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802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803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653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594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829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375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562.5</v>
      </c>
      <c r="AA4474" s="14">
        <f t="shared" si="1417"/>
        <v>0</v>
      </c>
      <c r="AB4474" s="14">
        <f t="shared" si="1419"/>
        <v>0</v>
      </c>
      <c r="AC4474" s="15">
        <f t="shared" si="1418"/>
        <v>722.7</v>
      </c>
      <c r="AD4474" s="48">
        <f>(ROUND(AC4474-AC4467,1)/AC4467)</f>
        <v>0.17934073107049611</v>
      </c>
      <c r="AE4474" s="113"/>
      <c r="AF4474" s="60"/>
    </row>
    <row r="4475" spans="1:32">
      <c r="A4475" s="99" t="s">
        <v>830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831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832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833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897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800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801</v>
      </c>
      <c r="B4484" s="91">
        <v>40</v>
      </c>
      <c r="C4484" s="21" t="s">
        <v>834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802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803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653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594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829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364.5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567</v>
      </c>
      <c r="AA4489" s="14">
        <f t="shared" si="1423"/>
        <v>0</v>
      </c>
      <c r="AB4489" s="14">
        <f t="shared" si="1425"/>
        <v>0</v>
      </c>
      <c r="AC4489" s="15">
        <f t="shared" si="1424"/>
        <v>707.4</v>
      </c>
      <c r="AD4489" s="48">
        <f>(ROUND(AC4489-AC4482,1)/AC4482)</f>
        <v>0.15588235294117647</v>
      </c>
      <c r="AE4489" s="113"/>
      <c r="AF4489" s="60"/>
    </row>
    <row r="4490" spans="1:32">
      <c r="A4490" s="99" t="s">
        <v>830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831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832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833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49" t="s">
        <v>191</v>
      </c>
      <c r="C4497" s="149"/>
      <c r="D4497" s="149"/>
      <c r="E4497" s="149"/>
      <c r="F4497" s="149"/>
      <c r="G4497" s="149"/>
      <c r="H4497" s="149"/>
      <c r="I4497" s="149"/>
      <c r="J4497" s="149"/>
      <c r="K4497" s="149"/>
      <c r="L4497" s="149"/>
      <c r="M4497" s="149"/>
      <c r="N4497" s="149"/>
      <c r="O4497" s="149"/>
      <c r="P4497" s="149"/>
      <c r="Q4497" s="149"/>
      <c r="R4497" s="149"/>
      <c r="S4497" s="149"/>
      <c r="T4497" s="149"/>
      <c r="U4497" s="149"/>
      <c r="V4497" s="149"/>
      <c r="W4497" s="149"/>
      <c r="X4497" s="149"/>
      <c r="Y4497" s="149"/>
      <c r="Z4497" s="149"/>
      <c r="AA4497" s="149"/>
      <c r="AB4497" s="149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801</v>
      </c>
      <c r="B4500" s="87">
        <v>12</v>
      </c>
      <c r="C4500" s="21" t="s">
        <v>834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252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432</v>
      </c>
      <c r="AA4505" s="14">
        <f t="shared" si="1429"/>
        <v>0</v>
      </c>
      <c r="AB4505" s="14">
        <f t="shared" si="1431"/>
        <v>0</v>
      </c>
      <c r="AC4505" s="15">
        <f t="shared" si="1430"/>
        <v>596.5</v>
      </c>
      <c r="AD4505" s="48">
        <f>(ROUND(AC4505-AC4498,1)/AC4498)</f>
        <v>0.17885375494071146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832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800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801</v>
      </c>
      <c r="B4515" s="89">
        <v>16</v>
      </c>
      <c r="C4515" s="21" t="s">
        <v>834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802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803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653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594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829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253.5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448.5</v>
      </c>
      <c r="AA4520" s="14">
        <f t="shared" si="1429"/>
        <v>0</v>
      </c>
      <c r="AB4520" s="14">
        <f t="shared" si="1433"/>
        <v>0</v>
      </c>
      <c r="AC4520" s="15">
        <f t="shared" si="1432"/>
        <v>617.20000000000005</v>
      </c>
      <c r="AD4520" s="48">
        <f>(ROUND(AC4520-AC4513,1)/AC4513)</f>
        <v>0.18875192604006161</v>
      </c>
      <c r="AE4520" s="113"/>
      <c r="AF4520" s="60"/>
    </row>
    <row r="4521" spans="1:32">
      <c r="A4521" s="99" t="s">
        <v>830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831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832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833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800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801</v>
      </c>
      <c r="B4530" s="87">
        <v>16</v>
      </c>
      <c r="C4530" s="21" t="s">
        <v>834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802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803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653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594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829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261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435</v>
      </c>
      <c r="AA4535" s="14">
        <f t="shared" si="1429"/>
        <v>0</v>
      </c>
      <c r="AB4535" s="14">
        <f t="shared" si="1435"/>
        <v>0</v>
      </c>
      <c r="AC4535" s="15">
        <f t="shared" si="1434"/>
        <v>600.4</v>
      </c>
      <c r="AD4535" s="48">
        <f>(ROUND(AC4535-AC4528,1)/AC4528)</f>
        <v>0.18003144654088049</v>
      </c>
      <c r="AE4535" s="113"/>
      <c r="AF4535" s="60"/>
    </row>
    <row r="4536" spans="1:32">
      <c r="A4536" s="99" t="s">
        <v>830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831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832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833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1033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800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801</v>
      </c>
      <c r="B4545" s="87">
        <v>12</v>
      </c>
      <c r="C4545" s="21" t="s">
        <v>834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802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803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653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594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829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262.5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450</v>
      </c>
      <c r="AA4550" s="14">
        <f t="shared" si="1439"/>
        <v>0</v>
      </c>
      <c r="AB4550" s="14">
        <f t="shared" si="1441"/>
        <v>0</v>
      </c>
      <c r="AC4550" s="15">
        <f t="shared" si="1440"/>
        <v>621.6</v>
      </c>
      <c r="AD4550" s="48">
        <f>(ROUND(AC4550-AC4543,1)/AC4543)</f>
        <v>0.17727272727272725</v>
      </c>
      <c r="AE4550" s="113"/>
      <c r="AF4550" s="60"/>
    </row>
    <row r="4551" spans="1:32">
      <c r="A4551" s="99" t="s">
        <v>830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831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832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833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800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801</v>
      </c>
      <c r="B4560" s="91">
        <v>20</v>
      </c>
      <c r="C4560" s="21" t="s">
        <v>834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802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803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653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594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829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312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507</v>
      </c>
      <c r="AA4565" s="14">
        <f t="shared" si="1429"/>
        <v>0</v>
      </c>
      <c r="AB4565" s="14">
        <f t="shared" si="1444"/>
        <v>0</v>
      </c>
      <c r="AC4565" s="15">
        <f t="shared" si="1443"/>
        <v>631.79999999999995</v>
      </c>
      <c r="AD4565" s="48">
        <f>(ROUND(AC4565-AC4558,1)/AC4558)</f>
        <v>0.25357142857142856</v>
      </c>
      <c r="AE4565" s="113" t="s">
        <v>799</v>
      </c>
    </row>
    <row r="4566" spans="1:31">
      <c r="A4566" s="99" t="s">
        <v>830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831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832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833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50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324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504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504</v>
      </c>
      <c r="AD4573" s="58" t="s">
        <v>329</v>
      </c>
      <c r="AE4573" s="113"/>
    </row>
    <row r="4574" spans="1:31">
      <c r="A4574" s="99" t="s">
        <v>800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50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468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612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612</v>
      </c>
      <c r="AD4574" s="48">
        <f>(ROUND(AC4574-AC4573,1)/AC4573)</f>
        <v>0.21428571428571427</v>
      </c>
      <c r="AE4574" s="113"/>
    </row>
    <row r="4575" spans="1:31">
      <c r="A4575" s="99" t="s">
        <v>801</v>
      </c>
      <c r="B4575" s="93">
        <v>12</v>
      </c>
      <c r="C4575" s="21" t="s">
        <v>834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50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291.60000000000002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471.6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471.6</v>
      </c>
      <c r="AD4575" s="48">
        <f>(ROUND(AC4575-AC4573,1)/AC4573)</f>
        <v>-6.4285714285714279E-2</v>
      </c>
      <c r="AE4575" s="113"/>
    </row>
    <row r="4576" spans="1:31">
      <c r="A4576" s="99" t="s">
        <v>802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50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291.60000000000002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471.6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471.6</v>
      </c>
      <c r="AD4576" s="48">
        <f>(ROUND(AC4576-AC4573,1)/AC4573)</f>
        <v>-6.4285714285714279E-2</v>
      </c>
      <c r="AE4576" s="113"/>
    </row>
    <row r="4577" spans="1:31">
      <c r="A4577" s="99" t="s">
        <v>803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50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291.60000000000002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471.6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471.6</v>
      </c>
      <c r="AD4577" s="48">
        <f>(ROUND(AC4577-AC4573,1)/AC4573)</f>
        <v>-6.4285714285714279E-2</v>
      </c>
      <c r="AE4577" s="113"/>
    </row>
    <row r="4578" spans="1:31">
      <c r="A4578" s="99" t="s">
        <v>653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50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291.60000000000002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471.6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471.6</v>
      </c>
      <c r="AD4578" s="48">
        <f>(ROUND(AC4578-AC4573,1)/AC4573)</f>
        <v>-6.4285714285714279E-2</v>
      </c>
      <c r="AE4578" s="113"/>
    </row>
    <row r="4579" spans="1:31">
      <c r="A4579" s="99" t="s">
        <v>594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50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240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480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585.29999999999995</v>
      </c>
      <c r="AD4579" s="48">
        <f>(ROUND(AC4579-AC4573,1)/AC4573)</f>
        <v>0.16130952380952379</v>
      </c>
      <c r="AE4579" s="113"/>
    </row>
    <row r="4580" spans="1:31">
      <c r="A4580" s="99" t="s">
        <v>829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25</v>
      </c>
      <c r="L4580" s="13">
        <v>25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76.05</v>
      </c>
      <c r="T4580" s="14">
        <f>(O4580/100)*(K4580*$J$10)</f>
        <v>0</v>
      </c>
      <c r="U4580" s="14">
        <f>(P4580/100)*(K4580*$K$10)+(P4580/100)*(L4580*$L$10)</f>
        <v>225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134.55000000000001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584.6</v>
      </c>
      <c r="AD4580" s="48">
        <f>(ROUND(AC4580-AC4573,1)/AC4573)</f>
        <v>0.15992063492063491</v>
      </c>
      <c r="AE4580" s="113"/>
    </row>
    <row r="4581" spans="1:31">
      <c r="A4581" s="99" t="s">
        <v>830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50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105.3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210</v>
      </c>
      <c r="W4581" s="14">
        <f>(R4581/100)*(K4581*$K$11)+(R4581/100)*(L4581*$L$11)</f>
        <v>0</v>
      </c>
      <c r="X4581" s="14">
        <f t="shared" si="1445"/>
        <v>163.80000000000001</v>
      </c>
      <c r="Y4581" s="14">
        <f t="shared" si="1446"/>
        <v>0</v>
      </c>
      <c r="Z4581" s="14">
        <f t="shared" si="1447"/>
        <v>0</v>
      </c>
      <c r="AA4581" s="14">
        <f t="shared" si="1448"/>
        <v>420</v>
      </c>
      <c r="AB4581" s="14">
        <f t="shared" si="1450"/>
        <v>0</v>
      </c>
      <c r="AC4581" s="15">
        <f t="shared" si="1449"/>
        <v>583.79999999999995</v>
      </c>
      <c r="AD4581" s="48">
        <f>(ROUND(AC4581-AC4573,1)/AC4573)</f>
        <v>0.15833333333333333</v>
      </c>
      <c r="AE4581" s="113"/>
    </row>
    <row r="4582" spans="1:31">
      <c r="A4582" s="99" t="s">
        <v>831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25</v>
      </c>
      <c r="L4582" s="13">
        <v>25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76.05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225</v>
      </c>
      <c r="X4582" s="14">
        <f t="shared" si="1445"/>
        <v>134.55000000000001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450</v>
      </c>
      <c r="AC4582" s="15">
        <f t="shared" si="1449"/>
        <v>584.6</v>
      </c>
      <c r="AD4582" s="48">
        <f>(ROUND(AC4582-AC4573,1)/AC4573)</f>
        <v>0.15992063492063491</v>
      </c>
      <c r="AE4582" s="113"/>
    </row>
    <row r="4583" spans="1:31">
      <c r="A4583" s="99" t="s">
        <v>832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50</v>
      </c>
      <c r="M4583" s="13">
        <v>25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414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594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594</v>
      </c>
      <c r="AD4583" s="48">
        <f>(ROUND(AC4583-AC4573,1)/AC4573)</f>
        <v>0.17857142857142858</v>
      </c>
      <c r="AE4583" s="113"/>
    </row>
    <row r="4584" spans="1:31">
      <c r="A4584" s="99" t="s">
        <v>833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50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378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588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588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875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50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378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588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588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50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424.8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568.79999999999995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568.79999999999995</v>
      </c>
      <c r="AD4586" s="48">
        <f>(ROUND(AC4586-AC4573,1)/AC4573)</f>
        <v>0.12857142857142856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424.8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568.79999999999995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568.79999999999995</v>
      </c>
      <c r="AD4587" s="48">
        <f>(ROUND(AC4587-AC4573,1)/AC4573)</f>
        <v>0.12857142857142856</v>
      </c>
      <c r="AE4587" s="113"/>
    </row>
    <row r="4588" spans="1:31">
      <c r="A4588" s="107"/>
      <c r="B4588" s="149" t="s">
        <v>196</v>
      </c>
      <c r="C4588" s="149"/>
      <c r="D4588" s="149"/>
      <c r="E4588" s="149"/>
      <c r="F4588" s="149"/>
      <c r="G4588" s="149"/>
      <c r="H4588" s="149"/>
      <c r="I4588" s="149"/>
      <c r="J4588" s="149"/>
      <c r="K4588" s="149"/>
      <c r="L4588" s="149"/>
      <c r="M4588" s="149"/>
      <c r="N4588" s="149"/>
      <c r="O4588" s="149"/>
      <c r="P4588" s="149"/>
      <c r="Q4588" s="149"/>
      <c r="R4588" s="149"/>
      <c r="S4588" s="149"/>
      <c r="T4588" s="149"/>
      <c r="U4588" s="149"/>
      <c r="V4588" s="149"/>
      <c r="W4588" s="149"/>
      <c r="X4588" s="149"/>
      <c r="Y4588" s="149"/>
      <c r="Z4588" s="149"/>
      <c r="AA4588" s="149"/>
      <c r="AB4588" s="149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800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801</v>
      </c>
      <c r="B4591" s="87">
        <v>10</v>
      </c>
      <c r="C4591" s="21" t="s">
        <v>834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802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803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653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594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829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299.25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441.75</v>
      </c>
      <c r="AA4596" s="14">
        <f t="shared" si="1454"/>
        <v>0</v>
      </c>
      <c r="AB4596" s="14">
        <f t="shared" si="1456"/>
        <v>0</v>
      </c>
      <c r="AC4596" s="15">
        <f t="shared" si="1455"/>
        <v>605.6</v>
      </c>
      <c r="AD4596" s="48">
        <f>(ROUND(AC4596-AC4589,1)/AC4589)</f>
        <v>0.18745098039215685</v>
      </c>
    </row>
    <row r="4597" spans="1:31">
      <c r="A4597" s="99" t="s">
        <v>830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831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832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833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800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801</v>
      </c>
      <c r="B4606" s="89">
        <v>0</v>
      </c>
      <c r="C4606" s="21" t="s">
        <v>834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802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803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653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594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829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299.25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441.75</v>
      </c>
      <c r="AA4611" s="14">
        <f t="shared" si="1454"/>
        <v>0</v>
      </c>
      <c r="AB4611" s="14">
        <f t="shared" si="1458"/>
        <v>0</v>
      </c>
      <c r="AC4611" s="15">
        <f t="shared" si="1457"/>
        <v>605.6</v>
      </c>
      <c r="AD4611" s="48">
        <f>(ROUND(AC4611-AC4604,1)/AC4604)</f>
        <v>0.18745098039215685</v>
      </c>
    </row>
    <row r="4612" spans="1:30">
      <c r="A4612" s="99" t="s">
        <v>830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831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832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833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800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801</v>
      </c>
      <c r="B4621" s="91">
        <v>12</v>
      </c>
      <c r="C4621" s="21" t="s">
        <v>834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802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803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653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594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829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324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504</v>
      </c>
      <c r="AA4626" s="14">
        <f t="shared" si="1454"/>
        <v>0</v>
      </c>
      <c r="AB4626" s="14">
        <f t="shared" si="1460"/>
        <v>0</v>
      </c>
      <c r="AC4626" s="15">
        <f t="shared" si="1459"/>
        <v>640.5</v>
      </c>
      <c r="AD4626" s="48">
        <f>(ROUND(AC4626-AC4619,1)/AC4619)</f>
        <v>0.23173076923076924</v>
      </c>
    </row>
    <row r="4627" spans="1:30">
      <c r="A4627" s="99" t="s">
        <v>830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831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832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833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616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801</v>
      </c>
      <c r="B4636" s="93">
        <v>12</v>
      </c>
      <c r="C4636" s="21" t="s">
        <v>834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802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803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653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594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829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288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468</v>
      </c>
      <c r="AA4641" s="14">
        <f t="shared" si="1464"/>
        <v>0</v>
      </c>
      <c r="AB4641" s="14">
        <f t="shared" si="1466"/>
        <v>0</v>
      </c>
      <c r="AC4641" s="15">
        <f t="shared" si="1465"/>
        <v>624</v>
      </c>
      <c r="AD4641" s="48">
        <f>(ROUND(AC4641-AC4634,1)/AC4634)</f>
        <v>0.2</v>
      </c>
    </row>
    <row r="4642" spans="1:30">
      <c r="A4642" s="99" t="s">
        <v>830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831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832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833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546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800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801</v>
      </c>
      <c r="B4651" s="91">
        <v>10</v>
      </c>
      <c r="C4651" s="21" t="s">
        <v>834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829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102.96</v>
      </c>
      <c r="T4656" s="14">
        <f>(O4656/100)*(K4656*$J$10)</f>
        <v>0</v>
      </c>
      <c r="U4656" s="14">
        <f>(P4656/100)*(K4656*$K$10)+(P4656/100)*(L4656*$L$10)</f>
        <v>276.48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161.45999999999998</v>
      </c>
      <c r="Y4656" s="14">
        <f t="shared" si="1468"/>
        <v>0</v>
      </c>
      <c r="Z4656" s="14">
        <f t="shared" si="1469"/>
        <v>420.48</v>
      </c>
      <c r="AA4656" s="14">
        <f t="shared" si="1470"/>
        <v>0</v>
      </c>
      <c r="AB4656" s="14">
        <f t="shared" si="1472"/>
        <v>0</v>
      </c>
      <c r="AC4656" s="15">
        <f t="shared" si="1471"/>
        <v>581.9</v>
      </c>
      <c r="AD4656" s="48">
        <f>(ROUND(AC4656-AC4649,1)/AC4649)</f>
        <v>0.15456349206349207</v>
      </c>
    </row>
    <row r="4657" spans="1:30">
      <c r="A4657" s="99" t="s">
        <v>830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831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832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545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800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801</v>
      </c>
      <c r="B4666" s="93">
        <v>0</v>
      </c>
      <c r="C4666" s="21" t="s">
        <v>834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802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803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653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594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829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192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432</v>
      </c>
      <c r="AA4671" s="14">
        <f t="shared" si="1476"/>
        <v>0</v>
      </c>
      <c r="AB4671" s="14">
        <f t="shared" si="1478"/>
        <v>0</v>
      </c>
      <c r="AC4671" s="15">
        <f t="shared" si="1477"/>
        <v>598.4</v>
      </c>
      <c r="AD4671" s="48">
        <f>(ROUND(AC4671-AC4664,1)/AC4664)</f>
        <v>0.16875000000000001</v>
      </c>
    </row>
    <row r="4672" spans="1:30">
      <c r="A4672" s="99" t="s">
        <v>830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831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832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833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800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801</v>
      </c>
      <c r="B4681" s="91">
        <v>0</v>
      </c>
      <c r="C4681" s="21" t="s">
        <v>834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802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803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653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594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829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387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612</v>
      </c>
      <c r="AA4686" s="14">
        <f t="shared" si="1470"/>
        <v>0</v>
      </c>
      <c r="AB4686" s="14">
        <f t="shared" si="1480"/>
        <v>0</v>
      </c>
      <c r="AC4686" s="15">
        <f t="shared" si="1479"/>
        <v>612</v>
      </c>
      <c r="AD4686" s="48">
        <f>(ROUND(AC4686-AC4679,1)/AC4679)</f>
        <v>0.17692307692307693</v>
      </c>
    </row>
    <row r="4687" spans="1:30">
      <c r="A4687" s="99" t="s">
        <v>830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831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832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833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1031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800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801</v>
      </c>
      <c r="B4696" s="93">
        <v>10</v>
      </c>
      <c r="C4696" s="21" t="s">
        <v>834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802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803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653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594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829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312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507</v>
      </c>
      <c r="AA4701" s="14">
        <f t="shared" si="1470"/>
        <v>0</v>
      </c>
      <c r="AB4701" s="14">
        <f t="shared" si="1482"/>
        <v>0</v>
      </c>
      <c r="AC4701" s="15">
        <f t="shared" si="1481"/>
        <v>585</v>
      </c>
      <c r="AD4701" s="48">
        <f>(ROUND(AC4701-AC4694,1)/AC4694)</f>
        <v>0.14705882352941177</v>
      </c>
    </row>
    <row r="4702" spans="1:30">
      <c r="A4702" s="99" t="s">
        <v>830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831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832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833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49" t="s">
        <v>346</v>
      </c>
      <c r="C4709" s="149"/>
      <c r="D4709" s="149"/>
      <c r="E4709" s="149"/>
      <c r="F4709" s="149"/>
      <c r="G4709" s="149"/>
      <c r="H4709" s="149"/>
      <c r="I4709" s="149"/>
      <c r="J4709" s="149"/>
      <c r="K4709" s="149"/>
      <c r="L4709" s="149"/>
      <c r="M4709" s="149"/>
      <c r="N4709" s="149"/>
      <c r="O4709" s="149"/>
      <c r="P4709" s="149"/>
      <c r="Q4709" s="149"/>
      <c r="R4709" s="149"/>
      <c r="S4709" s="149"/>
      <c r="T4709" s="149"/>
      <c r="U4709" s="149"/>
      <c r="V4709" s="149"/>
      <c r="W4709" s="149"/>
      <c r="X4709" s="149"/>
      <c r="Y4709" s="149"/>
      <c r="Z4709" s="149"/>
      <c r="AA4709" s="149"/>
      <c r="AB4709" s="149"/>
      <c r="AC4709" s="18">
        <v>500</v>
      </c>
      <c r="AD4709" s="18"/>
    </row>
    <row r="4710" spans="1:30">
      <c r="A4710" s="106" t="s">
        <v>0</v>
      </c>
      <c r="B4710" s="87" t="s">
        <v>1029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800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801</v>
      </c>
      <c r="B4712" s="87">
        <v>14</v>
      </c>
      <c r="C4712" s="21" t="s">
        <v>834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802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803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653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594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829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306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433.5</v>
      </c>
      <c r="AA4717" s="14">
        <f t="shared" si="1487"/>
        <v>0</v>
      </c>
      <c r="AB4717" s="14">
        <f t="shared" si="1489"/>
        <v>0</v>
      </c>
      <c r="AC4717" s="15">
        <f t="shared" si="1488"/>
        <v>597.29999999999995</v>
      </c>
      <c r="AD4717" s="48">
        <f>(ROUND(AC4717-AC4710,1)/AC4710)</f>
        <v>0.17117647058823529</v>
      </c>
    </row>
    <row r="4718" spans="1:30">
      <c r="A4718" s="99" t="s">
        <v>830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831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832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833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800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801</v>
      </c>
      <c r="B4727" s="91">
        <v>18</v>
      </c>
      <c r="C4727" s="21" t="s">
        <v>834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802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803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653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594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829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306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433.5</v>
      </c>
      <c r="AA4732" s="14">
        <f t="shared" si="1493"/>
        <v>0</v>
      </c>
      <c r="AB4732" s="14">
        <f t="shared" si="1496"/>
        <v>0</v>
      </c>
      <c r="AC4732" s="15">
        <f t="shared" si="1495"/>
        <v>597.29999999999995</v>
      </c>
      <c r="AD4732" s="48">
        <f>(ROUND(AC4732-AC4725,1)/AC4725)</f>
        <v>0.1851190476190476</v>
      </c>
    </row>
    <row r="4733" spans="1:30">
      <c r="A4733" s="99" t="s">
        <v>830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831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832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833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800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801</v>
      </c>
      <c r="B4742" s="93">
        <v>20</v>
      </c>
      <c r="C4742" s="21" t="s">
        <v>834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802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803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653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594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829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285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427.5</v>
      </c>
      <c r="AA4747" s="14">
        <f t="shared" si="1500"/>
        <v>0</v>
      </c>
      <c r="AB4747" s="14">
        <f t="shared" si="1502"/>
        <v>0</v>
      </c>
      <c r="AC4747" s="15">
        <f t="shared" si="1501"/>
        <v>593.4</v>
      </c>
      <c r="AD4747" s="48">
        <f>(ROUND(AC4747-AC4740,1)/AC4740)</f>
        <v>0.16261755485893417</v>
      </c>
    </row>
    <row r="4748" spans="1:30">
      <c r="A4748" s="99" t="s">
        <v>830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831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832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833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870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800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801</v>
      </c>
      <c r="B4757" s="91">
        <v>15</v>
      </c>
      <c r="C4757" s="21" t="s">
        <v>834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802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803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653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594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829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288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438</v>
      </c>
      <c r="AA4762" s="14">
        <f t="shared" si="1500"/>
        <v>0</v>
      </c>
      <c r="AB4762" s="14">
        <f t="shared" si="1504"/>
        <v>0</v>
      </c>
      <c r="AC4762" s="15">
        <f t="shared" si="1503"/>
        <v>601.79999999999995</v>
      </c>
      <c r="AD4762" s="48">
        <f>(ROUND(AC4762-AC4755,1)/AC4755)</f>
        <v>0.19404761904761905</v>
      </c>
    </row>
    <row r="4763" spans="1:30">
      <c r="A4763" s="99" t="s">
        <v>830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831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832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833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877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800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801</v>
      </c>
      <c r="B4772" s="93">
        <v>12</v>
      </c>
      <c r="C4772" s="21" t="s">
        <v>834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802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803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653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594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829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302.10000000000002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444.6</v>
      </c>
      <c r="AA4777" s="14">
        <f t="shared" si="1508"/>
        <v>0</v>
      </c>
      <c r="AB4777" s="14">
        <f t="shared" si="1510"/>
        <v>0</v>
      </c>
      <c r="AC4777" s="15">
        <f t="shared" si="1509"/>
        <v>612.29999999999995</v>
      </c>
      <c r="AD4777" s="48">
        <f>(ROUND(AC4777-AC4770,1)/AC4770)</f>
        <v>0.18662790697674417</v>
      </c>
    </row>
    <row r="4778" spans="1:30">
      <c r="A4778" s="99" t="s">
        <v>830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831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832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833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49" t="s">
        <v>347</v>
      </c>
      <c r="C4785" s="149"/>
      <c r="D4785" s="149"/>
      <c r="E4785" s="149"/>
      <c r="F4785" s="149"/>
      <c r="G4785" s="149"/>
      <c r="H4785" s="149"/>
      <c r="I4785" s="149"/>
      <c r="J4785" s="149"/>
      <c r="K4785" s="149"/>
      <c r="L4785" s="149"/>
      <c r="M4785" s="149"/>
      <c r="N4785" s="149"/>
      <c r="O4785" s="149"/>
      <c r="P4785" s="149"/>
      <c r="Q4785" s="149"/>
      <c r="R4785" s="149"/>
      <c r="S4785" s="149"/>
      <c r="T4785" s="149"/>
      <c r="U4785" s="149"/>
      <c r="V4785" s="149"/>
      <c r="W4785" s="149"/>
      <c r="X4785" s="149"/>
      <c r="Y4785" s="149"/>
      <c r="Z4785" s="149"/>
      <c r="AA4785" s="149"/>
      <c r="AB4785" s="149"/>
      <c r="AC4785" s="18" t="s">
        <v>1025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800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801</v>
      </c>
      <c r="B4788" s="87">
        <v>10</v>
      </c>
      <c r="C4788" s="21" t="s">
        <v>834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802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803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653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594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829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210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116.48</v>
      </c>
      <c r="T4793" s="14">
        <f>(O4793/100)*(K4793*$J$10)</f>
        <v>0</v>
      </c>
      <c r="U4793" s="14">
        <f>(P4793/100)*(K4793*$K$10)+(P4793/100)*(L4793*$L$10)</f>
        <v>315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199.68</v>
      </c>
      <c r="Y4793" s="14">
        <f t="shared" si="1512"/>
        <v>0</v>
      </c>
      <c r="Z4793" s="14">
        <f t="shared" si="1513"/>
        <v>525</v>
      </c>
      <c r="AA4793" s="14">
        <f t="shared" si="1514"/>
        <v>0</v>
      </c>
      <c r="AB4793" s="14">
        <f t="shared" si="1516"/>
        <v>0</v>
      </c>
      <c r="AC4793" s="15">
        <f t="shared" si="1515"/>
        <v>724.7</v>
      </c>
      <c r="AD4793" s="48">
        <f>(ROUND(AC4793-AC4786,1)/AC4786)</f>
        <v>0.17952473958333334</v>
      </c>
    </row>
    <row r="4794" spans="1:30">
      <c r="A4794" s="99" t="s">
        <v>830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831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832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833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800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801</v>
      </c>
      <c r="B4803" s="89">
        <v>12</v>
      </c>
      <c r="C4803" s="21" t="s">
        <v>834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802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803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653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594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829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318.75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506.25</v>
      </c>
      <c r="AA4808" s="14">
        <f t="shared" si="1520"/>
        <v>0</v>
      </c>
      <c r="AB4808" s="14">
        <f t="shared" si="1521"/>
        <v>0</v>
      </c>
      <c r="AC4808" s="15">
        <f t="shared" si="1522"/>
        <v>702.3</v>
      </c>
      <c r="AD4808" s="48">
        <f>(ROUND(AC4808-AC4801,1)/AC4801)</f>
        <v>0.16429045092838193</v>
      </c>
    </row>
    <row r="4809" spans="1:30">
      <c r="A4809" s="99" t="s">
        <v>830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831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832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833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800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801</v>
      </c>
      <c r="B4818" s="91">
        <v>0</v>
      </c>
      <c r="C4818" s="21" t="s">
        <v>834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803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653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594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829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372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604.5</v>
      </c>
      <c r="AA4823" s="14">
        <f t="shared" si="1520"/>
        <v>0</v>
      </c>
      <c r="AB4823" s="14">
        <f t="shared" si="1524"/>
        <v>0</v>
      </c>
      <c r="AC4823" s="15">
        <f t="shared" si="1523"/>
        <v>833.3</v>
      </c>
      <c r="AD4823" s="48">
        <f>(ROUND(AC4823-AC4816,1)/AC4816)</f>
        <v>0.18366477272727275</v>
      </c>
    </row>
    <row r="4824" spans="1:30">
      <c r="A4824" s="99" t="s">
        <v>830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831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832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833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800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801</v>
      </c>
      <c r="B4833" s="93">
        <v>12</v>
      </c>
      <c r="C4833" s="21" t="s">
        <v>834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653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594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829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300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487.5</v>
      </c>
      <c r="AA4838" s="14">
        <f t="shared" si="1528"/>
        <v>0</v>
      </c>
      <c r="AB4838" s="14">
        <f t="shared" si="1530"/>
        <v>0</v>
      </c>
      <c r="AC4838" s="15">
        <f t="shared" si="1529"/>
        <v>604.5</v>
      </c>
      <c r="AD4838" s="48">
        <f>(ROUND(AC4838-AC4831,1)/AC4831)</f>
        <v>0.18529411764705883</v>
      </c>
    </row>
    <row r="4839" spans="1:30">
      <c r="A4839" s="99" t="s">
        <v>830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831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832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800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801</v>
      </c>
      <c r="B4848" s="91">
        <v>20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802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803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653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594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829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418.1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605.6</v>
      </c>
      <c r="AA4853" s="14">
        <f t="shared" si="1528"/>
        <v>0</v>
      </c>
      <c r="AB4853" s="14">
        <f t="shared" si="1533"/>
        <v>0</v>
      </c>
      <c r="AC4853" s="15">
        <f t="shared" si="1531"/>
        <v>831.3</v>
      </c>
      <c r="AD4853" s="48">
        <f>(ROUND(AC4853-AC4846,1)/AC4846)</f>
        <v>0.18757142857142858</v>
      </c>
    </row>
    <row r="4854" spans="1:30">
      <c r="A4854" s="99" t="s">
        <v>830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831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832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833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800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801</v>
      </c>
      <c r="B4863" s="93">
        <v>30</v>
      </c>
      <c r="C4863" s="21" t="s">
        <v>834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802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803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653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594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829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364.5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567</v>
      </c>
      <c r="AA4868" s="14">
        <f t="shared" si="1520"/>
        <v>0</v>
      </c>
      <c r="AB4868" s="14">
        <f t="shared" si="1536"/>
        <v>0</v>
      </c>
      <c r="AC4868" s="15">
        <f t="shared" si="1535"/>
        <v>735.5</v>
      </c>
      <c r="AD4868" s="48">
        <f>(ROUND(AC4868-AC4861,1)/AC4861)</f>
        <v>0.18935963777490297</v>
      </c>
    </row>
    <row r="4869" spans="1:30">
      <c r="A4869" s="99" t="s">
        <v>830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831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832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833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800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801</v>
      </c>
      <c r="B4878" s="91">
        <v>10</v>
      </c>
      <c r="C4878" s="21" t="s">
        <v>834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802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803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653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594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829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434.99999999999994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652.5</v>
      </c>
      <c r="AA4883" s="14">
        <f t="shared" si="1540"/>
        <v>0</v>
      </c>
      <c r="AB4883" s="14">
        <f t="shared" si="1542"/>
        <v>0</v>
      </c>
      <c r="AC4883" s="15">
        <f t="shared" si="1541"/>
        <v>824.1</v>
      </c>
      <c r="AD4883" s="48">
        <f>(ROUND(AC4883-AC4876,1)/AC4876)</f>
        <v>0.16398305084745762</v>
      </c>
    </row>
    <row r="4884" spans="1:30">
      <c r="A4884" s="99" t="s">
        <v>830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831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832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833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800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801</v>
      </c>
      <c r="B4893" s="93">
        <v>16</v>
      </c>
      <c r="C4893" s="21" t="s">
        <v>834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802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803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653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594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829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288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468</v>
      </c>
      <c r="AA4898" s="14">
        <f t="shared" si="1520"/>
        <v>0</v>
      </c>
      <c r="AB4898" s="14">
        <f t="shared" si="1544"/>
        <v>0</v>
      </c>
      <c r="AC4898" s="15">
        <f t="shared" si="1543"/>
        <v>577.20000000000005</v>
      </c>
      <c r="AD4898" s="48">
        <f>(ROUND(AC4898-AC4891,1)/AC4891)</f>
        <v>0.15440000000000001</v>
      </c>
    </row>
    <row r="4899" spans="1:30">
      <c r="A4899" s="99" t="s">
        <v>830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831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832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833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800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801</v>
      </c>
      <c r="B4908" s="91">
        <v>10</v>
      </c>
      <c r="C4908" s="21" t="s">
        <v>834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802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803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653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594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829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420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630</v>
      </c>
      <c r="AA4913" s="14">
        <f t="shared" si="1548"/>
        <v>0</v>
      </c>
      <c r="AB4913" s="14">
        <f t="shared" si="1550"/>
        <v>0</v>
      </c>
      <c r="AC4913" s="15">
        <f t="shared" si="1549"/>
        <v>766.5</v>
      </c>
      <c r="AD4913" s="48">
        <f>(ROUND(AC4913-AC4906,1)/AC4906)</f>
        <v>0.25245098039215685</v>
      </c>
    </row>
    <row r="4914" spans="1:30">
      <c r="A4914" s="99" t="s">
        <v>830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831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832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833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1016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800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801</v>
      </c>
      <c r="B4923" s="93">
        <v>20</v>
      </c>
      <c r="C4923" s="21" t="s">
        <v>834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802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803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653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594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829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420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720</v>
      </c>
      <c r="AA4928" s="14">
        <f t="shared" si="1548"/>
        <v>0</v>
      </c>
      <c r="AB4928" s="14">
        <f t="shared" si="1552"/>
        <v>0</v>
      </c>
      <c r="AC4928" s="15">
        <f t="shared" si="1551"/>
        <v>765.5</v>
      </c>
      <c r="AD4928" s="48">
        <f>(ROUND(AC4928-AC4921,1)/AC4921)</f>
        <v>0.15984848484848485</v>
      </c>
    </row>
    <row r="4929" spans="1:30">
      <c r="A4929" s="99" t="s">
        <v>830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831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832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833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4" t="s">
        <v>527</v>
      </c>
      <c r="C4936" s="154"/>
      <c r="D4936" s="154"/>
      <c r="E4936" s="154"/>
      <c r="F4936" s="154"/>
      <c r="G4936" s="154"/>
      <c r="H4936" s="154"/>
      <c r="I4936" s="154"/>
      <c r="J4936" s="154"/>
      <c r="K4936" s="154"/>
      <c r="L4936" s="154"/>
      <c r="M4936" s="154"/>
      <c r="N4936" s="154"/>
      <c r="O4936" s="154"/>
      <c r="P4936" s="154"/>
      <c r="Q4936" s="154"/>
      <c r="R4936" s="154"/>
      <c r="S4936" s="154"/>
      <c r="T4936" s="154"/>
      <c r="U4936" s="154"/>
      <c r="V4936" s="154"/>
      <c r="W4936" s="154"/>
      <c r="X4936" s="154"/>
      <c r="Y4936" s="154"/>
      <c r="Z4936" s="154"/>
      <c r="AA4936" s="154"/>
      <c r="AB4936" s="154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800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801</v>
      </c>
      <c r="B4939" s="87">
        <v>0</v>
      </c>
      <c r="C4939" s="21" t="s">
        <v>834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802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803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653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594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829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378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558</v>
      </c>
      <c r="AA4944" s="14">
        <f t="shared" si="1557"/>
        <v>0</v>
      </c>
      <c r="AB4944" s="14">
        <f t="shared" si="1559"/>
        <v>0</v>
      </c>
      <c r="AC4944" s="15">
        <f t="shared" si="1558"/>
        <v>792</v>
      </c>
      <c r="AD4944" s="48">
        <f>(ROUND(AC4944-AC4937,1)/AC4937)</f>
        <v>0.1</v>
      </c>
    </row>
    <row r="4945" spans="1:30">
      <c r="A4945" s="99" t="s">
        <v>830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831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832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833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1034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800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801</v>
      </c>
      <c r="B4954" s="87">
        <v>30</v>
      </c>
      <c r="C4954" s="21" t="s">
        <v>834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802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803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653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594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829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202.5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156</v>
      </c>
      <c r="T4959" s="14">
        <f>(O4959/100)*(K4959*$J$10)</f>
        <v>0</v>
      </c>
      <c r="U4959" s="14">
        <f>(P4959/100)*(K4959*$K$10)+(P4959/100)*(L4959*$L$10)</f>
        <v>405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234</v>
      </c>
      <c r="Y4959" s="14">
        <f t="shared" si="1561"/>
        <v>0</v>
      </c>
      <c r="Z4959" s="14">
        <f t="shared" si="1562"/>
        <v>607.5</v>
      </c>
      <c r="AA4959" s="14">
        <f t="shared" si="1563"/>
        <v>0</v>
      </c>
      <c r="AB4959" s="14">
        <f t="shared" si="1565"/>
        <v>0</v>
      </c>
      <c r="AC4959" s="15">
        <f t="shared" si="1564"/>
        <v>841.5</v>
      </c>
      <c r="AD4959" s="48">
        <f>(ROUND(AC4959-AC4952,1)/AC4952)</f>
        <v>0.16875000000000001</v>
      </c>
    </row>
    <row r="4960" spans="1:30">
      <c r="A4960" s="99" t="s">
        <v>830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831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832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833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49" t="s">
        <v>835</v>
      </c>
      <c r="C4967" s="154"/>
      <c r="D4967" s="154"/>
      <c r="E4967" s="154"/>
      <c r="F4967" s="154"/>
      <c r="G4967" s="154"/>
      <c r="H4967" s="154"/>
      <c r="I4967" s="154"/>
      <c r="J4967" s="154"/>
      <c r="K4967" s="154"/>
      <c r="L4967" s="154"/>
      <c r="M4967" s="154"/>
      <c r="N4967" s="154"/>
      <c r="O4967" s="154"/>
      <c r="P4967" s="154"/>
      <c r="Q4967" s="154"/>
      <c r="R4967" s="154"/>
      <c r="S4967" s="154"/>
      <c r="T4967" s="154"/>
      <c r="U4967" s="154"/>
      <c r="V4967" s="154"/>
      <c r="W4967" s="154"/>
      <c r="X4967" s="154"/>
      <c r="Y4967" s="154"/>
      <c r="Z4967" s="154"/>
      <c r="AA4967" s="154"/>
      <c r="AB4967" s="154"/>
      <c r="AC4967" s="110">
        <v>500</v>
      </c>
      <c r="AD4967" s="110"/>
    </row>
    <row r="4968" spans="1:30">
      <c r="A4968" s="106" t="s">
        <v>0</v>
      </c>
      <c r="B4968" s="87" t="s">
        <v>836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800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801</v>
      </c>
      <c r="B4970" s="87">
        <v>0</v>
      </c>
      <c r="C4970" s="21" t="s">
        <v>834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802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803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653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594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829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187.5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59.150000000000006</v>
      </c>
      <c r="T4975" s="14">
        <f>(O4975/100)*(K4975*$J$10)</f>
        <v>0</v>
      </c>
      <c r="U4975" s="14">
        <f>(P4975/100)*(K4975*$K$10)+(P4975/100)*(L4975*$L$10)</f>
        <v>337.5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104.65</v>
      </c>
      <c r="Y4975" s="14">
        <f t="shared" si="1568"/>
        <v>0</v>
      </c>
      <c r="Z4975" s="14">
        <f t="shared" si="1569"/>
        <v>525</v>
      </c>
      <c r="AA4975" s="14">
        <f t="shared" si="1570"/>
        <v>0</v>
      </c>
      <c r="AB4975" s="14">
        <f t="shared" si="1572"/>
        <v>0</v>
      </c>
      <c r="AC4975" s="15">
        <f t="shared" si="1571"/>
        <v>629.70000000000005</v>
      </c>
      <c r="AD4975" s="48">
        <f>(ROUND(AC4975-AC4968,1)/AC4968)</f>
        <v>0.25438247011952192</v>
      </c>
    </row>
    <row r="4976" spans="1:30">
      <c r="A4976" s="99" t="s">
        <v>830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831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832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833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837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800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801</v>
      </c>
      <c r="B4985" s="87">
        <v>15</v>
      </c>
      <c r="C4985" s="21" t="s">
        <v>834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802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803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653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594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829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195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64.22</v>
      </c>
      <c r="T4990" s="14">
        <f>(O4990/100)*(K4990*$J$10)</f>
        <v>0</v>
      </c>
      <c r="U4990" s="14">
        <f>(P4990/100)*(K4990*$K$10)+(P4990/100)*(L4990*$L$10)</f>
        <v>351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113.62</v>
      </c>
      <c r="Y4990" s="14">
        <f t="shared" si="1574"/>
        <v>0</v>
      </c>
      <c r="Z4990" s="14">
        <f t="shared" si="1575"/>
        <v>546</v>
      </c>
      <c r="AA4990" s="14">
        <f t="shared" si="1576"/>
        <v>0</v>
      </c>
      <c r="AB4990" s="14">
        <f t="shared" si="1578"/>
        <v>0</v>
      </c>
      <c r="AC4990" s="15">
        <f t="shared" si="1577"/>
        <v>659.6</v>
      </c>
      <c r="AD4990" s="48">
        <f>(ROUND(AC4990-AC4983,1)/AC4983)</f>
        <v>0.25638095238095238</v>
      </c>
    </row>
    <row r="4991" spans="1:30">
      <c r="A4991" s="99" t="s">
        <v>830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831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832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833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49" t="s">
        <v>1035</v>
      </c>
      <c r="C4998" s="154"/>
      <c r="D4998" s="154"/>
      <c r="E4998" s="154"/>
      <c r="F4998" s="154"/>
      <c r="G4998" s="154"/>
      <c r="H4998" s="154"/>
      <c r="I4998" s="154"/>
      <c r="J4998" s="154"/>
      <c r="K4998" s="154"/>
      <c r="L4998" s="154"/>
      <c r="M4998" s="154"/>
      <c r="N4998" s="154"/>
      <c r="O4998" s="154"/>
      <c r="P4998" s="154"/>
      <c r="Q4998" s="154"/>
      <c r="R4998" s="154"/>
      <c r="S4998" s="154"/>
      <c r="T4998" s="154"/>
      <c r="U4998" s="154"/>
      <c r="V4998" s="154"/>
      <c r="W4998" s="154"/>
      <c r="X4998" s="154"/>
      <c r="Y4998" s="154"/>
      <c r="Z4998" s="154"/>
      <c r="AA4998" s="154"/>
      <c r="AB4998" s="154"/>
      <c r="AC4998" s="110">
        <v>800</v>
      </c>
      <c r="AD4998" s="110"/>
    </row>
    <row r="4999" spans="1:30">
      <c r="A4999" s="106" t="s">
        <v>0</v>
      </c>
      <c r="B4999" s="87" t="s">
        <v>1036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800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801</v>
      </c>
      <c r="B5001" s="87">
        <v>0</v>
      </c>
      <c r="C5001" s="21" t="s">
        <v>834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802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803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653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594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829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225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162.24</v>
      </c>
      <c r="T5006" s="14">
        <f>(O5006/100)*(K5006*$J$10)</f>
        <v>0</v>
      </c>
      <c r="U5006" s="14">
        <f>(P5006/100)*(K5006*$K$10)+(P5006/100)*(L5006*$L$10)</f>
        <v>450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263.64</v>
      </c>
      <c r="Y5006" s="14">
        <f t="shared" si="1580"/>
        <v>0</v>
      </c>
      <c r="Z5006" s="14">
        <f t="shared" si="1581"/>
        <v>675</v>
      </c>
      <c r="AA5006" s="14">
        <f t="shared" si="1582"/>
        <v>0</v>
      </c>
      <c r="AB5006" s="14">
        <f t="shared" si="1584"/>
        <v>0</v>
      </c>
      <c r="AC5006" s="15">
        <f t="shared" si="1583"/>
        <v>938.6</v>
      </c>
      <c r="AD5006" s="48">
        <f>(ROUND(AC5006-AC4999,1)/AC4999)</f>
        <v>0.17207792207792211</v>
      </c>
    </row>
    <row r="5007" spans="1:30">
      <c r="A5007" s="99" t="s">
        <v>830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831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832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833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1037</v>
      </c>
      <c r="C5014" s="50" t="s">
        <v>243</v>
      </c>
      <c r="D5014" s="11">
        <v>154</v>
      </c>
      <c r="E5014" s="11">
        <v>0</v>
      </c>
      <c r="F5014" s="11">
        <v>0</v>
      </c>
      <c r="G5014" s="11">
        <v>0</v>
      </c>
      <c r="H5014" s="11">
        <v>0</v>
      </c>
      <c r="I5014" s="51">
        <v>80</v>
      </c>
      <c r="J5014" s="51">
        <v>0</v>
      </c>
      <c r="K5014" s="51">
        <v>0</v>
      </c>
      <c r="L5014" s="51">
        <v>0</v>
      </c>
      <c r="M5014" s="51">
        <v>0</v>
      </c>
      <c r="N5014" s="52">
        <f>D5014*$D$3</f>
        <v>308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0</v>
      </c>
      <c r="S5014" s="52">
        <f>(N5014/100)*(I5014*$I$3)+(N5014/100)*(J5014*$J$3)</f>
        <v>492.8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0</v>
      </c>
      <c r="X5014" s="52">
        <f t="shared" si="1585"/>
        <v>800.8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0</v>
      </c>
      <c r="AC5014" s="53">
        <f>ROUND(X5014+Y5014+Z5014+AA5014+AB5014,1)</f>
        <v>800.8</v>
      </c>
      <c r="AD5014" s="117">
        <v>0</v>
      </c>
    </row>
    <row r="5015" spans="1:30">
      <c r="A5015" s="99" t="s">
        <v>800</v>
      </c>
      <c r="B5015" s="87">
        <v>30</v>
      </c>
      <c r="C5015" s="21" t="s">
        <v>324</v>
      </c>
      <c r="D5015" s="12">
        <v>154</v>
      </c>
      <c r="E5015" s="12">
        <v>0</v>
      </c>
      <c r="F5015" s="12">
        <v>0</v>
      </c>
      <c r="G5015" s="12">
        <v>0</v>
      </c>
      <c r="H5015" s="12">
        <v>0</v>
      </c>
      <c r="I5015" s="13">
        <v>85</v>
      </c>
      <c r="J5015" s="13">
        <v>25</v>
      </c>
      <c r="K5015" s="13">
        <v>0</v>
      </c>
      <c r="L5015" s="13">
        <v>0</v>
      </c>
      <c r="M5015" s="13">
        <v>0</v>
      </c>
      <c r="N5015" s="14">
        <f>D5015*$D$4</f>
        <v>246.4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0</v>
      </c>
      <c r="S5015" s="14">
        <f>(N5015/100)*(I5015*$I$4)+(N5015/100)*(J5015*$J$4)</f>
        <v>677.6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0</v>
      </c>
      <c r="X5015" s="14">
        <f t="shared" si="1585"/>
        <v>924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0</v>
      </c>
      <c r="AC5015" s="15">
        <f>ROUND(X5015+Y5015+Z5015+AA5015+AB5015,1)</f>
        <v>924</v>
      </c>
      <c r="AD5015" s="48">
        <f>(ROUND(AC5015-AC5014,1)/AC5014)</f>
        <v>0.15384615384615385</v>
      </c>
    </row>
    <row r="5016" spans="1:30">
      <c r="A5016" s="99" t="s">
        <v>801</v>
      </c>
      <c r="B5016" s="87">
        <v>0</v>
      </c>
      <c r="C5016" s="21" t="s">
        <v>834</v>
      </c>
      <c r="D5016" s="12">
        <v>154</v>
      </c>
      <c r="E5016" s="12">
        <v>0</v>
      </c>
      <c r="F5016" s="12">
        <v>0</v>
      </c>
      <c r="G5016" s="12">
        <v>0</v>
      </c>
      <c r="H5016" s="12">
        <v>0</v>
      </c>
      <c r="I5016" s="13">
        <v>80</v>
      </c>
      <c r="J5016" s="13">
        <v>0</v>
      </c>
      <c r="K5016" s="13">
        <v>0</v>
      </c>
      <c r="L5016" s="13">
        <v>0</v>
      </c>
      <c r="M5016" s="13">
        <v>0</v>
      </c>
      <c r="N5016" s="14">
        <f>D5016*$D$5</f>
        <v>308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0</v>
      </c>
      <c r="S5016" s="14">
        <f>(N5016/100)*(I5016*$I$5)+(N5016/100)*(J5016*$J$5)</f>
        <v>443.52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0</v>
      </c>
      <c r="X5016" s="14">
        <f t="shared" si="1585"/>
        <v>751.52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0</v>
      </c>
      <c r="AC5016" s="15">
        <f t="shared" ref="AC5016:AC5028" si="1589">ROUND(X5016+Y5016+Z5016+AA5016+AB5016,1)</f>
        <v>751.5</v>
      </c>
      <c r="AD5016" s="48">
        <f>(ROUND(AC5016-AC5014,1)/AC5014)</f>
        <v>-6.156343656343656E-2</v>
      </c>
    </row>
    <row r="5017" spans="1:30">
      <c r="A5017" s="99" t="s">
        <v>802</v>
      </c>
      <c r="B5017" s="87">
        <v>20</v>
      </c>
      <c r="C5017" s="21" t="s">
        <v>337</v>
      </c>
      <c r="D5017" s="12">
        <v>154</v>
      </c>
      <c r="E5017" s="12">
        <v>0</v>
      </c>
      <c r="F5017" s="12">
        <v>0</v>
      </c>
      <c r="G5017" s="12">
        <v>0</v>
      </c>
      <c r="H5017" s="12">
        <v>0</v>
      </c>
      <c r="I5017" s="13">
        <v>80</v>
      </c>
      <c r="J5017" s="13">
        <v>0</v>
      </c>
      <c r="K5017" s="13">
        <v>0</v>
      </c>
      <c r="L5017" s="13">
        <v>0</v>
      </c>
      <c r="M5017" s="13">
        <v>0</v>
      </c>
      <c r="N5017" s="14">
        <f>D5017*$D$6</f>
        <v>308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0</v>
      </c>
      <c r="S5017" s="14">
        <f>(N5017/100)*(I5017*$I$6)+(N5017/100)*(J5017*$J$6)</f>
        <v>443.52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0</v>
      </c>
      <c r="X5017" s="14">
        <f t="shared" si="1585"/>
        <v>751.52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0</v>
      </c>
      <c r="AC5017" s="15">
        <f t="shared" si="1589"/>
        <v>751.5</v>
      </c>
      <c r="AD5017" s="48">
        <f>(ROUND(AC5017-AC5014,1)/AC5014)</f>
        <v>-6.156343656343656E-2</v>
      </c>
    </row>
    <row r="5018" spans="1:30">
      <c r="A5018" s="99" t="s">
        <v>803</v>
      </c>
      <c r="B5018" s="87">
        <v>20</v>
      </c>
      <c r="C5018" s="21" t="s">
        <v>338</v>
      </c>
      <c r="D5018" s="12">
        <v>154</v>
      </c>
      <c r="E5018" s="12">
        <v>0</v>
      </c>
      <c r="F5018" s="12">
        <v>0</v>
      </c>
      <c r="G5018" s="12">
        <v>0</v>
      </c>
      <c r="H5018" s="12">
        <v>0</v>
      </c>
      <c r="I5018" s="13">
        <v>80</v>
      </c>
      <c r="J5018" s="13">
        <v>0</v>
      </c>
      <c r="K5018" s="13">
        <v>0</v>
      </c>
      <c r="L5018" s="13">
        <v>0</v>
      </c>
      <c r="M5018" s="13">
        <v>0</v>
      </c>
      <c r="N5018" s="14">
        <f>D5018*$D$7</f>
        <v>308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0</v>
      </c>
      <c r="S5018" s="14">
        <f>(N5018/100)*(I5018*$I$7)+(N5018/100)*(J5018*$J$7)</f>
        <v>443.52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0</v>
      </c>
      <c r="X5018" s="14">
        <f t="shared" si="1585"/>
        <v>751.52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0</v>
      </c>
      <c r="AC5018" s="15">
        <f t="shared" si="1589"/>
        <v>751.5</v>
      </c>
      <c r="AD5018" s="48">
        <f>(ROUND(AC5018-AC5014,1)/AC5014)</f>
        <v>-6.156343656343656E-2</v>
      </c>
    </row>
    <row r="5019" spans="1:30">
      <c r="A5019" s="99" t="s">
        <v>653</v>
      </c>
      <c r="B5019" s="87"/>
      <c r="C5019" s="21" t="s">
        <v>339</v>
      </c>
      <c r="D5019" s="12">
        <v>154</v>
      </c>
      <c r="E5019" s="12">
        <v>0</v>
      </c>
      <c r="F5019" s="12">
        <v>0</v>
      </c>
      <c r="G5019" s="12">
        <v>0</v>
      </c>
      <c r="H5019" s="12">
        <v>0</v>
      </c>
      <c r="I5019" s="13">
        <v>80</v>
      </c>
      <c r="J5019" s="13">
        <v>0</v>
      </c>
      <c r="K5019" s="13">
        <v>0</v>
      </c>
      <c r="L5019" s="13">
        <v>0</v>
      </c>
      <c r="M5019" s="13">
        <v>0</v>
      </c>
      <c r="N5019" s="14">
        <f>D5019*$D$8</f>
        <v>308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0</v>
      </c>
      <c r="S5019" s="14">
        <f>(N5019/100)*(I5019*$I$8)+(N5019/100)*(J5019*$J$8)</f>
        <v>443.52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0</v>
      </c>
      <c r="X5019" s="14">
        <f t="shared" si="1585"/>
        <v>751.52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0</v>
      </c>
      <c r="AC5019" s="15">
        <f t="shared" si="1589"/>
        <v>751.5</v>
      </c>
      <c r="AD5019" s="48">
        <f>(ROUND(AC5019-AC5014,1)/AC5014)</f>
        <v>-6.156343656343656E-2</v>
      </c>
    </row>
    <row r="5020" spans="1:30">
      <c r="A5020" s="99" t="s">
        <v>594</v>
      </c>
      <c r="B5020" s="87"/>
      <c r="C5020" s="21" t="s">
        <v>1</v>
      </c>
      <c r="D5020" s="12">
        <v>78</v>
      </c>
      <c r="E5020" s="12">
        <v>150</v>
      </c>
      <c r="F5020" s="12">
        <v>0</v>
      </c>
      <c r="G5020" s="12">
        <v>0</v>
      </c>
      <c r="H5020" s="12">
        <v>0</v>
      </c>
      <c r="I5020" s="13">
        <v>80</v>
      </c>
      <c r="J5020" s="13">
        <v>0</v>
      </c>
      <c r="K5020" s="13">
        <v>100</v>
      </c>
      <c r="L5020" s="13">
        <v>0</v>
      </c>
      <c r="M5020" s="13">
        <v>0</v>
      </c>
      <c r="N5020" s="14">
        <f>D5020*$D$9</f>
        <v>101.4</v>
      </c>
      <c r="O5020" s="14">
        <f>E5020*$E$9</f>
        <v>225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162.24</v>
      </c>
      <c r="T5020" s="14">
        <f>(O5020/100)*(K5020*$K$9)</f>
        <v>450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263.64</v>
      </c>
      <c r="Y5020" s="14">
        <f t="shared" si="1586"/>
        <v>675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938.6</v>
      </c>
      <c r="AD5020" s="48">
        <f>(ROUND(AC5020-AC5014,1)/AC5014)</f>
        <v>0.17207792207792211</v>
      </c>
    </row>
    <row r="5021" spans="1:30">
      <c r="A5021" s="99" t="s">
        <v>829</v>
      </c>
      <c r="B5021" s="87"/>
      <c r="C5021" s="21" t="s">
        <v>2</v>
      </c>
      <c r="D5021" s="12">
        <v>78</v>
      </c>
      <c r="E5021" s="12">
        <v>0</v>
      </c>
      <c r="F5021" s="12">
        <v>150</v>
      </c>
      <c r="G5021" s="12">
        <v>0</v>
      </c>
      <c r="H5021" s="12">
        <v>0</v>
      </c>
      <c r="I5021" s="13">
        <v>80</v>
      </c>
      <c r="J5021" s="13">
        <v>0</v>
      </c>
      <c r="K5021" s="13">
        <v>50</v>
      </c>
      <c r="L5021" s="13">
        <v>50</v>
      </c>
      <c r="M5021" s="13">
        <v>0</v>
      </c>
      <c r="N5021" s="14">
        <f>D5021*$D$10</f>
        <v>101.4</v>
      </c>
      <c r="O5021" s="14">
        <f>E5021*$E$10</f>
        <v>0</v>
      </c>
      <c r="P5021" s="14">
        <f>F5021*$F$10</f>
        <v>225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162.24</v>
      </c>
      <c r="T5021" s="14">
        <f>(O5021/100)*(K5021*$J$10)</f>
        <v>0</v>
      </c>
      <c r="U5021" s="14">
        <f>(P5021/100)*(K5021*$K$10)+(P5021/100)*(L5021*$L$10)</f>
        <v>450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263.64</v>
      </c>
      <c r="Y5021" s="14">
        <f t="shared" si="1586"/>
        <v>0</v>
      </c>
      <c r="Z5021" s="14">
        <f t="shared" si="1587"/>
        <v>675</v>
      </c>
      <c r="AA5021" s="14">
        <f t="shared" si="1588"/>
        <v>0</v>
      </c>
      <c r="AB5021" s="14">
        <f t="shared" si="1590"/>
        <v>0</v>
      </c>
      <c r="AC5021" s="15">
        <f t="shared" si="1589"/>
        <v>938.6</v>
      </c>
      <c r="AD5021" s="48">
        <f>(ROUND(AC5021-AC5014,1)/AC5014)</f>
        <v>0.17207792207792211</v>
      </c>
    </row>
    <row r="5022" spans="1:30">
      <c r="A5022" s="99" t="s">
        <v>830</v>
      </c>
      <c r="B5022" s="87"/>
      <c r="C5022" s="21" t="s">
        <v>3</v>
      </c>
      <c r="D5022" s="12">
        <v>78</v>
      </c>
      <c r="E5022" s="12">
        <v>0</v>
      </c>
      <c r="F5022" s="12">
        <v>0</v>
      </c>
      <c r="G5022" s="12">
        <v>150</v>
      </c>
      <c r="H5022" s="12">
        <v>0</v>
      </c>
      <c r="I5022" s="13">
        <v>80</v>
      </c>
      <c r="J5022" s="13">
        <v>0</v>
      </c>
      <c r="K5022" s="13">
        <v>0</v>
      </c>
      <c r="L5022" s="13">
        <v>100</v>
      </c>
      <c r="M5022" s="13">
        <v>0</v>
      </c>
      <c r="N5022" s="14">
        <f>D5022*$D$11</f>
        <v>101.4</v>
      </c>
      <c r="O5022" s="14">
        <f>E5022*$E$11</f>
        <v>0</v>
      </c>
      <c r="P5022" s="14">
        <f>F5022*$F$11</f>
        <v>0</v>
      </c>
      <c r="Q5022" s="14">
        <f>G5022*$G$11</f>
        <v>225</v>
      </c>
      <c r="R5022" s="14">
        <f>H5022*$H$11</f>
        <v>0</v>
      </c>
      <c r="S5022" s="14">
        <f>(N5022/100)*(I5022*$I$11)+(N5022/100)*(J5022*$J$11)</f>
        <v>162.24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450</v>
      </c>
      <c r="W5022" s="14">
        <f>(R5022/100)*(K5022*$K$11)+(R5022/100)*(L5022*$L$11)</f>
        <v>0</v>
      </c>
      <c r="X5022" s="14">
        <f t="shared" si="1585"/>
        <v>263.64</v>
      </c>
      <c r="Y5022" s="14">
        <f t="shared" si="1586"/>
        <v>0</v>
      </c>
      <c r="Z5022" s="14">
        <f t="shared" si="1587"/>
        <v>0</v>
      </c>
      <c r="AA5022" s="14">
        <f t="shared" si="1588"/>
        <v>675</v>
      </c>
      <c r="AB5022" s="14">
        <f t="shared" si="1590"/>
        <v>0</v>
      </c>
      <c r="AC5022" s="15">
        <f t="shared" si="1589"/>
        <v>938.6</v>
      </c>
      <c r="AD5022" s="48">
        <f>(ROUND(AC5022-AC5014,1)/AC5014)</f>
        <v>0.17207792207792211</v>
      </c>
    </row>
    <row r="5023" spans="1:30">
      <c r="A5023" s="99" t="s">
        <v>831</v>
      </c>
      <c r="B5023" s="87"/>
      <c r="C5023" s="21" t="s">
        <v>4</v>
      </c>
      <c r="D5023" s="12">
        <v>78</v>
      </c>
      <c r="E5023" s="12">
        <v>0</v>
      </c>
      <c r="F5023" s="12">
        <v>0</v>
      </c>
      <c r="G5023" s="12">
        <v>0</v>
      </c>
      <c r="H5023" s="12">
        <v>150</v>
      </c>
      <c r="I5023" s="13">
        <v>80</v>
      </c>
      <c r="J5023" s="13">
        <v>0</v>
      </c>
      <c r="K5023" s="13">
        <v>50</v>
      </c>
      <c r="L5023" s="13">
        <v>50</v>
      </c>
      <c r="M5023" s="13">
        <v>0</v>
      </c>
      <c r="N5023" s="14">
        <f>D5023*$D$12</f>
        <v>101.4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225</v>
      </c>
      <c r="S5023" s="14">
        <f>(N5023/100)*(I5023*$I$12)+(N5023/100)*(J5023*$J$12)</f>
        <v>162.24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450</v>
      </c>
      <c r="X5023" s="14">
        <f t="shared" si="1585"/>
        <v>263.64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675</v>
      </c>
      <c r="AC5023" s="15">
        <f t="shared" si="1589"/>
        <v>938.6</v>
      </c>
      <c r="AD5023" s="48">
        <f>(ROUND(AC5023-AC5014,1)/AC5014)</f>
        <v>0.17207792207792211</v>
      </c>
    </row>
    <row r="5024" spans="1:30">
      <c r="A5024" s="99" t="s">
        <v>832</v>
      </c>
      <c r="B5024" s="87"/>
      <c r="C5024" s="21" t="s">
        <v>327</v>
      </c>
      <c r="D5024" s="12">
        <v>154</v>
      </c>
      <c r="E5024" s="12">
        <v>0</v>
      </c>
      <c r="F5024" s="12">
        <v>0</v>
      </c>
      <c r="G5024" s="12">
        <v>0</v>
      </c>
      <c r="H5024" s="12">
        <v>0</v>
      </c>
      <c r="I5024" s="13">
        <v>80</v>
      </c>
      <c r="J5024" s="13">
        <v>0</v>
      </c>
      <c r="K5024" s="13">
        <v>0</v>
      </c>
      <c r="L5024" s="13">
        <v>0</v>
      </c>
      <c r="M5024" s="13">
        <v>75</v>
      </c>
      <c r="N5024" s="14">
        <f>D5024*$D$13</f>
        <v>231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0</v>
      </c>
      <c r="S5024" s="14">
        <f>(N5024/100)*(I5024*$I$13)+(N5024/100)*(J5024*$J$13)+(N5024/100)*(M5024*$M$13)</f>
        <v>716.1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0</v>
      </c>
      <c r="X5024" s="14">
        <f>N5024+S5024</f>
        <v>947.1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0</v>
      </c>
      <c r="AC5024" s="15">
        <f t="shared" si="1589"/>
        <v>947.1</v>
      </c>
      <c r="AD5024" s="48">
        <f>(ROUND(AC5024-AC5014,1)/AC5014)</f>
        <v>0.18269230769230771</v>
      </c>
    </row>
    <row r="5025" spans="1:30">
      <c r="A5025" s="99" t="s">
        <v>833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80</v>
      </c>
      <c r="J5025" s="13">
        <v>0</v>
      </c>
      <c r="K5025" s="13">
        <v>75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716.1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947.1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947.1</v>
      </c>
      <c r="AD5025" s="48">
        <f>(ROUND(AC5025-AC5014,1)/AC5014)</f>
        <v>0.18269230769230771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80</v>
      </c>
      <c r="J5026" s="13">
        <v>0</v>
      </c>
      <c r="K5026" s="13">
        <v>0</v>
      </c>
      <c r="L5026" s="13">
        <v>75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716.1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947.1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947.1</v>
      </c>
      <c r="AD5026" s="48">
        <f>(ROUND(AC5026-AC5014,1)/AC5014)</f>
        <v>0.18269230769230771</v>
      </c>
    </row>
    <row r="5027" spans="1:30">
      <c r="A5027" s="99"/>
      <c r="B5027" s="87"/>
      <c r="C5027" s="21" t="s">
        <v>325</v>
      </c>
      <c r="D5027" s="12">
        <v>154</v>
      </c>
      <c r="E5027" s="12">
        <v>0</v>
      </c>
      <c r="F5027" s="12">
        <v>0</v>
      </c>
      <c r="G5027" s="12">
        <v>0</v>
      </c>
      <c r="H5027" s="12">
        <v>0</v>
      </c>
      <c r="I5027" s="13">
        <v>80</v>
      </c>
      <c r="J5027" s="13">
        <v>45</v>
      </c>
      <c r="K5027" s="13">
        <v>0</v>
      </c>
      <c r="L5027" s="13">
        <v>0</v>
      </c>
      <c r="M5027" s="13">
        <v>0</v>
      </c>
      <c r="N5027" s="14">
        <f>D5027*$D$16</f>
        <v>246.4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0</v>
      </c>
      <c r="S5027" s="14">
        <f>(N5027/100)*(I5027*$I$16)+(N5027/100)*(J5027*$J$16)</f>
        <v>585.20000000000005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0</v>
      </c>
      <c r="X5027" s="14">
        <f t="shared" si="1591"/>
        <v>831.6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0</v>
      </c>
      <c r="AC5027" s="15">
        <f t="shared" si="1589"/>
        <v>831.6</v>
      </c>
      <c r="AD5027" s="48">
        <f>(ROUND(AC5027-AC5014,1)/AC5014)</f>
        <v>3.8461538461538464E-2</v>
      </c>
    </row>
    <row r="5028" spans="1:30">
      <c r="A5028" s="99"/>
      <c r="B5028" s="87"/>
      <c r="C5028" s="21" t="s">
        <v>326</v>
      </c>
      <c r="D5028" s="12">
        <v>154</v>
      </c>
      <c r="E5028" s="12">
        <v>0</v>
      </c>
      <c r="F5028" s="12">
        <v>0</v>
      </c>
      <c r="G5028" s="12">
        <v>0</v>
      </c>
      <c r="H5028" s="12">
        <v>0</v>
      </c>
      <c r="I5028" s="13">
        <v>90</v>
      </c>
      <c r="J5028" s="13">
        <v>0</v>
      </c>
      <c r="K5028" s="13">
        <v>0</v>
      </c>
      <c r="L5028" s="13">
        <v>0</v>
      </c>
      <c r="M5028" s="13">
        <v>0</v>
      </c>
      <c r="N5028" s="14">
        <f>D5028*$D$17</f>
        <v>246.4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0</v>
      </c>
      <c r="S5028" s="14">
        <f>(N5028/100)*(I5028*$I$17)+(N5028/100)*(J5028*$J$17)</f>
        <v>776.16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0</v>
      </c>
      <c r="X5028" s="14">
        <f t="shared" si="1591"/>
        <v>1022.56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0</v>
      </c>
      <c r="AC5028" s="15">
        <f t="shared" si="1589"/>
        <v>1022.6</v>
      </c>
      <c r="AD5028" s="48">
        <f>(ROUND(AC5028-AC5014,1)/AC5014)</f>
        <v>0.276973026973027</v>
      </c>
    </row>
    <row r="5029" spans="1:30">
      <c r="A5029" s="106" t="s">
        <v>0</v>
      </c>
      <c r="B5029" s="116" t="s">
        <v>1038</v>
      </c>
      <c r="C5029" s="50" t="s">
        <v>243</v>
      </c>
      <c r="D5029" s="11">
        <v>154</v>
      </c>
      <c r="E5029" s="11">
        <v>0</v>
      </c>
      <c r="F5029" s="11">
        <v>0</v>
      </c>
      <c r="G5029" s="11">
        <v>0</v>
      </c>
      <c r="H5029" s="11">
        <v>0</v>
      </c>
      <c r="I5029" s="51">
        <v>80</v>
      </c>
      <c r="J5029" s="51">
        <v>0</v>
      </c>
      <c r="K5029" s="51">
        <v>0</v>
      </c>
      <c r="L5029" s="51">
        <v>0</v>
      </c>
      <c r="M5029" s="51">
        <v>0</v>
      </c>
      <c r="N5029" s="52">
        <f>D5029*$D$3</f>
        <v>308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492.8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800.8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800.8</v>
      </c>
      <c r="AD5029" s="117">
        <v>0</v>
      </c>
    </row>
    <row r="5030" spans="1:30">
      <c r="A5030" s="99" t="s">
        <v>800</v>
      </c>
      <c r="B5030" s="87">
        <v>40</v>
      </c>
      <c r="C5030" s="21" t="s">
        <v>324</v>
      </c>
      <c r="D5030" s="12">
        <v>154</v>
      </c>
      <c r="E5030" s="12">
        <v>0</v>
      </c>
      <c r="F5030" s="12">
        <v>0</v>
      </c>
      <c r="G5030" s="12">
        <v>0</v>
      </c>
      <c r="H5030" s="12">
        <v>0</v>
      </c>
      <c r="I5030" s="13">
        <v>85</v>
      </c>
      <c r="J5030" s="13">
        <v>25</v>
      </c>
      <c r="K5030" s="13">
        <v>0</v>
      </c>
      <c r="L5030" s="13">
        <v>0</v>
      </c>
      <c r="M5030" s="13">
        <v>0</v>
      </c>
      <c r="N5030" s="14">
        <f>D5030*$D$4</f>
        <v>246.4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677.6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924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924</v>
      </c>
      <c r="AD5030" s="48">
        <f>(ROUND(AC5030-AC5029,1)/AC5029)</f>
        <v>0.15384615384615385</v>
      </c>
    </row>
    <row r="5031" spans="1:30">
      <c r="A5031" s="99" t="s">
        <v>801</v>
      </c>
      <c r="B5031" s="87">
        <v>0</v>
      </c>
      <c r="C5031" s="21" t="s">
        <v>834</v>
      </c>
      <c r="D5031" s="12">
        <v>154</v>
      </c>
      <c r="E5031" s="12">
        <v>0</v>
      </c>
      <c r="F5031" s="12">
        <v>0</v>
      </c>
      <c r="G5031" s="12">
        <v>0</v>
      </c>
      <c r="H5031" s="12">
        <v>0</v>
      </c>
      <c r="I5031" s="13">
        <v>80</v>
      </c>
      <c r="J5031" s="13">
        <v>0</v>
      </c>
      <c r="K5031" s="13">
        <v>0</v>
      </c>
      <c r="L5031" s="13">
        <v>0</v>
      </c>
      <c r="M5031" s="13">
        <v>0</v>
      </c>
      <c r="N5031" s="14">
        <f>D5031*$D$5</f>
        <v>308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443.52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751.52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751.5</v>
      </c>
      <c r="AD5031" s="48">
        <f>(ROUND(AC5031-AC5029,1)/AC5029)</f>
        <v>-6.156343656343656E-2</v>
      </c>
    </row>
    <row r="5032" spans="1:30">
      <c r="A5032" s="99" t="s">
        <v>802</v>
      </c>
      <c r="B5032" s="87">
        <v>0</v>
      </c>
      <c r="C5032" s="21" t="s">
        <v>337</v>
      </c>
      <c r="D5032" s="12">
        <v>154</v>
      </c>
      <c r="E5032" s="12">
        <v>0</v>
      </c>
      <c r="F5032" s="12">
        <v>0</v>
      </c>
      <c r="G5032" s="12">
        <v>0</v>
      </c>
      <c r="H5032" s="12">
        <v>0</v>
      </c>
      <c r="I5032" s="13">
        <v>80</v>
      </c>
      <c r="J5032" s="13">
        <v>0</v>
      </c>
      <c r="K5032" s="13">
        <v>0</v>
      </c>
      <c r="L5032" s="13">
        <v>0</v>
      </c>
      <c r="M5032" s="13">
        <v>0</v>
      </c>
      <c r="N5032" s="14">
        <f>D5032*$D$6</f>
        <v>308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443.52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751.52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751.5</v>
      </c>
      <c r="AD5032" s="48">
        <f>(ROUND(AC5032-AC5029,1)/AC5029)</f>
        <v>-6.156343656343656E-2</v>
      </c>
    </row>
    <row r="5033" spans="1:30">
      <c r="A5033" s="99" t="s">
        <v>803</v>
      </c>
      <c r="B5033" s="87">
        <v>0</v>
      </c>
      <c r="C5033" s="21" t="s">
        <v>338</v>
      </c>
      <c r="D5033" s="12">
        <v>154</v>
      </c>
      <c r="E5033" s="12">
        <v>0</v>
      </c>
      <c r="F5033" s="12">
        <v>0</v>
      </c>
      <c r="G5033" s="12">
        <v>0</v>
      </c>
      <c r="H5033" s="12">
        <v>0</v>
      </c>
      <c r="I5033" s="13">
        <v>80</v>
      </c>
      <c r="J5033" s="13">
        <v>0</v>
      </c>
      <c r="K5033" s="13">
        <v>0</v>
      </c>
      <c r="L5033" s="13">
        <v>0</v>
      </c>
      <c r="M5033" s="13">
        <v>0</v>
      </c>
      <c r="N5033" s="14">
        <f>D5033*$D$7</f>
        <v>308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443.52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751.52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751.5</v>
      </c>
      <c r="AD5033" s="48">
        <f>(ROUND(AC5033-AC5029,1)/AC5029)</f>
        <v>-6.156343656343656E-2</v>
      </c>
    </row>
    <row r="5034" spans="1:30">
      <c r="A5034" s="99" t="s">
        <v>653</v>
      </c>
      <c r="B5034" s="87"/>
      <c r="C5034" s="21" t="s">
        <v>339</v>
      </c>
      <c r="D5034" s="12">
        <v>154</v>
      </c>
      <c r="E5034" s="12">
        <v>0</v>
      </c>
      <c r="F5034" s="12">
        <v>0</v>
      </c>
      <c r="G5034" s="12">
        <v>0</v>
      </c>
      <c r="H5034" s="12">
        <v>0</v>
      </c>
      <c r="I5034" s="13">
        <v>80</v>
      </c>
      <c r="J5034" s="13">
        <v>0</v>
      </c>
      <c r="K5034" s="13">
        <v>0</v>
      </c>
      <c r="L5034" s="13">
        <v>0</v>
      </c>
      <c r="M5034" s="13">
        <v>0</v>
      </c>
      <c r="N5034" s="14">
        <f>D5034*$D$8</f>
        <v>308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443.52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751.52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751.5</v>
      </c>
      <c r="AD5034" s="48">
        <f>(ROUND(AC5034-AC5029,1)/AC5029)</f>
        <v>-6.156343656343656E-2</v>
      </c>
    </row>
    <row r="5035" spans="1:30">
      <c r="A5035" s="99" t="s">
        <v>594</v>
      </c>
      <c r="B5035" s="87"/>
      <c r="C5035" s="21" t="s">
        <v>1</v>
      </c>
      <c r="D5035" s="12">
        <v>78</v>
      </c>
      <c r="E5035" s="12">
        <v>150</v>
      </c>
      <c r="F5035" s="12">
        <v>0</v>
      </c>
      <c r="G5035" s="12">
        <v>0</v>
      </c>
      <c r="H5035" s="12">
        <v>0</v>
      </c>
      <c r="I5035" s="13">
        <v>80</v>
      </c>
      <c r="J5035" s="13">
        <v>0</v>
      </c>
      <c r="K5035" s="13">
        <v>100</v>
      </c>
      <c r="L5035" s="13">
        <v>0</v>
      </c>
      <c r="M5035" s="13">
        <v>0</v>
      </c>
      <c r="N5035" s="14">
        <f>D5035*$D$9</f>
        <v>101.4</v>
      </c>
      <c r="O5035" s="14">
        <f>E5035*$E$9</f>
        <v>225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162.24</v>
      </c>
      <c r="T5035" s="14">
        <f>(O5035/100)*(K5035*$K$9)</f>
        <v>450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263.64</v>
      </c>
      <c r="Y5035" s="14">
        <f t="shared" si="1592"/>
        <v>675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938.6</v>
      </c>
      <c r="AD5035" s="48">
        <f>(ROUND(AC5035-AC5029,1)/AC5029)</f>
        <v>0.17207792207792211</v>
      </c>
    </row>
    <row r="5036" spans="1:30">
      <c r="A5036" s="99" t="s">
        <v>829</v>
      </c>
      <c r="B5036" s="87"/>
      <c r="C5036" s="21" t="s">
        <v>2</v>
      </c>
      <c r="D5036" s="12">
        <v>78</v>
      </c>
      <c r="E5036" s="12">
        <v>0</v>
      </c>
      <c r="F5036" s="12">
        <v>150</v>
      </c>
      <c r="G5036" s="12">
        <v>0</v>
      </c>
      <c r="H5036" s="12">
        <v>0</v>
      </c>
      <c r="I5036" s="13">
        <v>80</v>
      </c>
      <c r="J5036" s="13">
        <v>0</v>
      </c>
      <c r="K5036" s="13">
        <v>50</v>
      </c>
      <c r="L5036" s="13">
        <v>50</v>
      </c>
      <c r="M5036" s="13">
        <v>0</v>
      </c>
      <c r="N5036" s="14">
        <f>D5036*$D$10</f>
        <v>101.4</v>
      </c>
      <c r="O5036" s="14">
        <f>E5036*$E$10</f>
        <v>0</v>
      </c>
      <c r="P5036" s="14">
        <f>F5036*$F$10</f>
        <v>225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162.24</v>
      </c>
      <c r="T5036" s="14">
        <f>(O5036/100)*(K5036*$J$10)</f>
        <v>0</v>
      </c>
      <c r="U5036" s="14">
        <f>(P5036/100)*(K5036*$K$10)+(P5036/100)*(L5036*$L$10)</f>
        <v>450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263.64</v>
      </c>
      <c r="Y5036" s="14">
        <f t="shared" si="1592"/>
        <v>0</v>
      </c>
      <c r="Z5036" s="14">
        <f t="shared" si="1593"/>
        <v>675</v>
      </c>
      <c r="AA5036" s="14">
        <f t="shared" si="1594"/>
        <v>0</v>
      </c>
      <c r="AB5036" s="14">
        <f t="shared" si="1596"/>
        <v>0</v>
      </c>
      <c r="AC5036" s="15">
        <f t="shared" si="1595"/>
        <v>938.6</v>
      </c>
      <c r="AD5036" s="48">
        <f>(ROUND(AC5036-AC5029,1)/AC5029)</f>
        <v>0.17207792207792211</v>
      </c>
    </row>
    <row r="5037" spans="1:30">
      <c r="A5037" s="99" t="s">
        <v>830</v>
      </c>
      <c r="B5037" s="87"/>
      <c r="C5037" s="21" t="s">
        <v>3</v>
      </c>
      <c r="D5037" s="12">
        <v>78</v>
      </c>
      <c r="E5037" s="12">
        <v>0</v>
      </c>
      <c r="F5037" s="12">
        <v>0</v>
      </c>
      <c r="G5037" s="12">
        <v>150</v>
      </c>
      <c r="H5037" s="12">
        <v>0</v>
      </c>
      <c r="I5037" s="13">
        <v>80</v>
      </c>
      <c r="J5037" s="13">
        <v>0</v>
      </c>
      <c r="K5037" s="13">
        <v>0</v>
      </c>
      <c r="L5037" s="13">
        <v>100</v>
      </c>
      <c r="M5037" s="13">
        <v>0</v>
      </c>
      <c r="N5037" s="14">
        <f>D5037*$D$11</f>
        <v>101.4</v>
      </c>
      <c r="O5037" s="14">
        <f>E5037*$E$11</f>
        <v>0</v>
      </c>
      <c r="P5037" s="14">
        <f>F5037*$F$11</f>
        <v>0</v>
      </c>
      <c r="Q5037" s="14">
        <f>G5037*$G$11</f>
        <v>225</v>
      </c>
      <c r="R5037" s="14">
        <f>H5037*$H$11</f>
        <v>0</v>
      </c>
      <c r="S5037" s="14">
        <f>(N5037/100)*(I5037*$I$11)+(N5037/100)*(J5037*$J$11)</f>
        <v>162.24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450</v>
      </c>
      <c r="W5037" s="14">
        <f>(R5037/100)*(K5037*$K$11)+(R5037/100)*(L5037*$L$11)</f>
        <v>0</v>
      </c>
      <c r="X5037" s="14">
        <f t="shared" si="1591"/>
        <v>263.64</v>
      </c>
      <c r="Y5037" s="14">
        <f t="shared" si="1592"/>
        <v>0</v>
      </c>
      <c r="Z5037" s="14">
        <f t="shared" si="1593"/>
        <v>0</v>
      </c>
      <c r="AA5037" s="14">
        <f t="shared" si="1594"/>
        <v>675</v>
      </c>
      <c r="AB5037" s="14">
        <f t="shared" si="1596"/>
        <v>0</v>
      </c>
      <c r="AC5037" s="15">
        <f t="shared" si="1595"/>
        <v>938.6</v>
      </c>
      <c r="AD5037" s="48">
        <f>(ROUND(AC5037-AC5029,1)/AC5029)</f>
        <v>0.17207792207792211</v>
      </c>
    </row>
    <row r="5038" spans="1:30">
      <c r="A5038" s="99" t="s">
        <v>831</v>
      </c>
      <c r="B5038" s="87"/>
      <c r="C5038" s="21" t="s">
        <v>4</v>
      </c>
      <c r="D5038" s="12">
        <v>78</v>
      </c>
      <c r="E5038" s="12">
        <v>0</v>
      </c>
      <c r="F5038" s="12">
        <v>0</v>
      </c>
      <c r="G5038" s="12">
        <v>0</v>
      </c>
      <c r="H5038" s="12">
        <v>150</v>
      </c>
      <c r="I5038" s="13">
        <v>80</v>
      </c>
      <c r="J5038" s="13">
        <v>0</v>
      </c>
      <c r="K5038" s="13">
        <v>50</v>
      </c>
      <c r="L5038" s="13">
        <v>50</v>
      </c>
      <c r="M5038" s="13">
        <v>0</v>
      </c>
      <c r="N5038" s="14">
        <f>D5038*$D$12</f>
        <v>101.4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225</v>
      </c>
      <c r="S5038" s="14">
        <f>(N5038/100)*(I5038*$I$12)+(N5038/100)*(J5038*$J$12)</f>
        <v>162.24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450</v>
      </c>
      <c r="X5038" s="14">
        <f t="shared" si="1591"/>
        <v>263.64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675</v>
      </c>
      <c r="AC5038" s="15">
        <f t="shared" si="1595"/>
        <v>938.6</v>
      </c>
      <c r="AD5038" s="48">
        <f>(ROUND(AC5038-AC5029,1)/AC5029)</f>
        <v>0.17207792207792211</v>
      </c>
    </row>
    <row r="5039" spans="1:30">
      <c r="A5039" s="99" t="s">
        <v>832</v>
      </c>
      <c r="B5039" s="87"/>
      <c r="C5039" s="21" t="s">
        <v>327</v>
      </c>
      <c r="D5039" s="12">
        <v>154</v>
      </c>
      <c r="E5039" s="12">
        <v>0</v>
      </c>
      <c r="F5039" s="12">
        <v>0</v>
      </c>
      <c r="G5039" s="12">
        <v>0</v>
      </c>
      <c r="H5039" s="12">
        <v>0</v>
      </c>
      <c r="I5039" s="13">
        <v>80</v>
      </c>
      <c r="J5039" s="13">
        <v>0</v>
      </c>
      <c r="K5039" s="13">
        <v>0</v>
      </c>
      <c r="L5039" s="13">
        <v>0</v>
      </c>
      <c r="M5039" s="13">
        <v>75</v>
      </c>
      <c r="N5039" s="14">
        <f>D5039*$D$13</f>
        <v>231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716.1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947.1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947.1</v>
      </c>
      <c r="AD5039" s="48">
        <f>(ROUND(AC5039-AC5029,1)/AC5029)</f>
        <v>0.18269230769230771</v>
      </c>
    </row>
    <row r="5040" spans="1:30">
      <c r="A5040" s="99" t="s">
        <v>833</v>
      </c>
      <c r="B5040" s="87"/>
      <c r="C5040" s="21" t="s">
        <v>328</v>
      </c>
      <c r="D5040" s="12">
        <v>154</v>
      </c>
      <c r="E5040" s="12">
        <v>0</v>
      </c>
      <c r="F5040" s="12">
        <v>0</v>
      </c>
      <c r="G5040" s="12">
        <v>0</v>
      </c>
      <c r="H5040" s="12">
        <v>0</v>
      </c>
      <c r="I5040" s="13">
        <v>80</v>
      </c>
      <c r="J5040" s="13">
        <v>0</v>
      </c>
      <c r="K5040" s="13">
        <v>75</v>
      </c>
      <c r="L5040" s="13">
        <v>0</v>
      </c>
      <c r="M5040" s="13">
        <v>0</v>
      </c>
      <c r="N5040" s="14">
        <f>D5040*$D$14</f>
        <v>231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716.1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947.1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947.1</v>
      </c>
      <c r="AD5040" s="48">
        <f>(ROUND(AC5040-AC5029,1)/AC5029)</f>
        <v>0.18269230769230771</v>
      </c>
    </row>
    <row r="5041" spans="1:30">
      <c r="A5041" s="99"/>
      <c r="B5041" s="87"/>
      <c r="C5041" s="21" t="s">
        <v>329</v>
      </c>
      <c r="D5041" s="12">
        <v>154</v>
      </c>
      <c r="E5041" s="12">
        <v>0</v>
      </c>
      <c r="F5041" s="12">
        <v>0</v>
      </c>
      <c r="G5041" s="12">
        <v>0</v>
      </c>
      <c r="H5041" s="12">
        <v>0</v>
      </c>
      <c r="I5041" s="13">
        <v>80</v>
      </c>
      <c r="J5041" s="13">
        <v>0</v>
      </c>
      <c r="K5041" s="13">
        <v>0</v>
      </c>
      <c r="L5041" s="13">
        <v>75</v>
      </c>
      <c r="M5041" s="13">
        <v>0</v>
      </c>
      <c r="N5041" s="14">
        <f>D5041*$D$15</f>
        <v>231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716.1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947.1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947.1</v>
      </c>
      <c r="AD5041" s="48">
        <f>(ROUND(AC5041-AC5029,1)/AC5029)</f>
        <v>0.18269230769230771</v>
      </c>
    </row>
    <row r="5042" spans="1:30">
      <c r="A5042" s="99"/>
      <c r="B5042" s="87"/>
      <c r="C5042" s="21" t="s">
        <v>325</v>
      </c>
      <c r="D5042" s="12">
        <v>154</v>
      </c>
      <c r="E5042" s="12">
        <v>0</v>
      </c>
      <c r="F5042" s="12">
        <v>0</v>
      </c>
      <c r="G5042" s="12">
        <v>0</v>
      </c>
      <c r="H5042" s="12">
        <v>0</v>
      </c>
      <c r="I5042" s="13">
        <v>80</v>
      </c>
      <c r="J5042" s="13">
        <v>45</v>
      </c>
      <c r="K5042" s="13">
        <v>0</v>
      </c>
      <c r="L5042" s="13">
        <v>0</v>
      </c>
      <c r="M5042" s="13">
        <v>0</v>
      </c>
      <c r="N5042" s="14">
        <f>D5042*$D$16</f>
        <v>246.4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585.20000000000005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831.6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831.6</v>
      </c>
      <c r="AD5042" s="48">
        <f>(ROUND(AC5042-AC5029,1)/AC5029)</f>
        <v>3.8461538461538464E-2</v>
      </c>
    </row>
    <row r="5043" spans="1:30">
      <c r="A5043" s="99"/>
      <c r="B5043" s="87"/>
      <c r="C5043" s="21" t="s">
        <v>326</v>
      </c>
      <c r="D5043" s="12">
        <v>154</v>
      </c>
      <c r="E5043" s="12">
        <v>0</v>
      </c>
      <c r="F5043" s="12">
        <v>0</v>
      </c>
      <c r="G5043" s="12">
        <v>0</v>
      </c>
      <c r="H5043" s="12">
        <v>0</v>
      </c>
      <c r="I5043" s="13">
        <v>90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D5043*$D$17</f>
        <v>246.4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776.16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1022.56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1022.6</v>
      </c>
      <c r="AD5043" s="48">
        <f>(ROUND(AC5043-AC5029,1)/AC5029)</f>
        <v>0.276973026973027</v>
      </c>
    </row>
    <row r="5044" spans="1:30">
      <c r="A5044" s="106" t="s">
        <v>0</v>
      </c>
      <c r="B5044" s="116" t="s">
        <v>1039</v>
      </c>
      <c r="C5044" s="50" t="s">
        <v>243</v>
      </c>
      <c r="D5044" s="11">
        <v>154</v>
      </c>
      <c r="E5044" s="11">
        <v>0</v>
      </c>
      <c r="F5044" s="11">
        <v>0</v>
      </c>
      <c r="G5044" s="11">
        <v>0</v>
      </c>
      <c r="H5044" s="11">
        <v>0</v>
      </c>
      <c r="I5044" s="51">
        <v>80</v>
      </c>
      <c r="J5044" s="51">
        <v>0</v>
      </c>
      <c r="K5044" s="51">
        <v>0</v>
      </c>
      <c r="L5044" s="51">
        <v>0</v>
      </c>
      <c r="M5044" s="51">
        <v>0</v>
      </c>
      <c r="N5044" s="52">
        <f>D5044*$D$3</f>
        <v>308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492.8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800.8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800.8</v>
      </c>
      <c r="AD5044" s="117">
        <v>0</v>
      </c>
    </row>
    <row r="5045" spans="1:30">
      <c r="A5045" s="99" t="s">
        <v>800</v>
      </c>
      <c r="B5045" s="87">
        <v>40</v>
      </c>
      <c r="C5045" s="21" t="s">
        <v>324</v>
      </c>
      <c r="D5045" s="12">
        <v>154</v>
      </c>
      <c r="E5045" s="12">
        <v>0</v>
      </c>
      <c r="F5045" s="12">
        <v>0</v>
      </c>
      <c r="G5045" s="12">
        <v>0</v>
      </c>
      <c r="H5045" s="12">
        <v>0</v>
      </c>
      <c r="I5045" s="13">
        <v>85</v>
      </c>
      <c r="J5045" s="13">
        <v>25</v>
      </c>
      <c r="K5045" s="13">
        <v>0</v>
      </c>
      <c r="L5045" s="13">
        <v>0</v>
      </c>
      <c r="M5045" s="13">
        <v>0</v>
      </c>
      <c r="N5045" s="14">
        <f>D5045*$D$4</f>
        <v>246.4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677.6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924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924</v>
      </c>
      <c r="AD5045" s="48">
        <f>(ROUND(AC5045-AC5044,1)/AC5044)</f>
        <v>0.15384615384615385</v>
      </c>
    </row>
    <row r="5046" spans="1:30">
      <c r="A5046" s="99" t="s">
        <v>801</v>
      </c>
      <c r="B5046" s="87">
        <v>0</v>
      </c>
      <c r="C5046" s="21" t="s">
        <v>834</v>
      </c>
      <c r="D5046" s="12">
        <v>154</v>
      </c>
      <c r="E5046" s="12">
        <v>0</v>
      </c>
      <c r="F5046" s="12">
        <v>0</v>
      </c>
      <c r="G5046" s="12">
        <v>0</v>
      </c>
      <c r="H5046" s="12">
        <v>0</v>
      </c>
      <c r="I5046" s="13">
        <v>80</v>
      </c>
      <c r="J5046" s="13">
        <v>0</v>
      </c>
      <c r="K5046" s="13">
        <v>0</v>
      </c>
      <c r="L5046" s="13">
        <v>0</v>
      </c>
      <c r="M5046" s="13">
        <v>0</v>
      </c>
      <c r="N5046" s="14">
        <f>D5046*$D$5</f>
        <v>308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443.52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751.52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751.5</v>
      </c>
      <c r="AD5046" s="48">
        <f>(ROUND(AC5046-AC5044,1)/AC5044)</f>
        <v>-6.156343656343656E-2</v>
      </c>
    </row>
    <row r="5047" spans="1:30">
      <c r="A5047" s="99" t="s">
        <v>802</v>
      </c>
      <c r="B5047" s="87">
        <v>0</v>
      </c>
      <c r="C5047" s="21" t="s">
        <v>337</v>
      </c>
      <c r="D5047" s="12">
        <v>154</v>
      </c>
      <c r="E5047" s="12">
        <v>0</v>
      </c>
      <c r="F5047" s="12">
        <v>0</v>
      </c>
      <c r="G5047" s="12">
        <v>0</v>
      </c>
      <c r="H5047" s="12">
        <v>0</v>
      </c>
      <c r="I5047" s="13">
        <v>80</v>
      </c>
      <c r="J5047" s="13">
        <v>0</v>
      </c>
      <c r="K5047" s="13">
        <v>0</v>
      </c>
      <c r="L5047" s="13">
        <v>0</v>
      </c>
      <c r="M5047" s="13">
        <v>0</v>
      </c>
      <c r="N5047" s="14">
        <f>D5047*$D$6</f>
        <v>308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443.52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751.52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751.5</v>
      </c>
      <c r="AD5047" s="48">
        <f>(ROUND(AC5047-AC5044,1)/AC5044)</f>
        <v>-6.156343656343656E-2</v>
      </c>
    </row>
    <row r="5048" spans="1:30">
      <c r="A5048" s="99" t="s">
        <v>803</v>
      </c>
      <c r="B5048" s="87">
        <v>0</v>
      </c>
      <c r="C5048" s="21" t="s">
        <v>338</v>
      </c>
      <c r="D5048" s="12">
        <v>154</v>
      </c>
      <c r="E5048" s="12">
        <v>0</v>
      </c>
      <c r="F5048" s="12">
        <v>0</v>
      </c>
      <c r="G5048" s="12">
        <v>0</v>
      </c>
      <c r="H5048" s="12">
        <v>0</v>
      </c>
      <c r="I5048" s="13">
        <v>80</v>
      </c>
      <c r="J5048" s="13">
        <v>0</v>
      </c>
      <c r="K5048" s="13">
        <v>0</v>
      </c>
      <c r="L5048" s="13">
        <v>0</v>
      </c>
      <c r="M5048" s="13">
        <v>0</v>
      </c>
      <c r="N5048" s="14">
        <f>D5048*$D$7</f>
        <v>308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443.52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751.52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751.5</v>
      </c>
      <c r="AD5048" s="48">
        <f>(ROUND(AC5048-AC5044,1)/AC5044)</f>
        <v>-6.156343656343656E-2</v>
      </c>
    </row>
    <row r="5049" spans="1:30">
      <c r="A5049" s="99" t="s">
        <v>653</v>
      </c>
      <c r="B5049" s="87"/>
      <c r="C5049" s="21" t="s">
        <v>339</v>
      </c>
      <c r="D5049" s="12">
        <v>154</v>
      </c>
      <c r="E5049" s="12">
        <v>0</v>
      </c>
      <c r="F5049" s="12">
        <v>0</v>
      </c>
      <c r="G5049" s="12">
        <v>0</v>
      </c>
      <c r="H5049" s="12">
        <v>0</v>
      </c>
      <c r="I5049" s="13">
        <v>80</v>
      </c>
      <c r="J5049" s="13">
        <v>0</v>
      </c>
      <c r="K5049" s="13">
        <v>0</v>
      </c>
      <c r="L5049" s="13">
        <v>0</v>
      </c>
      <c r="M5049" s="13">
        <v>0</v>
      </c>
      <c r="N5049" s="14">
        <f>D5049*$D$8</f>
        <v>308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443.52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751.52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751.5</v>
      </c>
      <c r="AD5049" s="48">
        <f>(ROUND(AC5049-AC5044,1)/AC5044)</f>
        <v>-6.156343656343656E-2</v>
      </c>
    </row>
    <row r="5050" spans="1:30">
      <c r="A5050" s="99" t="s">
        <v>594</v>
      </c>
      <c r="B5050" s="87"/>
      <c r="C5050" s="21" t="s">
        <v>1</v>
      </c>
      <c r="D5050" s="12">
        <v>78</v>
      </c>
      <c r="E5050" s="12">
        <v>150</v>
      </c>
      <c r="F5050" s="12">
        <v>0</v>
      </c>
      <c r="G5050" s="12">
        <v>0</v>
      </c>
      <c r="H5050" s="12">
        <v>0</v>
      </c>
      <c r="I5050" s="13">
        <v>80</v>
      </c>
      <c r="J5050" s="13">
        <v>0</v>
      </c>
      <c r="K5050" s="13">
        <v>100</v>
      </c>
      <c r="L5050" s="13">
        <v>0</v>
      </c>
      <c r="M5050" s="13">
        <v>0</v>
      </c>
      <c r="N5050" s="14">
        <f>D5050*$D$9</f>
        <v>101.4</v>
      </c>
      <c r="O5050" s="14">
        <f>E5050*$E$9</f>
        <v>225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162.24</v>
      </c>
      <c r="T5050" s="14">
        <f>(O5050/100)*(K5050*$K$9)</f>
        <v>450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263.64</v>
      </c>
      <c r="Y5050" s="14">
        <f t="shared" si="1598"/>
        <v>675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938.6</v>
      </c>
      <c r="AD5050" s="48">
        <f>(ROUND(AC5050-AC5044,1)/AC5044)</f>
        <v>0.17207792207792211</v>
      </c>
    </row>
    <row r="5051" spans="1:30">
      <c r="A5051" s="99" t="s">
        <v>829</v>
      </c>
      <c r="B5051" s="87"/>
      <c r="C5051" s="21" t="s">
        <v>2</v>
      </c>
      <c r="D5051" s="12">
        <v>78</v>
      </c>
      <c r="E5051" s="12">
        <v>0</v>
      </c>
      <c r="F5051" s="12">
        <v>150</v>
      </c>
      <c r="G5051" s="12">
        <v>0</v>
      </c>
      <c r="H5051" s="12">
        <v>0</v>
      </c>
      <c r="I5051" s="13">
        <v>80</v>
      </c>
      <c r="J5051" s="13">
        <v>0</v>
      </c>
      <c r="K5051" s="13">
        <v>50</v>
      </c>
      <c r="L5051" s="13">
        <v>50</v>
      </c>
      <c r="M5051" s="13">
        <v>0</v>
      </c>
      <c r="N5051" s="14">
        <f>D5051*$D$10</f>
        <v>101.4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162.24</v>
      </c>
      <c r="T5051" s="14">
        <f>(O5051/100)*(K5051*$J$10)</f>
        <v>0</v>
      </c>
      <c r="U5051" s="14">
        <f>(P5051/100)*(K5051*$K$10)+(P5051/100)*(L5051*$L$10)</f>
        <v>450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263.64</v>
      </c>
      <c r="Y5051" s="14">
        <f t="shared" si="1598"/>
        <v>0</v>
      </c>
      <c r="Z5051" s="14">
        <f t="shared" si="1599"/>
        <v>675</v>
      </c>
      <c r="AA5051" s="14">
        <f t="shared" si="1600"/>
        <v>0</v>
      </c>
      <c r="AB5051" s="14">
        <f t="shared" si="1602"/>
        <v>0</v>
      </c>
      <c r="AC5051" s="15">
        <f t="shared" si="1601"/>
        <v>938.6</v>
      </c>
      <c r="AD5051" s="48">
        <f>(ROUND(AC5051-AC5044,1)/AC5044)</f>
        <v>0.17207792207792211</v>
      </c>
    </row>
    <row r="5052" spans="1:30">
      <c r="A5052" s="99" t="s">
        <v>830</v>
      </c>
      <c r="B5052" s="87"/>
      <c r="C5052" s="21" t="s">
        <v>3</v>
      </c>
      <c r="D5052" s="12">
        <v>78</v>
      </c>
      <c r="E5052" s="12">
        <v>0</v>
      </c>
      <c r="F5052" s="12">
        <v>0</v>
      </c>
      <c r="G5052" s="12">
        <v>150</v>
      </c>
      <c r="H5052" s="12">
        <v>0</v>
      </c>
      <c r="I5052" s="13">
        <v>80</v>
      </c>
      <c r="J5052" s="13">
        <v>0</v>
      </c>
      <c r="K5052" s="13">
        <v>0</v>
      </c>
      <c r="L5052" s="13">
        <v>100</v>
      </c>
      <c r="M5052" s="13">
        <v>0</v>
      </c>
      <c r="N5052" s="14">
        <f>D5052*$D$11</f>
        <v>101.4</v>
      </c>
      <c r="O5052" s="14">
        <f>E5052*$E$11</f>
        <v>0</v>
      </c>
      <c r="P5052" s="14">
        <f>F5052*$F$11</f>
        <v>0</v>
      </c>
      <c r="Q5052" s="14">
        <f>G5052*$G$11</f>
        <v>225</v>
      </c>
      <c r="R5052" s="14">
        <f>H5052*$H$11</f>
        <v>0</v>
      </c>
      <c r="S5052" s="14">
        <f>(N5052/100)*(I5052*$I$11)+(N5052/100)*(J5052*$J$11)</f>
        <v>162.24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450</v>
      </c>
      <c r="W5052" s="14">
        <f>(R5052/100)*(K5052*$K$11)+(R5052/100)*(L5052*$L$11)</f>
        <v>0</v>
      </c>
      <c r="X5052" s="14">
        <f t="shared" si="1597"/>
        <v>263.64</v>
      </c>
      <c r="Y5052" s="14">
        <f t="shared" si="1598"/>
        <v>0</v>
      </c>
      <c r="Z5052" s="14">
        <f t="shared" si="1599"/>
        <v>0</v>
      </c>
      <c r="AA5052" s="14">
        <f t="shared" si="1600"/>
        <v>675</v>
      </c>
      <c r="AB5052" s="14">
        <f t="shared" si="1602"/>
        <v>0</v>
      </c>
      <c r="AC5052" s="15">
        <f t="shared" si="1601"/>
        <v>938.6</v>
      </c>
      <c r="AD5052" s="48">
        <f>(ROUND(AC5052-AC5044,1)/AC5044)</f>
        <v>0.17207792207792211</v>
      </c>
    </row>
    <row r="5053" spans="1:30">
      <c r="A5053" s="99" t="s">
        <v>831</v>
      </c>
      <c r="B5053" s="87"/>
      <c r="C5053" s="21" t="s">
        <v>4</v>
      </c>
      <c r="D5053" s="12">
        <v>78</v>
      </c>
      <c r="E5053" s="12">
        <v>0</v>
      </c>
      <c r="F5053" s="12">
        <v>0</v>
      </c>
      <c r="G5053" s="12">
        <v>0</v>
      </c>
      <c r="H5053" s="12">
        <v>150</v>
      </c>
      <c r="I5053" s="13">
        <v>80</v>
      </c>
      <c r="J5053" s="13">
        <v>0</v>
      </c>
      <c r="K5053" s="13">
        <v>50</v>
      </c>
      <c r="L5053" s="13">
        <v>50</v>
      </c>
      <c r="M5053" s="13">
        <v>0</v>
      </c>
      <c r="N5053" s="14">
        <f>D5053*$D$12</f>
        <v>101.4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225</v>
      </c>
      <c r="S5053" s="14">
        <f>(N5053/100)*(I5053*$I$12)+(N5053/100)*(J5053*$J$12)</f>
        <v>162.24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450</v>
      </c>
      <c r="X5053" s="14">
        <f t="shared" si="1597"/>
        <v>263.64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675</v>
      </c>
      <c r="AC5053" s="15">
        <f t="shared" si="1601"/>
        <v>938.6</v>
      </c>
      <c r="AD5053" s="48">
        <f>(ROUND(AC5053-AC5044,1)/AC5044)</f>
        <v>0.17207792207792211</v>
      </c>
    </row>
    <row r="5054" spans="1:30">
      <c r="A5054" s="99" t="s">
        <v>832</v>
      </c>
      <c r="B5054" s="87"/>
      <c r="C5054" s="21" t="s">
        <v>327</v>
      </c>
      <c r="D5054" s="12">
        <v>154</v>
      </c>
      <c r="E5054" s="12">
        <v>0</v>
      </c>
      <c r="F5054" s="12">
        <v>0</v>
      </c>
      <c r="G5054" s="12">
        <v>0</v>
      </c>
      <c r="H5054" s="12">
        <v>0</v>
      </c>
      <c r="I5054" s="13">
        <v>80</v>
      </c>
      <c r="J5054" s="13">
        <v>0</v>
      </c>
      <c r="K5054" s="13">
        <v>0</v>
      </c>
      <c r="L5054" s="13">
        <v>0</v>
      </c>
      <c r="M5054" s="13">
        <v>75</v>
      </c>
      <c r="N5054" s="14">
        <f>D5054*$D$13</f>
        <v>231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716.1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947.1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947.1</v>
      </c>
      <c r="AD5054" s="48">
        <f>(ROUND(AC5054-AC5044,1)/AC5044)</f>
        <v>0.18269230769230771</v>
      </c>
    </row>
    <row r="5055" spans="1:30">
      <c r="A5055" s="99" t="s">
        <v>833</v>
      </c>
      <c r="B5055" s="87"/>
      <c r="C5055" s="21" t="s">
        <v>328</v>
      </c>
      <c r="D5055" s="12">
        <v>154</v>
      </c>
      <c r="E5055" s="12">
        <v>0</v>
      </c>
      <c r="F5055" s="12">
        <v>0</v>
      </c>
      <c r="G5055" s="12">
        <v>0</v>
      </c>
      <c r="H5055" s="12">
        <v>0</v>
      </c>
      <c r="I5055" s="13">
        <v>80</v>
      </c>
      <c r="J5055" s="13">
        <v>0</v>
      </c>
      <c r="K5055" s="13">
        <v>75</v>
      </c>
      <c r="L5055" s="13">
        <v>0</v>
      </c>
      <c r="M5055" s="13">
        <v>0</v>
      </c>
      <c r="N5055" s="14">
        <f>D5055*$D$14</f>
        <v>231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716.1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947.1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947.1</v>
      </c>
      <c r="AD5055" s="48">
        <f>(ROUND(AC5055-AC5044,1)/AC5044)</f>
        <v>0.18269230769230771</v>
      </c>
    </row>
    <row r="5056" spans="1:30">
      <c r="A5056" s="99"/>
      <c r="B5056" s="87"/>
      <c r="C5056" s="21" t="s">
        <v>329</v>
      </c>
      <c r="D5056" s="12">
        <v>154</v>
      </c>
      <c r="E5056" s="12">
        <v>0</v>
      </c>
      <c r="F5056" s="12">
        <v>0</v>
      </c>
      <c r="G5056" s="12">
        <v>0</v>
      </c>
      <c r="H5056" s="12">
        <v>0</v>
      </c>
      <c r="I5056" s="13">
        <v>80</v>
      </c>
      <c r="J5056" s="13">
        <v>0</v>
      </c>
      <c r="K5056" s="13">
        <v>0</v>
      </c>
      <c r="L5056" s="13">
        <v>75</v>
      </c>
      <c r="M5056" s="13">
        <v>0</v>
      </c>
      <c r="N5056" s="14">
        <f>D5056*$D$15</f>
        <v>231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716.1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947.1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947.1</v>
      </c>
      <c r="AD5056" s="48">
        <f>(ROUND(AC5056-AC5044,1)/AC5044)</f>
        <v>0.18269230769230771</v>
      </c>
    </row>
    <row r="5057" spans="1:30">
      <c r="A5057" s="99"/>
      <c r="B5057" s="87"/>
      <c r="C5057" s="21" t="s">
        <v>325</v>
      </c>
      <c r="D5057" s="12">
        <v>154</v>
      </c>
      <c r="E5057" s="12">
        <v>0</v>
      </c>
      <c r="F5057" s="12">
        <v>0</v>
      </c>
      <c r="G5057" s="12">
        <v>0</v>
      </c>
      <c r="H5057" s="12">
        <v>0</v>
      </c>
      <c r="I5057" s="13">
        <v>80</v>
      </c>
      <c r="J5057" s="13">
        <v>45</v>
      </c>
      <c r="K5057" s="13">
        <v>0</v>
      </c>
      <c r="L5057" s="13">
        <v>0</v>
      </c>
      <c r="M5057" s="13">
        <v>0</v>
      </c>
      <c r="N5057" s="14">
        <f>D5057*$D$16</f>
        <v>246.4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585.20000000000005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831.6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831.6</v>
      </c>
      <c r="AD5057" s="48">
        <f>(ROUND(AC5057-AC5044,1)/AC5044)</f>
        <v>3.8461538461538464E-2</v>
      </c>
    </row>
    <row r="5058" spans="1:30">
      <c r="A5058" s="99"/>
      <c r="B5058" s="87"/>
      <c r="C5058" s="21" t="s">
        <v>326</v>
      </c>
      <c r="D5058" s="12">
        <v>154</v>
      </c>
      <c r="E5058" s="12">
        <v>0</v>
      </c>
      <c r="F5058" s="12">
        <v>0</v>
      </c>
      <c r="G5058" s="12">
        <v>0</v>
      </c>
      <c r="H5058" s="12">
        <v>0</v>
      </c>
      <c r="I5058" s="13">
        <v>90</v>
      </c>
      <c r="J5058" s="13">
        <v>0</v>
      </c>
      <c r="K5058" s="13">
        <v>0</v>
      </c>
      <c r="L5058" s="13">
        <v>0</v>
      </c>
      <c r="M5058" s="13">
        <v>0</v>
      </c>
      <c r="N5058" s="14">
        <f>D5058*$D$17</f>
        <v>246.4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776.16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1022.56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1022.6</v>
      </c>
      <c r="AD5058" s="48">
        <f>(ROUND(AC5058-AC5044,1)/AC5044)</f>
        <v>0.276973026973027</v>
      </c>
    </row>
    <row r="5059" spans="1:30">
      <c r="A5059" s="106" t="s">
        <v>0</v>
      </c>
      <c r="B5059" s="116" t="s">
        <v>1040</v>
      </c>
      <c r="C5059" s="50" t="s">
        <v>243</v>
      </c>
      <c r="D5059" s="11">
        <v>154</v>
      </c>
      <c r="E5059" s="11">
        <v>0</v>
      </c>
      <c r="F5059" s="11">
        <v>0</v>
      </c>
      <c r="G5059" s="11">
        <v>0</v>
      </c>
      <c r="H5059" s="11">
        <v>0</v>
      </c>
      <c r="I5059" s="51">
        <v>80</v>
      </c>
      <c r="J5059" s="51">
        <v>0</v>
      </c>
      <c r="K5059" s="51">
        <v>0</v>
      </c>
      <c r="L5059" s="51">
        <v>0</v>
      </c>
      <c r="M5059" s="51">
        <v>0</v>
      </c>
      <c r="N5059" s="52">
        <f>D5059*$D$3</f>
        <v>308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492.8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800.8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800.8</v>
      </c>
      <c r="AD5059" s="117">
        <v>0</v>
      </c>
    </row>
    <row r="5060" spans="1:30">
      <c r="A5060" s="99" t="s">
        <v>800</v>
      </c>
      <c r="B5060" s="87">
        <v>40</v>
      </c>
      <c r="C5060" s="21" t="s">
        <v>324</v>
      </c>
      <c r="D5060" s="12">
        <v>154</v>
      </c>
      <c r="E5060" s="12">
        <v>0</v>
      </c>
      <c r="F5060" s="12">
        <v>0</v>
      </c>
      <c r="G5060" s="12">
        <v>0</v>
      </c>
      <c r="H5060" s="12">
        <v>0</v>
      </c>
      <c r="I5060" s="13">
        <v>85</v>
      </c>
      <c r="J5060" s="13">
        <v>25</v>
      </c>
      <c r="K5060" s="13">
        <v>0</v>
      </c>
      <c r="L5060" s="13">
        <v>0</v>
      </c>
      <c r="M5060" s="13">
        <v>0</v>
      </c>
      <c r="N5060" s="14">
        <f>D5060*$D$4</f>
        <v>246.4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677.6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924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924</v>
      </c>
      <c r="AD5060" s="48">
        <f>(ROUND(AC5060-AC5059,1)/AC5059)</f>
        <v>0.15384615384615385</v>
      </c>
    </row>
    <row r="5061" spans="1:30">
      <c r="A5061" s="99" t="s">
        <v>801</v>
      </c>
      <c r="B5061" s="87">
        <v>0</v>
      </c>
      <c r="C5061" s="21" t="s">
        <v>834</v>
      </c>
      <c r="D5061" s="12">
        <v>154</v>
      </c>
      <c r="E5061" s="12">
        <v>0</v>
      </c>
      <c r="F5061" s="12">
        <v>0</v>
      </c>
      <c r="G5061" s="12">
        <v>0</v>
      </c>
      <c r="H5061" s="12">
        <v>0</v>
      </c>
      <c r="I5061" s="13">
        <v>80</v>
      </c>
      <c r="J5061" s="13">
        <v>0</v>
      </c>
      <c r="K5061" s="13">
        <v>0</v>
      </c>
      <c r="L5061" s="13">
        <v>0</v>
      </c>
      <c r="M5061" s="13">
        <v>0</v>
      </c>
      <c r="N5061" s="14">
        <f>D5061*$D$5</f>
        <v>308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443.52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751.52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751.5</v>
      </c>
      <c r="AD5061" s="48">
        <f>(ROUND(AC5061-AC5059,1)/AC5059)</f>
        <v>-6.156343656343656E-2</v>
      </c>
    </row>
    <row r="5062" spans="1:30">
      <c r="A5062" s="99" t="s">
        <v>802</v>
      </c>
      <c r="B5062" s="87">
        <v>0</v>
      </c>
      <c r="C5062" s="21" t="s">
        <v>337</v>
      </c>
      <c r="D5062" s="12">
        <v>154</v>
      </c>
      <c r="E5062" s="12">
        <v>0</v>
      </c>
      <c r="F5062" s="12">
        <v>0</v>
      </c>
      <c r="G5062" s="12">
        <v>0</v>
      </c>
      <c r="H5062" s="12">
        <v>0</v>
      </c>
      <c r="I5062" s="13">
        <v>80</v>
      </c>
      <c r="J5062" s="13">
        <v>0</v>
      </c>
      <c r="K5062" s="13">
        <v>0</v>
      </c>
      <c r="L5062" s="13">
        <v>0</v>
      </c>
      <c r="M5062" s="13">
        <v>0</v>
      </c>
      <c r="N5062" s="14">
        <f>D5062*$D$6</f>
        <v>308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443.52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751.52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751.5</v>
      </c>
      <c r="AD5062" s="48">
        <f>(ROUND(AC5062-AC5059,1)/AC5059)</f>
        <v>-6.156343656343656E-2</v>
      </c>
    </row>
    <row r="5063" spans="1:30">
      <c r="A5063" s="99" t="s">
        <v>803</v>
      </c>
      <c r="B5063" s="87">
        <v>0</v>
      </c>
      <c r="C5063" s="21" t="s">
        <v>338</v>
      </c>
      <c r="D5063" s="12">
        <v>154</v>
      </c>
      <c r="E5063" s="12">
        <v>0</v>
      </c>
      <c r="F5063" s="12">
        <v>0</v>
      </c>
      <c r="G5063" s="12">
        <v>0</v>
      </c>
      <c r="H5063" s="12">
        <v>0</v>
      </c>
      <c r="I5063" s="13">
        <v>80</v>
      </c>
      <c r="J5063" s="13">
        <v>0</v>
      </c>
      <c r="K5063" s="13">
        <v>0</v>
      </c>
      <c r="L5063" s="13">
        <v>0</v>
      </c>
      <c r="M5063" s="13">
        <v>0</v>
      </c>
      <c r="N5063" s="14">
        <f>D5063*$D$7</f>
        <v>308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443.52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751.52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751.5</v>
      </c>
      <c r="AD5063" s="48">
        <f>(ROUND(AC5063-AC5059,1)/AC5059)</f>
        <v>-6.156343656343656E-2</v>
      </c>
    </row>
    <row r="5064" spans="1:30">
      <c r="A5064" s="99" t="s">
        <v>653</v>
      </c>
      <c r="B5064" s="87"/>
      <c r="C5064" s="21" t="s">
        <v>339</v>
      </c>
      <c r="D5064" s="12">
        <v>154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>D5064*$D$8</f>
        <v>308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443.52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751.52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751.5</v>
      </c>
      <c r="AD5064" s="48">
        <f>(ROUND(AC5064-AC5059,1)/AC5059)</f>
        <v>-6.156343656343656E-2</v>
      </c>
    </row>
    <row r="5065" spans="1:30">
      <c r="A5065" s="99" t="s">
        <v>594</v>
      </c>
      <c r="B5065" s="87"/>
      <c r="C5065" s="21" t="s">
        <v>1</v>
      </c>
      <c r="D5065" s="12">
        <v>78</v>
      </c>
      <c r="E5065" s="12">
        <v>150</v>
      </c>
      <c r="F5065" s="12">
        <v>0</v>
      </c>
      <c r="G5065" s="12">
        <v>0</v>
      </c>
      <c r="H5065" s="12">
        <v>0</v>
      </c>
      <c r="I5065" s="13">
        <v>80</v>
      </c>
      <c r="J5065" s="13">
        <v>0</v>
      </c>
      <c r="K5065" s="13">
        <v>100</v>
      </c>
      <c r="L5065" s="13">
        <v>0</v>
      </c>
      <c r="M5065" s="13">
        <v>0</v>
      </c>
      <c r="N5065" s="14">
        <f>D5065*$D$9</f>
        <v>101.4</v>
      </c>
      <c r="O5065" s="14">
        <f>E5065*$E$9</f>
        <v>225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162.24</v>
      </c>
      <c r="T5065" s="14">
        <f>(O5065/100)*(K5065*$K$9)</f>
        <v>450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263.64</v>
      </c>
      <c r="Y5065" s="14">
        <f t="shared" si="1604"/>
        <v>675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938.6</v>
      </c>
      <c r="AD5065" s="48">
        <f>(ROUND(AC5065-AC5059,1)/AC5059)</f>
        <v>0.17207792207792211</v>
      </c>
    </row>
    <row r="5066" spans="1:30">
      <c r="A5066" s="99" t="s">
        <v>829</v>
      </c>
      <c r="B5066" s="87"/>
      <c r="C5066" s="21" t="s">
        <v>2</v>
      </c>
      <c r="D5066" s="12">
        <v>78</v>
      </c>
      <c r="E5066" s="12">
        <v>0</v>
      </c>
      <c r="F5066" s="12">
        <v>150</v>
      </c>
      <c r="G5066" s="12">
        <v>0</v>
      </c>
      <c r="H5066" s="12">
        <v>0</v>
      </c>
      <c r="I5066" s="13">
        <v>80</v>
      </c>
      <c r="J5066" s="13">
        <v>0</v>
      </c>
      <c r="K5066" s="13">
        <v>50</v>
      </c>
      <c r="L5066" s="13">
        <v>50</v>
      </c>
      <c r="M5066" s="13">
        <v>0</v>
      </c>
      <c r="N5066" s="14">
        <f>D5066*$D$10</f>
        <v>101.4</v>
      </c>
      <c r="O5066" s="14">
        <f>E5066*$E$10</f>
        <v>0</v>
      </c>
      <c r="P5066" s="14">
        <f>F5066*$F$10</f>
        <v>225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162.24</v>
      </c>
      <c r="T5066" s="14">
        <f>(O5066/100)*(K5066*$J$10)</f>
        <v>0</v>
      </c>
      <c r="U5066" s="14">
        <f>(P5066/100)*(K5066*$K$10)+(P5066/100)*(L5066*$L$10)</f>
        <v>450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263.64</v>
      </c>
      <c r="Y5066" s="14">
        <f t="shared" si="1604"/>
        <v>0</v>
      </c>
      <c r="Z5066" s="14">
        <f t="shared" si="1605"/>
        <v>675</v>
      </c>
      <c r="AA5066" s="14">
        <f t="shared" si="1606"/>
        <v>0</v>
      </c>
      <c r="AB5066" s="14">
        <f t="shared" si="1608"/>
        <v>0</v>
      </c>
      <c r="AC5066" s="15">
        <f t="shared" si="1607"/>
        <v>938.6</v>
      </c>
      <c r="AD5066" s="48">
        <f>(ROUND(AC5066-AC5059,1)/AC5059)</f>
        <v>0.17207792207792211</v>
      </c>
    </row>
    <row r="5067" spans="1:30">
      <c r="A5067" s="99" t="s">
        <v>830</v>
      </c>
      <c r="B5067" s="87"/>
      <c r="C5067" s="21" t="s">
        <v>3</v>
      </c>
      <c r="D5067" s="12">
        <v>78</v>
      </c>
      <c r="E5067" s="12">
        <v>0</v>
      </c>
      <c r="F5067" s="12">
        <v>0</v>
      </c>
      <c r="G5067" s="12">
        <v>150</v>
      </c>
      <c r="H5067" s="12">
        <v>0</v>
      </c>
      <c r="I5067" s="13">
        <v>80</v>
      </c>
      <c r="J5067" s="13">
        <v>0</v>
      </c>
      <c r="K5067" s="13">
        <v>0</v>
      </c>
      <c r="L5067" s="13">
        <v>100</v>
      </c>
      <c r="M5067" s="13">
        <v>0</v>
      </c>
      <c r="N5067" s="14">
        <f>D5067*$D$11</f>
        <v>101.4</v>
      </c>
      <c r="O5067" s="14">
        <f>E5067*$E$11</f>
        <v>0</v>
      </c>
      <c r="P5067" s="14">
        <f>F5067*$F$11</f>
        <v>0</v>
      </c>
      <c r="Q5067" s="14">
        <f>G5067*$G$11</f>
        <v>225</v>
      </c>
      <c r="R5067" s="14">
        <f>H5067*$H$11</f>
        <v>0</v>
      </c>
      <c r="S5067" s="14">
        <f>(N5067/100)*(I5067*$I$11)+(N5067/100)*(J5067*$J$11)</f>
        <v>162.24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450</v>
      </c>
      <c r="W5067" s="14">
        <f>(R5067/100)*(K5067*$K$11)+(R5067/100)*(L5067*$L$11)</f>
        <v>0</v>
      </c>
      <c r="X5067" s="14">
        <f t="shared" si="1603"/>
        <v>263.64</v>
      </c>
      <c r="Y5067" s="14">
        <f t="shared" si="1604"/>
        <v>0</v>
      </c>
      <c r="Z5067" s="14">
        <f t="shared" si="1605"/>
        <v>0</v>
      </c>
      <c r="AA5067" s="14">
        <f t="shared" si="1606"/>
        <v>675</v>
      </c>
      <c r="AB5067" s="14">
        <f t="shared" si="1608"/>
        <v>0</v>
      </c>
      <c r="AC5067" s="15">
        <f t="shared" si="1607"/>
        <v>938.6</v>
      </c>
      <c r="AD5067" s="48">
        <f>(ROUND(AC5067-AC5059,1)/AC5059)</f>
        <v>0.17207792207792211</v>
      </c>
    </row>
    <row r="5068" spans="1:30">
      <c r="A5068" s="99" t="s">
        <v>831</v>
      </c>
      <c r="B5068" s="87"/>
      <c r="C5068" s="21" t="s">
        <v>4</v>
      </c>
      <c r="D5068" s="12">
        <v>78</v>
      </c>
      <c r="E5068" s="12">
        <v>0</v>
      </c>
      <c r="F5068" s="12">
        <v>0</v>
      </c>
      <c r="G5068" s="12">
        <v>0</v>
      </c>
      <c r="H5068" s="12">
        <v>150</v>
      </c>
      <c r="I5068" s="13">
        <v>80</v>
      </c>
      <c r="J5068" s="13">
        <v>0</v>
      </c>
      <c r="K5068" s="13">
        <v>50</v>
      </c>
      <c r="L5068" s="13">
        <v>50</v>
      </c>
      <c r="M5068" s="13">
        <v>0</v>
      </c>
      <c r="N5068" s="14">
        <f>D5068*$D$12</f>
        <v>101.4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225</v>
      </c>
      <c r="S5068" s="14">
        <f>(N5068/100)*(I5068*$I$12)+(N5068/100)*(J5068*$J$12)</f>
        <v>162.24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450</v>
      </c>
      <c r="X5068" s="14">
        <f t="shared" si="1603"/>
        <v>263.64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675</v>
      </c>
      <c r="AC5068" s="15">
        <f t="shared" si="1607"/>
        <v>938.6</v>
      </c>
      <c r="AD5068" s="48">
        <f>(ROUND(AC5068-AC5059,1)/AC5059)</f>
        <v>0.17207792207792211</v>
      </c>
    </row>
    <row r="5069" spans="1:30">
      <c r="A5069" s="99" t="s">
        <v>832</v>
      </c>
      <c r="B5069" s="87"/>
      <c r="C5069" s="21" t="s">
        <v>327</v>
      </c>
      <c r="D5069" s="12">
        <v>154</v>
      </c>
      <c r="E5069" s="12">
        <v>0</v>
      </c>
      <c r="F5069" s="12">
        <v>0</v>
      </c>
      <c r="G5069" s="12">
        <v>0</v>
      </c>
      <c r="H5069" s="12">
        <v>0</v>
      </c>
      <c r="I5069" s="13">
        <v>80</v>
      </c>
      <c r="J5069" s="13">
        <v>0</v>
      </c>
      <c r="K5069" s="13">
        <v>0</v>
      </c>
      <c r="L5069" s="13">
        <v>0</v>
      </c>
      <c r="M5069" s="13">
        <v>75</v>
      </c>
      <c r="N5069" s="14">
        <f>D5069*$D$13</f>
        <v>231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716.1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947.1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947.1</v>
      </c>
      <c r="AD5069" s="48">
        <f>(ROUND(AC5069-AC5059,1)/AC5059)</f>
        <v>0.18269230769230771</v>
      </c>
    </row>
    <row r="5070" spans="1:30">
      <c r="A5070" s="99" t="s">
        <v>833</v>
      </c>
      <c r="B5070" s="87"/>
      <c r="C5070" s="21" t="s">
        <v>328</v>
      </c>
      <c r="D5070" s="12">
        <v>154</v>
      </c>
      <c r="E5070" s="12">
        <v>0</v>
      </c>
      <c r="F5070" s="12">
        <v>0</v>
      </c>
      <c r="G5070" s="12">
        <v>0</v>
      </c>
      <c r="H5070" s="12">
        <v>0</v>
      </c>
      <c r="I5070" s="13">
        <v>80</v>
      </c>
      <c r="J5070" s="13">
        <v>0</v>
      </c>
      <c r="K5070" s="13">
        <v>75</v>
      </c>
      <c r="L5070" s="13">
        <v>0</v>
      </c>
      <c r="M5070" s="13">
        <v>0</v>
      </c>
      <c r="N5070" s="14">
        <f>D5070*$D$14</f>
        <v>231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716.1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947.1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947.1</v>
      </c>
      <c r="AD5070" s="48">
        <f>(ROUND(AC5070-AC5059,1)/AC5059)</f>
        <v>0.18269230769230771</v>
      </c>
    </row>
    <row r="5071" spans="1:30">
      <c r="A5071" s="99"/>
      <c r="B5071" s="87"/>
      <c r="C5071" s="21" t="s">
        <v>329</v>
      </c>
      <c r="D5071" s="12">
        <v>154</v>
      </c>
      <c r="E5071" s="12">
        <v>0</v>
      </c>
      <c r="F5071" s="12">
        <v>0</v>
      </c>
      <c r="G5071" s="12">
        <v>0</v>
      </c>
      <c r="H5071" s="12">
        <v>0</v>
      </c>
      <c r="I5071" s="13">
        <v>80</v>
      </c>
      <c r="J5071" s="13">
        <v>0</v>
      </c>
      <c r="K5071" s="13">
        <v>0</v>
      </c>
      <c r="L5071" s="13">
        <v>75</v>
      </c>
      <c r="M5071" s="13">
        <v>0</v>
      </c>
      <c r="N5071" s="14">
        <f>D5071*$D$15</f>
        <v>231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716.1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947.1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947.1</v>
      </c>
      <c r="AD5071" s="48">
        <f>(ROUND(AC5071-AC5059,1)/AC5059)</f>
        <v>0.18269230769230771</v>
      </c>
    </row>
    <row r="5072" spans="1:30">
      <c r="A5072" s="99"/>
      <c r="B5072" s="87"/>
      <c r="C5072" s="21" t="s">
        <v>325</v>
      </c>
      <c r="D5072" s="12">
        <v>154</v>
      </c>
      <c r="E5072" s="12">
        <v>0</v>
      </c>
      <c r="F5072" s="12">
        <v>0</v>
      </c>
      <c r="G5072" s="12">
        <v>0</v>
      </c>
      <c r="H5072" s="12">
        <v>0</v>
      </c>
      <c r="I5072" s="13">
        <v>80</v>
      </c>
      <c r="J5072" s="13">
        <v>45</v>
      </c>
      <c r="K5072" s="13">
        <v>0</v>
      </c>
      <c r="L5072" s="13">
        <v>0</v>
      </c>
      <c r="M5072" s="13">
        <v>0</v>
      </c>
      <c r="N5072" s="14">
        <f>D5072*$D$16</f>
        <v>246.4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585.20000000000005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831.6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831.6</v>
      </c>
      <c r="AD5072" s="48">
        <f>(ROUND(AC5072-AC5059,1)/AC5059)</f>
        <v>3.8461538461538464E-2</v>
      </c>
    </row>
    <row r="5073" spans="1:30">
      <c r="A5073" s="99"/>
      <c r="B5073" s="87"/>
      <c r="C5073" s="21" t="s">
        <v>326</v>
      </c>
      <c r="D5073" s="12">
        <v>154</v>
      </c>
      <c r="E5073" s="12">
        <v>0</v>
      </c>
      <c r="F5073" s="12">
        <v>0</v>
      </c>
      <c r="G5073" s="12">
        <v>0</v>
      </c>
      <c r="H5073" s="12">
        <v>0</v>
      </c>
      <c r="I5073" s="13">
        <v>90</v>
      </c>
      <c r="J5073" s="13">
        <v>0</v>
      </c>
      <c r="K5073" s="13">
        <v>0</v>
      </c>
      <c r="L5073" s="13">
        <v>0</v>
      </c>
      <c r="M5073" s="13">
        <v>0</v>
      </c>
      <c r="N5073" s="14">
        <f>D5073*$D$17</f>
        <v>246.4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776.16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1022.56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1022.6</v>
      </c>
      <c r="AD5073" s="48">
        <f>(ROUND(AC5073-AC5059,1)/AC5059)</f>
        <v>0.276973026973027</v>
      </c>
    </row>
    <row r="5074" spans="1:30">
      <c r="A5074" s="106" t="s">
        <v>0</v>
      </c>
      <c r="B5074" s="116" t="s">
        <v>1041</v>
      </c>
      <c r="C5074" s="50" t="s">
        <v>243</v>
      </c>
      <c r="D5074" s="11">
        <v>154</v>
      </c>
      <c r="E5074" s="11">
        <v>0</v>
      </c>
      <c r="F5074" s="11">
        <v>0</v>
      </c>
      <c r="G5074" s="11">
        <v>0</v>
      </c>
      <c r="H5074" s="11">
        <v>0</v>
      </c>
      <c r="I5074" s="51">
        <v>80</v>
      </c>
      <c r="J5074" s="51">
        <v>0</v>
      </c>
      <c r="K5074" s="51">
        <v>0</v>
      </c>
      <c r="L5074" s="51">
        <v>0</v>
      </c>
      <c r="M5074" s="51">
        <v>0</v>
      </c>
      <c r="N5074" s="52">
        <f>D5074*$D$3</f>
        <v>308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492.8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800.8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800.8</v>
      </c>
      <c r="AD5074" s="117">
        <v>0</v>
      </c>
    </row>
    <row r="5075" spans="1:30">
      <c r="A5075" s="99" t="s">
        <v>800</v>
      </c>
      <c r="B5075" s="87">
        <v>40</v>
      </c>
      <c r="C5075" s="21" t="s">
        <v>324</v>
      </c>
      <c r="D5075" s="12">
        <v>154</v>
      </c>
      <c r="E5075" s="12">
        <v>0</v>
      </c>
      <c r="F5075" s="12">
        <v>0</v>
      </c>
      <c r="G5075" s="12">
        <v>0</v>
      </c>
      <c r="H5075" s="12">
        <v>0</v>
      </c>
      <c r="I5075" s="13">
        <v>85</v>
      </c>
      <c r="J5075" s="13">
        <v>25</v>
      </c>
      <c r="K5075" s="13">
        <v>0</v>
      </c>
      <c r="L5075" s="13">
        <v>0</v>
      </c>
      <c r="M5075" s="13">
        <v>0</v>
      </c>
      <c r="N5075" s="14">
        <f>D5075*$D$4</f>
        <v>246.4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677.6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924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924</v>
      </c>
      <c r="AD5075" s="48">
        <f>(ROUND(AC5075-AC5074,1)/AC5074)</f>
        <v>0.15384615384615385</v>
      </c>
    </row>
    <row r="5076" spans="1:30">
      <c r="A5076" s="99" t="s">
        <v>801</v>
      </c>
      <c r="B5076" s="87">
        <v>0</v>
      </c>
      <c r="C5076" s="21" t="s">
        <v>834</v>
      </c>
      <c r="D5076" s="12">
        <v>154</v>
      </c>
      <c r="E5076" s="12">
        <v>0</v>
      </c>
      <c r="F5076" s="12">
        <v>0</v>
      </c>
      <c r="G5076" s="12">
        <v>0</v>
      </c>
      <c r="H5076" s="12">
        <v>0</v>
      </c>
      <c r="I5076" s="13">
        <v>80</v>
      </c>
      <c r="J5076" s="13">
        <v>0</v>
      </c>
      <c r="K5076" s="13">
        <v>0</v>
      </c>
      <c r="L5076" s="13">
        <v>0</v>
      </c>
      <c r="M5076" s="13">
        <v>0</v>
      </c>
      <c r="N5076" s="14">
        <f>D5076*$D$5</f>
        <v>308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443.52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751.52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751.5</v>
      </c>
      <c r="AD5076" s="48">
        <f>(ROUND(AC5076-AC5074,1)/AC5074)</f>
        <v>-6.156343656343656E-2</v>
      </c>
    </row>
    <row r="5077" spans="1:30">
      <c r="A5077" s="99" t="s">
        <v>802</v>
      </c>
      <c r="B5077" s="87">
        <v>0</v>
      </c>
      <c r="C5077" s="21" t="s">
        <v>337</v>
      </c>
      <c r="D5077" s="12">
        <v>154</v>
      </c>
      <c r="E5077" s="12">
        <v>0</v>
      </c>
      <c r="F5077" s="12">
        <v>0</v>
      </c>
      <c r="G5077" s="12">
        <v>0</v>
      </c>
      <c r="H5077" s="12">
        <v>0</v>
      </c>
      <c r="I5077" s="13">
        <v>80</v>
      </c>
      <c r="J5077" s="13">
        <v>0</v>
      </c>
      <c r="K5077" s="13">
        <v>0</v>
      </c>
      <c r="L5077" s="13">
        <v>0</v>
      </c>
      <c r="M5077" s="13">
        <v>0</v>
      </c>
      <c r="N5077" s="14">
        <f>D5077*$D$6</f>
        <v>308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443.52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751.52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751.5</v>
      </c>
      <c r="AD5077" s="48">
        <f>(ROUND(AC5077-AC5074,1)/AC5074)</f>
        <v>-6.156343656343656E-2</v>
      </c>
    </row>
    <row r="5078" spans="1:30">
      <c r="A5078" s="99" t="s">
        <v>803</v>
      </c>
      <c r="B5078" s="87">
        <v>0</v>
      </c>
      <c r="C5078" s="21" t="s">
        <v>338</v>
      </c>
      <c r="D5078" s="12">
        <v>154</v>
      </c>
      <c r="E5078" s="12">
        <v>0</v>
      </c>
      <c r="F5078" s="12">
        <v>0</v>
      </c>
      <c r="G5078" s="12">
        <v>0</v>
      </c>
      <c r="H5078" s="12">
        <v>0</v>
      </c>
      <c r="I5078" s="13">
        <v>80</v>
      </c>
      <c r="J5078" s="13">
        <v>0</v>
      </c>
      <c r="K5078" s="13">
        <v>0</v>
      </c>
      <c r="L5078" s="13">
        <v>0</v>
      </c>
      <c r="M5078" s="13">
        <v>0</v>
      </c>
      <c r="N5078" s="14">
        <f>D5078*$D$7</f>
        <v>308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443.52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751.52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751.5</v>
      </c>
      <c r="AD5078" s="48">
        <f>(ROUND(AC5078-AC5074,1)/AC5074)</f>
        <v>-6.156343656343656E-2</v>
      </c>
    </row>
    <row r="5079" spans="1:30">
      <c r="A5079" s="99" t="s">
        <v>653</v>
      </c>
      <c r="B5079" s="87"/>
      <c r="C5079" s="21" t="s">
        <v>339</v>
      </c>
      <c r="D5079" s="12">
        <v>154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>D5079*$D$8</f>
        <v>308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443.52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751.52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751.5</v>
      </c>
      <c r="AD5079" s="48">
        <f>(ROUND(AC5079-AC5074,1)/AC5074)</f>
        <v>-6.156343656343656E-2</v>
      </c>
    </row>
    <row r="5080" spans="1:30">
      <c r="A5080" s="99" t="s">
        <v>594</v>
      </c>
      <c r="B5080" s="87"/>
      <c r="C5080" s="21" t="s">
        <v>1</v>
      </c>
      <c r="D5080" s="12">
        <v>78</v>
      </c>
      <c r="E5080" s="12">
        <v>150</v>
      </c>
      <c r="F5080" s="12">
        <v>0</v>
      </c>
      <c r="G5080" s="12">
        <v>0</v>
      </c>
      <c r="H5080" s="12">
        <v>0</v>
      </c>
      <c r="I5080" s="13">
        <v>80</v>
      </c>
      <c r="J5080" s="13">
        <v>0</v>
      </c>
      <c r="K5080" s="13">
        <v>100</v>
      </c>
      <c r="L5080" s="13">
        <v>0</v>
      </c>
      <c r="M5080" s="13">
        <v>0</v>
      </c>
      <c r="N5080" s="14">
        <f>D5080*$D$9</f>
        <v>101.4</v>
      </c>
      <c r="O5080" s="14">
        <f>E5080*$E$9</f>
        <v>225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162.24</v>
      </c>
      <c r="T5080" s="14">
        <f>(O5080/100)*(K5080*$K$9)</f>
        <v>450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263.64</v>
      </c>
      <c r="Y5080" s="14">
        <f t="shared" si="1610"/>
        <v>675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938.6</v>
      </c>
      <c r="AD5080" s="48">
        <f>(ROUND(AC5080-AC5074,1)/AC5074)</f>
        <v>0.17207792207792211</v>
      </c>
    </row>
    <row r="5081" spans="1:30">
      <c r="A5081" s="99" t="s">
        <v>829</v>
      </c>
      <c r="B5081" s="87"/>
      <c r="C5081" s="21" t="s">
        <v>2</v>
      </c>
      <c r="D5081" s="12">
        <v>78</v>
      </c>
      <c r="E5081" s="12">
        <v>0</v>
      </c>
      <c r="F5081" s="12">
        <v>150</v>
      </c>
      <c r="G5081" s="12">
        <v>0</v>
      </c>
      <c r="H5081" s="12">
        <v>0</v>
      </c>
      <c r="I5081" s="13">
        <v>80</v>
      </c>
      <c r="J5081" s="13">
        <v>0</v>
      </c>
      <c r="K5081" s="13">
        <v>50</v>
      </c>
      <c r="L5081" s="13">
        <v>50</v>
      </c>
      <c r="M5081" s="13">
        <v>0</v>
      </c>
      <c r="N5081" s="14">
        <f>D5081*$D$10</f>
        <v>101.4</v>
      </c>
      <c r="O5081" s="14">
        <f>E5081*$E$10</f>
        <v>0</v>
      </c>
      <c r="P5081" s="14">
        <f>F5081*$F$10</f>
        <v>225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162.24</v>
      </c>
      <c r="T5081" s="14">
        <f>(O5081/100)*(K5081*$J$10)</f>
        <v>0</v>
      </c>
      <c r="U5081" s="14">
        <f>(P5081/100)*(K5081*$K$10)+(P5081/100)*(L5081*$L$10)</f>
        <v>450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263.64</v>
      </c>
      <c r="Y5081" s="14">
        <f t="shared" si="1610"/>
        <v>0</v>
      </c>
      <c r="Z5081" s="14">
        <f t="shared" si="1611"/>
        <v>675</v>
      </c>
      <c r="AA5081" s="14">
        <f t="shared" si="1612"/>
        <v>0</v>
      </c>
      <c r="AB5081" s="14">
        <f t="shared" si="1614"/>
        <v>0</v>
      </c>
      <c r="AC5081" s="15">
        <f t="shared" si="1613"/>
        <v>938.6</v>
      </c>
      <c r="AD5081" s="48">
        <f>(ROUND(AC5081-AC5074,1)/AC5074)</f>
        <v>0.17207792207792211</v>
      </c>
    </row>
    <row r="5082" spans="1:30">
      <c r="A5082" s="99" t="s">
        <v>830</v>
      </c>
      <c r="B5082" s="87"/>
      <c r="C5082" s="21" t="s">
        <v>3</v>
      </c>
      <c r="D5082" s="12">
        <v>78</v>
      </c>
      <c r="E5082" s="12">
        <v>0</v>
      </c>
      <c r="F5082" s="12">
        <v>0</v>
      </c>
      <c r="G5082" s="12">
        <v>150</v>
      </c>
      <c r="H5082" s="12">
        <v>0</v>
      </c>
      <c r="I5082" s="13">
        <v>80</v>
      </c>
      <c r="J5082" s="13">
        <v>0</v>
      </c>
      <c r="K5082" s="13">
        <v>0</v>
      </c>
      <c r="L5082" s="13">
        <v>100</v>
      </c>
      <c r="M5082" s="13">
        <v>0</v>
      </c>
      <c r="N5082" s="14">
        <f>D5082*$D$11</f>
        <v>101.4</v>
      </c>
      <c r="O5082" s="14">
        <f>E5082*$E$11</f>
        <v>0</v>
      </c>
      <c r="P5082" s="14">
        <f>F5082*$F$11</f>
        <v>0</v>
      </c>
      <c r="Q5082" s="14">
        <f>G5082*$G$11</f>
        <v>225</v>
      </c>
      <c r="R5082" s="14">
        <f>H5082*$H$11</f>
        <v>0</v>
      </c>
      <c r="S5082" s="14">
        <f>(N5082/100)*(I5082*$I$11)+(N5082/100)*(J5082*$J$11)</f>
        <v>162.24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450</v>
      </c>
      <c r="W5082" s="14">
        <f>(R5082/100)*(K5082*$K$11)+(R5082/100)*(L5082*$L$11)</f>
        <v>0</v>
      </c>
      <c r="X5082" s="14">
        <f t="shared" si="1609"/>
        <v>263.64</v>
      </c>
      <c r="Y5082" s="14">
        <f t="shared" si="1610"/>
        <v>0</v>
      </c>
      <c r="Z5082" s="14">
        <f t="shared" si="1611"/>
        <v>0</v>
      </c>
      <c r="AA5082" s="14">
        <f t="shared" si="1612"/>
        <v>675</v>
      </c>
      <c r="AB5082" s="14">
        <f t="shared" si="1614"/>
        <v>0</v>
      </c>
      <c r="AC5082" s="15">
        <f t="shared" si="1613"/>
        <v>938.6</v>
      </c>
      <c r="AD5082" s="48">
        <f>(ROUND(AC5082-AC5074,1)/AC5074)</f>
        <v>0.17207792207792211</v>
      </c>
    </row>
    <row r="5083" spans="1:30">
      <c r="A5083" s="99" t="s">
        <v>831</v>
      </c>
      <c r="B5083" s="87"/>
      <c r="C5083" s="21" t="s">
        <v>4</v>
      </c>
      <c r="D5083" s="12">
        <v>78</v>
      </c>
      <c r="E5083" s="12">
        <v>0</v>
      </c>
      <c r="F5083" s="12">
        <v>0</v>
      </c>
      <c r="G5083" s="12">
        <v>0</v>
      </c>
      <c r="H5083" s="12">
        <v>150</v>
      </c>
      <c r="I5083" s="13">
        <v>80</v>
      </c>
      <c r="J5083" s="13">
        <v>0</v>
      </c>
      <c r="K5083" s="13">
        <v>50</v>
      </c>
      <c r="L5083" s="13">
        <v>50</v>
      </c>
      <c r="M5083" s="13">
        <v>0</v>
      </c>
      <c r="N5083" s="14">
        <f>D5083*$D$12</f>
        <v>101.4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225</v>
      </c>
      <c r="S5083" s="14">
        <f>(N5083/100)*(I5083*$I$12)+(N5083/100)*(J5083*$J$12)</f>
        <v>162.24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450</v>
      </c>
      <c r="X5083" s="14">
        <f t="shared" si="1609"/>
        <v>263.64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675</v>
      </c>
      <c r="AC5083" s="15">
        <f t="shared" si="1613"/>
        <v>938.6</v>
      </c>
      <c r="AD5083" s="48">
        <f>(ROUND(AC5083-AC5074,1)/AC5074)</f>
        <v>0.17207792207792211</v>
      </c>
    </row>
    <row r="5084" spans="1:30">
      <c r="A5084" s="99" t="s">
        <v>832</v>
      </c>
      <c r="B5084" s="87"/>
      <c r="C5084" s="21" t="s">
        <v>327</v>
      </c>
      <c r="D5084" s="12">
        <v>154</v>
      </c>
      <c r="E5084" s="12">
        <v>0</v>
      </c>
      <c r="F5084" s="12">
        <v>0</v>
      </c>
      <c r="G5084" s="12">
        <v>0</v>
      </c>
      <c r="H5084" s="12">
        <v>0</v>
      </c>
      <c r="I5084" s="13">
        <v>80</v>
      </c>
      <c r="J5084" s="13">
        <v>0</v>
      </c>
      <c r="K5084" s="13">
        <v>0</v>
      </c>
      <c r="L5084" s="13">
        <v>0</v>
      </c>
      <c r="M5084" s="13">
        <v>75</v>
      </c>
      <c r="N5084" s="14">
        <f>D5084*$D$13</f>
        <v>231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716.1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947.1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947.1</v>
      </c>
      <c r="AD5084" s="48">
        <f>(ROUND(AC5084-AC5074,1)/AC5074)</f>
        <v>0.18269230769230771</v>
      </c>
    </row>
    <row r="5085" spans="1:30">
      <c r="A5085" s="99" t="s">
        <v>833</v>
      </c>
      <c r="B5085" s="87"/>
      <c r="C5085" s="21" t="s">
        <v>328</v>
      </c>
      <c r="D5085" s="12">
        <v>154</v>
      </c>
      <c r="E5085" s="12">
        <v>0</v>
      </c>
      <c r="F5085" s="12">
        <v>0</v>
      </c>
      <c r="G5085" s="12">
        <v>0</v>
      </c>
      <c r="H5085" s="12">
        <v>0</v>
      </c>
      <c r="I5085" s="13">
        <v>80</v>
      </c>
      <c r="J5085" s="13">
        <v>0</v>
      </c>
      <c r="K5085" s="13">
        <v>75</v>
      </c>
      <c r="L5085" s="13">
        <v>0</v>
      </c>
      <c r="M5085" s="13">
        <v>0</v>
      </c>
      <c r="N5085" s="14">
        <f>D5085*$D$14</f>
        <v>231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716.1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098" si="1615">N5085+S5085</f>
        <v>947.1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947.1</v>
      </c>
      <c r="AD5085" s="48">
        <f>(ROUND(AC5085-AC5074,1)/AC5074)</f>
        <v>0.18269230769230771</v>
      </c>
    </row>
    <row r="5086" spans="1:30">
      <c r="A5086" s="99"/>
      <c r="B5086" s="87"/>
      <c r="C5086" s="21" t="s">
        <v>329</v>
      </c>
      <c r="D5086" s="12">
        <v>154</v>
      </c>
      <c r="E5086" s="12">
        <v>0</v>
      </c>
      <c r="F5086" s="12">
        <v>0</v>
      </c>
      <c r="G5086" s="12">
        <v>0</v>
      </c>
      <c r="H5086" s="12">
        <v>0</v>
      </c>
      <c r="I5086" s="13">
        <v>80</v>
      </c>
      <c r="J5086" s="13">
        <v>0</v>
      </c>
      <c r="K5086" s="13">
        <v>0</v>
      </c>
      <c r="L5086" s="13">
        <v>75</v>
      </c>
      <c r="M5086" s="13">
        <v>0</v>
      </c>
      <c r="N5086" s="14">
        <f>D5086*$D$15</f>
        <v>231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716.1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947.1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947.1</v>
      </c>
      <c r="AD5086" s="48">
        <f>(ROUND(AC5086-AC5074,1)/AC5074)</f>
        <v>0.18269230769230771</v>
      </c>
    </row>
    <row r="5087" spans="1:30">
      <c r="A5087" s="99"/>
      <c r="B5087" s="87"/>
      <c r="C5087" s="21" t="s">
        <v>325</v>
      </c>
      <c r="D5087" s="12">
        <v>154</v>
      </c>
      <c r="E5087" s="12">
        <v>0</v>
      </c>
      <c r="F5087" s="12">
        <v>0</v>
      </c>
      <c r="G5087" s="12">
        <v>0</v>
      </c>
      <c r="H5087" s="12">
        <v>0</v>
      </c>
      <c r="I5087" s="13">
        <v>80</v>
      </c>
      <c r="J5087" s="13">
        <v>45</v>
      </c>
      <c r="K5087" s="13">
        <v>0</v>
      </c>
      <c r="L5087" s="13">
        <v>0</v>
      </c>
      <c r="M5087" s="13">
        <v>0</v>
      </c>
      <c r="N5087" s="14">
        <f>D5087*$D$16</f>
        <v>246.4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585.20000000000005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831.6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831.6</v>
      </c>
      <c r="AD5087" s="48">
        <f>(ROUND(AC5087-AC5074,1)/AC5074)</f>
        <v>3.8461538461538464E-2</v>
      </c>
    </row>
    <row r="5088" spans="1:30">
      <c r="A5088" s="99"/>
      <c r="B5088" s="87"/>
      <c r="C5088" s="21" t="s">
        <v>326</v>
      </c>
      <c r="D5088" s="12">
        <v>154</v>
      </c>
      <c r="E5088" s="12">
        <v>0</v>
      </c>
      <c r="F5088" s="12">
        <v>0</v>
      </c>
      <c r="G5088" s="12">
        <v>0</v>
      </c>
      <c r="H5088" s="12">
        <v>0</v>
      </c>
      <c r="I5088" s="13">
        <v>90</v>
      </c>
      <c r="J5088" s="13">
        <v>0</v>
      </c>
      <c r="K5088" s="13">
        <v>0</v>
      </c>
      <c r="L5088" s="13">
        <v>0</v>
      </c>
      <c r="M5088" s="13">
        <v>0</v>
      </c>
      <c r="N5088" s="14">
        <f>D5088*$D$17</f>
        <v>246.4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776.16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1022.56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1022.6</v>
      </c>
      <c r="AD5088" s="48">
        <f>(ROUND(AC5088-AC5074,1)/AC5074)</f>
        <v>0.276973026973027</v>
      </c>
    </row>
    <row r="5089" spans="1:30">
      <c r="A5089" s="106" t="s">
        <v>0</v>
      </c>
      <c r="B5089" s="116" t="s">
        <v>1042</v>
      </c>
      <c r="C5089" s="50" t="s">
        <v>243</v>
      </c>
      <c r="D5089" s="11">
        <v>154</v>
      </c>
      <c r="E5089" s="11">
        <v>0</v>
      </c>
      <c r="F5089" s="11">
        <v>0</v>
      </c>
      <c r="G5089" s="11">
        <v>0</v>
      </c>
      <c r="H5089" s="11">
        <v>0</v>
      </c>
      <c r="I5089" s="51">
        <v>80</v>
      </c>
      <c r="J5089" s="51">
        <v>0</v>
      </c>
      <c r="K5089" s="51">
        <v>0</v>
      </c>
      <c r="L5089" s="51">
        <v>0</v>
      </c>
      <c r="M5089" s="51">
        <v>0</v>
      </c>
      <c r="N5089" s="52">
        <f>D5089*$D$3</f>
        <v>308</v>
      </c>
      <c r="O5089" s="52">
        <f>E5089*$E$3</f>
        <v>0</v>
      </c>
      <c r="P5089" s="52">
        <f>F5089*$F$3</f>
        <v>0</v>
      </c>
      <c r="Q5089" s="52">
        <f>G5089*$G$3</f>
        <v>0</v>
      </c>
      <c r="R5089" s="52">
        <f>H5089*$H$3</f>
        <v>0</v>
      </c>
      <c r="S5089" s="52">
        <f>(N5089/100)*(I5089*$I$3)+(N5089/100)*(J5089*$J$3)</f>
        <v>492.8</v>
      </c>
      <c r="T5089" s="52">
        <f>(O5089/100)*(K5089*$K$3)</f>
        <v>0</v>
      </c>
      <c r="U5089" s="52">
        <f>(P5089/100)*(K5089*$K$3)+(P5089/100)*(L5089*$L$3)</f>
        <v>0</v>
      </c>
      <c r="V5089" s="52">
        <f>(Q5089/100)*(L5089*$L$3)</f>
        <v>0</v>
      </c>
      <c r="W5089" s="52">
        <f>(R5089/100)*(K5089*$K$3)+(R5089/100)*(L5089*$L$3)</f>
        <v>0</v>
      </c>
      <c r="X5089" s="52">
        <f t="shared" si="1615"/>
        <v>800.8</v>
      </c>
      <c r="Y5089" s="52">
        <f t="shared" ref="Y5089:Y5103" si="1616">O5089+T5089</f>
        <v>0</v>
      </c>
      <c r="Z5089" s="52">
        <f t="shared" ref="Z5089:Z5103" si="1617">P5089+U5089</f>
        <v>0</v>
      </c>
      <c r="AA5089" s="52">
        <f t="shared" ref="AA5089:AA5103" si="1618">Q5089+V5089</f>
        <v>0</v>
      </c>
      <c r="AB5089" s="52">
        <f>R5089+W5089</f>
        <v>0</v>
      </c>
      <c r="AC5089" s="53">
        <f>ROUND(X5089+Y5089+Z5089+AA5089+AB5089,1)</f>
        <v>800.8</v>
      </c>
      <c r="AD5089" s="117">
        <v>0</v>
      </c>
    </row>
    <row r="5090" spans="1:30">
      <c r="A5090" s="99" t="s">
        <v>800</v>
      </c>
      <c r="B5090" s="87">
        <v>40</v>
      </c>
      <c r="C5090" s="21" t="s">
        <v>324</v>
      </c>
      <c r="D5090" s="12">
        <v>154</v>
      </c>
      <c r="E5090" s="12">
        <v>0</v>
      </c>
      <c r="F5090" s="12">
        <v>0</v>
      </c>
      <c r="G5090" s="12">
        <v>0</v>
      </c>
      <c r="H5090" s="12">
        <v>0</v>
      </c>
      <c r="I5090" s="13">
        <v>85</v>
      </c>
      <c r="J5090" s="13">
        <v>25</v>
      </c>
      <c r="K5090" s="13">
        <v>0</v>
      </c>
      <c r="L5090" s="13">
        <v>0</v>
      </c>
      <c r="M5090" s="13">
        <v>0</v>
      </c>
      <c r="N5090" s="14">
        <f>D5090*$D$4</f>
        <v>246.4</v>
      </c>
      <c r="O5090" s="14">
        <f>E5090*$E$4</f>
        <v>0</v>
      </c>
      <c r="P5090" s="14">
        <f>F5090*$F$4</f>
        <v>0</v>
      </c>
      <c r="Q5090" s="14">
        <f>G5090*$G$4</f>
        <v>0</v>
      </c>
      <c r="R5090" s="14">
        <f>H5090*$H$4</f>
        <v>0</v>
      </c>
      <c r="S5090" s="14">
        <f>(N5090/100)*(I5090*$I$4)+(N5090/100)*(J5090*$J$4)</f>
        <v>677.6</v>
      </c>
      <c r="T5090" s="14">
        <f>(O5090/100)*(K5090*$K$4)</f>
        <v>0</v>
      </c>
      <c r="U5090" s="14">
        <f>(P5090/100)*(K5090*$K$4)+(P5090/100)*(L5090*$L$4)</f>
        <v>0</v>
      </c>
      <c r="V5090" s="14">
        <f>(Q5090/100)*(L5090*$L$4)</f>
        <v>0</v>
      </c>
      <c r="W5090" s="14">
        <f>(R5090/100)*(K5090*$K$4)+(R5090/100)*(L5090*$L$4)</f>
        <v>0</v>
      </c>
      <c r="X5090" s="14">
        <f t="shared" si="1615"/>
        <v>924</v>
      </c>
      <c r="Y5090" s="14">
        <f t="shared" si="1616"/>
        <v>0</v>
      </c>
      <c r="Z5090" s="14">
        <f t="shared" si="1617"/>
        <v>0</v>
      </c>
      <c r="AA5090" s="14">
        <f t="shared" si="1618"/>
        <v>0</v>
      </c>
      <c r="AB5090" s="14">
        <f>R5090+W5090</f>
        <v>0</v>
      </c>
      <c r="AC5090" s="15">
        <f>ROUND(X5090+Y5090+Z5090+AA5090+AB5090,1)</f>
        <v>924</v>
      </c>
      <c r="AD5090" s="48">
        <f>(ROUND(AC5090-AC5089,1)/AC5089)</f>
        <v>0.15384615384615385</v>
      </c>
    </row>
    <row r="5091" spans="1:30">
      <c r="A5091" s="99" t="s">
        <v>801</v>
      </c>
      <c r="B5091" s="87">
        <v>0</v>
      </c>
      <c r="C5091" s="21" t="s">
        <v>834</v>
      </c>
      <c r="D5091" s="12">
        <v>154</v>
      </c>
      <c r="E5091" s="12">
        <v>0</v>
      </c>
      <c r="F5091" s="12">
        <v>0</v>
      </c>
      <c r="G5091" s="12">
        <v>0</v>
      </c>
      <c r="H5091" s="12">
        <v>0</v>
      </c>
      <c r="I5091" s="13">
        <v>80</v>
      </c>
      <c r="J5091" s="13">
        <v>0</v>
      </c>
      <c r="K5091" s="13">
        <v>0</v>
      </c>
      <c r="L5091" s="13">
        <v>0</v>
      </c>
      <c r="M5091" s="13">
        <v>0</v>
      </c>
      <c r="N5091" s="14">
        <f>D5091*$D$5</f>
        <v>308</v>
      </c>
      <c r="O5091" s="14">
        <f>E5091*$E$5</f>
        <v>0</v>
      </c>
      <c r="P5091" s="14">
        <f>F5091*$F$5</f>
        <v>0</v>
      </c>
      <c r="Q5091" s="14">
        <f>G5091*$G$5</f>
        <v>0</v>
      </c>
      <c r="R5091" s="14">
        <f>H5091*$H$5</f>
        <v>0</v>
      </c>
      <c r="S5091" s="14">
        <f>(N5091/100)*(I5091*$I$5)+(N5091/100)*(J5091*$J$5)</f>
        <v>443.52</v>
      </c>
      <c r="T5091" s="14">
        <f>(O5091/100)*(K5091*$K$5)</f>
        <v>0</v>
      </c>
      <c r="U5091" s="14">
        <f>(P5091/100)*(K5091*$K$5)+(P5091/100)*(L5091*$L$5)</f>
        <v>0</v>
      </c>
      <c r="V5091" s="14">
        <f>(Q5091/100)*(L5091*$L$5)</f>
        <v>0</v>
      </c>
      <c r="W5091" s="14">
        <f>(R5091/100)*(K5091*$K$5)+(R5091/100)*(L5091*$L$5)</f>
        <v>0</v>
      </c>
      <c r="X5091" s="14">
        <f t="shared" si="1615"/>
        <v>751.52</v>
      </c>
      <c r="Y5091" s="14">
        <f t="shared" si="1616"/>
        <v>0</v>
      </c>
      <c r="Z5091" s="14">
        <f t="shared" si="1617"/>
        <v>0</v>
      </c>
      <c r="AA5091" s="14">
        <f t="shared" si="1618"/>
        <v>0</v>
      </c>
      <c r="AB5091" s="14">
        <f>R5091+W5091</f>
        <v>0</v>
      </c>
      <c r="AC5091" s="15">
        <f t="shared" ref="AC5091:AC5103" si="1619">ROUND(X5091+Y5091+Z5091+AA5091+AB5091,1)</f>
        <v>751.5</v>
      </c>
      <c r="AD5091" s="48">
        <f>(ROUND(AC5091-AC5089,1)/AC5089)</f>
        <v>-6.156343656343656E-2</v>
      </c>
    </row>
    <row r="5092" spans="1:30">
      <c r="A5092" s="99" t="s">
        <v>802</v>
      </c>
      <c r="B5092" s="87">
        <v>0</v>
      </c>
      <c r="C5092" s="21" t="s">
        <v>337</v>
      </c>
      <c r="D5092" s="12">
        <v>154</v>
      </c>
      <c r="E5092" s="12">
        <v>0</v>
      </c>
      <c r="F5092" s="12">
        <v>0</v>
      </c>
      <c r="G5092" s="12">
        <v>0</v>
      </c>
      <c r="H5092" s="12">
        <v>0</v>
      </c>
      <c r="I5092" s="13">
        <v>80</v>
      </c>
      <c r="J5092" s="13">
        <v>0</v>
      </c>
      <c r="K5092" s="13">
        <v>0</v>
      </c>
      <c r="L5092" s="13">
        <v>0</v>
      </c>
      <c r="M5092" s="13">
        <v>0</v>
      </c>
      <c r="N5092" s="14">
        <f>D5092*$D$6</f>
        <v>308</v>
      </c>
      <c r="O5092" s="14">
        <f>E5092*$E$6</f>
        <v>0</v>
      </c>
      <c r="P5092" s="14">
        <f>F5092*$F$6</f>
        <v>0</v>
      </c>
      <c r="Q5092" s="14">
        <f>G5092*$G$6</f>
        <v>0</v>
      </c>
      <c r="R5092" s="14">
        <f>H5092*$H$6</f>
        <v>0</v>
      </c>
      <c r="S5092" s="14">
        <f>(N5092/100)*(I5092*$I$6)+(N5092/100)*(J5092*$J$6)</f>
        <v>443.52</v>
      </c>
      <c r="T5092" s="14">
        <f>(O5092/100)*(K5092*$K$6)</f>
        <v>0</v>
      </c>
      <c r="U5092" s="14">
        <f>(P5092/100)*(K5092*$K$6)+(P5092/100)*(L5092*$L$6)</f>
        <v>0</v>
      </c>
      <c r="V5092" s="14">
        <f>(Q5092/100)*(L5092*$L$6)</f>
        <v>0</v>
      </c>
      <c r="W5092" s="14">
        <f>(R5092/100)*(K5092*$K$6)+(R5092/100)*(L5092*$L$6)</f>
        <v>0</v>
      </c>
      <c r="X5092" s="14">
        <f t="shared" si="1615"/>
        <v>751.52</v>
      </c>
      <c r="Y5092" s="14">
        <f t="shared" si="1616"/>
        <v>0</v>
      </c>
      <c r="Z5092" s="14">
        <f t="shared" si="1617"/>
        <v>0</v>
      </c>
      <c r="AA5092" s="14">
        <f t="shared" si="1618"/>
        <v>0</v>
      </c>
      <c r="AB5092" s="14">
        <f t="shared" ref="AB5092:AB5103" si="1620">R5092+W5092</f>
        <v>0</v>
      </c>
      <c r="AC5092" s="15">
        <f t="shared" si="1619"/>
        <v>751.5</v>
      </c>
      <c r="AD5092" s="48">
        <f>(ROUND(AC5092-AC5089,1)/AC5089)</f>
        <v>-6.156343656343656E-2</v>
      </c>
    </row>
    <row r="5093" spans="1:30">
      <c r="A5093" s="99" t="s">
        <v>803</v>
      </c>
      <c r="B5093" s="87">
        <v>0</v>
      </c>
      <c r="C5093" s="21" t="s">
        <v>338</v>
      </c>
      <c r="D5093" s="12">
        <v>154</v>
      </c>
      <c r="E5093" s="12">
        <v>0</v>
      </c>
      <c r="F5093" s="12">
        <v>0</v>
      </c>
      <c r="G5093" s="12">
        <v>0</v>
      </c>
      <c r="H5093" s="12">
        <v>0</v>
      </c>
      <c r="I5093" s="13">
        <v>80</v>
      </c>
      <c r="J5093" s="13">
        <v>0</v>
      </c>
      <c r="K5093" s="13">
        <v>0</v>
      </c>
      <c r="L5093" s="13">
        <v>0</v>
      </c>
      <c r="M5093" s="13">
        <v>0</v>
      </c>
      <c r="N5093" s="14">
        <f>D5093*$D$7</f>
        <v>308</v>
      </c>
      <c r="O5093" s="14">
        <f>E5093*$E$7</f>
        <v>0</v>
      </c>
      <c r="P5093" s="14">
        <f>F5093*$F$7</f>
        <v>0</v>
      </c>
      <c r="Q5093" s="14">
        <f>G5093*$G$7</f>
        <v>0</v>
      </c>
      <c r="R5093" s="14">
        <f>H5093*$H$7</f>
        <v>0</v>
      </c>
      <c r="S5093" s="14">
        <f>(N5093/100)*(I5093*$I$7)+(N5093/100)*(J5093*$J$7)</f>
        <v>443.52</v>
      </c>
      <c r="T5093" s="14">
        <f>(O5093/100)*(K5093*$K$7)</f>
        <v>0</v>
      </c>
      <c r="U5093" s="14">
        <f>(P5093/100)*(K5093*$K$7)+(P5093/100)*(L5093*$L$7)</f>
        <v>0</v>
      </c>
      <c r="V5093" s="14">
        <f>(Q5093/100)*(L5093*$L$7)</f>
        <v>0</v>
      </c>
      <c r="W5093" s="14">
        <f>(R5093/100)*(K5093*$K$7)+(R5093/100)*(L5093*$L$7)</f>
        <v>0</v>
      </c>
      <c r="X5093" s="14">
        <f t="shared" si="1615"/>
        <v>751.52</v>
      </c>
      <c r="Y5093" s="14">
        <f t="shared" si="1616"/>
        <v>0</v>
      </c>
      <c r="Z5093" s="14">
        <f t="shared" si="1617"/>
        <v>0</v>
      </c>
      <c r="AA5093" s="14">
        <f t="shared" si="1618"/>
        <v>0</v>
      </c>
      <c r="AB5093" s="14">
        <f t="shared" si="1620"/>
        <v>0</v>
      </c>
      <c r="AC5093" s="15">
        <f t="shared" si="1619"/>
        <v>751.5</v>
      </c>
      <c r="AD5093" s="48">
        <f>(ROUND(AC5093-AC5089,1)/AC5089)</f>
        <v>-6.156343656343656E-2</v>
      </c>
    </row>
    <row r="5094" spans="1:30">
      <c r="A5094" s="99" t="s">
        <v>653</v>
      </c>
      <c r="B5094" s="87"/>
      <c r="C5094" s="21" t="s">
        <v>339</v>
      </c>
      <c r="D5094" s="12">
        <v>154</v>
      </c>
      <c r="E5094" s="12">
        <v>0</v>
      </c>
      <c r="F5094" s="12">
        <v>0</v>
      </c>
      <c r="G5094" s="12">
        <v>0</v>
      </c>
      <c r="H5094" s="12">
        <v>0</v>
      </c>
      <c r="I5094" s="13">
        <v>80</v>
      </c>
      <c r="J5094" s="13">
        <v>0</v>
      </c>
      <c r="K5094" s="13">
        <v>0</v>
      </c>
      <c r="L5094" s="13">
        <v>0</v>
      </c>
      <c r="M5094" s="13">
        <v>0</v>
      </c>
      <c r="N5094" s="14">
        <f>D5094*$D$8</f>
        <v>308</v>
      </c>
      <c r="O5094" s="14">
        <f>E5094*$E$8</f>
        <v>0</v>
      </c>
      <c r="P5094" s="14">
        <f>F5094*$F$8</f>
        <v>0</v>
      </c>
      <c r="Q5094" s="14">
        <f>G5094*$G$8</f>
        <v>0</v>
      </c>
      <c r="R5094" s="14">
        <f>H5094*$H$8</f>
        <v>0</v>
      </c>
      <c r="S5094" s="14">
        <f>(N5094/100)*(I5094*$I$8)+(N5094/100)*(J5094*$J$8)</f>
        <v>443.52</v>
      </c>
      <c r="T5094" s="14">
        <f>(O5094/100)*(K5094*$K$8)</f>
        <v>0</v>
      </c>
      <c r="U5094" s="14">
        <f>(P5094/100)*(K5094*$K$8)+(P5094/100)*(L5094*$L$8)</f>
        <v>0</v>
      </c>
      <c r="V5094" s="14">
        <f>(Q5094/100)*(L5094*$L$8)</f>
        <v>0</v>
      </c>
      <c r="W5094" s="14">
        <f>(R5094/100)*(K5094*$K$8)+(R5094/100)*(L5094*$L$8)</f>
        <v>0</v>
      </c>
      <c r="X5094" s="14">
        <f t="shared" si="1615"/>
        <v>751.52</v>
      </c>
      <c r="Y5094" s="14">
        <f t="shared" si="1616"/>
        <v>0</v>
      </c>
      <c r="Z5094" s="14">
        <f t="shared" si="1617"/>
        <v>0</v>
      </c>
      <c r="AA5094" s="14">
        <f t="shared" si="1618"/>
        <v>0</v>
      </c>
      <c r="AB5094" s="14">
        <f t="shared" si="1620"/>
        <v>0</v>
      </c>
      <c r="AC5094" s="15">
        <f t="shared" si="1619"/>
        <v>751.5</v>
      </c>
      <c r="AD5094" s="48">
        <f>(ROUND(AC5094-AC5089,1)/AC5089)</f>
        <v>-6.156343656343656E-2</v>
      </c>
    </row>
    <row r="5095" spans="1:30">
      <c r="A5095" s="99" t="s">
        <v>594</v>
      </c>
      <c r="B5095" s="87"/>
      <c r="C5095" s="21" t="s">
        <v>1</v>
      </c>
      <c r="D5095" s="12">
        <v>78</v>
      </c>
      <c r="E5095" s="12">
        <v>150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100</v>
      </c>
      <c r="L5095" s="13">
        <v>0</v>
      </c>
      <c r="M5095" s="13">
        <v>0</v>
      </c>
      <c r="N5095" s="14">
        <f>D5095*$D$9</f>
        <v>101.4</v>
      </c>
      <c r="O5095" s="14">
        <f>E5095*$E$9</f>
        <v>225</v>
      </c>
      <c r="P5095" s="14">
        <f>F5095*$F$9</f>
        <v>0</v>
      </c>
      <c r="Q5095" s="14">
        <f>G5095*$G$9</f>
        <v>0</v>
      </c>
      <c r="R5095" s="14">
        <f>H5095*$H$9</f>
        <v>0</v>
      </c>
      <c r="S5095" s="14">
        <f>(N5095/100)*(I5095*$I$9)+(N5095/100)*(J5095*$J$9)</f>
        <v>162.24</v>
      </c>
      <c r="T5095" s="14">
        <f>(O5095/100)*(K5095*$K$9)</f>
        <v>450</v>
      </c>
      <c r="U5095" s="14">
        <f>(P5095/100)*(K5095*$K$9)+(P5095/100)*(L5095*$L$9)</f>
        <v>0</v>
      </c>
      <c r="V5095" s="14">
        <f>(Q5095/100)*(L5095*$L$9)</f>
        <v>0</v>
      </c>
      <c r="W5095" s="14">
        <f>(R5095/100)*(K5095*$K$9)+(R5095/100)*(L5095*$L$9)</f>
        <v>0</v>
      </c>
      <c r="X5095" s="14">
        <f t="shared" si="1615"/>
        <v>263.64</v>
      </c>
      <c r="Y5095" s="14">
        <f t="shared" si="1616"/>
        <v>675</v>
      </c>
      <c r="Z5095" s="14">
        <f t="shared" si="1617"/>
        <v>0</v>
      </c>
      <c r="AA5095" s="14">
        <f t="shared" si="1618"/>
        <v>0</v>
      </c>
      <c r="AB5095" s="14">
        <f t="shared" si="1620"/>
        <v>0</v>
      </c>
      <c r="AC5095" s="15">
        <f t="shared" si="1619"/>
        <v>938.6</v>
      </c>
      <c r="AD5095" s="48">
        <f>(ROUND(AC5095-AC5089,1)/AC5089)</f>
        <v>0.17207792207792211</v>
      </c>
    </row>
    <row r="5096" spans="1:30">
      <c r="A5096" s="99" t="s">
        <v>829</v>
      </c>
      <c r="B5096" s="87"/>
      <c r="C5096" s="21" t="s">
        <v>2</v>
      </c>
      <c r="D5096" s="12">
        <v>78</v>
      </c>
      <c r="E5096" s="12">
        <v>0</v>
      </c>
      <c r="F5096" s="12">
        <v>150</v>
      </c>
      <c r="G5096" s="12">
        <v>0</v>
      </c>
      <c r="H5096" s="12">
        <v>0</v>
      </c>
      <c r="I5096" s="13">
        <v>80</v>
      </c>
      <c r="J5096" s="13">
        <v>0</v>
      </c>
      <c r="K5096" s="13">
        <v>50</v>
      </c>
      <c r="L5096" s="13">
        <v>50</v>
      </c>
      <c r="M5096" s="13">
        <v>0</v>
      </c>
      <c r="N5096" s="14">
        <f>D5096*$D$10</f>
        <v>101.4</v>
      </c>
      <c r="O5096" s="14">
        <f>E5096*$E$10</f>
        <v>0</v>
      </c>
      <c r="P5096" s="14">
        <f>F5096*$F$10</f>
        <v>225</v>
      </c>
      <c r="Q5096" s="14">
        <f>G5096*$G$10</f>
        <v>0</v>
      </c>
      <c r="R5096" s="14">
        <f>H5096*$H$10</f>
        <v>0</v>
      </c>
      <c r="S5096" s="14">
        <f>(N5096/100)*(I5096*$I$10)+(N5096/100)*(J5096*$J$10)</f>
        <v>162.24</v>
      </c>
      <c r="T5096" s="14">
        <f>(O5096/100)*(K5096*$J$10)</f>
        <v>0</v>
      </c>
      <c r="U5096" s="14">
        <f>(P5096/100)*(K5096*$K$10)+(P5096/100)*(L5096*$L$10)</f>
        <v>450</v>
      </c>
      <c r="V5096" s="14">
        <f>(Q5096/100)*(L5096*$L$10)</f>
        <v>0</v>
      </c>
      <c r="W5096" s="14">
        <f>(R5096/100)*(K5096*$K$10)+(R5096/100)*(L5096*$L$10)</f>
        <v>0</v>
      </c>
      <c r="X5096" s="14">
        <f t="shared" si="1615"/>
        <v>263.64</v>
      </c>
      <c r="Y5096" s="14">
        <f t="shared" si="1616"/>
        <v>0</v>
      </c>
      <c r="Z5096" s="14">
        <f t="shared" si="1617"/>
        <v>675</v>
      </c>
      <c r="AA5096" s="14">
        <f t="shared" si="1618"/>
        <v>0</v>
      </c>
      <c r="AB5096" s="14">
        <f t="shared" si="1620"/>
        <v>0</v>
      </c>
      <c r="AC5096" s="15">
        <f t="shared" si="1619"/>
        <v>938.6</v>
      </c>
      <c r="AD5096" s="48">
        <f>(ROUND(AC5096-AC5089,1)/AC5089)</f>
        <v>0.17207792207792211</v>
      </c>
    </row>
    <row r="5097" spans="1:30">
      <c r="A5097" s="99" t="s">
        <v>830</v>
      </c>
      <c r="B5097" s="87"/>
      <c r="C5097" s="21" t="s">
        <v>3</v>
      </c>
      <c r="D5097" s="12">
        <v>78</v>
      </c>
      <c r="E5097" s="12">
        <v>0</v>
      </c>
      <c r="F5097" s="12">
        <v>0</v>
      </c>
      <c r="G5097" s="12">
        <v>150</v>
      </c>
      <c r="H5097" s="12">
        <v>0</v>
      </c>
      <c r="I5097" s="13">
        <v>80</v>
      </c>
      <c r="J5097" s="13">
        <v>0</v>
      </c>
      <c r="K5097" s="13">
        <v>0</v>
      </c>
      <c r="L5097" s="13">
        <v>100</v>
      </c>
      <c r="M5097" s="13">
        <v>0</v>
      </c>
      <c r="N5097" s="14">
        <f>D5097*$D$11</f>
        <v>101.4</v>
      </c>
      <c r="O5097" s="14">
        <f>E5097*$E$11</f>
        <v>0</v>
      </c>
      <c r="P5097" s="14">
        <f>F5097*$F$11</f>
        <v>0</v>
      </c>
      <c r="Q5097" s="14">
        <f>G5097*$G$11</f>
        <v>225</v>
      </c>
      <c r="R5097" s="14">
        <f>H5097*$H$11</f>
        <v>0</v>
      </c>
      <c r="S5097" s="14">
        <f>(N5097/100)*(I5097*$I$11)+(N5097/100)*(J5097*$J$11)</f>
        <v>162.24</v>
      </c>
      <c r="T5097" s="14">
        <f>(O5097/100)*(K5097*$K$11)</f>
        <v>0</v>
      </c>
      <c r="U5097" s="14">
        <f>(P5097/100)*(K5097*$K$11)+(P5097/100)*(L5097*$L$11)</f>
        <v>0</v>
      </c>
      <c r="V5097" s="14">
        <f>(Q5097/100)*(L5097*$L$11)</f>
        <v>450</v>
      </c>
      <c r="W5097" s="14">
        <f>(R5097/100)*(K5097*$K$11)+(R5097/100)*(L5097*$L$11)</f>
        <v>0</v>
      </c>
      <c r="X5097" s="14">
        <f t="shared" si="1615"/>
        <v>263.64</v>
      </c>
      <c r="Y5097" s="14">
        <f t="shared" si="1616"/>
        <v>0</v>
      </c>
      <c r="Z5097" s="14">
        <f t="shared" si="1617"/>
        <v>0</v>
      </c>
      <c r="AA5097" s="14">
        <f t="shared" si="1618"/>
        <v>675</v>
      </c>
      <c r="AB5097" s="14">
        <f t="shared" si="1620"/>
        <v>0</v>
      </c>
      <c r="AC5097" s="15">
        <f t="shared" si="1619"/>
        <v>938.6</v>
      </c>
      <c r="AD5097" s="48">
        <f>(ROUND(AC5097-AC5089,1)/AC5089)</f>
        <v>0.17207792207792211</v>
      </c>
    </row>
    <row r="5098" spans="1:30">
      <c r="A5098" s="99" t="s">
        <v>831</v>
      </c>
      <c r="B5098" s="87"/>
      <c r="C5098" s="21" t="s">
        <v>4</v>
      </c>
      <c r="D5098" s="12">
        <v>78</v>
      </c>
      <c r="E5098" s="12">
        <v>0</v>
      </c>
      <c r="F5098" s="12">
        <v>0</v>
      </c>
      <c r="G5098" s="12">
        <v>0</v>
      </c>
      <c r="H5098" s="12">
        <v>150</v>
      </c>
      <c r="I5098" s="13">
        <v>80</v>
      </c>
      <c r="J5098" s="13">
        <v>0</v>
      </c>
      <c r="K5098" s="13">
        <v>50</v>
      </c>
      <c r="L5098" s="13">
        <v>50</v>
      </c>
      <c r="M5098" s="13">
        <v>0</v>
      </c>
      <c r="N5098" s="14">
        <f>D5098*$D$12</f>
        <v>101.4</v>
      </c>
      <c r="O5098" s="14">
        <f>E5098*$E$12</f>
        <v>0</v>
      </c>
      <c r="P5098" s="14">
        <f>F5098*$F$12</f>
        <v>0</v>
      </c>
      <c r="Q5098" s="14">
        <f>G5098*$G$12</f>
        <v>0</v>
      </c>
      <c r="R5098" s="14">
        <f>H5098*$H$12</f>
        <v>225</v>
      </c>
      <c r="S5098" s="14">
        <f>(N5098/100)*(I5098*$I$12)+(N5098/100)*(J5098*$J$12)</f>
        <v>162.24</v>
      </c>
      <c r="T5098" s="14">
        <f>(O5098/100)*(K5098*$K$12)</f>
        <v>0</v>
      </c>
      <c r="U5098" s="14">
        <f>(P5098/100)*(K5098*$K$12)+(P5098/100)*(L5098*$L$12)</f>
        <v>0</v>
      </c>
      <c r="V5098" s="14">
        <f>(Q5098/100)*(L5098*$L$12)</f>
        <v>0</v>
      </c>
      <c r="W5098" s="14">
        <f>(R5098/100)*(K5098*$K$12)+(R5098/100)*(L5098*$L$12)</f>
        <v>450</v>
      </c>
      <c r="X5098" s="14">
        <f t="shared" si="1615"/>
        <v>263.64</v>
      </c>
      <c r="Y5098" s="14">
        <f t="shared" si="1616"/>
        <v>0</v>
      </c>
      <c r="Z5098" s="14">
        <f t="shared" si="1617"/>
        <v>0</v>
      </c>
      <c r="AA5098" s="14">
        <f t="shared" si="1618"/>
        <v>0</v>
      </c>
      <c r="AB5098" s="14">
        <f t="shared" si="1620"/>
        <v>675</v>
      </c>
      <c r="AC5098" s="15">
        <f t="shared" si="1619"/>
        <v>938.6</v>
      </c>
      <c r="AD5098" s="48">
        <f>(ROUND(AC5098-AC5089,1)/AC5089)</f>
        <v>0.17207792207792211</v>
      </c>
    </row>
    <row r="5099" spans="1:30">
      <c r="A5099" s="99" t="s">
        <v>832</v>
      </c>
      <c r="B5099" s="87"/>
      <c r="C5099" s="21" t="s">
        <v>327</v>
      </c>
      <c r="D5099" s="12">
        <v>154</v>
      </c>
      <c r="E5099" s="12">
        <v>0</v>
      </c>
      <c r="F5099" s="12">
        <v>0</v>
      </c>
      <c r="G5099" s="12">
        <v>0</v>
      </c>
      <c r="H5099" s="12">
        <v>0</v>
      </c>
      <c r="I5099" s="13">
        <v>80</v>
      </c>
      <c r="J5099" s="13">
        <v>0</v>
      </c>
      <c r="K5099" s="13">
        <v>0</v>
      </c>
      <c r="L5099" s="13">
        <v>0</v>
      </c>
      <c r="M5099" s="13">
        <v>75</v>
      </c>
      <c r="N5099" s="14">
        <f>D5099*$D$13</f>
        <v>231</v>
      </c>
      <c r="O5099" s="14">
        <f>E5099*$E$13</f>
        <v>0</v>
      </c>
      <c r="P5099" s="14">
        <f>F5099*$F$13</f>
        <v>0</v>
      </c>
      <c r="Q5099" s="14">
        <f>G5099*$G$13</f>
        <v>0</v>
      </c>
      <c r="R5099" s="14">
        <f>H5099*$H$13</f>
        <v>0</v>
      </c>
      <c r="S5099" s="14">
        <f>(N5099/100)*(I5099*$I$13)+(N5099/100)*(J5099*$J$13)+(N5099/100)*(M5099*$M$13)</f>
        <v>716.1</v>
      </c>
      <c r="T5099" s="14">
        <f>(O5099/100)*(K5099*$K$13)+(O5099/100)*(M5099*$M$13)</f>
        <v>0</v>
      </c>
      <c r="U5099" s="14">
        <f>(P5099/100)*(K5099*$K$13)+(P5099/100)*(L5099*$L$13)+(P5099/100)*(M5099*$M$13)</f>
        <v>0</v>
      </c>
      <c r="V5099" s="14">
        <f>(Q5099/100)*(L5099*$L$13)+(Q5099/100)*(M5099*$M$13)</f>
        <v>0</v>
      </c>
      <c r="W5099" s="14">
        <f>(R5099/100)*(K5099*$K$13)+(R5099/100)*(L5099*$L$13)+(R5099/100)*(M5099*$M$13)</f>
        <v>0</v>
      </c>
      <c r="X5099" s="14">
        <f>N5099+S5099</f>
        <v>947.1</v>
      </c>
      <c r="Y5099" s="14">
        <f t="shared" si="1616"/>
        <v>0</v>
      </c>
      <c r="Z5099" s="14">
        <f t="shared" si="1617"/>
        <v>0</v>
      </c>
      <c r="AA5099" s="14">
        <f t="shared" si="1618"/>
        <v>0</v>
      </c>
      <c r="AB5099" s="14">
        <f t="shared" si="1620"/>
        <v>0</v>
      </c>
      <c r="AC5099" s="15">
        <f t="shared" si="1619"/>
        <v>947.1</v>
      </c>
      <c r="AD5099" s="48">
        <f>(ROUND(AC5099-AC5089,1)/AC5089)</f>
        <v>0.18269230769230771</v>
      </c>
    </row>
    <row r="5100" spans="1:30">
      <c r="A5100" s="99" t="s">
        <v>833</v>
      </c>
      <c r="B5100" s="87"/>
      <c r="C5100" s="21" t="s">
        <v>328</v>
      </c>
      <c r="D5100" s="12">
        <v>154</v>
      </c>
      <c r="E5100" s="12">
        <v>0</v>
      </c>
      <c r="F5100" s="12">
        <v>0</v>
      </c>
      <c r="G5100" s="12">
        <v>0</v>
      </c>
      <c r="H5100" s="12">
        <v>0</v>
      </c>
      <c r="I5100" s="13">
        <v>80</v>
      </c>
      <c r="J5100" s="13">
        <v>0</v>
      </c>
      <c r="K5100" s="13">
        <v>75</v>
      </c>
      <c r="L5100" s="13">
        <v>0</v>
      </c>
      <c r="M5100" s="13">
        <v>0</v>
      </c>
      <c r="N5100" s="14">
        <f>D5100*$D$14</f>
        <v>231</v>
      </c>
      <c r="O5100" s="14">
        <f>E5100*$E$14</f>
        <v>0</v>
      </c>
      <c r="P5100" s="14">
        <f>F5100*$F$14</f>
        <v>0</v>
      </c>
      <c r="Q5100" s="14">
        <f>G5100*$G$14</f>
        <v>0</v>
      </c>
      <c r="R5100" s="14">
        <f>H5100*$H$14</f>
        <v>0</v>
      </c>
      <c r="S5100" s="14">
        <f>(N5100/100)*(I5100*$I$14)+(N5100/100)*(J5100*$J$14)+(N5100/100)*(K5100*$K$14)</f>
        <v>716.1</v>
      </c>
      <c r="T5100" s="14">
        <f>(O5100/100)*(K5100*$K$14)</f>
        <v>0</v>
      </c>
      <c r="U5100" s="14">
        <f>(P5100/100)*(K5100*$K$14)+(P5100/100)*(L5100*$L$14)</f>
        <v>0</v>
      </c>
      <c r="V5100" s="14">
        <f>(Q5100/100)*(L5100*$L$14)</f>
        <v>0</v>
      </c>
      <c r="W5100" s="14">
        <f>(R5100/100)*(K5100*$L$14)+(R5100/100)*(L5100*$M$14)</f>
        <v>0</v>
      </c>
      <c r="X5100" s="14">
        <f t="shared" ref="X5100:X5103" si="1621">N5100+S5100</f>
        <v>947.1</v>
      </c>
      <c r="Y5100" s="14">
        <f t="shared" si="1616"/>
        <v>0</v>
      </c>
      <c r="Z5100" s="14">
        <f t="shared" si="1617"/>
        <v>0</v>
      </c>
      <c r="AA5100" s="14">
        <f t="shared" si="1618"/>
        <v>0</v>
      </c>
      <c r="AB5100" s="14">
        <f t="shared" si="1620"/>
        <v>0</v>
      </c>
      <c r="AC5100" s="15">
        <f t="shared" si="1619"/>
        <v>947.1</v>
      </c>
      <c r="AD5100" s="48">
        <f>(ROUND(AC5100-AC5089,1)/AC5089)</f>
        <v>0.18269230769230771</v>
      </c>
    </row>
    <row r="5101" spans="1:30">
      <c r="A5101" s="99"/>
      <c r="B5101" s="87"/>
      <c r="C5101" s="21" t="s">
        <v>329</v>
      </c>
      <c r="D5101" s="12">
        <v>154</v>
      </c>
      <c r="E5101" s="12">
        <v>0</v>
      </c>
      <c r="F5101" s="12">
        <v>0</v>
      </c>
      <c r="G5101" s="12">
        <v>0</v>
      </c>
      <c r="H5101" s="12">
        <v>0</v>
      </c>
      <c r="I5101" s="13">
        <v>80</v>
      </c>
      <c r="J5101" s="13">
        <v>0</v>
      </c>
      <c r="K5101" s="13">
        <v>0</v>
      </c>
      <c r="L5101" s="13">
        <v>75</v>
      </c>
      <c r="M5101" s="13">
        <v>0</v>
      </c>
      <c r="N5101" s="14">
        <f>D5101*$D$15</f>
        <v>231</v>
      </c>
      <c r="O5101" s="14">
        <f>E5101*$E$15</f>
        <v>0</v>
      </c>
      <c r="P5101" s="14">
        <f>F5101*$F$15</f>
        <v>0</v>
      </c>
      <c r="Q5101" s="14">
        <f>G5101*$G$15</f>
        <v>0</v>
      </c>
      <c r="R5101" s="14">
        <f>H5101*$H$15</f>
        <v>0</v>
      </c>
      <c r="S5101" s="14">
        <f>(N5101/100)*(I5101*$I$15)+(N5101/100)*(J5101*$J$15)+(N5101/100)*(L5101*$L$15)</f>
        <v>716.1</v>
      </c>
      <c r="T5101" s="14">
        <f>(O5101/100)*(K5101*$K$15)</f>
        <v>0</v>
      </c>
      <c r="U5101" s="14">
        <f>(P5101/100)*(K5101*$K$15)+(P5101/100)*(L5101*$L$15)</f>
        <v>0</v>
      </c>
      <c r="V5101" s="14">
        <f>(Q5101/100)*(L5101*$L$15)</f>
        <v>0</v>
      </c>
      <c r="W5101" s="14">
        <f>(R5101/100)*(K5101*$K$15)+(R5101/100)*(L5101*$L$15)</f>
        <v>0</v>
      </c>
      <c r="X5101" s="14">
        <f t="shared" si="1621"/>
        <v>947.1</v>
      </c>
      <c r="Y5101" s="14">
        <f t="shared" si="1616"/>
        <v>0</v>
      </c>
      <c r="Z5101" s="14">
        <f t="shared" si="1617"/>
        <v>0</v>
      </c>
      <c r="AA5101" s="14">
        <f t="shared" si="1618"/>
        <v>0</v>
      </c>
      <c r="AB5101" s="14">
        <f t="shared" si="1620"/>
        <v>0</v>
      </c>
      <c r="AC5101" s="15">
        <f t="shared" si="1619"/>
        <v>947.1</v>
      </c>
      <c r="AD5101" s="48">
        <f>(ROUND(AC5101-AC5089,1)/AC5089)</f>
        <v>0.18269230769230771</v>
      </c>
    </row>
    <row r="5102" spans="1:30">
      <c r="A5102" s="99"/>
      <c r="B5102" s="87"/>
      <c r="C5102" s="21" t="s">
        <v>325</v>
      </c>
      <c r="D5102" s="12">
        <v>154</v>
      </c>
      <c r="E5102" s="12">
        <v>0</v>
      </c>
      <c r="F5102" s="12">
        <v>0</v>
      </c>
      <c r="G5102" s="12">
        <v>0</v>
      </c>
      <c r="H5102" s="12">
        <v>0</v>
      </c>
      <c r="I5102" s="13">
        <v>80</v>
      </c>
      <c r="J5102" s="13">
        <v>45</v>
      </c>
      <c r="K5102" s="13">
        <v>0</v>
      </c>
      <c r="L5102" s="13">
        <v>0</v>
      </c>
      <c r="M5102" s="13">
        <v>0</v>
      </c>
      <c r="N5102" s="14">
        <f>D5102*$D$16</f>
        <v>246.4</v>
      </c>
      <c r="O5102" s="14">
        <f>E5102*$E$16</f>
        <v>0</v>
      </c>
      <c r="P5102" s="14">
        <f>F5102*$F$16</f>
        <v>0</v>
      </c>
      <c r="Q5102" s="14">
        <f>G5102*$G$16</f>
        <v>0</v>
      </c>
      <c r="R5102" s="14">
        <f>H5102*$H$16</f>
        <v>0</v>
      </c>
      <c r="S5102" s="14">
        <f>(N5102/100)*(I5102*$I$16)+(N5102/100)*(J5102*$J$16)</f>
        <v>585.20000000000005</v>
      </c>
      <c r="T5102" s="14">
        <f>(O5102/100)*(K5102*$K$16)</f>
        <v>0</v>
      </c>
      <c r="U5102" s="14">
        <f>(P5102/100)*(K5102*$K$16)+(P5102/100)*(L5102*$L$16)</f>
        <v>0</v>
      </c>
      <c r="V5102" s="14">
        <f>(Q5102/100)*(L5102*$L$16)</f>
        <v>0</v>
      </c>
      <c r="W5102" s="14">
        <f>(R5102/100)*(K5102*$K$16)+(R5102/100)*(L5102*$L$16)</f>
        <v>0</v>
      </c>
      <c r="X5102" s="14">
        <f t="shared" si="1621"/>
        <v>831.6</v>
      </c>
      <c r="Y5102" s="14">
        <f t="shared" si="1616"/>
        <v>0</v>
      </c>
      <c r="Z5102" s="14">
        <f t="shared" si="1617"/>
        <v>0</v>
      </c>
      <c r="AA5102" s="14">
        <f t="shared" si="1618"/>
        <v>0</v>
      </c>
      <c r="AB5102" s="14">
        <f t="shared" si="1620"/>
        <v>0</v>
      </c>
      <c r="AC5102" s="15">
        <f t="shared" si="1619"/>
        <v>831.6</v>
      </c>
      <c r="AD5102" s="48">
        <f>(ROUND(AC5102-AC5089,1)/AC5089)</f>
        <v>3.8461538461538464E-2</v>
      </c>
    </row>
    <row r="5103" spans="1:30">
      <c r="A5103" s="99"/>
      <c r="B5103" s="87"/>
      <c r="C5103" s="21" t="s">
        <v>326</v>
      </c>
      <c r="D5103" s="12">
        <v>154</v>
      </c>
      <c r="E5103" s="12">
        <v>0</v>
      </c>
      <c r="F5103" s="12">
        <v>0</v>
      </c>
      <c r="G5103" s="12">
        <v>0</v>
      </c>
      <c r="H5103" s="12">
        <v>0</v>
      </c>
      <c r="I5103" s="13">
        <v>90</v>
      </c>
      <c r="J5103" s="13">
        <v>0</v>
      </c>
      <c r="K5103" s="13">
        <v>0</v>
      </c>
      <c r="L5103" s="13">
        <v>0</v>
      </c>
      <c r="M5103" s="13">
        <v>0</v>
      </c>
      <c r="N5103" s="14">
        <f>D5103*$D$17</f>
        <v>246.4</v>
      </c>
      <c r="O5103" s="14">
        <f>E5103*$E$17</f>
        <v>0</v>
      </c>
      <c r="P5103" s="14">
        <f>F5103*$F$17</f>
        <v>0</v>
      </c>
      <c r="Q5103" s="14">
        <f>G5103*$G$17</f>
        <v>0</v>
      </c>
      <c r="R5103" s="14">
        <f>H5103*$H$17</f>
        <v>0</v>
      </c>
      <c r="S5103" s="14">
        <f>(N5103/100)*(I5103*$I$17)+(N5103/100)*(J5103*$J$17)</f>
        <v>776.16</v>
      </c>
      <c r="T5103" s="14">
        <f>(O5103/100)*(K5103*$K$17)</f>
        <v>0</v>
      </c>
      <c r="U5103" s="14">
        <f>(P5103/100)*(K5103*$K$17)+(P5103/100)*(L5103*$L$17)</f>
        <v>0</v>
      </c>
      <c r="V5103" s="14">
        <f>(Q5103/100)*(L5103*$L$17)</f>
        <v>0</v>
      </c>
      <c r="W5103" s="14">
        <f>(R5103/100)*(K5103*$K$17)+(R5103/100)*(L5103*$L$17)</f>
        <v>0</v>
      </c>
      <c r="X5103" s="14">
        <f t="shared" si="1621"/>
        <v>1022.56</v>
      </c>
      <c r="Y5103" s="14">
        <f t="shared" si="1616"/>
        <v>0</v>
      </c>
      <c r="Z5103" s="14">
        <f t="shared" si="1617"/>
        <v>0</v>
      </c>
      <c r="AA5103" s="14">
        <f t="shared" si="1618"/>
        <v>0</v>
      </c>
      <c r="AB5103" s="14">
        <f t="shared" si="1620"/>
        <v>0</v>
      </c>
      <c r="AC5103" s="15">
        <f t="shared" si="1619"/>
        <v>1022.6</v>
      </c>
      <c r="AD5103" s="48">
        <f>(ROUND(AC5103-AC5089,1)/AC5089)</f>
        <v>0.276973026973027</v>
      </c>
    </row>
    <row r="5104" spans="1:30">
      <c r="A5104" s="107"/>
      <c r="B5104" s="149" t="s">
        <v>210</v>
      </c>
      <c r="C5104" s="149"/>
      <c r="D5104" s="149"/>
      <c r="E5104" s="149"/>
      <c r="F5104" s="149"/>
      <c r="G5104" s="149"/>
      <c r="H5104" s="149"/>
      <c r="I5104" s="149"/>
      <c r="J5104" s="149"/>
      <c r="K5104" s="149"/>
      <c r="L5104" s="149"/>
      <c r="M5104" s="149"/>
      <c r="N5104" s="149"/>
      <c r="O5104" s="149"/>
      <c r="P5104" s="149"/>
      <c r="Q5104" s="149"/>
      <c r="R5104" s="149"/>
      <c r="S5104" s="149"/>
      <c r="T5104" s="149"/>
      <c r="U5104" s="149"/>
      <c r="V5104" s="149"/>
      <c r="W5104" s="149"/>
      <c r="X5104" s="149"/>
      <c r="Y5104" s="149"/>
      <c r="Z5104" s="149"/>
      <c r="AA5104" s="149"/>
      <c r="AB5104" s="149"/>
      <c r="AC5104" s="18" t="s">
        <v>1028</v>
      </c>
      <c r="AD5104" s="18"/>
    </row>
    <row r="5105" spans="1:30">
      <c r="A5105" s="105" t="s">
        <v>0</v>
      </c>
      <c r="B5105" s="87" t="s">
        <v>211</v>
      </c>
      <c r="C5105" s="21" t="s">
        <v>243</v>
      </c>
      <c r="D5105" s="12">
        <v>85</v>
      </c>
      <c r="E5105" s="12">
        <v>0</v>
      </c>
      <c r="F5105" s="12">
        <v>0</v>
      </c>
      <c r="G5105" s="12">
        <v>0</v>
      </c>
      <c r="H5105" s="12">
        <v>0</v>
      </c>
      <c r="I5105" s="13">
        <v>20</v>
      </c>
      <c r="J5105" s="13">
        <v>50</v>
      </c>
      <c r="K5105" s="13">
        <v>0</v>
      </c>
      <c r="L5105" s="13">
        <v>0</v>
      </c>
      <c r="M5105" s="13">
        <v>0</v>
      </c>
      <c r="N5105" s="14">
        <f>D5105*$D$3</f>
        <v>170</v>
      </c>
      <c r="O5105" s="14">
        <f>E5105*$E$3</f>
        <v>0</v>
      </c>
      <c r="P5105" s="14">
        <f>F5105*$F$3</f>
        <v>0</v>
      </c>
      <c r="Q5105" s="14">
        <f>G5105*$G$3</f>
        <v>0</v>
      </c>
      <c r="R5105" s="14">
        <f>H5105*$H$3</f>
        <v>0</v>
      </c>
      <c r="S5105" s="14">
        <f>(N5105/100)*(I5105*$I$3)+(N5105/100)*(J5105*$J$3)</f>
        <v>238</v>
      </c>
      <c r="T5105" s="14">
        <f>(O5105/100)*(K5105*$K$3)</f>
        <v>0</v>
      </c>
      <c r="U5105" s="14">
        <f>(P5105/100)*(K5105*$K$3)+(P5105/100)*(L5105*$L$3)</f>
        <v>0</v>
      </c>
      <c r="V5105" s="14">
        <f>(Q5105/100)*(L5105*$L$3)</f>
        <v>0</v>
      </c>
      <c r="W5105" s="14">
        <f>(R5105/100)*(K5105*$K$3)+(R5105/100)*(L5105*$L$3)</f>
        <v>0</v>
      </c>
      <c r="X5105" s="14">
        <f>N5105+S5105</f>
        <v>408</v>
      </c>
      <c r="Y5105" s="14">
        <f>O5105+T5105</f>
        <v>0</v>
      </c>
      <c r="Z5105" s="14">
        <f>P5105+U5105</f>
        <v>0</v>
      </c>
      <c r="AA5105" s="14">
        <f>Q5105+V5105</f>
        <v>0</v>
      </c>
      <c r="AB5105" s="14">
        <f>R5105+W5105</f>
        <v>0</v>
      </c>
      <c r="AC5105" s="15">
        <f>ROUND(X5105+Y5105+Z5105+AA5105+AB5105,1)</f>
        <v>408</v>
      </c>
      <c r="AD5105" s="48"/>
    </row>
    <row r="5106" spans="1:30">
      <c r="A5106" s="99" t="s">
        <v>800</v>
      </c>
      <c r="B5106" s="87">
        <v>8</v>
      </c>
      <c r="C5106" s="21"/>
      <c r="D5106" s="12"/>
      <c r="E5106" s="12"/>
      <c r="F5106" s="12"/>
      <c r="G5106" s="12"/>
      <c r="H5106" s="12"/>
      <c r="I5106" s="13"/>
      <c r="J5106" s="13"/>
      <c r="K5106" s="13"/>
      <c r="L5106" s="13"/>
      <c r="M5106" s="13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5"/>
      <c r="AD5106" s="48"/>
    </row>
    <row r="5107" spans="1:30">
      <c r="A5107" s="99" t="s">
        <v>801</v>
      </c>
      <c r="B5107" s="87">
        <v>10</v>
      </c>
      <c r="C5107" s="21"/>
      <c r="D5107" s="12"/>
      <c r="E5107" s="12"/>
      <c r="F5107" s="12"/>
      <c r="G5107" s="12"/>
      <c r="H5107" s="12"/>
      <c r="I5107" s="13"/>
      <c r="J5107" s="13"/>
      <c r="K5107" s="13"/>
      <c r="L5107" s="13"/>
      <c r="M5107" s="13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5"/>
      <c r="AD5107" s="48"/>
    </row>
    <row r="5108" spans="1:30">
      <c r="A5108" s="99" t="s">
        <v>802</v>
      </c>
      <c r="B5108" s="87">
        <v>0</v>
      </c>
      <c r="C5108" s="21"/>
      <c r="D5108" s="12"/>
      <c r="E5108" s="12"/>
      <c r="F5108" s="12"/>
      <c r="G5108" s="12"/>
      <c r="H5108" s="12"/>
      <c r="I5108" s="13"/>
      <c r="J5108" s="13"/>
      <c r="K5108" s="13"/>
      <c r="L5108" s="13"/>
      <c r="M5108" s="13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5"/>
      <c r="AD5108" s="48"/>
    </row>
    <row r="5109" spans="1:30">
      <c r="A5109" s="99" t="s">
        <v>803</v>
      </c>
      <c r="B5109" s="87">
        <v>0</v>
      </c>
      <c r="C5109" s="21"/>
      <c r="D5109" s="12"/>
      <c r="E5109" s="12"/>
      <c r="F5109" s="12"/>
      <c r="G5109" s="12"/>
      <c r="H5109" s="12"/>
      <c r="I5109" s="13"/>
      <c r="J5109" s="13"/>
      <c r="K5109" s="13"/>
      <c r="L5109" s="13"/>
      <c r="M5109" s="13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5"/>
      <c r="AD5109" s="48"/>
    </row>
    <row r="5110" spans="1:30">
      <c r="A5110" s="99" t="s">
        <v>653</v>
      </c>
      <c r="B5110" s="87"/>
      <c r="C5110" s="21"/>
      <c r="D5110" s="12"/>
      <c r="E5110" s="12"/>
      <c r="F5110" s="12"/>
      <c r="G5110" s="12"/>
      <c r="H5110" s="12"/>
      <c r="I5110" s="13"/>
      <c r="J5110" s="13"/>
      <c r="K5110" s="13"/>
      <c r="L5110" s="13"/>
      <c r="M5110" s="13"/>
      <c r="N5110" s="14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5"/>
      <c r="AD5110" s="48" t="s">
        <v>1026</v>
      </c>
    </row>
    <row r="5111" spans="1:30">
      <c r="A5111" s="106" t="s">
        <v>0</v>
      </c>
      <c r="B5111" s="116" t="s">
        <v>212</v>
      </c>
      <c r="C5111" s="50" t="s">
        <v>243</v>
      </c>
      <c r="D5111" s="11">
        <v>86</v>
      </c>
      <c r="E5111" s="11">
        <v>0</v>
      </c>
      <c r="F5111" s="11">
        <v>0</v>
      </c>
      <c r="G5111" s="11">
        <v>0</v>
      </c>
      <c r="H5111" s="11">
        <v>0</v>
      </c>
      <c r="I5111" s="51">
        <v>15</v>
      </c>
      <c r="J5111" s="51">
        <v>55</v>
      </c>
      <c r="K5111" s="51">
        <v>0</v>
      </c>
      <c r="L5111" s="51">
        <v>0</v>
      </c>
      <c r="M5111" s="51">
        <v>0</v>
      </c>
      <c r="N5111" s="52">
        <f>D5111*$D$3</f>
        <v>172</v>
      </c>
      <c r="O5111" s="52">
        <f>E5111*$E$3</f>
        <v>0</v>
      </c>
      <c r="P5111" s="52">
        <f>F5111*$F$3</f>
        <v>0</v>
      </c>
      <c r="Q5111" s="52">
        <f>G5111*$G$3</f>
        <v>0</v>
      </c>
      <c r="R5111" s="52">
        <f>H5111*$H$3</f>
        <v>0</v>
      </c>
      <c r="S5111" s="52">
        <f>(N5111/100)*(I5111*$I$3)+(N5111/100)*(J5111*$J$3)</f>
        <v>240.79999999999998</v>
      </c>
      <c r="T5111" s="52">
        <f>(O5111/100)*(K5111*$K$3)</f>
        <v>0</v>
      </c>
      <c r="U5111" s="52">
        <f>(P5111/100)*(K5111*$K$3)+(P5111/100)*(L5111*$L$3)</f>
        <v>0</v>
      </c>
      <c r="V5111" s="52">
        <f>(Q5111/100)*(L5111*$L$3)</f>
        <v>0</v>
      </c>
      <c r="W5111" s="52">
        <f>(R5111/100)*(K5111*$K$3)+(R5111/100)*(L5111*$L$3)</f>
        <v>0</v>
      </c>
      <c r="X5111" s="52">
        <f>N5111+S5111</f>
        <v>412.79999999999995</v>
      </c>
      <c r="Y5111" s="52">
        <f>O5111+T5111</f>
        <v>0</v>
      </c>
      <c r="Z5111" s="52">
        <f>P5111+U5111</f>
        <v>0</v>
      </c>
      <c r="AA5111" s="52">
        <f>Q5111+V5111</f>
        <v>0</v>
      </c>
      <c r="AB5111" s="52">
        <f>R5111+W5111</f>
        <v>0</v>
      </c>
      <c r="AC5111" s="53">
        <f>ROUND(X5111+Y5111+Z5111+AA5111+AB5111,1)</f>
        <v>412.8</v>
      </c>
      <c r="AD5111" s="117"/>
    </row>
    <row r="5112" spans="1:30">
      <c r="A5112" s="99" t="s">
        <v>800</v>
      </c>
      <c r="B5112" s="87">
        <v>10</v>
      </c>
      <c r="C5112" s="21"/>
      <c r="D5112" s="12"/>
      <c r="E5112" s="12"/>
      <c r="F5112" s="12"/>
      <c r="G5112" s="12"/>
      <c r="H5112" s="12"/>
      <c r="I5112" s="13"/>
      <c r="J5112" s="13"/>
      <c r="K5112" s="13"/>
      <c r="L5112" s="13"/>
      <c r="M5112" s="13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5"/>
      <c r="AD5112" s="48"/>
    </row>
    <row r="5113" spans="1:30">
      <c r="A5113" s="99" t="s">
        <v>801</v>
      </c>
      <c r="B5113" s="87">
        <v>14</v>
      </c>
      <c r="C5113" s="21"/>
      <c r="D5113" s="12"/>
      <c r="E5113" s="12"/>
      <c r="F5113" s="12"/>
      <c r="G5113" s="12"/>
      <c r="H5113" s="12"/>
      <c r="I5113" s="13"/>
      <c r="J5113" s="13"/>
      <c r="K5113" s="13"/>
      <c r="L5113" s="13"/>
      <c r="M5113" s="13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5"/>
      <c r="AD5113" s="48"/>
    </row>
    <row r="5114" spans="1:30">
      <c r="A5114" s="99" t="s">
        <v>802</v>
      </c>
      <c r="B5114" s="87">
        <v>0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803</v>
      </c>
      <c r="B5115" s="87">
        <v>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653</v>
      </c>
      <c r="B5116" s="87"/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 t="s">
        <v>1026</v>
      </c>
    </row>
    <row r="5117" spans="1:30">
      <c r="A5117" s="106" t="s">
        <v>0</v>
      </c>
      <c r="B5117" s="116" t="s">
        <v>213</v>
      </c>
      <c r="C5117" s="50" t="s">
        <v>243</v>
      </c>
      <c r="D5117" s="11">
        <v>106</v>
      </c>
      <c r="E5117" s="11">
        <v>0</v>
      </c>
      <c r="F5117" s="11">
        <v>0</v>
      </c>
      <c r="G5117" s="11">
        <v>0</v>
      </c>
      <c r="H5117" s="11">
        <v>0</v>
      </c>
      <c r="I5117" s="51">
        <v>10</v>
      </c>
      <c r="J5117" s="51">
        <v>60</v>
      </c>
      <c r="K5117" s="51">
        <v>0</v>
      </c>
      <c r="L5117" s="51">
        <v>0</v>
      </c>
      <c r="M5117" s="51">
        <v>0</v>
      </c>
      <c r="N5117" s="52">
        <f>D5117*$D$3</f>
        <v>212</v>
      </c>
      <c r="O5117" s="52">
        <f>E5117*$E$3</f>
        <v>0</v>
      </c>
      <c r="P5117" s="52">
        <f>F5117*$F$3</f>
        <v>0</v>
      </c>
      <c r="Q5117" s="52">
        <f>G5117*$G$3</f>
        <v>0</v>
      </c>
      <c r="R5117" s="52">
        <f>H5117*$H$3</f>
        <v>0</v>
      </c>
      <c r="S5117" s="52">
        <f>(N5117/100)*(I5117*$I$3)+(N5117/100)*(J5117*$J$3)</f>
        <v>296.8</v>
      </c>
      <c r="T5117" s="52">
        <f>(O5117/100)*(K5117*$K$3)</f>
        <v>0</v>
      </c>
      <c r="U5117" s="52">
        <f>(P5117/100)*(K5117*$K$3)+(P5117/100)*(L5117*$L$3)</f>
        <v>0</v>
      </c>
      <c r="V5117" s="52">
        <f>(Q5117/100)*(L5117*$L$3)</f>
        <v>0</v>
      </c>
      <c r="W5117" s="52">
        <f>(R5117/100)*(K5117*$K$3)+(R5117/100)*(L5117*$L$3)</f>
        <v>0</v>
      </c>
      <c r="X5117" s="52">
        <f>N5117+S5117</f>
        <v>508.8</v>
      </c>
      <c r="Y5117" s="52">
        <f>O5117+T5117</f>
        <v>0</v>
      </c>
      <c r="Z5117" s="52">
        <f>P5117+U5117</f>
        <v>0</v>
      </c>
      <c r="AA5117" s="52">
        <f>Q5117+V5117</f>
        <v>0</v>
      </c>
      <c r="AB5117" s="52">
        <f>R5117+W5117</f>
        <v>0</v>
      </c>
      <c r="AC5117" s="53">
        <f>ROUND(X5117+Y5117+Z5117+AA5117+AB5117,1)</f>
        <v>508.8</v>
      </c>
      <c r="AD5117" s="117"/>
    </row>
    <row r="5118" spans="1:30">
      <c r="A5118" s="99" t="s">
        <v>800</v>
      </c>
      <c r="B5118" s="87">
        <v>12</v>
      </c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/>
    </row>
    <row r="5119" spans="1:30">
      <c r="A5119" s="99" t="s">
        <v>801</v>
      </c>
      <c r="B5119" s="87">
        <v>18</v>
      </c>
      <c r="C5119" s="21"/>
      <c r="D5119" s="12"/>
      <c r="E5119" s="12"/>
      <c r="F5119" s="12"/>
      <c r="G5119" s="12"/>
      <c r="H5119" s="12"/>
      <c r="I5119" s="13"/>
      <c r="J5119" s="13"/>
      <c r="K5119" s="13"/>
      <c r="L5119" s="13"/>
      <c r="M5119" s="13"/>
      <c r="N5119" s="14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5"/>
      <c r="AD5119" s="48"/>
    </row>
    <row r="5120" spans="1:30">
      <c r="A5120" s="99" t="s">
        <v>802</v>
      </c>
      <c r="B5120" s="87">
        <v>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803</v>
      </c>
      <c r="B5121" s="87">
        <v>0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653</v>
      </c>
      <c r="B5122" s="87"/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 t="s">
        <v>1027</v>
      </c>
    </row>
    <row r="5123" spans="1:30">
      <c r="A5123" s="106" t="s">
        <v>0</v>
      </c>
      <c r="B5123" s="116" t="s">
        <v>216</v>
      </c>
      <c r="C5123" s="50" t="s">
        <v>243</v>
      </c>
      <c r="D5123" s="11">
        <v>108</v>
      </c>
      <c r="E5123" s="11">
        <v>0</v>
      </c>
      <c r="F5123" s="11">
        <v>0</v>
      </c>
      <c r="G5123" s="11">
        <v>0</v>
      </c>
      <c r="H5123" s="11">
        <v>0</v>
      </c>
      <c r="I5123" s="51">
        <v>50</v>
      </c>
      <c r="J5123" s="51">
        <v>20</v>
      </c>
      <c r="K5123" s="51">
        <v>0</v>
      </c>
      <c r="L5123" s="51">
        <v>0</v>
      </c>
      <c r="M5123" s="51">
        <v>0</v>
      </c>
      <c r="N5123" s="52">
        <f>D5123*$D$3</f>
        <v>216</v>
      </c>
      <c r="O5123" s="52">
        <f>E5123*$E$3</f>
        <v>0</v>
      </c>
      <c r="P5123" s="52">
        <f>F5123*$F$3</f>
        <v>0</v>
      </c>
      <c r="Q5123" s="52">
        <f>G5123*$G$3</f>
        <v>0</v>
      </c>
      <c r="R5123" s="52">
        <f>H5123*$H$3</f>
        <v>0</v>
      </c>
      <c r="S5123" s="52">
        <f>(N5123/100)*(I5123*$I$3)+(N5123/100)*(J5123*$J$3)</f>
        <v>302.39999999999998</v>
      </c>
      <c r="T5123" s="52">
        <f>(O5123/100)*(K5123*$K$3)</f>
        <v>0</v>
      </c>
      <c r="U5123" s="52">
        <f>(P5123/100)*(K5123*$K$3)+(P5123/100)*(L5123*$L$3)</f>
        <v>0</v>
      </c>
      <c r="V5123" s="52">
        <f>(Q5123/100)*(L5123*$L$3)</f>
        <v>0</v>
      </c>
      <c r="W5123" s="52">
        <f>(R5123/100)*(K5123*$K$3)+(R5123/100)*(L5123*$L$3)</f>
        <v>0</v>
      </c>
      <c r="X5123" s="52">
        <f>N5123+S5123</f>
        <v>518.4</v>
      </c>
      <c r="Y5123" s="52">
        <f>O5123+T5123</f>
        <v>0</v>
      </c>
      <c r="Z5123" s="52">
        <f>P5123+U5123</f>
        <v>0</v>
      </c>
      <c r="AA5123" s="52">
        <f>Q5123+V5123</f>
        <v>0</v>
      </c>
      <c r="AB5123" s="52">
        <f>R5123+W5123</f>
        <v>0</v>
      </c>
      <c r="AC5123" s="53">
        <f>ROUND(X5123+Y5123+Z5123+AA5123+AB5123,1)</f>
        <v>518.4</v>
      </c>
      <c r="AD5123" s="117"/>
    </row>
    <row r="5124" spans="1:30">
      <c r="A5124" s="99" t="s">
        <v>800</v>
      </c>
      <c r="B5124" s="87">
        <v>20</v>
      </c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/>
    </row>
    <row r="5125" spans="1:30">
      <c r="A5125" s="99" t="s">
        <v>801</v>
      </c>
      <c r="B5125" s="87">
        <v>12</v>
      </c>
      <c r="C5125" s="21"/>
      <c r="D5125" s="12"/>
      <c r="E5125" s="12"/>
      <c r="F5125" s="12"/>
      <c r="G5125" s="12"/>
      <c r="H5125" s="12"/>
      <c r="I5125" s="13"/>
      <c r="J5125" s="13"/>
      <c r="K5125" s="13"/>
      <c r="L5125" s="13"/>
      <c r="M5125" s="13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5"/>
      <c r="AD5125" s="48"/>
    </row>
    <row r="5126" spans="1:30">
      <c r="A5126" s="99" t="s">
        <v>802</v>
      </c>
      <c r="B5126" s="87">
        <v>0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803</v>
      </c>
      <c r="B5127" s="87">
        <v>0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653</v>
      </c>
      <c r="B5128" s="87"/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 t="s">
        <v>1027</v>
      </c>
    </row>
    <row r="5129" spans="1:30">
      <c r="A5129" s="105" t="s">
        <v>0</v>
      </c>
      <c r="B5129" s="108" t="s">
        <v>214</v>
      </c>
      <c r="C5129" s="50" t="s">
        <v>241</v>
      </c>
      <c r="D5129" s="11">
        <v>80</v>
      </c>
      <c r="E5129" s="11">
        <v>0</v>
      </c>
      <c r="F5129" s="11">
        <v>0</v>
      </c>
      <c r="G5129" s="11">
        <v>0</v>
      </c>
      <c r="H5129" s="11">
        <v>0</v>
      </c>
      <c r="I5129" s="51">
        <v>10</v>
      </c>
      <c r="J5129" s="51">
        <v>70</v>
      </c>
      <c r="K5129" s="51">
        <v>0</v>
      </c>
      <c r="L5129" s="51">
        <v>0</v>
      </c>
      <c r="M5129" s="51">
        <v>0</v>
      </c>
      <c r="N5129" s="52">
        <f>D5129*$D$3</f>
        <v>160</v>
      </c>
      <c r="O5129" s="52">
        <f>E5129*$E$3</f>
        <v>0</v>
      </c>
      <c r="P5129" s="52">
        <f>F5129*$F$3</f>
        <v>0</v>
      </c>
      <c r="Q5129" s="52">
        <f>G5129*$G$3</f>
        <v>0</v>
      </c>
      <c r="R5129" s="52">
        <f>H5129*$H$3</f>
        <v>0</v>
      </c>
      <c r="S5129" s="52">
        <f>(N5129/100)*(I5129*$I$3)+(N5129/100)*(J5129*$J$3)</f>
        <v>256</v>
      </c>
      <c r="T5129" s="52">
        <f>(O5129/100)*(K5129*$K$3)</f>
        <v>0</v>
      </c>
      <c r="U5129" s="52">
        <f>(P5129/100)*(K5129*$K$3)+(P5129/100)*(L5129*$L$3)</f>
        <v>0</v>
      </c>
      <c r="V5129" s="52">
        <f>(Q5129/100)*(L5129*$L$3)</f>
        <v>0</v>
      </c>
      <c r="W5129" s="52">
        <f>(R5129/100)*(K5129*$K$3)+(R5129/100)*(L5129*$L$3)</f>
        <v>0</v>
      </c>
      <c r="X5129" s="52">
        <f>N5129+S5129</f>
        <v>416</v>
      </c>
      <c r="Y5129" s="52">
        <f>O5129+T5129</f>
        <v>0</v>
      </c>
      <c r="Z5129" s="52">
        <f>P5129+U5129</f>
        <v>0</v>
      </c>
      <c r="AA5129" s="52">
        <f>Q5129+V5129</f>
        <v>0</v>
      </c>
      <c r="AB5129" s="52">
        <f>R5129+W5129</f>
        <v>0</v>
      </c>
      <c r="AC5129" s="53">
        <f>ROUND(X5129+Y5129+Z5129+AA5129+AB5129,1)</f>
        <v>416</v>
      </c>
      <c r="AD5129" s="117"/>
    </row>
    <row r="5130" spans="1:30">
      <c r="A5130" s="99" t="s">
        <v>800</v>
      </c>
      <c r="B5130" s="91">
        <v>10</v>
      </c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/>
    </row>
    <row r="5131" spans="1:30">
      <c r="A5131" s="99" t="s">
        <v>801</v>
      </c>
      <c r="B5131" s="91">
        <v>40</v>
      </c>
      <c r="C5131" s="21"/>
      <c r="D5131" s="12"/>
      <c r="E5131" s="12"/>
      <c r="F5131" s="12"/>
      <c r="G5131" s="12"/>
      <c r="H5131" s="12"/>
      <c r="I5131" s="13"/>
      <c r="J5131" s="13"/>
      <c r="K5131" s="13"/>
      <c r="L5131" s="13"/>
      <c r="M5131" s="13"/>
      <c r="N5131" s="14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5"/>
      <c r="AD5131" s="48"/>
    </row>
    <row r="5132" spans="1:30">
      <c r="A5132" s="99" t="s">
        <v>802</v>
      </c>
      <c r="B5132" s="91">
        <v>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803</v>
      </c>
      <c r="B5133" s="91">
        <v>0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653</v>
      </c>
      <c r="B5134" s="91"/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 t="s">
        <v>1026</v>
      </c>
    </row>
    <row r="5135" spans="1:30">
      <c r="A5135" s="106" t="s">
        <v>0</v>
      </c>
      <c r="B5135" s="92" t="s">
        <v>215</v>
      </c>
      <c r="C5135" s="50" t="s">
        <v>241</v>
      </c>
      <c r="D5135" s="11">
        <v>85</v>
      </c>
      <c r="E5135" s="11">
        <v>0</v>
      </c>
      <c r="F5135" s="11">
        <v>0</v>
      </c>
      <c r="G5135" s="11">
        <v>0</v>
      </c>
      <c r="H5135" s="11">
        <v>0</v>
      </c>
      <c r="I5135" s="51">
        <v>10</v>
      </c>
      <c r="J5135" s="51">
        <v>50</v>
      </c>
      <c r="K5135" s="51">
        <v>0</v>
      </c>
      <c r="L5135" s="51">
        <v>40</v>
      </c>
      <c r="M5135" s="51">
        <v>0</v>
      </c>
      <c r="N5135" s="52">
        <f>D5135*$D$3</f>
        <v>170</v>
      </c>
      <c r="O5135" s="52">
        <f>E5135*$E$3</f>
        <v>0</v>
      </c>
      <c r="P5135" s="52">
        <f>F5135*$F$3</f>
        <v>0</v>
      </c>
      <c r="Q5135" s="52">
        <f>G5135*$G$3</f>
        <v>0</v>
      </c>
      <c r="R5135" s="52">
        <f>H5135*$H$3</f>
        <v>0</v>
      </c>
      <c r="S5135" s="52">
        <f>(N5135/100)*(I5135*$I$3)+(N5135/100)*(J5135*$J$3)+(N5135/100)*(L5135*$L$3)</f>
        <v>340</v>
      </c>
      <c r="T5135" s="52">
        <f>(O5135/100)*(K5135*$K$3)</f>
        <v>0</v>
      </c>
      <c r="U5135" s="52">
        <f>(P5135/100)*(K5135*$K$3)+(P5135/100)*(L5135*$L$3)</f>
        <v>0</v>
      </c>
      <c r="V5135" s="52">
        <f>(Q5135/100)*(L5135*$L$3)</f>
        <v>0</v>
      </c>
      <c r="W5135" s="52">
        <f>(R5135/100)*(K5135*$K$3)+(R5135/100)*(L5135*$L$3)</f>
        <v>0</v>
      </c>
      <c r="X5135" s="52">
        <f>N5135+S5135</f>
        <v>510</v>
      </c>
      <c r="Y5135" s="52">
        <f>O5135+T5135</f>
        <v>0</v>
      </c>
      <c r="Z5135" s="52">
        <f>P5135+U5135</f>
        <v>0</v>
      </c>
      <c r="AA5135" s="52">
        <f>Q5135+V5135</f>
        <v>0</v>
      </c>
      <c r="AB5135" s="52">
        <f>R5135+W5135</f>
        <v>0</v>
      </c>
      <c r="AC5135" s="53">
        <f>ROUND(X5135+Y5135+Z5135+AA5135+AB5135,1)</f>
        <v>510</v>
      </c>
      <c r="AD5135" s="117"/>
    </row>
    <row r="5136" spans="1:30">
      <c r="A5136" s="99" t="s">
        <v>800</v>
      </c>
      <c r="B5136" s="93">
        <v>10</v>
      </c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/>
    </row>
    <row r="5137" spans="1:30">
      <c r="A5137" s="99" t="s">
        <v>801</v>
      </c>
      <c r="B5137" s="93">
        <v>18</v>
      </c>
      <c r="C5137" s="21"/>
      <c r="D5137" s="12"/>
      <c r="E5137" s="12"/>
      <c r="F5137" s="12"/>
      <c r="G5137" s="12"/>
      <c r="H5137" s="12"/>
      <c r="I5137" s="13"/>
      <c r="J5137" s="13"/>
      <c r="K5137" s="13"/>
      <c r="L5137" s="13"/>
      <c r="M5137" s="13"/>
      <c r="N5137" s="14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5"/>
      <c r="AD5137" s="48"/>
    </row>
    <row r="5138" spans="1:30">
      <c r="A5138" s="99" t="s">
        <v>802</v>
      </c>
      <c r="B5138" s="93">
        <v>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803</v>
      </c>
      <c r="B5139" s="93">
        <v>32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653</v>
      </c>
      <c r="B5140" s="93"/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 t="s">
        <v>1027</v>
      </c>
    </row>
    <row r="5141" spans="1:30">
      <c r="A5141" s="106" t="s">
        <v>0</v>
      </c>
      <c r="B5141" s="108" t="s">
        <v>426</v>
      </c>
      <c r="C5141" s="50" t="s">
        <v>241</v>
      </c>
      <c r="D5141" s="11">
        <v>65</v>
      </c>
      <c r="E5141" s="11">
        <v>0</v>
      </c>
      <c r="F5141" s="11">
        <v>0</v>
      </c>
      <c r="G5141" s="11">
        <v>0</v>
      </c>
      <c r="H5141" s="11">
        <v>0</v>
      </c>
      <c r="I5141" s="51">
        <v>10</v>
      </c>
      <c r="J5141" s="51">
        <v>50</v>
      </c>
      <c r="K5141" s="51">
        <v>0</v>
      </c>
      <c r="L5141" s="51">
        <v>0</v>
      </c>
      <c r="M5141" s="51">
        <v>50</v>
      </c>
      <c r="N5141" s="52">
        <f>D5141*$D$3</f>
        <v>130</v>
      </c>
      <c r="O5141" s="52">
        <f>E5141*$E$3</f>
        <v>0</v>
      </c>
      <c r="P5141" s="52">
        <f>F5141*$F$3</f>
        <v>0</v>
      </c>
      <c r="Q5141" s="52">
        <f>G5141*$G$3</f>
        <v>0</v>
      </c>
      <c r="R5141" s="52">
        <f>H5141*$H$3</f>
        <v>0</v>
      </c>
      <c r="S5141" s="52">
        <f>(N5141/100)*(I5141*$I$3)+(N5141/100)*(J5141*$J$3)+(N5141/100)*(M5141*$M$3)</f>
        <v>286</v>
      </c>
      <c r="T5141" s="52">
        <f>(O5141/100)*(K5141*$K$3)+(O5141/100)*(M5141*$M$3)</f>
        <v>0</v>
      </c>
      <c r="U5141" s="52">
        <f>(P5141/100)*(K5141*$K$3)+(P5141/100)*(L5141*$L$3)+(P5141/100)*(M5141*$M$3)</f>
        <v>0</v>
      </c>
      <c r="V5141" s="52">
        <f>(Q5141/100)*(L5141*$L$3)+(Q5141/100)*(M5141*$M$3)</f>
        <v>0</v>
      </c>
      <c r="W5141" s="52">
        <f>(R5141/100)*(K5141*$K$3)+(R5141/100)*(L5141*$L$3)+(R5141/100)*(M5141*$M$3)</f>
        <v>0</v>
      </c>
      <c r="X5141" s="52">
        <f>N5141+S5141</f>
        <v>416</v>
      </c>
      <c r="Y5141" s="52">
        <f>O5141+T5141</f>
        <v>0</v>
      </c>
      <c r="Z5141" s="52">
        <f>P5141+U5141</f>
        <v>0</v>
      </c>
      <c r="AA5141" s="52">
        <f>Q5141+V5141</f>
        <v>0</v>
      </c>
      <c r="AB5141" s="52">
        <f>R5141+W5141</f>
        <v>0</v>
      </c>
      <c r="AC5141" s="53">
        <f>ROUND(X5141+Y5141+Z5141+AA5141+AB5141,1)</f>
        <v>416</v>
      </c>
      <c r="AD5141" s="117" t="s">
        <v>327</v>
      </c>
    </row>
    <row r="5142" spans="1:30">
      <c r="A5142" s="99" t="s">
        <v>800</v>
      </c>
      <c r="B5142" s="91">
        <v>10</v>
      </c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/>
    </row>
    <row r="5143" spans="1:30">
      <c r="A5143" s="99" t="s">
        <v>801</v>
      </c>
      <c r="B5143" s="91">
        <v>30</v>
      </c>
      <c r="C5143" s="21"/>
      <c r="D5143" s="12"/>
      <c r="E5143" s="12"/>
      <c r="F5143" s="12"/>
      <c r="G5143" s="12"/>
      <c r="H5143" s="12"/>
      <c r="I5143" s="13"/>
      <c r="J5143" s="13"/>
      <c r="K5143" s="13"/>
      <c r="L5143" s="13"/>
      <c r="M5143" s="13"/>
      <c r="N5143" s="14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5"/>
      <c r="AD5143" s="48"/>
    </row>
    <row r="5144" spans="1:30">
      <c r="A5144" s="99" t="s">
        <v>802</v>
      </c>
      <c r="B5144" s="91">
        <v>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803</v>
      </c>
      <c r="B5145" s="91">
        <v>0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653</v>
      </c>
      <c r="B5146" s="91"/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 t="s">
        <v>1026</v>
      </c>
    </row>
    <row r="5147" spans="1:30">
      <c r="A5147" s="106" t="s">
        <v>0</v>
      </c>
      <c r="B5147" s="92" t="s">
        <v>348</v>
      </c>
      <c r="C5147" s="50" t="s">
        <v>242</v>
      </c>
      <c r="D5147" s="11">
        <v>90</v>
      </c>
      <c r="E5147" s="11">
        <v>0</v>
      </c>
      <c r="F5147" s="11">
        <v>0</v>
      </c>
      <c r="G5147" s="11">
        <v>0</v>
      </c>
      <c r="H5147" s="11">
        <v>0</v>
      </c>
      <c r="I5147" s="51">
        <v>10</v>
      </c>
      <c r="J5147" s="51">
        <v>30</v>
      </c>
      <c r="K5147" s="51">
        <v>50</v>
      </c>
      <c r="L5147" s="51">
        <v>0</v>
      </c>
      <c r="M5147" s="51">
        <v>0</v>
      </c>
      <c r="N5147" s="52">
        <f>D5147*$D$3</f>
        <v>180</v>
      </c>
      <c r="O5147" s="52">
        <f>E5147*$E$3</f>
        <v>0</v>
      </c>
      <c r="P5147" s="52">
        <f>F5147*$F$3</f>
        <v>0</v>
      </c>
      <c r="Q5147" s="52">
        <f>G5147*$G$3</f>
        <v>0</v>
      </c>
      <c r="R5147" s="52">
        <f>H5147*$H$3</f>
        <v>0</v>
      </c>
      <c r="S5147" s="52">
        <f>(N5147/100)*(I5147*$I$3)+(N5147/100)*(J5147*$J$3)+(N5147/100)*(K5147*$L$3)</f>
        <v>324</v>
      </c>
      <c r="T5147" s="52">
        <f>(O5147/100)*(K5147*$K$3)</f>
        <v>0</v>
      </c>
      <c r="U5147" s="52">
        <f>(P5147/100)*(K5147*$K$3)+(P5147/100)*(L5147*$L$3)</f>
        <v>0</v>
      </c>
      <c r="V5147" s="52">
        <f>(Q5147/100)*(L5147*$L$3)</f>
        <v>0</v>
      </c>
      <c r="W5147" s="52">
        <f>(R5147/100)*(K5147*$K$3)+(R5147/100)*(L5147*$L$3)</f>
        <v>0</v>
      </c>
      <c r="X5147" s="52">
        <f>N5147+S5147</f>
        <v>504</v>
      </c>
      <c r="Y5147" s="52">
        <f>O5147+T5147</f>
        <v>0</v>
      </c>
      <c r="Z5147" s="52">
        <f>P5147+U5147</f>
        <v>0</v>
      </c>
      <c r="AA5147" s="52">
        <f>Q5147+V5147</f>
        <v>0</v>
      </c>
      <c r="AB5147" s="52">
        <f>R5147+W5147</f>
        <v>0</v>
      </c>
      <c r="AC5147" s="53">
        <f>ROUND(X5147+Y5147+Z5147+AA5147+AB5147,1)</f>
        <v>504</v>
      </c>
      <c r="AD5147" s="117" t="s">
        <v>328</v>
      </c>
    </row>
    <row r="5148" spans="1:30">
      <c r="A5148" s="99" t="s">
        <v>800</v>
      </c>
      <c r="B5148" s="93">
        <v>10</v>
      </c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/>
    </row>
    <row r="5149" spans="1:30">
      <c r="A5149" s="99" t="s">
        <v>801</v>
      </c>
      <c r="B5149" s="93">
        <v>18</v>
      </c>
      <c r="C5149" s="21"/>
      <c r="D5149" s="12"/>
      <c r="E5149" s="12"/>
      <c r="F5149" s="12"/>
      <c r="G5149" s="12"/>
      <c r="H5149" s="12"/>
      <c r="I5149" s="13"/>
      <c r="J5149" s="13"/>
      <c r="K5149" s="13"/>
      <c r="L5149" s="13"/>
      <c r="M5149" s="13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5"/>
      <c r="AD5149" s="48"/>
    </row>
    <row r="5150" spans="1:30">
      <c r="A5150" s="99" t="s">
        <v>802</v>
      </c>
      <c r="B5150" s="93">
        <v>32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803</v>
      </c>
      <c r="B5151" s="93">
        <v>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653</v>
      </c>
      <c r="B5152" s="93"/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 t="s">
        <v>1027</v>
      </c>
    </row>
    <row r="5153" spans="1:30">
      <c r="A5153" s="106" t="s">
        <v>0</v>
      </c>
      <c r="B5153" s="108" t="s">
        <v>670</v>
      </c>
      <c r="C5153" s="50" t="s">
        <v>242</v>
      </c>
      <c r="D5153" s="11">
        <v>68</v>
      </c>
      <c r="E5153" s="11">
        <v>0</v>
      </c>
      <c r="F5153" s="11">
        <v>0</v>
      </c>
      <c r="G5153" s="11">
        <v>0</v>
      </c>
      <c r="H5153" s="11">
        <v>0</v>
      </c>
      <c r="I5153" s="51">
        <v>10</v>
      </c>
      <c r="J5153" s="51">
        <v>50</v>
      </c>
      <c r="K5153" s="51">
        <v>40</v>
      </c>
      <c r="L5153" s="51">
        <v>0</v>
      </c>
      <c r="M5153" s="51">
        <v>0</v>
      </c>
      <c r="N5153" s="52">
        <f>D5153*$D$3</f>
        <v>136</v>
      </c>
      <c r="O5153" s="52">
        <f>E5153*$E$3</f>
        <v>0</v>
      </c>
      <c r="P5153" s="52">
        <f>F5153*$F$3</f>
        <v>0</v>
      </c>
      <c r="Q5153" s="52">
        <f>G5153*$G$3</f>
        <v>0</v>
      </c>
      <c r="R5153" s="52">
        <f>H5153*$H$3</f>
        <v>0</v>
      </c>
      <c r="S5153" s="52">
        <f>(N5153/100)*(I5153*$I$3)+(N5153/100)*(J5153*$J$3)+(N5153/100)*(K5153*$L$3)</f>
        <v>272</v>
      </c>
      <c r="T5153" s="52">
        <f>(O5153/100)*(K5153*$K$3)</f>
        <v>0</v>
      </c>
      <c r="U5153" s="52">
        <f>(P5153/100)*(K5153*$K$3)+(P5153/100)*(L5153*$L$3)</f>
        <v>0</v>
      </c>
      <c r="V5153" s="52">
        <f>(Q5153/100)*(L5153*$L$3)</f>
        <v>0</v>
      </c>
      <c r="W5153" s="52">
        <f>(R5153/100)*(K5153*$K$3)+(R5153/100)*(L5153*$L$3)</f>
        <v>0</v>
      </c>
      <c r="X5153" s="52">
        <f>N5153+S5153</f>
        <v>408</v>
      </c>
      <c r="Y5153" s="52">
        <f>O5153+T5153</f>
        <v>0</v>
      </c>
      <c r="Z5153" s="52">
        <f>P5153+U5153</f>
        <v>0</v>
      </c>
      <c r="AA5153" s="52">
        <f>Q5153+V5153</f>
        <v>0</v>
      </c>
      <c r="AB5153" s="52">
        <f>R5153+W5153</f>
        <v>0</v>
      </c>
      <c r="AC5153" s="53">
        <f>ROUND(X5153+Y5153+Z5153+AA5153+AB5153,1)</f>
        <v>408</v>
      </c>
      <c r="AD5153" s="117" t="s">
        <v>328</v>
      </c>
    </row>
    <row r="5154" spans="1:30">
      <c r="A5154" s="99" t="s">
        <v>800</v>
      </c>
      <c r="B5154" s="91">
        <v>10</v>
      </c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/>
    </row>
    <row r="5155" spans="1:30">
      <c r="A5155" s="99" t="s">
        <v>801</v>
      </c>
      <c r="B5155" s="91">
        <v>15</v>
      </c>
      <c r="C5155" s="21"/>
      <c r="D5155" s="12"/>
      <c r="E5155" s="12"/>
      <c r="F5155" s="12"/>
      <c r="G5155" s="12"/>
      <c r="H5155" s="12"/>
      <c r="I5155" s="13"/>
      <c r="J5155" s="13"/>
      <c r="K5155" s="13"/>
      <c r="L5155" s="13"/>
      <c r="M5155" s="13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5"/>
      <c r="AD5155" s="48"/>
    </row>
    <row r="5156" spans="1:30">
      <c r="A5156" s="99" t="s">
        <v>802</v>
      </c>
      <c r="B5156" s="91">
        <v>25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803</v>
      </c>
      <c r="B5157" s="91">
        <v>0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653</v>
      </c>
      <c r="B5158" s="91"/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 t="s">
        <v>1026</v>
      </c>
    </row>
    <row r="5159" spans="1:30">
      <c r="A5159" s="107"/>
      <c r="B5159" s="149" t="s">
        <v>219</v>
      </c>
      <c r="C5159" s="149"/>
      <c r="D5159" s="149"/>
      <c r="E5159" s="149"/>
      <c r="F5159" s="149"/>
      <c r="G5159" s="149"/>
      <c r="H5159" s="149"/>
      <c r="I5159" s="149"/>
      <c r="J5159" s="149"/>
      <c r="K5159" s="149"/>
      <c r="L5159" s="149"/>
      <c r="M5159" s="149"/>
      <c r="N5159" s="149"/>
      <c r="O5159" s="149"/>
      <c r="P5159" s="149"/>
      <c r="Q5159" s="149"/>
      <c r="R5159" s="149"/>
      <c r="S5159" s="149"/>
      <c r="T5159" s="149"/>
      <c r="U5159" s="149"/>
      <c r="V5159" s="149"/>
      <c r="W5159" s="149"/>
      <c r="X5159" s="149"/>
      <c r="Y5159" s="149"/>
      <c r="Z5159" s="149"/>
      <c r="AA5159" s="149"/>
      <c r="AB5159" s="149"/>
      <c r="AC5159" s="18">
        <v>600</v>
      </c>
      <c r="AD5159" s="18"/>
    </row>
    <row r="5160" spans="1:30">
      <c r="A5160" s="105" t="s">
        <v>0</v>
      </c>
      <c r="B5160" s="108" t="s">
        <v>217</v>
      </c>
      <c r="C5160" s="21" t="s">
        <v>241</v>
      </c>
      <c r="D5160" s="12">
        <v>102</v>
      </c>
      <c r="E5160" s="12">
        <v>0</v>
      </c>
      <c r="F5160" s="12">
        <v>0</v>
      </c>
      <c r="G5160" s="12">
        <v>0</v>
      </c>
      <c r="H5160" s="12">
        <v>0</v>
      </c>
      <c r="I5160" s="13">
        <v>80</v>
      </c>
      <c r="J5160" s="13">
        <v>20</v>
      </c>
      <c r="K5160" s="13">
        <v>0</v>
      </c>
      <c r="L5160" s="13">
        <v>0</v>
      </c>
      <c r="M5160" s="13">
        <v>0</v>
      </c>
      <c r="N5160" s="14">
        <f>D5160*$D$3</f>
        <v>204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408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612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612</v>
      </c>
      <c r="AD5160" s="48"/>
    </row>
    <row r="5161" spans="1:30">
      <c r="A5161" s="99" t="s">
        <v>800</v>
      </c>
      <c r="B5161" s="91">
        <v>32</v>
      </c>
      <c r="C5161" s="21"/>
      <c r="D5161" s="12"/>
      <c r="E5161" s="12"/>
      <c r="F5161" s="12"/>
      <c r="G5161" s="12"/>
      <c r="H5161" s="12"/>
      <c r="I5161" s="13"/>
      <c r="J5161" s="13"/>
      <c r="K5161" s="13"/>
      <c r="L5161" s="13"/>
      <c r="M5161" s="13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5"/>
      <c r="AD5161" s="48"/>
    </row>
    <row r="5162" spans="1:30">
      <c r="A5162" s="99" t="s">
        <v>801</v>
      </c>
      <c r="B5162" s="91">
        <v>20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802</v>
      </c>
      <c r="B5163" s="91">
        <v>0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803</v>
      </c>
      <c r="B5164" s="91">
        <v>0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653</v>
      </c>
      <c r="B5165" s="91"/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106" t="s">
        <v>0</v>
      </c>
      <c r="B5166" s="92" t="s">
        <v>218</v>
      </c>
      <c r="C5166" s="50" t="s">
        <v>241</v>
      </c>
      <c r="D5166" s="11">
        <v>95</v>
      </c>
      <c r="E5166" s="11">
        <v>0</v>
      </c>
      <c r="F5166" s="11">
        <v>0</v>
      </c>
      <c r="G5166" s="11">
        <v>0</v>
      </c>
      <c r="H5166" s="11">
        <v>0</v>
      </c>
      <c r="I5166" s="51">
        <v>40</v>
      </c>
      <c r="J5166" s="51">
        <v>70</v>
      </c>
      <c r="K5166" s="51">
        <v>0</v>
      </c>
      <c r="L5166" s="51">
        <v>0</v>
      </c>
      <c r="M5166" s="51">
        <v>0</v>
      </c>
      <c r="N5166" s="52">
        <f>D5166*$D$3</f>
        <v>190</v>
      </c>
      <c r="O5166" s="52">
        <f>E5166*$E$3</f>
        <v>0</v>
      </c>
      <c r="P5166" s="52">
        <f>F5166*$F$3</f>
        <v>0</v>
      </c>
      <c r="Q5166" s="52">
        <f>G5166*$G$3</f>
        <v>0</v>
      </c>
      <c r="R5166" s="52">
        <f>H5166*$H$3</f>
        <v>0</v>
      </c>
      <c r="S5166" s="52">
        <f>(N5166/100)*(I5166*$I$3)+(N5166/100)*(J5166*$J$3)</f>
        <v>418</v>
      </c>
      <c r="T5166" s="52">
        <f>(O5166/100)*(K5166*$K$3)</f>
        <v>0</v>
      </c>
      <c r="U5166" s="52">
        <f>(P5166/100)*(K5166*$K$3)+(P5166/100)*(L5166*$L$3)</f>
        <v>0</v>
      </c>
      <c r="V5166" s="52">
        <f>(Q5166/100)*(L5166*$L$3)</f>
        <v>0</v>
      </c>
      <c r="W5166" s="52">
        <f>(R5166/100)*(K5166*$K$3)+(R5166/100)*(L5166*$L$3)</f>
        <v>0</v>
      </c>
      <c r="X5166" s="52">
        <f>N5166+S5166</f>
        <v>608</v>
      </c>
      <c r="Y5166" s="52">
        <f>O5166+T5166</f>
        <v>0</v>
      </c>
      <c r="Z5166" s="52">
        <f>P5166+U5166</f>
        <v>0</v>
      </c>
      <c r="AA5166" s="52">
        <f>Q5166+V5166</f>
        <v>0</v>
      </c>
      <c r="AB5166" s="52">
        <f>R5166+W5166</f>
        <v>0</v>
      </c>
      <c r="AC5166" s="53">
        <f>ROUND(X5166+Y5166+Z5166+AA5166+AB5166,1)</f>
        <v>608</v>
      </c>
      <c r="AD5166" s="117"/>
    </row>
    <row r="5167" spans="1:30">
      <c r="A5167" s="99" t="s">
        <v>800</v>
      </c>
      <c r="B5167" s="93">
        <v>20</v>
      </c>
      <c r="C5167" s="21"/>
      <c r="D5167" s="12"/>
      <c r="E5167" s="12"/>
      <c r="F5167" s="12"/>
      <c r="G5167" s="12"/>
      <c r="H5167" s="12"/>
      <c r="I5167" s="13"/>
      <c r="J5167" s="13"/>
      <c r="K5167" s="13"/>
      <c r="L5167" s="13"/>
      <c r="M5167" s="13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5"/>
      <c r="AD5167" s="48"/>
    </row>
    <row r="5168" spans="1:30">
      <c r="A5168" s="99" t="s">
        <v>801</v>
      </c>
      <c r="B5168" s="93">
        <v>20</v>
      </c>
      <c r="C5168" s="21"/>
      <c r="D5168" s="12"/>
      <c r="E5168" s="12"/>
      <c r="F5168" s="12"/>
      <c r="G5168" s="12"/>
      <c r="H5168" s="12"/>
      <c r="I5168" s="13"/>
      <c r="J5168" s="13"/>
      <c r="K5168" s="13"/>
      <c r="L5168" s="13"/>
      <c r="M5168" s="13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5"/>
      <c r="AD5168" s="48"/>
    </row>
    <row r="5169" spans="1:30">
      <c r="A5169" s="99" t="s">
        <v>802</v>
      </c>
      <c r="B5169" s="93">
        <v>0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803</v>
      </c>
      <c r="B5170" s="93">
        <v>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653</v>
      </c>
      <c r="B5171" s="93"/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106" t="s">
        <v>0</v>
      </c>
      <c r="B5172" s="108" t="s">
        <v>220</v>
      </c>
      <c r="C5172" s="50" t="s">
        <v>241</v>
      </c>
      <c r="D5172" s="11">
        <v>110</v>
      </c>
      <c r="E5172" s="11">
        <v>0</v>
      </c>
      <c r="F5172" s="11">
        <v>0</v>
      </c>
      <c r="G5172" s="11">
        <v>0</v>
      </c>
      <c r="H5172" s="11">
        <v>0</v>
      </c>
      <c r="I5172" s="51">
        <v>80</v>
      </c>
      <c r="J5172" s="51">
        <v>10</v>
      </c>
      <c r="K5172" s="51">
        <v>0</v>
      </c>
      <c r="L5172" s="51">
        <v>0</v>
      </c>
      <c r="M5172" s="51">
        <v>0</v>
      </c>
      <c r="N5172" s="52">
        <f>D5172*$D$3</f>
        <v>220</v>
      </c>
      <c r="O5172" s="52">
        <f>E5172*$E$3</f>
        <v>0</v>
      </c>
      <c r="P5172" s="52">
        <f>F5172*$F$3</f>
        <v>0</v>
      </c>
      <c r="Q5172" s="52">
        <f>G5172*$G$3</f>
        <v>0</v>
      </c>
      <c r="R5172" s="52">
        <f>H5172*$H$3</f>
        <v>0</v>
      </c>
      <c r="S5172" s="52">
        <f>(N5172/100)*(I5172*$I$3)+(N5172/100)*(J5172*$J$3)</f>
        <v>396</v>
      </c>
      <c r="T5172" s="52">
        <f>(O5172/100)*(K5172*$K$3)</f>
        <v>0</v>
      </c>
      <c r="U5172" s="52">
        <f>(P5172/100)*(K5172*$K$3)+(P5172/100)*(L5172*$L$3)</f>
        <v>0</v>
      </c>
      <c r="V5172" s="52">
        <f>(Q5172/100)*(L5172*$L$3)</f>
        <v>0</v>
      </c>
      <c r="W5172" s="52">
        <f>(R5172/100)*(K5172*$K$3)+(R5172/100)*(L5172*$L$3)</f>
        <v>0</v>
      </c>
      <c r="X5172" s="52">
        <f>N5172+S5172</f>
        <v>616</v>
      </c>
      <c r="Y5172" s="52">
        <f>O5172+T5172</f>
        <v>0</v>
      </c>
      <c r="Z5172" s="52">
        <f>P5172+U5172</f>
        <v>0</v>
      </c>
      <c r="AA5172" s="52">
        <f>Q5172+V5172</f>
        <v>0</v>
      </c>
      <c r="AB5172" s="52">
        <f>R5172+W5172</f>
        <v>0</v>
      </c>
      <c r="AC5172" s="53">
        <f>ROUND(X5172+Y5172+Z5172+AA5172+AB5172,1)</f>
        <v>616</v>
      </c>
      <c r="AD5172" s="117"/>
    </row>
    <row r="5173" spans="1:30">
      <c r="A5173" s="99" t="s">
        <v>800</v>
      </c>
      <c r="B5173" s="91">
        <v>50</v>
      </c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99" t="s">
        <v>801</v>
      </c>
      <c r="B5174" s="91">
        <v>20</v>
      </c>
      <c r="C5174" s="21"/>
      <c r="D5174" s="12"/>
      <c r="E5174" s="12"/>
      <c r="F5174" s="12"/>
      <c r="G5174" s="12"/>
      <c r="H5174" s="12"/>
      <c r="I5174" s="13"/>
      <c r="J5174" s="13"/>
      <c r="K5174" s="13"/>
      <c r="L5174" s="13"/>
      <c r="M5174" s="13"/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5"/>
      <c r="AD5174" s="48"/>
    </row>
    <row r="5175" spans="1:30">
      <c r="A5175" s="99" t="s">
        <v>802</v>
      </c>
      <c r="B5175" s="91">
        <v>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803</v>
      </c>
      <c r="B5176" s="91">
        <v>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653</v>
      </c>
      <c r="B5177" s="91"/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107"/>
      <c r="B5178" s="149" t="s">
        <v>221</v>
      </c>
      <c r="C5178" s="149"/>
      <c r="D5178" s="149"/>
      <c r="E5178" s="149"/>
      <c r="F5178" s="149"/>
      <c r="G5178" s="149"/>
      <c r="H5178" s="149"/>
      <c r="I5178" s="149"/>
      <c r="J5178" s="149"/>
      <c r="K5178" s="149"/>
      <c r="L5178" s="149"/>
      <c r="M5178" s="149"/>
      <c r="N5178" s="149"/>
      <c r="O5178" s="149"/>
      <c r="P5178" s="149"/>
      <c r="Q5178" s="149"/>
      <c r="R5178" s="149"/>
      <c r="S5178" s="149"/>
      <c r="T5178" s="149"/>
      <c r="U5178" s="149"/>
      <c r="V5178" s="149"/>
      <c r="W5178" s="149"/>
      <c r="X5178" s="149"/>
      <c r="Y5178" s="149"/>
      <c r="Z5178" s="149"/>
      <c r="AA5178" s="149"/>
      <c r="AB5178" s="149"/>
      <c r="AC5178" s="18">
        <v>600</v>
      </c>
      <c r="AD5178" s="18"/>
    </row>
    <row r="5179" spans="1:30">
      <c r="A5179" s="106" t="s">
        <v>0</v>
      </c>
      <c r="B5179" s="87" t="s">
        <v>349</v>
      </c>
      <c r="C5179" s="21" t="s">
        <v>243</v>
      </c>
      <c r="D5179" s="12">
        <v>104</v>
      </c>
      <c r="E5179" s="12">
        <v>0</v>
      </c>
      <c r="F5179" s="12">
        <v>0</v>
      </c>
      <c r="G5179" s="12">
        <v>0</v>
      </c>
      <c r="H5179" s="12">
        <v>0</v>
      </c>
      <c r="I5179" s="13">
        <v>60</v>
      </c>
      <c r="J5179" s="13">
        <v>35</v>
      </c>
      <c r="K5179" s="13">
        <v>0</v>
      </c>
      <c r="L5179" s="13">
        <v>0</v>
      </c>
      <c r="M5179" s="13">
        <v>0</v>
      </c>
      <c r="N5179" s="14">
        <f>D5179*$D$3</f>
        <v>208</v>
      </c>
      <c r="O5179" s="14">
        <f>E5179*$E$3</f>
        <v>0</v>
      </c>
      <c r="P5179" s="14">
        <f>F5179*$F$3</f>
        <v>0</v>
      </c>
      <c r="Q5179" s="14">
        <f>G5179*$G$3</f>
        <v>0</v>
      </c>
      <c r="R5179" s="14">
        <f>H5179*$H$3</f>
        <v>0</v>
      </c>
      <c r="S5179" s="14">
        <f>(N5179/100)*(I5179*$I$3)+(N5179/100)*(J5179*$J$3)</f>
        <v>395.20000000000005</v>
      </c>
      <c r="T5179" s="14">
        <f>(O5179/100)*(K5179*$K$3)</f>
        <v>0</v>
      </c>
      <c r="U5179" s="14">
        <f>(P5179/100)*(K5179*$K$3)+(P5179/100)*(L5179*$L$3)</f>
        <v>0</v>
      </c>
      <c r="V5179" s="14">
        <f>(Q5179/100)*(L5179*$L$3)</f>
        <v>0</v>
      </c>
      <c r="W5179" s="14">
        <f>(R5179/100)*(K5179*$K$3)+(R5179/100)*(L5179*$L$3)</f>
        <v>0</v>
      </c>
      <c r="X5179" s="14">
        <f>N5179+S5179</f>
        <v>603.20000000000005</v>
      </c>
      <c r="Y5179" s="14">
        <f>O5179+T5179</f>
        <v>0</v>
      </c>
      <c r="Z5179" s="14">
        <f>P5179+U5179</f>
        <v>0</v>
      </c>
      <c r="AA5179" s="14">
        <f>Q5179+V5179</f>
        <v>0</v>
      </c>
      <c r="AB5179" s="14">
        <f>R5179+W5179</f>
        <v>0</v>
      </c>
      <c r="AC5179" s="15">
        <f>ROUND(X5179+Y5179+Z5179+AA5179+AB5179,1)</f>
        <v>603.20000000000005</v>
      </c>
      <c r="AD5179" s="48"/>
    </row>
    <row r="5180" spans="1:30">
      <c r="A5180" s="99" t="s">
        <v>800</v>
      </c>
      <c r="B5180" s="87">
        <v>10</v>
      </c>
      <c r="C5180" s="21"/>
      <c r="D5180" s="12"/>
      <c r="E5180" s="12"/>
      <c r="F5180" s="12"/>
      <c r="G5180" s="12"/>
      <c r="H5180" s="12"/>
      <c r="I5180" s="13"/>
      <c r="J5180" s="13"/>
      <c r="K5180" s="13"/>
      <c r="L5180" s="13"/>
      <c r="M5180" s="13"/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5"/>
      <c r="AD5180" s="48"/>
    </row>
    <row r="5181" spans="1:30">
      <c r="A5181" s="99" t="s">
        <v>801</v>
      </c>
      <c r="B5181" s="87">
        <v>8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802</v>
      </c>
      <c r="B5182" s="87">
        <v>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803</v>
      </c>
      <c r="B5183" s="87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653</v>
      </c>
      <c r="B5184" s="87"/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106" t="s">
        <v>0</v>
      </c>
      <c r="B5185" s="116" t="s">
        <v>350</v>
      </c>
      <c r="C5185" s="50" t="s">
        <v>243</v>
      </c>
      <c r="D5185" s="11">
        <v>106</v>
      </c>
      <c r="E5185" s="11">
        <v>0</v>
      </c>
      <c r="F5185" s="11">
        <v>0</v>
      </c>
      <c r="G5185" s="11">
        <v>0</v>
      </c>
      <c r="H5185" s="11">
        <v>0</v>
      </c>
      <c r="I5185" s="51">
        <v>60</v>
      </c>
      <c r="J5185" s="51">
        <v>35</v>
      </c>
      <c r="K5185" s="51">
        <v>0</v>
      </c>
      <c r="L5185" s="51">
        <v>0</v>
      </c>
      <c r="M5185" s="51">
        <v>0</v>
      </c>
      <c r="N5185" s="52">
        <f>D5185*$D$3</f>
        <v>212</v>
      </c>
      <c r="O5185" s="52">
        <f>E5185*$E$3</f>
        <v>0</v>
      </c>
      <c r="P5185" s="52">
        <f>F5185*$F$3</f>
        <v>0</v>
      </c>
      <c r="Q5185" s="52">
        <f>G5185*$G$3</f>
        <v>0</v>
      </c>
      <c r="R5185" s="52">
        <f>H5185*$H$3</f>
        <v>0</v>
      </c>
      <c r="S5185" s="52">
        <f>(N5185/100)*(I5185*$I$3)+(N5185/100)*(J5185*$J$3)</f>
        <v>402.8</v>
      </c>
      <c r="T5185" s="52">
        <f>(O5185/100)*(K5185*$K$3)</f>
        <v>0</v>
      </c>
      <c r="U5185" s="52">
        <f>(P5185/100)*(K5185*$K$3)+(P5185/100)*(L5185*$L$3)</f>
        <v>0</v>
      </c>
      <c r="V5185" s="52">
        <f>(Q5185/100)*(L5185*$L$3)</f>
        <v>0</v>
      </c>
      <c r="W5185" s="52">
        <f>(R5185/100)*(K5185*$K$3)+(R5185/100)*(L5185*$L$3)</f>
        <v>0</v>
      </c>
      <c r="X5185" s="52">
        <f>N5185+S5185</f>
        <v>614.79999999999995</v>
      </c>
      <c r="Y5185" s="52">
        <f>O5185+T5185</f>
        <v>0</v>
      </c>
      <c r="Z5185" s="52">
        <f>P5185+U5185</f>
        <v>0</v>
      </c>
      <c r="AA5185" s="52">
        <f>Q5185+V5185</f>
        <v>0</v>
      </c>
      <c r="AB5185" s="52">
        <f>R5185+W5185</f>
        <v>0</v>
      </c>
      <c r="AC5185" s="53">
        <f>ROUND(X5185+Y5185+Z5185+AA5185+AB5185,1)</f>
        <v>614.79999999999995</v>
      </c>
      <c r="AD5185" s="117"/>
    </row>
    <row r="5186" spans="1:30">
      <c r="A5186" s="99" t="s">
        <v>800</v>
      </c>
      <c r="B5186" s="87">
        <v>16</v>
      </c>
      <c r="C5186" s="21"/>
      <c r="D5186" s="12"/>
      <c r="E5186" s="12"/>
      <c r="F5186" s="12"/>
      <c r="G5186" s="12"/>
      <c r="H5186" s="12"/>
      <c r="I5186" s="13"/>
      <c r="J5186" s="13"/>
      <c r="K5186" s="13"/>
      <c r="L5186" s="13"/>
      <c r="M5186" s="13"/>
      <c r="N5186" s="14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5"/>
      <c r="AD5186" s="48"/>
    </row>
    <row r="5187" spans="1:30">
      <c r="A5187" s="99" t="s">
        <v>801</v>
      </c>
      <c r="B5187" s="87">
        <v>10</v>
      </c>
      <c r="C5187" s="21"/>
      <c r="D5187" s="12"/>
      <c r="E5187" s="12"/>
      <c r="F5187" s="12"/>
      <c r="G5187" s="12"/>
      <c r="H5187" s="12"/>
      <c r="I5187" s="13"/>
      <c r="J5187" s="13"/>
      <c r="K5187" s="13"/>
      <c r="L5187" s="13"/>
      <c r="M5187" s="13"/>
      <c r="N5187" s="14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5"/>
      <c r="AD5187" s="48"/>
    </row>
    <row r="5188" spans="1:30">
      <c r="A5188" s="99" t="s">
        <v>802</v>
      </c>
      <c r="B5188" s="87">
        <v>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803</v>
      </c>
      <c r="B5189" s="87">
        <v>0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653</v>
      </c>
      <c r="B5190" s="87"/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106" t="s">
        <v>0</v>
      </c>
      <c r="B5191" s="116" t="s">
        <v>222</v>
      </c>
      <c r="C5191" s="50" t="s">
        <v>243</v>
      </c>
      <c r="D5191" s="11">
        <v>103</v>
      </c>
      <c r="E5191" s="11">
        <v>0</v>
      </c>
      <c r="F5191" s="11">
        <v>0</v>
      </c>
      <c r="G5191" s="11">
        <v>0</v>
      </c>
      <c r="H5191" s="11">
        <v>0</v>
      </c>
      <c r="I5191" s="51">
        <v>60</v>
      </c>
      <c r="J5191" s="51">
        <v>40</v>
      </c>
      <c r="K5191" s="51">
        <v>0</v>
      </c>
      <c r="L5191" s="51">
        <v>0</v>
      </c>
      <c r="M5191" s="51">
        <v>0</v>
      </c>
      <c r="N5191" s="52">
        <f>D5191*$D$3</f>
        <v>206</v>
      </c>
      <c r="O5191" s="52">
        <f>E5191*$E$3</f>
        <v>0</v>
      </c>
      <c r="P5191" s="52">
        <f>F5191*$F$3</f>
        <v>0</v>
      </c>
      <c r="Q5191" s="52">
        <f>G5191*$G$3</f>
        <v>0</v>
      </c>
      <c r="R5191" s="52">
        <f>H5191*$H$3</f>
        <v>0</v>
      </c>
      <c r="S5191" s="52">
        <f>(N5191/100)*(I5191*$I$3)+(N5191/100)*(J5191*$J$3)</f>
        <v>412</v>
      </c>
      <c r="T5191" s="52">
        <f>(O5191/100)*(K5191*$K$3)</f>
        <v>0</v>
      </c>
      <c r="U5191" s="52">
        <f>(P5191/100)*(K5191*$K$3)+(P5191/100)*(L5191*$L$3)</f>
        <v>0</v>
      </c>
      <c r="V5191" s="52">
        <f>(Q5191/100)*(L5191*$L$3)</f>
        <v>0</v>
      </c>
      <c r="W5191" s="52">
        <f>(R5191/100)*(K5191*$K$3)+(R5191/100)*(L5191*$L$3)</f>
        <v>0</v>
      </c>
      <c r="X5191" s="52">
        <f>N5191+S5191</f>
        <v>618</v>
      </c>
      <c r="Y5191" s="52">
        <f>O5191+T5191</f>
        <v>0</v>
      </c>
      <c r="Z5191" s="52">
        <f>P5191+U5191</f>
        <v>0</v>
      </c>
      <c r="AA5191" s="52">
        <f>Q5191+V5191</f>
        <v>0</v>
      </c>
      <c r="AB5191" s="52">
        <f>R5191+W5191</f>
        <v>0</v>
      </c>
      <c r="AC5191" s="53">
        <f>ROUND(X5191+Y5191+Z5191+AA5191+AB5191,1)</f>
        <v>618</v>
      </c>
      <c r="AD5191" s="117"/>
    </row>
    <row r="5192" spans="1:30">
      <c r="A5192" s="99" t="s">
        <v>800</v>
      </c>
      <c r="B5192" s="87">
        <v>30</v>
      </c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99" t="s">
        <v>801</v>
      </c>
      <c r="B5193" s="87">
        <v>10</v>
      </c>
      <c r="C5193" s="21"/>
      <c r="D5193" s="12"/>
      <c r="E5193" s="12"/>
      <c r="F5193" s="12"/>
      <c r="G5193" s="12"/>
      <c r="H5193" s="12"/>
      <c r="I5193" s="13"/>
      <c r="J5193" s="13"/>
      <c r="K5193" s="13"/>
      <c r="L5193" s="13"/>
      <c r="M5193" s="13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5"/>
      <c r="AD5193" s="48"/>
    </row>
    <row r="5194" spans="1:30">
      <c r="A5194" s="99" t="s">
        <v>802</v>
      </c>
      <c r="B5194" s="87">
        <v>0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803</v>
      </c>
      <c r="B5195" s="87">
        <v>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653</v>
      </c>
      <c r="B5196" s="87"/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106" t="s">
        <v>0</v>
      </c>
      <c r="B5197" s="108" t="s">
        <v>223</v>
      </c>
      <c r="C5197" s="50" t="s">
        <v>241</v>
      </c>
      <c r="D5197" s="11">
        <v>100</v>
      </c>
      <c r="E5197" s="11">
        <v>0</v>
      </c>
      <c r="F5197" s="11">
        <v>0</v>
      </c>
      <c r="G5197" s="11">
        <v>0</v>
      </c>
      <c r="H5197" s="11">
        <v>0</v>
      </c>
      <c r="I5197" s="51">
        <v>80</v>
      </c>
      <c r="J5197" s="51">
        <v>20</v>
      </c>
      <c r="K5197" s="51">
        <v>0</v>
      </c>
      <c r="L5197" s="51">
        <v>0</v>
      </c>
      <c r="M5197" s="51">
        <v>0</v>
      </c>
      <c r="N5197" s="52">
        <f>D5197*$D$3</f>
        <v>200</v>
      </c>
      <c r="O5197" s="52">
        <f>E5197*$E$3</f>
        <v>0</v>
      </c>
      <c r="P5197" s="52">
        <f>F5197*$F$3</f>
        <v>0</v>
      </c>
      <c r="Q5197" s="52">
        <f>G5197*$G$3</f>
        <v>0</v>
      </c>
      <c r="R5197" s="52">
        <f>H5197*$H$3</f>
        <v>0</v>
      </c>
      <c r="S5197" s="52">
        <f>(N5197/100)*(I5197*$I$3)+(N5197/100)*(J5197*$J$3)</f>
        <v>400</v>
      </c>
      <c r="T5197" s="52">
        <f>(O5197/100)*(K5197*$K$3)</f>
        <v>0</v>
      </c>
      <c r="U5197" s="52">
        <f>(P5197/100)*(K5197*$K$3)+(P5197/100)*(L5197*$L$3)</f>
        <v>0</v>
      </c>
      <c r="V5197" s="52">
        <f>(Q5197/100)*(L5197*$L$3)</f>
        <v>0</v>
      </c>
      <c r="W5197" s="52">
        <f>(R5197/100)*(K5197*$K$3)+(R5197/100)*(L5197*$L$3)</f>
        <v>0</v>
      </c>
      <c r="X5197" s="52">
        <f>N5197+S5197</f>
        <v>600</v>
      </c>
      <c r="Y5197" s="52">
        <f>O5197+T5197</f>
        <v>0</v>
      </c>
      <c r="Z5197" s="52">
        <f>P5197+U5197</f>
        <v>0</v>
      </c>
      <c r="AA5197" s="52">
        <f>Q5197+V5197</f>
        <v>0</v>
      </c>
      <c r="AB5197" s="52">
        <f>R5197+W5197</f>
        <v>0</v>
      </c>
      <c r="AC5197" s="53">
        <f>ROUND(X5197+Y5197+Z5197+AA5197+AB5197,1)</f>
        <v>600</v>
      </c>
      <c r="AD5197" s="117"/>
    </row>
    <row r="5198" spans="1:30">
      <c r="A5198" s="99" t="s">
        <v>800</v>
      </c>
      <c r="B5198" s="91">
        <v>32</v>
      </c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99" t="s">
        <v>801</v>
      </c>
      <c r="B5199" s="91">
        <v>10</v>
      </c>
      <c r="C5199" s="21"/>
      <c r="D5199" s="12"/>
      <c r="E5199" s="12"/>
      <c r="F5199" s="12"/>
      <c r="G5199" s="12"/>
      <c r="H5199" s="12"/>
      <c r="I5199" s="13"/>
      <c r="J5199" s="13"/>
      <c r="K5199" s="13"/>
      <c r="L5199" s="13"/>
      <c r="M5199" s="13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5"/>
      <c r="AD5199" s="48"/>
    </row>
    <row r="5200" spans="1:30">
      <c r="A5200" s="99" t="s">
        <v>802</v>
      </c>
      <c r="B5200" s="91">
        <v>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803</v>
      </c>
      <c r="B5201" s="91">
        <v>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653</v>
      </c>
      <c r="B5202" s="91"/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106" t="s">
        <v>0</v>
      </c>
      <c r="B5203" s="92" t="s">
        <v>224</v>
      </c>
      <c r="C5203" s="50" t="s">
        <v>241</v>
      </c>
      <c r="D5203" s="11">
        <v>96</v>
      </c>
      <c r="E5203" s="11">
        <v>0</v>
      </c>
      <c r="F5203" s="11">
        <v>0</v>
      </c>
      <c r="G5203" s="11">
        <v>0</v>
      </c>
      <c r="H5203" s="11">
        <v>0</v>
      </c>
      <c r="I5203" s="51">
        <v>40</v>
      </c>
      <c r="J5203" s="51">
        <v>20</v>
      </c>
      <c r="K5203" s="51">
        <v>0</v>
      </c>
      <c r="L5203" s="51">
        <v>50</v>
      </c>
      <c r="M5203" s="51">
        <v>0</v>
      </c>
      <c r="N5203" s="52">
        <f>D5203*$D$3</f>
        <v>192</v>
      </c>
      <c r="O5203" s="52">
        <f>E5203*$E$3</f>
        <v>0</v>
      </c>
      <c r="P5203" s="52">
        <f>F5203*$F$3</f>
        <v>0</v>
      </c>
      <c r="Q5203" s="52">
        <f>G5203*$G$3</f>
        <v>0</v>
      </c>
      <c r="R5203" s="52">
        <f>H5203*$H$3</f>
        <v>0</v>
      </c>
      <c r="S5203" s="52">
        <f>(N5203/100)*(I5203*$I$3)+(N5203/100)*(J5203*$J$3)+(N5203/100)*(L5203*$L$3)</f>
        <v>422.4</v>
      </c>
      <c r="T5203" s="52">
        <f>(O5203/100)*(K5203*$K$3)</f>
        <v>0</v>
      </c>
      <c r="U5203" s="52">
        <f>(P5203/100)*(K5203*$K$3)+(P5203/100)*(L5203*$L$3)</f>
        <v>0</v>
      </c>
      <c r="V5203" s="52">
        <f>(Q5203/100)*(L5203*$L$3)</f>
        <v>0</v>
      </c>
      <c r="W5203" s="52">
        <f>(R5203/100)*(K5203*$K$3)+(R5203/100)*(L5203*$L$3)</f>
        <v>0</v>
      </c>
      <c r="X5203" s="52">
        <f>N5203+S5203</f>
        <v>614.4</v>
      </c>
      <c r="Y5203" s="52">
        <f>O5203+T5203</f>
        <v>0</v>
      </c>
      <c r="Z5203" s="52">
        <f>P5203+U5203</f>
        <v>0</v>
      </c>
      <c r="AA5203" s="52">
        <f>Q5203+V5203</f>
        <v>0</v>
      </c>
      <c r="AB5203" s="52">
        <f>R5203+W5203</f>
        <v>0</v>
      </c>
      <c r="AC5203" s="53">
        <f>ROUND(X5203+Y5203+Z5203+AA5203+AB5203,1)</f>
        <v>614.4</v>
      </c>
      <c r="AD5203" s="117" t="s">
        <v>329</v>
      </c>
    </row>
    <row r="5204" spans="1:30">
      <c r="A5204" s="99" t="s">
        <v>800</v>
      </c>
      <c r="B5204" s="93">
        <v>18</v>
      </c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99" t="s">
        <v>801</v>
      </c>
      <c r="B5205" s="93">
        <v>12</v>
      </c>
      <c r="C5205" s="21"/>
      <c r="D5205" s="12"/>
      <c r="E5205" s="12"/>
      <c r="F5205" s="12"/>
      <c r="G5205" s="12"/>
      <c r="H5205" s="12"/>
      <c r="I5205" s="13"/>
      <c r="J5205" s="13"/>
      <c r="K5205" s="13"/>
      <c r="L5205" s="13"/>
      <c r="M5205" s="13"/>
      <c r="N5205" s="14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5"/>
      <c r="AD5205" s="48"/>
    </row>
    <row r="5206" spans="1:30">
      <c r="A5206" s="99" t="s">
        <v>802</v>
      </c>
      <c r="B5206" s="93">
        <v>0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803</v>
      </c>
      <c r="B5207" s="93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653</v>
      </c>
      <c r="B5208" s="93"/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106" t="s">
        <v>0</v>
      </c>
      <c r="B5209" s="108" t="s">
        <v>225</v>
      </c>
      <c r="C5209" s="50" t="s">
        <v>241</v>
      </c>
      <c r="D5209" s="11">
        <v>95</v>
      </c>
      <c r="E5209" s="11">
        <v>0</v>
      </c>
      <c r="F5209" s="11">
        <v>0</v>
      </c>
      <c r="G5209" s="11">
        <v>0</v>
      </c>
      <c r="H5209" s="11">
        <v>0</v>
      </c>
      <c r="I5209" s="51">
        <v>15</v>
      </c>
      <c r="J5209" s="51">
        <v>15</v>
      </c>
      <c r="K5209" s="51">
        <v>0</v>
      </c>
      <c r="L5209" s="51">
        <v>0</v>
      </c>
      <c r="M5209" s="51">
        <v>0</v>
      </c>
      <c r="N5209" s="52">
        <f>D5209*$D$3</f>
        <v>190</v>
      </c>
      <c r="O5209" s="52">
        <f>E5209*$E$3</f>
        <v>0</v>
      </c>
      <c r="P5209" s="52">
        <f>F5209*$F$3</f>
        <v>0</v>
      </c>
      <c r="Q5209" s="52">
        <f>G5209*$G$3</f>
        <v>0</v>
      </c>
      <c r="R5209" s="52">
        <f>H5209*$H$3</f>
        <v>0</v>
      </c>
      <c r="S5209" s="52">
        <f>(N5209/100)*(I5209*$I$3)+(N5209/100)*(J5209*$J$3)</f>
        <v>114</v>
      </c>
      <c r="T5209" s="52">
        <f>(O5209/100)*(K5209*$K$3)</f>
        <v>0</v>
      </c>
      <c r="U5209" s="52">
        <f>(P5209/100)*(K5209*$K$3)+(P5209/100)*(L5209*$L$3)</f>
        <v>0</v>
      </c>
      <c r="V5209" s="52">
        <f>(Q5209/100)*(L5209*$L$3)</f>
        <v>0</v>
      </c>
      <c r="W5209" s="52">
        <f>(R5209/100)*(K5209*$K$3)+(R5209/100)*(L5209*$L$3)</f>
        <v>0</v>
      </c>
      <c r="X5209" s="52">
        <f>N5209+S5209</f>
        <v>304</v>
      </c>
      <c r="Y5209" s="52">
        <f>O5209+T5209</f>
        <v>0</v>
      </c>
      <c r="Z5209" s="52">
        <f>P5209+U5209</f>
        <v>0</v>
      </c>
      <c r="AA5209" s="52">
        <f>Q5209+V5209</f>
        <v>0</v>
      </c>
      <c r="AB5209" s="52">
        <f>R5209+W5209</f>
        <v>0</v>
      </c>
      <c r="AC5209" s="53">
        <f>ROUND(X5209+Y5209+Z5209+AA5209+AB5209,1)</f>
        <v>304</v>
      </c>
      <c r="AD5209" s="117" t="s">
        <v>995</v>
      </c>
    </row>
    <row r="5210" spans="1:30">
      <c r="A5210" s="99" t="s">
        <v>800</v>
      </c>
      <c r="B5210" s="91">
        <v>25</v>
      </c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99" t="s">
        <v>801</v>
      </c>
      <c r="B5211" s="91">
        <v>15</v>
      </c>
      <c r="C5211" s="21"/>
      <c r="D5211" s="12"/>
      <c r="E5211" s="12"/>
      <c r="F5211" s="12"/>
      <c r="G5211" s="12"/>
      <c r="H5211" s="12"/>
      <c r="I5211" s="13"/>
      <c r="J5211" s="13"/>
      <c r="K5211" s="13"/>
      <c r="L5211" s="13"/>
      <c r="M5211" s="13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5"/>
      <c r="AD5211" s="48"/>
    </row>
    <row r="5212" spans="1:30">
      <c r="A5212" s="99" t="s">
        <v>802</v>
      </c>
      <c r="B5212" s="91">
        <v>0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803</v>
      </c>
      <c r="B5213" s="91">
        <v>0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653</v>
      </c>
      <c r="B5214" s="91"/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106" t="s">
        <v>0</v>
      </c>
      <c r="B5215" s="92" t="s">
        <v>226</v>
      </c>
      <c r="C5215" s="50" t="s">
        <v>242</v>
      </c>
      <c r="D5215" s="11">
        <v>140</v>
      </c>
      <c r="E5215" s="11">
        <v>0</v>
      </c>
      <c r="F5215" s="11">
        <v>0</v>
      </c>
      <c r="G5215" s="11">
        <v>0</v>
      </c>
      <c r="H5215" s="11">
        <v>0</v>
      </c>
      <c r="I5215" s="51">
        <v>30</v>
      </c>
      <c r="J5215" s="51">
        <v>30</v>
      </c>
      <c r="K5215" s="51">
        <v>0</v>
      </c>
      <c r="L5215" s="51">
        <v>0</v>
      </c>
      <c r="M5215" s="51">
        <v>0</v>
      </c>
      <c r="N5215" s="52">
        <f>D5215*$D$3</f>
        <v>280</v>
      </c>
      <c r="O5215" s="52">
        <f>E5215*$E$3</f>
        <v>0</v>
      </c>
      <c r="P5215" s="52">
        <f>F5215*$F$3</f>
        <v>0</v>
      </c>
      <c r="Q5215" s="52">
        <f>G5215*$G$3</f>
        <v>0</v>
      </c>
      <c r="R5215" s="52">
        <f>H5215*$H$3</f>
        <v>0</v>
      </c>
      <c r="S5215" s="52">
        <f>(N5215/100)*(I5215*$I$3)+(N5215/100)*(J5215*$J$3)</f>
        <v>336</v>
      </c>
      <c r="T5215" s="52">
        <f>(O5215/100)*(K5215*$K$3)</f>
        <v>0</v>
      </c>
      <c r="U5215" s="52">
        <f>(P5215/100)*(K5215*$K$3)+(P5215/100)*(L5215*$L$3)</f>
        <v>0</v>
      </c>
      <c r="V5215" s="52">
        <f>(Q5215/100)*(L5215*$L$3)</f>
        <v>0</v>
      </c>
      <c r="W5215" s="52">
        <f>(R5215/100)*(K5215*$K$3)+(R5215/100)*(L5215*$L$3)</f>
        <v>0</v>
      </c>
      <c r="X5215" s="52">
        <f>N5215+S5215</f>
        <v>616</v>
      </c>
      <c r="Y5215" s="52">
        <f>O5215+T5215</f>
        <v>0</v>
      </c>
      <c r="Z5215" s="52">
        <f>P5215+U5215</f>
        <v>0</v>
      </c>
      <c r="AA5215" s="52">
        <f>Q5215+V5215</f>
        <v>0</v>
      </c>
      <c r="AB5215" s="52">
        <f>R5215+W5215</f>
        <v>0</v>
      </c>
      <c r="AC5215" s="53">
        <f>ROUND(X5215+Y5215+Z5215+AA5215+AB5215,1)</f>
        <v>616</v>
      </c>
      <c r="AD5215" s="117"/>
    </row>
    <row r="5216" spans="1:30">
      <c r="A5216" s="99" t="s">
        <v>800</v>
      </c>
      <c r="B5216" s="93">
        <v>35</v>
      </c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99" t="s">
        <v>801</v>
      </c>
      <c r="B5217" s="93">
        <v>20</v>
      </c>
      <c r="C5217" s="21"/>
      <c r="D5217" s="12"/>
      <c r="E5217" s="12"/>
      <c r="F5217" s="12"/>
      <c r="G5217" s="12"/>
      <c r="H5217" s="12"/>
      <c r="I5217" s="13"/>
      <c r="J5217" s="13"/>
      <c r="K5217" s="13"/>
      <c r="L5217" s="13"/>
      <c r="M5217" s="13"/>
      <c r="N5217" s="14"/>
      <c r="O5217" s="14"/>
      <c r="P5217" s="14"/>
      <c r="Q5217" s="14"/>
      <c r="R5217" s="14"/>
      <c r="S5217" s="14"/>
      <c r="T5217" s="14"/>
      <c r="U5217" s="14"/>
      <c r="V5217" s="14"/>
      <c r="W5217" s="14"/>
      <c r="X5217" s="14"/>
      <c r="Y5217" s="14"/>
      <c r="Z5217" s="14"/>
      <c r="AA5217" s="14"/>
      <c r="AB5217" s="14"/>
      <c r="AC5217" s="15"/>
      <c r="AD5217" s="48"/>
    </row>
    <row r="5218" spans="1:30">
      <c r="A5218" s="99" t="s">
        <v>802</v>
      </c>
      <c r="B5218" s="93">
        <v>0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803</v>
      </c>
      <c r="B5219" s="93">
        <v>0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653</v>
      </c>
      <c r="B5220" s="93"/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109"/>
      <c r="B5221" s="149" t="s">
        <v>351</v>
      </c>
      <c r="C5221" s="149"/>
      <c r="D5221" s="149"/>
      <c r="E5221" s="149"/>
      <c r="F5221" s="149"/>
      <c r="G5221" s="149"/>
      <c r="H5221" s="149"/>
      <c r="I5221" s="149"/>
      <c r="J5221" s="149"/>
      <c r="K5221" s="149"/>
      <c r="L5221" s="149"/>
      <c r="M5221" s="149"/>
      <c r="N5221" s="149"/>
      <c r="O5221" s="149"/>
      <c r="P5221" s="149"/>
      <c r="Q5221" s="149"/>
      <c r="R5221" s="149"/>
      <c r="S5221" s="149"/>
      <c r="T5221" s="149"/>
      <c r="U5221" s="149"/>
      <c r="V5221" s="149"/>
      <c r="W5221" s="149"/>
      <c r="X5221" s="149"/>
      <c r="Y5221" s="149"/>
      <c r="Z5221" s="149"/>
      <c r="AA5221" s="149"/>
      <c r="AB5221" s="149"/>
      <c r="AC5221" s="18">
        <v>400</v>
      </c>
      <c r="AD5221" s="18"/>
    </row>
    <row r="5222" spans="1:30">
      <c r="A5222" s="99"/>
      <c r="B5222" s="91" t="s">
        <v>196</v>
      </c>
      <c r="C5222" s="21" t="s">
        <v>243</v>
      </c>
      <c r="D5222" s="12">
        <v>20</v>
      </c>
      <c r="E5222" s="12">
        <v>0</v>
      </c>
      <c r="F5222" s="12">
        <v>0</v>
      </c>
      <c r="G5222" s="12">
        <v>0</v>
      </c>
      <c r="H5222" s="12">
        <v>0</v>
      </c>
      <c r="I5222" s="13">
        <v>500</v>
      </c>
      <c r="J5222" s="13">
        <v>500</v>
      </c>
      <c r="K5222" s="13">
        <v>0</v>
      </c>
      <c r="L5222" s="13">
        <v>0</v>
      </c>
      <c r="M5222" s="13">
        <v>0</v>
      </c>
      <c r="N5222" s="14">
        <f>D5222</f>
        <v>20</v>
      </c>
      <c r="O5222" s="14">
        <f>E5222</f>
        <v>0</v>
      </c>
      <c r="P5222" s="14">
        <f>F5222</f>
        <v>0</v>
      </c>
      <c r="Q5222" s="14">
        <f>G5222</f>
        <v>0</v>
      </c>
      <c r="R5222" s="14">
        <f>H5222</f>
        <v>0</v>
      </c>
      <c r="S5222" s="14">
        <f>(N5222/100)*(I5222)+(N5222/100)*(J5222)</f>
        <v>200</v>
      </c>
      <c r="T5222" s="14">
        <f>(O5222/100)*(K5222)</f>
        <v>0</v>
      </c>
      <c r="U5222" s="14">
        <f>(P5222/100)*(K5222)+(P5222/100)*(L5222)</f>
        <v>0</v>
      </c>
      <c r="V5222" s="14">
        <f>(Q5222/100)*(L5222)</f>
        <v>0</v>
      </c>
      <c r="W5222" s="14">
        <f>(R5222/100)*(K5222)+(R5222/100)*(L5222)</f>
        <v>0</v>
      </c>
      <c r="X5222" s="14">
        <f>N5222+S5222</f>
        <v>220</v>
      </c>
      <c r="Y5222" s="14">
        <f>O5222+T5222</f>
        <v>0</v>
      </c>
      <c r="Z5222" s="14">
        <f>P5222+U5222</f>
        <v>0</v>
      </c>
      <c r="AA5222" s="14">
        <f>Q5222+V5222</f>
        <v>0</v>
      </c>
      <c r="AB5222" s="14">
        <f>R5222+W5222</f>
        <v>0</v>
      </c>
      <c r="AC5222" s="15">
        <f>ROUND(X5222+Y5222+Z5222+AA5222+AB5222,1)</f>
        <v>220</v>
      </c>
      <c r="AD5222" s="48">
        <v>0</v>
      </c>
    </row>
    <row r="5223" spans="1:30">
      <c r="A5223" s="107"/>
      <c r="B5223" s="149" t="s">
        <v>461</v>
      </c>
      <c r="C5223" s="149"/>
      <c r="D5223" s="149"/>
      <c r="E5223" s="149"/>
      <c r="F5223" s="149"/>
      <c r="G5223" s="149"/>
      <c r="H5223" s="149"/>
      <c r="I5223" s="149"/>
      <c r="J5223" s="149"/>
      <c r="K5223" s="149"/>
      <c r="L5223" s="149"/>
      <c r="M5223" s="149"/>
      <c r="N5223" s="149"/>
      <c r="O5223" s="149"/>
      <c r="P5223" s="149"/>
      <c r="Q5223" s="149"/>
      <c r="R5223" s="149"/>
      <c r="S5223" s="149"/>
      <c r="T5223" s="149"/>
      <c r="U5223" s="149"/>
      <c r="V5223" s="149"/>
      <c r="W5223" s="149"/>
      <c r="X5223" s="149"/>
      <c r="Y5223" s="149"/>
      <c r="Z5223" s="149"/>
      <c r="AA5223" s="149"/>
      <c r="AB5223" s="149"/>
      <c r="AC5223" s="18">
        <v>0</v>
      </c>
      <c r="AD5223" s="18"/>
    </row>
    <row r="5224" spans="1:30">
      <c r="A5224" s="99"/>
      <c r="B5224" s="87" t="s">
        <v>462</v>
      </c>
      <c r="C5224" s="21" t="s">
        <v>243</v>
      </c>
      <c r="D5224" s="12">
        <v>67</v>
      </c>
      <c r="E5224" s="12">
        <v>0</v>
      </c>
      <c r="F5224" s="12">
        <v>0</v>
      </c>
      <c r="G5224" s="12">
        <v>0</v>
      </c>
      <c r="H5224" s="12">
        <v>0</v>
      </c>
      <c r="I5224" s="13">
        <v>19</v>
      </c>
      <c r="J5224" s="13">
        <v>0</v>
      </c>
      <c r="K5224" s="13">
        <v>0</v>
      </c>
      <c r="L5224" s="13">
        <v>0</v>
      </c>
      <c r="M5224" s="13">
        <v>0</v>
      </c>
      <c r="N5224" s="14">
        <f>D5224*$D$3</f>
        <v>134</v>
      </c>
      <c r="O5224" s="14">
        <f>E5224*$E$3</f>
        <v>0</v>
      </c>
      <c r="P5224" s="14">
        <f>F5224*$F$3</f>
        <v>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50.92</v>
      </c>
      <c r="T5224" s="14">
        <f>(O5224/100)*(K5224*$K$3)</f>
        <v>0</v>
      </c>
      <c r="U5224" s="14">
        <f>(P5224/100)*(K5224*$K$3)+(P5224/100)*(L5224*$L$3)</f>
        <v>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184.92000000000002</v>
      </c>
      <c r="Y5224" s="14">
        <f>O5224+T5224</f>
        <v>0</v>
      </c>
      <c r="Z5224" s="14">
        <f>P5224+U5224</f>
        <v>0</v>
      </c>
      <c r="AA5224" s="14">
        <f>Q5224+V5224</f>
        <v>0</v>
      </c>
      <c r="AB5224" s="14">
        <f>R5224+W5224</f>
        <v>0</v>
      </c>
      <c r="AC5224" s="15">
        <f>ROUND(X5224+Y5224+Z5224+AA5224+AB5224,1)</f>
        <v>184.9</v>
      </c>
      <c r="AD5224" s="48"/>
    </row>
    <row r="5225" spans="1:30">
      <c r="A5225" s="99"/>
      <c r="B5225" s="87" t="s">
        <v>463</v>
      </c>
      <c r="C5225" s="21" t="s">
        <v>243</v>
      </c>
      <c r="D5225" s="12">
        <v>70</v>
      </c>
      <c r="E5225" s="12">
        <v>0</v>
      </c>
      <c r="F5225" s="12">
        <v>0</v>
      </c>
      <c r="G5225" s="12">
        <v>0</v>
      </c>
      <c r="H5225" s="12">
        <v>0</v>
      </c>
      <c r="I5225" s="13">
        <v>20</v>
      </c>
      <c r="J5225" s="13">
        <v>0</v>
      </c>
      <c r="K5225" s="13">
        <v>0</v>
      </c>
      <c r="L5225" s="13">
        <v>0</v>
      </c>
      <c r="M5225" s="13">
        <v>0</v>
      </c>
      <c r="N5225" s="14">
        <f t="shared" ref="N5225:N5265" si="1622">D5225*$D$3</f>
        <v>140</v>
      </c>
      <c r="O5225" s="14">
        <f t="shared" ref="O5225:O5265" si="1623">E5225*$E$3</f>
        <v>0</v>
      </c>
      <c r="P5225" s="14">
        <f t="shared" ref="P5225:P5265" si="1624">F5225*$F$3</f>
        <v>0</v>
      </c>
      <c r="Q5225" s="14">
        <f t="shared" ref="Q5225:Q5265" si="1625">G5225*$G$3</f>
        <v>0</v>
      </c>
      <c r="R5225" s="14">
        <f t="shared" ref="R5225:R5265" si="1626">H5225*$H$3</f>
        <v>0</v>
      </c>
      <c r="S5225" s="14">
        <f t="shared" ref="S5225:S5265" si="1627">(N5225/100)*(I5225*$I$3)+(N5225/100)*(J5225*$J$3)</f>
        <v>56</v>
      </c>
      <c r="T5225" s="14">
        <f t="shared" ref="T5225:T5265" si="1628">(O5225/100)*(K5225*$K$3)</f>
        <v>0</v>
      </c>
      <c r="U5225" s="14">
        <f t="shared" ref="U5225:U5265" si="1629">(P5225/100)*(K5225*$K$3)+(P5225/100)*(L5225*$L$3)</f>
        <v>0</v>
      </c>
      <c r="V5225" s="14">
        <f t="shared" ref="V5225:V5265" si="1630">(Q5225/100)*(L5225*$L$3)</f>
        <v>0</v>
      </c>
      <c r="W5225" s="14">
        <f t="shared" ref="W5225:W5265" si="1631">(R5225/100)*(K5225*$K$3)+(R5225/100)*(L5225*$L$3)</f>
        <v>0</v>
      </c>
      <c r="X5225" s="14">
        <f t="shared" ref="X5225:X5265" si="1632">N5225+S5225</f>
        <v>196</v>
      </c>
      <c r="Y5225" s="14">
        <f t="shared" ref="Y5225:Y5265" si="1633">O5225+T5225</f>
        <v>0</v>
      </c>
      <c r="Z5225" s="14">
        <f t="shared" ref="Z5225:Z5265" si="1634">P5225+U5225</f>
        <v>0</v>
      </c>
      <c r="AA5225" s="14">
        <f t="shared" ref="AA5225:AA5265" si="1635">Q5225+V5225</f>
        <v>0</v>
      </c>
      <c r="AB5225" s="14">
        <f t="shared" ref="AB5225:AB5265" si="1636">R5225+W5225</f>
        <v>0</v>
      </c>
      <c r="AC5225" s="15">
        <f t="shared" ref="AC5225:AC5265" si="1637">ROUND(X5225+Y5225+Z5225+AA5225+AB5225,1)</f>
        <v>196</v>
      </c>
      <c r="AD5225" s="48"/>
    </row>
    <row r="5226" spans="1:30">
      <c r="A5226" s="99"/>
      <c r="B5226" s="87" t="s">
        <v>464</v>
      </c>
      <c r="C5226" s="21" t="s">
        <v>243</v>
      </c>
      <c r="D5226" s="12">
        <v>79</v>
      </c>
      <c r="E5226" s="12">
        <v>0</v>
      </c>
      <c r="F5226" s="12">
        <v>0</v>
      </c>
      <c r="G5226" s="12">
        <v>0</v>
      </c>
      <c r="H5226" s="12">
        <v>0</v>
      </c>
      <c r="I5226" s="13">
        <v>30</v>
      </c>
      <c r="J5226" s="13">
        <v>0</v>
      </c>
      <c r="K5226" s="13">
        <v>0</v>
      </c>
      <c r="L5226" s="13">
        <v>0</v>
      </c>
      <c r="M5226" s="13">
        <v>0</v>
      </c>
      <c r="N5226" s="14">
        <f t="shared" si="1622"/>
        <v>158</v>
      </c>
      <c r="O5226" s="14">
        <f t="shared" si="1623"/>
        <v>0</v>
      </c>
      <c r="P5226" s="14">
        <f t="shared" si="1624"/>
        <v>0</v>
      </c>
      <c r="Q5226" s="14">
        <f t="shared" si="1625"/>
        <v>0</v>
      </c>
      <c r="R5226" s="14">
        <f t="shared" si="1626"/>
        <v>0</v>
      </c>
      <c r="S5226" s="14">
        <f t="shared" si="1627"/>
        <v>94.800000000000011</v>
      </c>
      <c r="T5226" s="14">
        <f t="shared" si="1628"/>
        <v>0</v>
      </c>
      <c r="U5226" s="14">
        <f t="shared" si="1629"/>
        <v>0</v>
      </c>
      <c r="V5226" s="14">
        <f t="shared" si="1630"/>
        <v>0</v>
      </c>
      <c r="W5226" s="14">
        <f t="shared" si="1631"/>
        <v>0</v>
      </c>
      <c r="X5226" s="14">
        <f t="shared" si="1632"/>
        <v>252.8</v>
      </c>
      <c r="Y5226" s="14">
        <f t="shared" si="1633"/>
        <v>0</v>
      </c>
      <c r="Z5226" s="14">
        <f t="shared" si="1634"/>
        <v>0</v>
      </c>
      <c r="AA5226" s="14">
        <f t="shared" si="1635"/>
        <v>0</v>
      </c>
      <c r="AB5226" s="14">
        <f t="shared" si="1636"/>
        <v>0</v>
      </c>
      <c r="AC5226" s="15">
        <f t="shared" si="1637"/>
        <v>252.8</v>
      </c>
      <c r="AD5226" s="48"/>
    </row>
    <row r="5227" spans="1:30">
      <c r="A5227" s="99"/>
      <c r="B5227" s="87" t="s">
        <v>465</v>
      </c>
      <c r="C5227" s="21" t="s">
        <v>243</v>
      </c>
      <c r="D5227" s="12">
        <v>78</v>
      </c>
      <c r="E5227" s="12">
        <v>0</v>
      </c>
      <c r="F5227" s="12">
        <v>0</v>
      </c>
      <c r="G5227" s="12">
        <v>0</v>
      </c>
      <c r="H5227" s="12">
        <v>0</v>
      </c>
      <c r="I5227" s="13">
        <v>30</v>
      </c>
      <c r="J5227" s="13">
        <v>0</v>
      </c>
      <c r="K5227" s="13">
        <v>0</v>
      </c>
      <c r="L5227" s="13">
        <v>0</v>
      </c>
      <c r="M5227" s="13">
        <v>0</v>
      </c>
      <c r="N5227" s="14">
        <f t="shared" si="1622"/>
        <v>156</v>
      </c>
      <c r="O5227" s="14">
        <f t="shared" si="1623"/>
        <v>0</v>
      </c>
      <c r="P5227" s="14">
        <f t="shared" si="1624"/>
        <v>0</v>
      </c>
      <c r="Q5227" s="14">
        <f t="shared" si="1625"/>
        <v>0</v>
      </c>
      <c r="R5227" s="14">
        <f t="shared" si="1626"/>
        <v>0</v>
      </c>
      <c r="S5227" s="14">
        <f t="shared" si="1627"/>
        <v>93.600000000000009</v>
      </c>
      <c r="T5227" s="14">
        <f t="shared" si="1628"/>
        <v>0</v>
      </c>
      <c r="U5227" s="14">
        <f t="shared" si="1629"/>
        <v>0</v>
      </c>
      <c r="V5227" s="14">
        <f t="shared" si="1630"/>
        <v>0</v>
      </c>
      <c r="W5227" s="14">
        <f t="shared" si="1631"/>
        <v>0</v>
      </c>
      <c r="X5227" s="14">
        <f t="shared" si="1632"/>
        <v>249.60000000000002</v>
      </c>
      <c r="Y5227" s="14">
        <f t="shared" si="1633"/>
        <v>0</v>
      </c>
      <c r="Z5227" s="14">
        <f t="shared" si="1634"/>
        <v>0</v>
      </c>
      <c r="AA5227" s="14">
        <f t="shared" si="1635"/>
        <v>0</v>
      </c>
      <c r="AB5227" s="14">
        <f t="shared" si="1636"/>
        <v>0</v>
      </c>
      <c r="AC5227" s="15">
        <f t="shared" si="1637"/>
        <v>249.6</v>
      </c>
      <c r="AD5227" s="48"/>
    </row>
    <row r="5228" spans="1:30">
      <c r="A5228" s="99"/>
      <c r="B5228" s="87" t="s">
        <v>466</v>
      </c>
      <c r="C5228" s="21" t="s">
        <v>243</v>
      </c>
      <c r="D5228" s="12">
        <v>72</v>
      </c>
      <c r="E5228" s="12">
        <v>0</v>
      </c>
      <c r="F5228" s="12">
        <v>0</v>
      </c>
      <c r="G5228" s="12">
        <v>0</v>
      </c>
      <c r="H5228" s="12">
        <v>0</v>
      </c>
      <c r="I5228" s="13">
        <v>20</v>
      </c>
      <c r="J5228" s="13">
        <v>0</v>
      </c>
      <c r="K5228" s="13">
        <v>0</v>
      </c>
      <c r="L5228" s="13">
        <v>0</v>
      </c>
      <c r="M5228" s="13">
        <v>0</v>
      </c>
      <c r="N5228" s="14">
        <f t="shared" si="1622"/>
        <v>144</v>
      </c>
      <c r="O5228" s="14">
        <f t="shared" si="1623"/>
        <v>0</v>
      </c>
      <c r="P5228" s="14">
        <f t="shared" si="1624"/>
        <v>0</v>
      </c>
      <c r="Q5228" s="14">
        <f t="shared" si="1625"/>
        <v>0</v>
      </c>
      <c r="R5228" s="14">
        <f t="shared" si="1626"/>
        <v>0</v>
      </c>
      <c r="S5228" s="14">
        <f t="shared" si="1627"/>
        <v>57.599999999999994</v>
      </c>
      <c r="T5228" s="14">
        <f t="shared" si="1628"/>
        <v>0</v>
      </c>
      <c r="U5228" s="14">
        <f t="shared" si="1629"/>
        <v>0</v>
      </c>
      <c r="V5228" s="14">
        <f t="shared" si="1630"/>
        <v>0</v>
      </c>
      <c r="W5228" s="14">
        <f t="shared" si="1631"/>
        <v>0</v>
      </c>
      <c r="X5228" s="14">
        <f t="shared" si="1632"/>
        <v>201.6</v>
      </c>
      <c r="Y5228" s="14">
        <f t="shared" si="1633"/>
        <v>0</v>
      </c>
      <c r="Z5228" s="14">
        <f t="shared" si="1634"/>
        <v>0</v>
      </c>
      <c r="AA5228" s="14">
        <f t="shared" si="1635"/>
        <v>0</v>
      </c>
      <c r="AB5228" s="14">
        <f t="shared" si="1636"/>
        <v>0</v>
      </c>
      <c r="AC5228" s="15">
        <f t="shared" si="1637"/>
        <v>201.6</v>
      </c>
      <c r="AD5228" s="48"/>
    </row>
    <row r="5229" spans="1:30">
      <c r="A5229" s="99"/>
      <c r="B5229" s="87" t="s">
        <v>467</v>
      </c>
      <c r="C5229" s="21" t="s">
        <v>243</v>
      </c>
      <c r="D5229" s="12">
        <v>71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0</v>
      </c>
      <c r="K5229" s="13">
        <v>0</v>
      </c>
      <c r="L5229" s="13">
        <v>0</v>
      </c>
      <c r="M5229" s="13">
        <v>0</v>
      </c>
      <c r="N5229" s="14">
        <f t="shared" si="1622"/>
        <v>142</v>
      </c>
      <c r="O5229" s="14">
        <f t="shared" si="1623"/>
        <v>0</v>
      </c>
      <c r="P5229" s="14">
        <f t="shared" si="1624"/>
        <v>0</v>
      </c>
      <c r="Q5229" s="14">
        <f t="shared" si="1625"/>
        <v>0</v>
      </c>
      <c r="R5229" s="14">
        <f t="shared" si="1626"/>
        <v>0</v>
      </c>
      <c r="S5229" s="14">
        <f t="shared" si="1627"/>
        <v>56.8</v>
      </c>
      <c r="T5229" s="14">
        <f t="shared" si="1628"/>
        <v>0</v>
      </c>
      <c r="U5229" s="14">
        <f t="shared" si="1629"/>
        <v>0</v>
      </c>
      <c r="V5229" s="14">
        <f t="shared" si="1630"/>
        <v>0</v>
      </c>
      <c r="W5229" s="14">
        <f t="shared" si="1631"/>
        <v>0</v>
      </c>
      <c r="X5229" s="14">
        <f t="shared" si="1632"/>
        <v>198.8</v>
      </c>
      <c r="Y5229" s="14">
        <f t="shared" si="1633"/>
        <v>0</v>
      </c>
      <c r="Z5229" s="14">
        <f t="shared" si="1634"/>
        <v>0</v>
      </c>
      <c r="AA5229" s="14">
        <f t="shared" si="1635"/>
        <v>0</v>
      </c>
      <c r="AB5229" s="14">
        <f t="shared" si="1636"/>
        <v>0</v>
      </c>
      <c r="AC5229" s="15">
        <f t="shared" si="1637"/>
        <v>198.8</v>
      </c>
      <c r="AD5229" s="48"/>
    </row>
    <row r="5230" spans="1:30">
      <c r="A5230" s="99"/>
      <c r="B5230" s="87" t="s">
        <v>468</v>
      </c>
      <c r="C5230" s="21" t="s">
        <v>243</v>
      </c>
      <c r="D5230" s="12">
        <v>78</v>
      </c>
      <c r="E5230" s="12">
        <v>0</v>
      </c>
      <c r="F5230" s="12">
        <v>0</v>
      </c>
      <c r="G5230" s="12">
        <v>0</v>
      </c>
      <c r="H5230" s="12">
        <v>0</v>
      </c>
      <c r="I5230" s="13">
        <v>30</v>
      </c>
      <c r="J5230" s="13">
        <v>0</v>
      </c>
      <c r="K5230" s="13">
        <v>0</v>
      </c>
      <c r="L5230" s="13">
        <v>0</v>
      </c>
      <c r="M5230" s="13">
        <v>0</v>
      </c>
      <c r="N5230" s="14">
        <f t="shared" si="1622"/>
        <v>156</v>
      </c>
      <c r="O5230" s="14">
        <f t="shared" si="1623"/>
        <v>0</v>
      </c>
      <c r="P5230" s="14">
        <f t="shared" si="1624"/>
        <v>0</v>
      </c>
      <c r="Q5230" s="14">
        <f t="shared" si="1625"/>
        <v>0</v>
      </c>
      <c r="R5230" s="14">
        <f t="shared" si="1626"/>
        <v>0</v>
      </c>
      <c r="S5230" s="14">
        <f t="shared" si="1627"/>
        <v>93.600000000000009</v>
      </c>
      <c r="T5230" s="14">
        <f t="shared" si="1628"/>
        <v>0</v>
      </c>
      <c r="U5230" s="14">
        <f t="shared" si="1629"/>
        <v>0</v>
      </c>
      <c r="V5230" s="14">
        <f t="shared" si="1630"/>
        <v>0</v>
      </c>
      <c r="W5230" s="14">
        <f t="shared" si="1631"/>
        <v>0</v>
      </c>
      <c r="X5230" s="14">
        <f t="shared" si="1632"/>
        <v>249.60000000000002</v>
      </c>
      <c r="Y5230" s="14">
        <f t="shared" si="1633"/>
        <v>0</v>
      </c>
      <c r="Z5230" s="14">
        <f t="shared" si="1634"/>
        <v>0</v>
      </c>
      <c r="AA5230" s="14">
        <f t="shared" si="1635"/>
        <v>0</v>
      </c>
      <c r="AB5230" s="14">
        <f t="shared" si="1636"/>
        <v>0</v>
      </c>
      <c r="AC5230" s="15">
        <f t="shared" si="1637"/>
        <v>249.6</v>
      </c>
      <c r="AD5230" s="48"/>
    </row>
    <row r="5231" spans="1:30">
      <c r="A5231" s="99"/>
      <c r="B5231" s="87" t="s">
        <v>469</v>
      </c>
      <c r="C5231" s="21" t="s">
        <v>243</v>
      </c>
      <c r="D5231" s="12">
        <v>80</v>
      </c>
      <c r="E5231" s="12">
        <v>0</v>
      </c>
      <c r="F5231" s="12">
        <v>0</v>
      </c>
      <c r="G5231" s="12">
        <v>0</v>
      </c>
      <c r="H5231" s="12">
        <v>0</v>
      </c>
      <c r="I5231" s="13">
        <v>30</v>
      </c>
      <c r="J5231" s="13">
        <v>0</v>
      </c>
      <c r="K5231" s="13">
        <v>0</v>
      </c>
      <c r="L5231" s="13">
        <v>0</v>
      </c>
      <c r="M5231" s="13">
        <v>0</v>
      </c>
      <c r="N5231" s="14">
        <f t="shared" si="1622"/>
        <v>160</v>
      </c>
      <c r="O5231" s="14">
        <f t="shared" si="1623"/>
        <v>0</v>
      </c>
      <c r="P5231" s="14">
        <f t="shared" si="1624"/>
        <v>0</v>
      </c>
      <c r="Q5231" s="14">
        <f t="shared" si="1625"/>
        <v>0</v>
      </c>
      <c r="R5231" s="14">
        <f t="shared" si="1626"/>
        <v>0</v>
      </c>
      <c r="S5231" s="14">
        <f t="shared" si="1627"/>
        <v>96</v>
      </c>
      <c r="T5231" s="14">
        <f t="shared" si="1628"/>
        <v>0</v>
      </c>
      <c r="U5231" s="14">
        <f t="shared" si="1629"/>
        <v>0</v>
      </c>
      <c r="V5231" s="14">
        <f t="shared" si="1630"/>
        <v>0</v>
      </c>
      <c r="W5231" s="14">
        <f t="shared" si="1631"/>
        <v>0</v>
      </c>
      <c r="X5231" s="14">
        <f t="shared" si="1632"/>
        <v>256</v>
      </c>
      <c r="Y5231" s="14">
        <f t="shared" si="1633"/>
        <v>0</v>
      </c>
      <c r="Z5231" s="14">
        <f t="shared" si="1634"/>
        <v>0</v>
      </c>
      <c r="AA5231" s="14">
        <f t="shared" si="1635"/>
        <v>0</v>
      </c>
      <c r="AB5231" s="14">
        <f t="shared" si="1636"/>
        <v>0</v>
      </c>
      <c r="AC5231" s="15">
        <f t="shared" si="1637"/>
        <v>256</v>
      </c>
      <c r="AD5231" s="48"/>
    </row>
    <row r="5232" spans="1:30">
      <c r="A5232" s="99"/>
      <c r="B5232" s="87" t="s">
        <v>470</v>
      </c>
      <c r="C5232" s="21" t="s">
        <v>243</v>
      </c>
      <c r="D5232" s="12">
        <v>100</v>
      </c>
      <c r="E5232" s="12">
        <v>0</v>
      </c>
      <c r="F5232" s="12">
        <v>0</v>
      </c>
      <c r="G5232" s="12">
        <v>0</v>
      </c>
      <c r="H5232" s="12">
        <v>0</v>
      </c>
      <c r="I5232" s="13">
        <v>50</v>
      </c>
      <c r="J5232" s="13">
        <v>0</v>
      </c>
      <c r="K5232" s="13">
        <v>0</v>
      </c>
      <c r="L5232" s="13">
        <v>0</v>
      </c>
      <c r="M5232" s="13">
        <v>0</v>
      </c>
      <c r="N5232" s="14">
        <f t="shared" si="1622"/>
        <v>200</v>
      </c>
      <c r="O5232" s="14">
        <f t="shared" si="1623"/>
        <v>0</v>
      </c>
      <c r="P5232" s="14">
        <f t="shared" si="1624"/>
        <v>0</v>
      </c>
      <c r="Q5232" s="14">
        <f t="shared" si="1625"/>
        <v>0</v>
      </c>
      <c r="R5232" s="14">
        <f t="shared" si="1626"/>
        <v>0</v>
      </c>
      <c r="S5232" s="14">
        <f t="shared" si="1627"/>
        <v>200</v>
      </c>
      <c r="T5232" s="14">
        <f t="shared" si="1628"/>
        <v>0</v>
      </c>
      <c r="U5232" s="14">
        <f t="shared" si="1629"/>
        <v>0</v>
      </c>
      <c r="V5232" s="14">
        <f t="shared" si="1630"/>
        <v>0</v>
      </c>
      <c r="W5232" s="14">
        <f t="shared" si="1631"/>
        <v>0</v>
      </c>
      <c r="X5232" s="14">
        <f t="shared" si="1632"/>
        <v>400</v>
      </c>
      <c r="Y5232" s="14">
        <f t="shared" si="1633"/>
        <v>0</v>
      </c>
      <c r="Z5232" s="14">
        <f t="shared" si="1634"/>
        <v>0</v>
      </c>
      <c r="AA5232" s="14">
        <f t="shared" si="1635"/>
        <v>0</v>
      </c>
      <c r="AB5232" s="14">
        <f t="shared" si="1636"/>
        <v>0</v>
      </c>
      <c r="AC5232" s="15">
        <f t="shared" si="1637"/>
        <v>400</v>
      </c>
      <c r="AD5232" s="48"/>
    </row>
    <row r="5233" spans="1:30">
      <c r="A5233" s="99"/>
      <c r="B5233" s="87" t="s">
        <v>472</v>
      </c>
      <c r="C5233" s="21" t="s">
        <v>243</v>
      </c>
      <c r="D5233" s="12">
        <v>69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si="1622"/>
        <v>138</v>
      </c>
      <c r="O5233" s="14">
        <f t="shared" si="1623"/>
        <v>0</v>
      </c>
      <c r="P5233" s="14">
        <f t="shared" si="1624"/>
        <v>0</v>
      </c>
      <c r="Q5233" s="14">
        <f t="shared" si="1625"/>
        <v>0</v>
      </c>
      <c r="R5233" s="14">
        <f t="shared" si="1626"/>
        <v>0</v>
      </c>
      <c r="S5233" s="14">
        <f t="shared" si="1627"/>
        <v>55.199999999999996</v>
      </c>
      <c r="T5233" s="14">
        <f t="shared" si="1628"/>
        <v>0</v>
      </c>
      <c r="U5233" s="14">
        <f t="shared" si="1629"/>
        <v>0</v>
      </c>
      <c r="V5233" s="14">
        <f t="shared" si="1630"/>
        <v>0</v>
      </c>
      <c r="W5233" s="14">
        <f t="shared" si="1631"/>
        <v>0</v>
      </c>
      <c r="X5233" s="14">
        <f t="shared" si="1632"/>
        <v>193.2</v>
      </c>
      <c r="Y5233" s="14">
        <f t="shared" si="1633"/>
        <v>0</v>
      </c>
      <c r="Z5233" s="14">
        <f t="shared" si="1634"/>
        <v>0</v>
      </c>
      <c r="AA5233" s="14">
        <f t="shared" si="1635"/>
        <v>0</v>
      </c>
      <c r="AB5233" s="14">
        <f t="shared" si="1636"/>
        <v>0</v>
      </c>
      <c r="AC5233" s="15">
        <f t="shared" si="1637"/>
        <v>193.2</v>
      </c>
      <c r="AD5233" s="48"/>
    </row>
    <row r="5234" spans="1:30">
      <c r="A5234" s="99"/>
      <c r="B5234" s="87" t="s">
        <v>473</v>
      </c>
      <c r="C5234" s="21" t="s">
        <v>243</v>
      </c>
      <c r="D5234" s="12">
        <v>69</v>
      </c>
      <c r="E5234" s="12">
        <v>0</v>
      </c>
      <c r="F5234" s="12">
        <v>0</v>
      </c>
      <c r="G5234" s="12">
        <v>0</v>
      </c>
      <c r="H5234" s="12">
        <v>0</v>
      </c>
      <c r="I5234" s="13">
        <v>20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22"/>
        <v>138</v>
      </c>
      <c r="O5234" s="14">
        <f t="shared" si="1623"/>
        <v>0</v>
      </c>
      <c r="P5234" s="14">
        <f t="shared" si="1624"/>
        <v>0</v>
      </c>
      <c r="Q5234" s="14">
        <f t="shared" si="1625"/>
        <v>0</v>
      </c>
      <c r="R5234" s="14">
        <f t="shared" si="1626"/>
        <v>0</v>
      </c>
      <c r="S5234" s="14">
        <f t="shared" si="1627"/>
        <v>55.199999999999996</v>
      </c>
      <c r="T5234" s="14">
        <f t="shared" si="1628"/>
        <v>0</v>
      </c>
      <c r="U5234" s="14">
        <f t="shared" si="1629"/>
        <v>0</v>
      </c>
      <c r="V5234" s="14">
        <f t="shared" si="1630"/>
        <v>0</v>
      </c>
      <c r="W5234" s="14">
        <f t="shared" si="1631"/>
        <v>0</v>
      </c>
      <c r="X5234" s="14">
        <f t="shared" si="1632"/>
        <v>193.2</v>
      </c>
      <c r="Y5234" s="14">
        <f t="shared" si="1633"/>
        <v>0</v>
      </c>
      <c r="Z5234" s="14">
        <f t="shared" si="1634"/>
        <v>0</v>
      </c>
      <c r="AA5234" s="14">
        <f t="shared" si="1635"/>
        <v>0</v>
      </c>
      <c r="AB5234" s="14">
        <f t="shared" si="1636"/>
        <v>0</v>
      </c>
      <c r="AC5234" s="15">
        <f t="shared" si="1637"/>
        <v>193.2</v>
      </c>
      <c r="AD5234" s="48"/>
    </row>
    <row r="5235" spans="1:30">
      <c r="A5235" s="99"/>
      <c r="B5235" s="87" t="s">
        <v>474</v>
      </c>
      <c r="C5235" s="21" t="s">
        <v>243</v>
      </c>
      <c r="D5235" s="12">
        <v>74</v>
      </c>
      <c r="E5235" s="12">
        <v>0</v>
      </c>
      <c r="F5235" s="12">
        <v>0</v>
      </c>
      <c r="G5235" s="12">
        <v>0</v>
      </c>
      <c r="H5235" s="12">
        <v>0</v>
      </c>
      <c r="I5235" s="13">
        <v>20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22"/>
        <v>148</v>
      </c>
      <c r="O5235" s="14">
        <f t="shared" si="1623"/>
        <v>0</v>
      </c>
      <c r="P5235" s="14">
        <f t="shared" si="1624"/>
        <v>0</v>
      </c>
      <c r="Q5235" s="14">
        <f t="shared" si="1625"/>
        <v>0</v>
      </c>
      <c r="R5235" s="14">
        <f t="shared" si="1626"/>
        <v>0</v>
      </c>
      <c r="S5235" s="14">
        <f t="shared" si="1627"/>
        <v>59.2</v>
      </c>
      <c r="T5235" s="14">
        <f t="shared" si="1628"/>
        <v>0</v>
      </c>
      <c r="U5235" s="14">
        <f t="shared" si="1629"/>
        <v>0</v>
      </c>
      <c r="V5235" s="14">
        <f t="shared" si="1630"/>
        <v>0</v>
      </c>
      <c r="W5235" s="14">
        <f t="shared" si="1631"/>
        <v>0</v>
      </c>
      <c r="X5235" s="14">
        <f t="shared" si="1632"/>
        <v>207.2</v>
      </c>
      <c r="Y5235" s="14">
        <f t="shared" si="1633"/>
        <v>0</v>
      </c>
      <c r="Z5235" s="14">
        <f t="shared" si="1634"/>
        <v>0</v>
      </c>
      <c r="AA5235" s="14">
        <f t="shared" si="1635"/>
        <v>0</v>
      </c>
      <c r="AB5235" s="14">
        <f t="shared" si="1636"/>
        <v>0</v>
      </c>
      <c r="AC5235" s="15">
        <f t="shared" si="1637"/>
        <v>207.2</v>
      </c>
      <c r="AD5235" s="48"/>
    </row>
    <row r="5236" spans="1:30">
      <c r="A5236" s="99"/>
      <c r="B5236" s="87" t="s">
        <v>475</v>
      </c>
      <c r="C5236" s="21" t="s">
        <v>243</v>
      </c>
      <c r="D5236" s="12">
        <v>69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22"/>
        <v>138</v>
      </c>
      <c r="O5236" s="14">
        <f t="shared" si="1623"/>
        <v>0</v>
      </c>
      <c r="P5236" s="14">
        <f t="shared" si="1624"/>
        <v>0</v>
      </c>
      <c r="Q5236" s="14">
        <f t="shared" si="1625"/>
        <v>0</v>
      </c>
      <c r="R5236" s="14">
        <f t="shared" si="1626"/>
        <v>0</v>
      </c>
      <c r="S5236" s="14">
        <f t="shared" si="1627"/>
        <v>55.199999999999996</v>
      </c>
      <c r="T5236" s="14">
        <f t="shared" si="1628"/>
        <v>0</v>
      </c>
      <c r="U5236" s="14">
        <f t="shared" si="1629"/>
        <v>0</v>
      </c>
      <c r="V5236" s="14">
        <f t="shared" si="1630"/>
        <v>0</v>
      </c>
      <c r="W5236" s="14">
        <f t="shared" si="1631"/>
        <v>0</v>
      </c>
      <c r="X5236" s="14">
        <f t="shared" si="1632"/>
        <v>193.2</v>
      </c>
      <c r="Y5236" s="14">
        <f t="shared" si="1633"/>
        <v>0</v>
      </c>
      <c r="Z5236" s="14">
        <f t="shared" si="1634"/>
        <v>0</v>
      </c>
      <c r="AA5236" s="14">
        <f t="shared" si="1635"/>
        <v>0</v>
      </c>
      <c r="AB5236" s="14">
        <f t="shared" si="1636"/>
        <v>0</v>
      </c>
      <c r="AC5236" s="15">
        <f t="shared" si="1637"/>
        <v>193.2</v>
      </c>
      <c r="AD5236" s="48"/>
    </row>
    <row r="5237" spans="1:30">
      <c r="A5237" s="99"/>
      <c r="B5237" s="87" t="s">
        <v>476</v>
      </c>
      <c r="C5237" s="21" t="s">
        <v>243</v>
      </c>
      <c r="D5237" s="12">
        <v>69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22"/>
        <v>138</v>
      </c>
      <c r="O5237" s="14">
        <f t="shared" si="1623"/>
        <v>0</v>
      </c>
      <c r="P5237" s="14">
        <f t="shared" si="1624"/>
        <v>0</v>
      </c>
      <c r="Q5237" s="14">
        <f t="shared" si="1625"/>
        <v>0</v>
      </c>
      <c r="R5237" s="14">
        <f t="shared" si="1626"/>
        <v>0</v>
      </c>
      <c r="S5237" s="14">
        <f t="shared" si="1627"/>
        <v>55.199999999999996</v>
      </c>
      <c r="T5237" s="14">
        <f t="shared" si="1628"/>
        <v>0</v>
      </c>
      <c r="U5237" s="14">
        <f t="shared" si="1629"/>
        <v>0</v>
      </c>
      <c r="V5237" s="14">
        <f t="shared" si="1630"/>
        <v>0</v>
      </c>
      <c r="W5237" s="14">
        <f t="shared" si="1631"/>
        <v>0</v>
      </c>
      <c r="X5237" s="14">
        <f t="shared" si="1632"/>
        <v>193.2</v>
      </c>
      <c r="Y5237" s="14">
        <f t="shared" si="1633"/>
        <v>0</v>
      </c>
      <c r="Z5237" s="14">
        <f t="shared" si="1634"/>
        <v>0</v>
      </c>
      <c r="AA5237" s="14">
        <f t="shared" si="1635"/>
        <v>0</v>
      </c>
      <c r="AB5237" s="14">
        <f t="shared" si="1636"/>
        <v>0</v>
      </c>
      <c r="AC5237" s="15">
        <f t="shared" si="1637"/>
        <v>193.2</v>
      </c>
      <c r="AD5237" s="48"/>
    </row>
    <row r="5238" spans="1:30">
      <c r="A5238" s="99"/>
      <c r="B5238" s="87" t="s">
        <v>477</v>
      </c>
      <c r="C5238" s="21" t="s">
        <v>243</v>
      </c>
      <c r="D5238" s="12">
        <v>90</v>
      </c>
      <c r="E5238" s="12">
        <v>0</v>
      </c>
      <c r="F5238" s="12">
        <v>0</v>
      </c>
      <c r="G5238" s="12">
        <v>0</v>
      </c>
      <c r="H5238" s="12">
        <v>0</v>
      </c>
      <c r="I5238" s="13">
        <v>50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22"/>
        <v>180</v>
      </c>
      <c r="O5238" s="14">
        <f t="shared" si="1623"/>
        <v>0</v>
      </c>
      <c r="P5238" s="14">
        <f t="shared" si="1624"/>
        <v>0</v>
      </c>
      <c r="Q5238" s="14">
        <f t="shared" si="1625"/>
        <v>0</v>
      </c>
      <c r="R5238" s="14">
        <f t="shared" si="1626"/>
        <v>0</v>
      </c>
      <c r="S5238" s="14">
        <f t="shared" si="1627"/>
        <v>180</v>
      </c>
      <c r="T5238" s="14">
        <f t="shared" si="1628"/>
        <v>0</v>
      </c>
      <c r="U5238" s="14">
        <f t="shared" si="1629"/>
        <v>0</v>
      </c>
      <c r="V5238" s="14">
        <f t="shared" si="1630"/>
        <v>0</v>
      </c>
      <c r="W5238" s="14">
        <f t="shared" si="1631"/>
        <v>0</v>
      </c>
      <c r="X5238" s="14">
        <f t="shared" si="1632"/>
        <v>360</v>
      </c>
      <c r="Y5238" s="14">
        <f t="shared" si="1633"/>
        <v>0</v>
      </c>
      <c r="Z5238" s="14">
        <f t="shared" si="1634"/>
        <v>0</v>
      </c>
      <c r="AA5238" s="14">
        <f t="shared" si="1635"/>
        <v>0</v>
      </c>
      <c r="AB5238" s="14">
        <f t="shared" si="1636"/>
        <v>0</v>
      </c>
      <c r="AC5238" s="15">
        <f t="shared" si="1637"/>
        <v>360</v>
      </c>
      <c r="AD5238" s="48"/>
    </row>
    <row r="5239" spans="1:30">
      <c r="A5239" s="99"/>
      <c r="B5239" s="87" t="s">
        <v>478</v>
      </c>
      <c r="C5239" s="21" t="s">
        <v>243</v>
      </c>
      <c r="D5239" s="12">
        <v>69</v>
      </c>
      <c r="E5239" s="12">
        <v>0</v>
      </c>
      <c r="F5239" s="12">
        <v>0</v>
      </c>
      <c r="G5239" s="12">
        <v>0</v>
      </c>
      <c r="H5239" s="12">
        <v>0</v>
      </c>
      <c r="I5239" s="13">
        <v>20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22"/>
        <v>138</v>
      </c>
      <c r="O5239" s="14">
        <f t="shared" si="1623"/>
        <v>0</v>
      </c>
      <c r="P5239" s="14">
        <f t="shared" si="1624"/>
        <v>0</v>
      </c>
      <c r="Q5239" s="14">
        <f t="shared" si="1625"/>
        <v>0</v>
      </c>
      <c r="R5239" s="14">
        <f t="shared" si="1626"/>
        <v>0</v>
      </c>
      <c r="S5239" s="14">
        <f t="shared" si="1627"/>
        <v>55.199999999999996</v>
      </c>
      <c r="T5239" s="14">
        <f t="shared" si="1628"/>
        <v>0</v>
      </c>
      <c r="U5239" s="14">
        <f t="shared" si="1629"/>
        <v>0</v>
      </c>
      <c r="V5239" s="14">
        <f t="shared" si="1630"/>
        <v>0</v>
      </c>
      <c r="W5239" s="14">
        <f t="shared" si="1631"/>
        <v>0</v>
      </c>
      <c r="X5239" s="14">
        <f t="shared" si="1632"/>
        <v>193.2</v>
      </c>
      <c r="Y5239" s="14">
        <f t="shared" si="1633"/>
        <v>0</v>
      </c>
      <c r="Z5239" s="14">
        <f t="shared" si="1634"/>
        <v>0</v>
      </c>
      <c r="AA5239" s="14">
        <f t="shared" si="1635"/>
        <v>0</v>
      </c>
      <c r="AB5239" s="14">
        <f t="shared" si="1636"/>
        <v>0</v>
      </c>
      <c r="AC5239" s="15">
        <f t="shared" si="1637"/>
        <v>193.2</v>
      </c>
      <c r="AD5239" s="48"/>
    </row>
    <row r="5240" spans="1:30">
      <c r="A5240" s="99"/>
      <c r="B5240" s="87" t="s">
        <v>479</v>
      </c>
      <c r="C5240" s="21" t="s">
        <v>243</v>
      </c>
      <c r="D5240" s="12">
        <v>69</v>
      </c>
      <c r="E5240" s="12">
        <v>0</v>
      </c>
      <c r="F5240" s="12">
        <v>0</v>
      </c>
      <c r="G5240" s="12">
        <v>0</v>
      </c>
      <c r="H5240" s="12">
        <v>0</v>
      </c>
      <c r="I5240" s="13">
        <v>20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22"/>
        <v>138</v>
      </c>
      <c r="O5240" s="14">
        <f t="shared" si="1623"/>
        <v>0</v>
      </c>
      <c r="P5240" s="14">
        <f t="shared" si="1624"/>
        <v>0</v>
      </c>
      <c r="Q5240" s="14">
        <f t="shared" si="1625"/>
        <v>0</v>
      </c>
      <c r="R5240" s="14">
        <f t="shared" si="1626"/>
        <v>0</v>
      </c>
      <c r="S5240" s="14">
        <f t="shared" si="1627"/>
        <v>55.199999999999996</v>
      </c>
      <c r="T5240" s="14">
        <f t="shared" si="1628"/>
        <v>0</v>
      </c>
      <c r="U5240" s="14">
        <f t="shared" si="1629"/>
        <v>0</v>
      </c>
      <c r="V5240" s="14">
        <f t="shared" si="1630"/>
        <v>0</v>
      </c>
      <c r="W5240" s="14">
        <f t="shared" si="1631"/>
        <v>0</v>
      </c>
      <c r="X5240" s="14">
        <f t="shared" si="1632"/>
        <v>193.2</v>
      </c>
      <c r="Y5240" s="14">
        <f t="shared" si="1633"/>
        <v>0</v>
      </c>
      <c r="Z5240" s="14">
        <f t="shared" si="1634"/>
        <v>0</v>
      </c>
      <c r="AA5240" s="14">
        <f t="shared" si="1635"/>
        <v>0</v>
      </c>
      <c r="AB5240" s="14">
        <f t="shared" si="1636"/>
        <v>0</v>
      </c>
      <c r="AC5240" s="15">
        <f t="shared" si="1637"/>
        <v>193.2</v>
      </c>
      <c r="AD5240" s="48"/>
    </row>
    <row r="5241" spans="1:30">
      <c r="A5241" s="99"/>
      <c r="B5241" s="87" t="s">
        <v>480</v>
      </c>
      <c r="C5241" s="21" t="s">
        <v>243</v>
      </c>
      <c r="D5241" s="12">
        <v>81</v>
      </c>
      <c r="E5241" s="12">
        <v>0</v>
      </c>
      <c r="F5241" s="12">
        <v>0</v>
      </c>
      <c r="G5241" s="12">
        <v>0</v>
      </c>
      <c r="H5241" s="12">
        <v>0</v>
      </c>
      <c r="I5241" s="13">
        <v>21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22"/>
        <v>162</v>
      </c>
      <c r="O5241" s="14">
        <f t="shared" si="1623"/>
        <v>0</v>
      </c>
      <c r="P5241" s="14">
        <f t="shared" si="1624"/>
        <v>0</v>
      </c>
      <c r="Q5241" s="14">
        <f t="shared" si="1625"/>
        <v>0</v>
      </c>
      <c r="R5241" s="14">
        <f t="shared" si="1626"/>
        <v>0</v>
      </c>
      <c r="S5241" s="14">
        <f t="shared" si="1627"/>
        <v>68.040000000000006</v>
      </c>
      <c r="T5241" s="14">
        <f t="shared" si="1628"/>
        <v>0</v>
      </c>
      <c r="U5241" s="14">
        <f t="shared" si="1629"/>
        <v>0</v>
      </c>
      <c r="V5241" s="14">
        <f t="shared" si="1630"/>
        <v>0</v>
      </c>
      <c r="W5241" s="14">
        <f t="shared" si="1631"/>
        <v>0</v>
      </c>
      <c r="X5241" s="14">
        <f t="shared" si="1632"/>
        <v>230.04000000000002</v>
      </c>
      <c r="Y5241" s="14">
        <f t="shared" si="1633"/>
        <v>0</v>
      </c>
      <c r="Z5241" s="14">
        <f t="shared" si="1634"/>
        <v>0</v>
      </c>
      <c r="AA5241" s="14">
        <f t="shared" si="1635"/>
        <v>0</v>
      </c>
      <c r="AB5241" s="14">
        <f t="shared" si="1636"/>
        <v>0</v>
      </c>
      <c r="AC5241" s="15">
        <f t="shared" si="1637"/>
        <v>230</v>
      </c>
      <c r="AD5241" s="48"/>
    </row>
    <row r="5242" spans="1:30">
      <c r="A5242" s="99"/>
      <c r="B5242" s="87" t="s">
        <v>481</v>
      </c>
      <c r="C5242" s="21" t="s">
        <v>243</v>
      </c>
      <c r="D5242" s="12">
        <v>76</v>
      </c>
      <c r="E5242" s="12">
        <v>0</v>
      </c>
      <c r="F5242" s="12">
        <v>0</v>
      </c>
      <c r="G5242" s="12">
        <v>0</v>
      </c>
      <c r="H5242" s="12">
        <v>0</v>
      </c>
      <c r="I5242" s="13">
        <v>21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22"/>
        <v>152</v>
      </c>
      <c r="O5242" s="14">
        <f t="shared" si="1623"/>
        <v>0</v>
      </c>
      <c r="P5242" s="14">
        <f t="shared" si="1624"/>
        <v>0</v>
      </c>
      <c r="Q5242" s="14">
        <f t="shared" si="1625"/>
        <v>0</v>
      </c>
      <c r="R5242" s="14">
        <f t="shared" si="1626"/>
        <v>0</v>
      </c>
      <c r="S5242" s="14">
        <f t="shared" si="1627"/>
        <v>63.84</v>
      </c>
      <c r="T5242" s="14">
        <f t="shared" si="1628"/>
        <v>0</v>
      </c>
      <c r="U5242" s="14">
        <f t="shared" si="1629"/>
        <v>0</v>
      </c>
      <c r="V5242" s="14">
        <f t="shared" si="1630"/>
        <v>0</v>
      </c>
      <c r="W5242" s="14">
        <f t="shared" si="1631"/>
        <v>0</v>
      </c>
      <c r="X5242" s="14">
        <f t="shared" si="1632"/>
        <v>215.84</v>
      </c>
      <c r="Y5242" s="14">
        <f t="shared" si="1633"/>
        <v>0</v>
      </c>
      <c r="Z5242" s="14">
        <f t="shared" si="1634"/>
        <v>0</v>
      </c>
      <c r="AA5242" s="14">
        <f t="shared" si="1635"/>
        <v>0</v>
      </c>
      <c r="AB5242" s="14">
        <f t="shared" si="1636"/>
        <v>0</v>
      </c>
      <c r="AC5242" s="15">
        <f t="shared" si="1637"/>
        <v>215.8</v>
      </c>
      <c r="AD5242" s="48"/>
    </row>
    <row r="5243" spans="1:30">
      <c r="A5243" s="99"/>
      <c r="B5243" s="87" t="s">
        <v>482</v>
      </c>
      <c r="C5243" s="21" t="s">
        <v>243</v>
      </c>
      <c r="D5243" s="12">
        <v>72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22"/>
        <v>144</v>
      </c>
      <c r="O5243" s="14">
        <f t="shared" si="1623"/>
        <v>0</v>
      </c>
      <c r="P5243" s="14">
        <f t="shared" si="1624"/>
        <v>0</v>
      </c>
      <c r="Q5243" s="14">
        <f t="shared" si="1625"/>
        <v>0</v>
      </c>
      <c r="R5243" s="14">
        <f t="shared" si="1626"/>
        <v>0</v>
      </c>
      <c r="S5243" s="14">
        <f t="shared" si="1627"/>
        <v>57.599999999999994</v>
      </c>
      <c r="T5243" s="14">
        <f t="shared" si="1628"/>
        <v>0</v>
      </c>
      <c r="U5243" s="14">
        <f t="shared" si="1629"/>
        <v>0</v>
      </c>
      <c r="V5243" s="14">
        <f t="shared" si="1630"/>
        <v>0</v>
      </c>
      <c r="W5243" s="14">
        <f t="shared" si="1631"/>
        <v>0</v>
      </c>
      <c r="X5243" s="14">
        <f t="shared" si="1632"/>
        <v>201.6</v>
      </c>
      <c r="Y5243" s="14">
        <f t="shared" si="1633"/>
        <v>0</v>
      </c>
      <c r="Z5243" s="14">
        <f t="shared" si="1634"/>
        <v>0</v>
      </c>
      <c r="AA5243" s="14">
        <f t="shared" si="1635"/>
        <v>0</v>
      </c>
      <c r="AB5243" s="14">
        <f t="shared" si="1636"/>
        <v>0</v>
      </c>
      <c r="AC5243" s="15">
        <f t="shared" si="1637"/>
        <v>201.6</v>
      </c>
      <c r="AD5243" s="48"/>
    </row>
    <row r="5244" spans="1:30">
      <c r="A5244" s="99"/>
      <c r="B5244" s="87" t="s">
        <v>483</v>
      </c>
      <c r="C5244" s="21" t="s">
        <v>243</v>
      </c>
      <c r="D5244" s="12">
        <v>74</v>
      </c>
      <c r="E5244" s="12">
        <v>0</v>
      </c>
      <c r="F5244" s="12">
        <v>0</v>
      </c>
      <c r="G5244" s="12">
        <v>0</v>
      </c>
      <c r="H5244" s="12">
        <v>0</v>
      </c>
      <c r="I5244" s="13">
        <v>21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22"/>
        <v>148</v>
      </c>
      <c r="O5244" s="14">
        <f t="shared" si="1623"/>
        <v>0</v>
      </c>
      <c r="P5244" s="14">
        <f t="shared" si="1624"/>
        <v>0</v>
      </c>
      <c r="Q5244" s="14">
        <f t="shared" si="1625"/>
        <v>0</v>
      </c>
      <c r="R5244" s="14">
        <f t="shared" si="1626"/>
        <v>0</v>
      </c>
      <c r="S5244" s="14">
        <f t="shared" si="1627"/>
        <v>62.16</v>
      </c>
      <c r="T5244" s="14">
        <f t="shared" si="1628"/>
        <v>0</v>
      </c>
      <c r="U5244" s="14">
        <f t="shared" si="1629"/>
        <v>0</v>
      </c>
      <c r="V5244" s="14">
        <f t="shared" si="1630"/>
        <v>0</v>
      </c>
      <c r="W5244" s="14">
        <f t="shared" si="1631"/>
        <v>0</v>
      </c>
      <c r="X5244" s="14">
        <f t="shared" si="1632"/>
        <v>210.16</v>
      </c>
      <c r="Y5244" s="14">
        <f t="shared" si="1633"/>
        <v>0</v>
      </c>
      <c r="Z5244" s="14">
        <f t="shared" si="1634"/>
        <v>0</v>
      </c>
      <c r="AA5244" s="14">
        <f t="shared" si="1635"/>
        <v>0</v>
      </c>
      <c r="AB5244" s="14">
        <f t="shared" si="1636"/>
        <v>0</v>
      </c>
      <c r="AC5244" s="15">
        <f t="shared" si="1637"/>
        <v>210.2</v>
      </c>
      <c r="AD5244" s="48"/>
    </row>
    <row r="5245" spans="1:30">
      <c r="A5245" s="99"/>
      <c r="B5245" s="87" t="s">
        <v>486</v>
      </c>
      <c r="C5245" s="21" t="s">
        <v>243</v>
      </c>
      <c r="D5245" s="12">
        <v>84</v>
      </c>
      <c r="E5245" s="12">
        <v>0</v>
      </c>
      <c r="F5245" s="12">
        <v>0</v>
      </c>
      <c r="G5245" s="12">
        <v>0</v>
      </c>
      <c r="H5245" s="12">
        <v>0</v>
      </c>
      <c r="I5245" s="13">
        <v>28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22"/>
        <v>168</v>
      </c>
      <c r="O5245" s="14">
        <f t="shared" si="1623"/>
        <v>0</v>
      </c>
      <c r="P5245" s="14">
        <f t="shared" si="1624"/>
        <v>0</v>
      </c>
      <c r="Q5245" s="14">
        <f t="shared" si="1625"/>
        <v>0</v>
      </c>
      <c r="R5245" s="14">
        <f t="shared" si="1626"/>
        <v>0</v>
      </c>
      <c r="S5245" s="14">
        <f t="shared" si="1627"/>
        <v>94.08</v>
      </c>
      <c r="T5245" s="14">
        <f t="shared" si="1628"/>
        <v>0</v>
      </c>
      <c r="U5245" s="14">
        <f t="shared" si="1629"/>
        <v>0</v>
      </c>
      <c r="V5245" s="14">
        <f t="shared" si="1630"/>
        <v>0</v>
      </c>
      <c r="W5245" s="14">
        <f t="shared" si="1631"/>
        <v>0</v>
      </c>
      <c r="X5245" s="14">
        <f t="shared" si="1632"/>
        <v>262.08</v>
      </c>
      <c r="Y5245" s="14">
        <f t="shared" si="1633"/>
        <v>0</v>
      </c>
      <c r="Z5245" s="14">
        <f t="shared" si="1634"/>
        <v>0</v>
      </c>
      <c r="AA5245" s="14">
        <f t="shared" si="1635"/>
        <v>0</v>
      </c>
      <c r="AB5245" s="14">
        <f t="shared" si="1636"/>
        <v>0</v>
      </c>
      <c r="AC5245" s="15">
        <f t="shared" si="1637"/>
        <v>262.10000000000002</v>
      </c>
      <c r="AD5245" s="48"/>
    </row>
    <row r="5246" spans="1:30">
      <c r="A5246" s="99"/>
      <c r="B5246" s="87" t="s">
        <v>488</v>
      </c>
      <c r="C5246" s="21" t="s">
        <v>243</v>
      </c>
      <c r="D5246" s="12">
        <v>83</v>
      </c>
      <c r="E5246" s="12">
        <v>0</v>
      </c>
      <c r="F5246" s="12">
        <v>0</v>
      </c>
      <c r="G5246" s="12">
        <v>0</v>
      </c>
      <c r="H5246" s="12">
        <v>0</v>
      </c>
      <c r="I5246" s="13">
        <v>30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22"/>
        <v>166</v>
      </c>
      <c r="O5246" s="14">
        <f t="shared" si="1623"/>
        <v>0</v>
      </c>
      <c r="P5246" s="14">
        <f t="shared" si="1624"/>
        <v>0</v>
      </c>
      <c r="Q5246" s="14">
        <f t="shared" si="1625"/>
        <v>0</v>
      </c>
      <c r="R5246" s="14">
        <f t="shared" si="1626"/>
        <v>0</v>
      </c>
      <c r="S5246" s="14">
        <f t="shared" si="1627"/>
        <v>99.6</v>
      </c>
      <c r="T5246" s="14">
        <f t="shared" si="1628"/>
        <v>0</v>
      </c>
      <c r="U5246" s="14">
        <f t="shared" si="1629"/>
        <v>0</v>
      </c>
      <c r="V5246" s="14">
        <f t="shared" si="1630"/>
        <v>0</v>
      </c>
      <c r="W5246" s="14">
        <f t="shared" si="1631"/>
        <v>0</v>
      </c>
      <c r="X5246" s="14">
        <f t="shared" si="1632"/>
        <v>265.60000000000002</v>
      </c>
      <c r="Y5246" s="14">
        <f t="shared" si="1633"/>
        <v>0</v>
      </c>
      <c r="Z5246" s="14">
        <f t="shared" si="1634"/>
        <v>0</v>
      </c>
      <c r="AA5246" s="14">
        <f t="shared" si="1635"/>
        <v>0</v>
      </c>
      <c r="AB5246" s="14">
        <f t="shared" si="1636"/>
        <v>0</v>
      </c>
      <c r="AC5246" s="15">
        <f t="shared" si="1637"/>
        <v>265.60000000000002</v>
      </c>
      <c r="AD5246" s="48"/>
    </row>
    <row r="5247" spans="1:30">
      <c r="A5247" s="99"/>
      <c r="B5247" s="87" t="s">
        <v>489</v>
      </c>
      <c r="C5247" s="21" t="s">
        <v>243</v>
      </c>
      <c r="D5247" s="12">
        <v>79</v>
      </c>
      <c r="E5247" s="12">
        <v>0</v>
      </c>
      <c r="F5247" s="12">
        <v>0</v>
      </c>
      <c r="G5247" s="12">
        <v>0</v>
      </c>
      <c r="H5247" s="12">
        <v>0</v>
      </c>
      <c r="I5247" s="13">
        <v>29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22"/>
        <v>158</v>
      </c>
      <c r="O5247" s="14">
        <f t="shared" si="1623"/>
        <v>0</v>
      </c>
      <c r="P5247" s="14">
        <f t="shared" si="1624"/>
        <v>0</v>
      </c>
      <c r="Q5247" s="14">
        <f t="shared" si="1625"/>
        <v>0</v>
      </c>
      <c r="R5247" s="14">
        <f t="shared" si="1626"/>
        <v>0</v>
      </c>
      <c r="S5247" s="14">
        <f t="shared" si="1627"/>
        <v>91.64</v>
      </c>
      <c r="T5247" s="14">
        <f t="shared" si="1628"/>
        <v>0</v>
      </c>
      <c r="U5247" s="14">
        <f t="shared" si="1629"/>
        <v>0</v>
      </c>
      <c r="V5247" s="14">
        <f t="shared" si="1630"/>
        <v>0</v>
      </c>
      <c r="W5247" s="14">
        <f t="shared" si="1631"/>
        <v>0</v>
      </c>
      <c r="X5247" s="14">
        <f t="shared" si="1632"/>
        <v>249.64</v>
      </c>
      <c r="Y5247" s="14">
        <f t="shared" si="1633"/>
        <v>0</v>
      </c>
      <c r="Z5247" s="14">
        <f t="shared" si="1634"/>
        <v>0</v>
      </c>
      <c r="AA5247" s="14">
        <f t="shared" si="1635"/>
        <v>0</v>
      </c>
      <c r="AB5247" s="14">
        <f t="shared" si="1636"/>
        <v>0</v>
      </c>
      <c r="AC5247" s="15">
        <f t="shared" si="1637"/>
        <v>249.6</v>
      </c>
      <c r="AD5247" s="48"/>
    </row>
    <row r="5248" spans="1:30">
      <c r="A5248" s="99"/>
      <c r="B5248" s="87" t="s">
        <v>491</v>
      </c>
      <c r="C5248" s="21" t="s">
        <v>243</v>
      </c>
      <c r="D5248" s="12">
        <v>56</v>
      </c>
      <c r="E5248" s="12">
        <v>0</v>
      </c>
      <c r="F5248" s="12">
        <v>0</v>
      </c>
      <c r="G5248" s="12">
        <v>0</v>
      </c>
      <c r="H5248" s="12">
        <v>0</v>
      </c>
      <c r="I5248" s="13">
        <v>30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22"/>
        <v>112</v>
      </c>
      <c r="O5248" s="14">
        <f t="shared" si="1623"/>
        <v>0</v>
      </c>
      <c r="P5248" s="14">
        <f t="shared" si="1624"/>
        <v>0</v>
      </c>
      <c r="Q5248" s="14">
        <f t="shared" si="1625"/>
        <v>0</v>
      </c>
      <c r="R5248" s="14">
        <f t="shared" si="1626"/>
        <v>0</v>
      </c>
      <c r="S5248" s="14">
        <f t="shared" si="1627"/>
        <v>67.2</v>
      </c>
      <c r="T5248" s="14">
        <f t="shared" si="1628"/>
        <v>0</v>
      </c>
      <c r="U5248" s="14">
        <f t="shared" si="1629"/>
        <v>0</v>
      </c>
      <c r="V5248" s="14">
        <f t="shared" si="1630"/>
        <v>0</v>
      </c>
      <c r="W5248" s="14">
        <f t="shared" si="1631"/>
        <v>0</v>
      </c>
      <c r="X5248" s="14">
        <f t="shared" si="1632"/>
        <v>179.2</v>
      </c>
      <c r="Y5248" s="14">
        <f t="shared" si="1633"/>
        <v>0</v>
      </c>
      <c r="Z5248" s="14">
        <f t="shared" si="1634"/>
        <v>0</v>
      </c>
      <c r="AA5248" s="14">
        <f t="shared" si="1635"/>
        <v>0</v>
      </c>
      <c r="AB5248" s="14">
        <f t="shared" si="1636"/>
        <v>0</v>
      </c>
      <c r="AC5248" s="15">
        <f t="shared" si="1637"/>
        <v>179.2</v>
      </c>
      <c r="AD5248" s="48"/>
    </row>
    <row r="5249" spans="1:30">
      <c r="A5249" s="99"/>
      <c r="B5249" s="87" t="s">
        <v>495</v>
      </c>
      <c r="C5249" s="21" t="s">
        <v>243</v>
      </c>
      <c r="D5249" s="12">
        <v>108</v>
      </c>
      <c r="E5249" s="12">
        <v>0</v>
      </c>
      <c r="F5249" s="12">
        <v>0</v>
      </c>
      <c r="G5249" s="12">
        <v>0</v>
      </c>
      <c r="H5249" s="12">
        <v>0</v>
      </c>
      <c r="I5249" s="13">
        <v>50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22"/>
        <v>216</v>
      </c>
      <c r="O5249" s="14">
        <f t="shared" si="1623"/>
        <v>0</v>
      </c>
      <c r="P5249" s="14">
        <f t="shared" si="1624"/>
        <v>0</v>
      </c>
      <c r="Q5249" s="14">
        <f t="shared" si="1625"/>
        <v>0</v>
      </c>
      <c r="R5249" s="14">
        <f t="shared" si="1626"/>
        <v>0</v>
      </c>
      <c r="S5249" s="14">
        <f t="shared" si="1627"/>
        <v>216</v>
      </c>
      <c r="T5249" s="14">
        <f t="shared" si="1628"/>
        <v>0</v>
      </c>
      <c r="U5249" s="14">
        <f t="shared" si="1629"/>
        <v>0</v>
      </c>
      <c r="V5249" s="14">
        <f t="shared" si="1630"/>
        <v>0</v>
      </c>
      <c r="W5249" s="14">
        <f t="shared" si="1631"/>
        <v>0</v>
      </c>
      <c r="X5249" s="14">
        <f t="shared" si="1632"/>
        <v>432</v>
      </c>
      <c r="Y5249" s="14">
        <f t="shared" si="1633"/>
        <v>0</v>
      </c>
      <c r="Z5249" s="14">
        <f t="shared" si="1634"/>
        <v>0</v>
      </c>
      <c r="AA5249" s="14">
        <f t="shared" si="1635"/>
        <v>0</v>
      </c>
      <c r="AB5249" s="14">
        <f t="shared" si="1636"/>
        <v>0</v>
      </c>
      <c r="AC5249" s="15">
        <f t="shared" si="1637"/>
        <v>432</v>
      </c>
      <c r="AD5249" s="48"/>
    </row>
    <row r="5250" spans="1:30">
      <c r="A5250" s="99"/>
      <c r="B5250" s="87" t="s">
        <v>496</v>
      </c>
      <c r="C5250" s="21" t="s">
        <v>243</v>
      </c>
      <c r="D5250" s="12">
        <v>110</v>
      </c>
      <c r="E5250" s="12">
        <v>0</v>
      </c>
      <c r="F5250" s="12">
        <v>0</v>
      </c>
      <c r="G5250" s="12">
        <v>0</v>
      </c>
      <c r="H5250" s="12">
        <v>0</v>
      </c>
      <c r="I5250" s="13">
        <v>50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22"/>
        <v>220</v>
      </c>
      <c r="O5250" s="14">
        <f t="shared" si="1623"/>
        <v>0</v>
      </c>
      <c r="P5250" s="14">
        <f t="shared" si="1624"/>
        <v>0</v>
      </c>
      <c r="Q5250" s="14">
        <f t="shared" si="1625"/>
        <v>0</v>
      </c>
      <c r="R5250" s="14">
        <f t="shared" si="1626"/>
        <v>0</v>
      </c>
      <c r="S5250" s="14">
        <f t="shared" si="1627"/>
        <v>220.00000000000003</v>
      </c>
      <c r="T5250" s="14">
        <f t="shared" si="1628"/>
        <v>0</v>
      </c>
      <c r="U5250" s="14">
        <f t="shared" si="1629"/>
        <v>0</v>
      </c>
      <c r="V5250" s="14">
        <f t="shared" si="1630"/>
        <v>0</v>
      </c>
      <c r="W5250" s="14">
        <f t="shared" si="1631"/>
        <v>0</v>
      </c>
      <c r="X5250" s="14">
        <f t="shared" si="1632"/>
        <v>440</v>
      </c>
      <c r="Y5250" s="14">
        <f t="shared" si="1633"/>
        <v>0</v>
      </c>
      <c r="Z5250" s="14">
        <f t="shared" si="1634"/>
        <v>0</v>
      </c>
      <c r="AA5250" s="14">
        <f t="shared" si="1635"/>
        <v>0</v>
      </c>
      <c r="AB5250" s="14">
        <f t="shared" si="1636"/>
        <v>0</v>
      </c>
      <c r="AC5250" s="15">
        <f t="shared" si="1637"/>
        <v>440</v>
      </c>
      <c r="AD5250" s="48"/>
    </row>
    <row r="5251" spans="1:30">
      <c r="A5251" s="99"/>
      <c r="B5251" s="87" t="s">
        <v>497</v>
      </c>
      <c r="C5251" s="21" t="s">
        <v>243</v>
      </c>
      <c r="D5251" s="12">
        <v>76</v>
      </c>
      <c r="E5251" s="12">
        <v>0</v>
      </c>
      <c r="F5251" s="12">
        <v>0</v>
      </c>
      <c r="G5251" s="12">
        <v>0</v>
      </c>
      <c r="H5251" s="12">
        <v>0</v>
      </c>
      <c r="I5251" s="13">
        <v>29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22"/>
        <v>152</v>
      </c>
      <c r="O5251" s="14">
        <f t="shared" si="1623"/>
        <v>0</v>
      </c>
      <c r="P5251" s="14">
        <f t="shared" si="1624"/>
        <v>0</v>
      </c>
      <c r="Q5251" s="14">
        <f t="shared" si="1625"/>
        <v>0</v>
      </c>
      <c r="R5251" s="14">
        <f t="shared" si="1626"/>
        <v>0</v>
      </c>
      <c r="S5251" s="14">
        <f t="shared" si="1627"/>
        <v>88.16</v>
      </c>
      <c r="T5251" s="14">
        <f t="shared" si="1628"/>
        <v>0</v>
      </c>
      <c r="U5251" s="14">
        <f t="shared" si="1629"/>
        <v>0</v>
      </c>
      <c r="V5251" s="14">
        <f t="shared" si="1630"/>
        <v>0</v>
      </c>
      <c r="W5251" s="14">
        <f t="shared" si="1631"/>
        <v>0</v>
      </c>
      <c r="X5251" s="14">
        <f t="shared" si="1632"/>
        <v>240.16</v>
      </c>
      <c r="Y5251" s="14">
        <f t="shared" si="1633"/>
        <v>0</v>
      </c>
      <c r="Z5251" s="14">
        <f t="shared" si="1634"/>
        <v>0</v>
      </c>
      <c r="AA5251" s="14">
        <f t="shared" si="1635"/>
        <v>0</v>
      </c>
      <c r="AB5251" s="14">
        <f t="shared" si="1636"/>
        <v>0</v>
      </c>
      <c r="AC5251" s="15">
        <f t="shared" si="1637"/>
        <v>240.2</v>
      </c>
      <c r="AD5251" s="48"/>
    </row>
    <row r="5252" spans="1:30">
      <c r="A5252" s="99"/>
      <c r="B5252" s="87" t="s">
        <v>498</v>
      </c>
      <c r="C5252" s="21" t="s">
        <v>243</v>
      </c>
      <c r="D5252" s="12">
        <v>82</v>
      </c>
      <c r="E5252" s="12">
        <v>0</v>
      </c>
      <c r="F5252" s="12">
        <v>0</v>
      </c>
      <c r="G5252" s="12">
        <v>0</v>
      </c>
      <c r="H5252" s="12">
        <v>0</v>
      </c>
      <c r="I5252" s="13">
        <v>30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22"/>
        <v>164</v>
      </c>
      <c r="O5252" s="14">
        <f t="shared" si="1623"/>
        <v>0</v>
      </c>
      <c r="P5252" s="14">
        <f t="shared" si="1624"/>
        <v>0</v>
      </c>
      <c r="Q5252" s="14">
        <f t="shared" si="1625"/>
        <v>0</v>
      </c>
      <c r="R5252" s="14">
        <f t="shared" si="1626"/>
        <v>0</v>
      </c>
      <c r="S5252" s="14">
        <f t="shared" si="1627"/>
        <v>98.399999999999991</v>
      </c>
      <c r="T5252" s="14">
        <f t="shared" si="1628"/>
        <v>0</v>
      </c>
      <c r="U5252" s="14">
        <f t="shared" si="1629"/>
        <v>0</v>
      </c>
      <c r="V5252" s="14">
        <f t="shared" si="1630"/>
        <v>0</v>
      </c>
      <c r="W5252" s="14">
        <f t="shared" si="1631"/>
        <v>0</v>
      </c>
      <c r="X5252" s="14">
        <f t="shared" si="1632"/>
        <v>262.39999999999998</v>
      </c>
      <c r="Y5252" s="14">
        <f t="shared" si="1633"/>
        <v>0</v>
      </c>
      <c r="Z5252" s="14">
        <f t="shared" si="1634"/>
        <v>0</v>
      </c>
      <c r="AA5252" s="14">
        <f t="shared" si="1635"/>
        <v>0</v>
      </c>
      <c r="AB5252" s="14">
        <f t="shared" si="1636"/>
        <v>0</v>
      </c>
      <c r="AC5252" s="15">
        <f t="shared" si="1637"/>
        <v>262.39999999999998</v>
      </c>
      <c r="AD5252" s="48"/>
    </row>
    <row r="5253" spans="1:30">
      <c r="A5253" s="99"/>
      <c r="B5253" s="87" t="s">
        <v>501</v>
      </c>
      <c r="C5253" s="21" t="s">
        <v>243</v>
      </c>
      <c r="D5253" s="12">
        <v>88</v>
      </c>
      <c r="E5253" s="12">
        <v>0</v>
      </c>
      <c r="F5253" s="12">
        <v>0</v>
      </c>
      <c r="G5253" s="12">
        <v>0</v>
      </c>
      <c r="H5253" s="12">
        <v>0</v>
      </c>
      <c r="I5253" s="13">
        <v>30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22"/>
        <v>176</v>
      </c>
      <c r="O5253" s="14">
        <f t="shared" si="1623"/>
        <v>0</v>
      </c>
      <c r="P5253" s="14">
        <f t="shared" si="1624"/>
        <v>0</v>
      </c>
      <c r="Q5253" s="14">
        <f t="shared" si="1625"/>
        <v>0</v>
      </c>
      <c r="R5253" s="14">
        <f t="shared" si="1626"/>
        <v>0</v>
      </c>
      <c r="S5253" s="14">
        <f t="shared" si="1627"/>
        <v>105.6</v>
      </c>
      <c r="T5253" s="14">
        <f t="shared" si="1628"/>
        <v>0</v>
      </c>
      <c r="U5253" s="14">
        <f t="shared" si="1629"/>
        <v>0</v>
      </c>
      <c r="V5253" s="14">
        <f t="shared" si="1630"/>
        <v>0</v>
      </c>
      <c r="W5253" s="14">
        <f t="shared" si="1631"/>
        <v>0</v>
      </c>
      <c r="X5253" s="14">
        <f t="shared" si="1632"/>
        <v>281.60000000000002</v>
      </c>
      <c r="Y5253" s="14">
        <f t="shared" si="1633"/>
        <v>0</v>
      </c>
      <c r="Z5253" s="14">
        <f t="shared" si="1634"/>
        <v>0</v>
      </c>
      <c r="AA5253" s="14">
        <f t="shared" si="1635"/>
        <v>0</v>
      </c>
      <c r="AB5253" s="14">
        <f t="shared" si="1636"/>
        <v>0</v>
      </c>
      <c r="AC5253" s="15">
        <f t="shared" si="1637"/>
        <v>281.60000000000002</v>
      </c>
      <c r="AD5253" s="48"/>
    </row>
    <row r="5254" spans="1:30">
      <c r="A5254" s="99"/>
      <c r="B5254" s="87" t="s">
        <v>503</v>
      </c>
      <c r="C5254" s="21" t="s">
        <v>243</v>
      </c>
      <c r="D5254" s="12">
        <v>82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22"/>
        <v>164</v>
      </c>
      <c r="O5254" s="14">
        <f t="shared" si="1623"/>
        <v>0</v>
      </c>
      <c r="P5254" s="14">
        <f t="shared" si="1624"/>
        <v>0</v>
      </c>
      <c r="Q5254" s="14">
        <f t="shared" si="1625"/>
        <v>0</v>
      </c>
      <c r="R5254" s="14">
        <f t="shared" si="1626"/>
        <v>0</v>
      </c>
      <c r="S5254" s="14">
        <f t="shared" si="1627"/>
        <v>98.399999999999991</v>
      </c>
      <c r="T5254" s="14">
        <f t="shared" si="1628"/>
        <v>0</v>
      </c>
      <c r="U5254" s="14">
        <f t="shared" si="1629"/>
        <v>0</v>
      </c>
      <c r="V5254" s="14">
        <f t="shared" si="1630"/>
        <v>0</v>
      </c>
      <c r="W5254" s="14">
        <f t="shared" si="1631"/>
        <v>0</v>
      </c>
      <c r="X5254" s="14">
        <f t="shared" si="1632"/>
        <v>262.39999999999998</v>
      </c>
      <c r="Y5254" s="14">
        <f t="shared" si="1633"/>
        <v>0</v>
      </c>
      <c r="Z5254" s="14">
        <f t="shared" si="1634"/>
        <v>0</v>
      </c>
      <c r="AA5254" s="14">
        <f t="shared" si="1635"/>
        <v>0</v>
      </c>
      <c r="AB5254" s="14">
        <f t="shared" si="1636"/>
        <v>0</v>
      </c>
      <c r="AC5254" s="15">
        <f t="shared" si="1637"/>
        <v>262.39999999999998</v>
      </c>
      <c r="AD5254" s="48"/>
    </row>
    <row r="5255" spans="1:30">
      <c r="A5255" s="99"/>
      <c r="B5255" s="87" t="s">
        <v>505</v>
      </c>
      <c r="C5255" s="21" t="s">
        <v>243</v>
      </c>
      <c r="D5255" s="12">
        <v>77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22"/>
        <v>154</v>
      </c>
      <c r="O5255" s="14">
        <f t="shared" si="1623"/>
        <v>0</v>
      </c>
      <c r="P5255" s="14">
        <f t="shared" si="1624"/>
        <v>0</v>
      </c>
      <c r="Q5255" s="14">
        <f t="shared" si="1625"/>
        <v>0</v>
      </c>
      <c r="R5255" s="14">
        <f t="shared" si="1626"/>
        <v>0</v>
      </c>
      <c r="S5255" s="14">
        <f t="shared" si="1627"/>
        <v>89.320000000000007</v>
      </c>
      <c r="T5255" s="14">
        <f t="shared" si="1628"/>
        <v>0</v>
      </c>
      <c r="U5255" s="14">
        <f t="shared" si="1629"/>
        <v>0</v>
      </c>
      <c r="V5255" s="14">
        <f t="shared" si="1630"/>
        <v>0</v>
      </c>
      <c r="W5255" s="14">
        <f t="shared" si="1631"/>
        <v>0</v>
      </c>
      <c r="X5255" s="14">
        <f t="shared" si="1632"/>
        <v>243.32</v>
      </c>
      <c r="Y5255" s="14">
        <f t="shared" si="1633"/>
        <v>0</v>
      </c>
      <c r="Z5255" s="14">
        <f t="shared" si="1634"/>
        <v>0</v>
      </c>
      <c r="AA5255" s="14">
        <f t="shared" si="1635"/>
        <v>0</v>
      </c>
      <c r="AB5255" s="14">
        <f t="shared" si="1636"/>
        <v>0</v>
      </c>
      <c r="AC5255" s="15">
        <f t="shared" si="1637"/>
        <v>243.3</v>
      </c>
      <c r="AD5255" s="48"/>
    </row>
    <row r="5256" spans="1:30">
      <c r="A5256" s="99"/>
      <c r="B5256" s="87" t="s">
        <v>506</v>
      </c>
      <c r="C5256" s="21" t="s">
        <v>243</v>
      </c>
      <c r="D5256" s="12">
        <v>88</v>
      </c>
      <c r="E5256" s="12">
        <v>0</v>
      </c>
      <c r="F5256" s="12">
        <v>0</v>
      </c>
      <c r="G5256" s="12">
        <v>0</v>
      </c>
      <c r="H5256" s="12">
        <v>0</v>
      </c>
      <c r="I5256" s="13">
        <v>29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22"/>
        <v>176</v>
      </c>
      <c r="O5256" s="14">
        <f t="shared" si="1623"/>
        <v>0</v>
      </c>
      <c r="P5256" s="14">
        <f t="shared" si="1624"/>
        <v>0</v>
      </c>
      <c r="Q5256" s="14">
        <f t="shared" si="1625"/>
        <v>0</v>
      </c>
      <c r="R5256" s="14">
        <f t="shared" si="1626"/>
        <v>0</v>
      </c>
      <c r="S5256" s="14">
        <f t="shared" si="1627"/>
        <v>102.08</v>
      </c>
      <c r="T5256" s="14">
        <f t="shared" si="1628"/>
        <v>0</v>
      </c>
      <c r="U5256" s="14">
        <f t="shared" si="1629"/>
        <v>0</v>
      </c>
      <c r="V5256" s="14">
        <f t="shared" si="1630"/>
        <v>0</v>
      </c>
      <c r="W5256" s="14">
        <f t="shared" si="1631"/>
        <v>0</v>
      </c>
      <c r="X5256" s="14">
        <f t="shared" si="1632"/>
        <v>278.08</v>
      </c>
      <c r="Y5256" s="14">
        <f t="shared" si="1633"/>
        <v>0</v>
      </c>
      <c r="Z5256" s="14">
        <f t="shared" si="1634"/>
        <v>0</v>
      </c>
      <c r="AA5256" s="14">
        <f t="shared" si="1635"/>
        <v>0</v>
      </c>
      <c r="AB5256" s="14">
        <f t="shared" si="1636"/>
        <v>0</v>
      </c>
      <c r="AC5256" s="15">
        <f t="shared" si="1637"/>
        <v>278.10000000000002</v>
      </c>
      <c r="AD5256" s="48"/>
    </row>
    <row r="5257" spans="1:30">
      <c r="A5257" s="99"/>
      <c r="B5257" s="87" t="s">
        <v>507</v>
      </c>
      <c r="C5257" s="21" t="s">
        <v>243</v>
      </c>
      <c r="D5257" s="12">
        <v>94</v>
      </c>
      <c r="E5257" s="12">
        <v>0</v>
      </c>
      <c r="F5257" s="12">
        <v>0</v>
      </c>
      <c r="G5257" s="12">
        <v>0</v>
      </c>
      <c r="H5257" s="12">
        <v>0</v>
      </c>
      <c r="I5257" s="13">
        <v>30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22"/>
        <v>188</v>
      </c>
      <c r="O5257" s="14">
        <f t="shared" si="1623"/>
        <v>0</v>
      </c>
      <c r="P5257" s="14">
        <f t="shared" si="1624"/>
        <v>0</v>
      </c>
      <c r="Q5257" s="14">
        <f t="shared" si="1625"/>
        <v>0</v>
      </c>
      <c r="R5257" s="14">
        <f t="shared" si="1626"/>
        <v>0</v>
      </c>
      <c r="S5257" s="14">
        <f t="shared" si="1627"/>
        <v>112.8</v>
      </c>
      <c r="T5257" s="14">
        <f t="shared" si="1628"/>
        <v>0</v>
      </c>
      <c r="U5257" s="14">
        <f t="shared" si="1629"/>
        <v>0</v>
      </c>
      <c r="V5257" s="14">
        <f t="shared" si="1630"/>
        <v>0</v>
      </c>
      <c r="W5257" s="14">
        <f t="shared" si="1631"/>
        <v>0</v>
      </c>
      <c r="X5257" s="14">
        <f t="shared" si="1632"/>
        <v>300.8</v>
      </c>
      <c r="Y5257" s="14">
        <f t="shared" si="1633"/>
        <v>0</v>
      </c>
      <c r="Z5257" s="14">
        <f t="shared" si="1634"/>
        <v>0</v>
      </c>
      <c r="AA5257" s="14">
        <f t="shared" si="1635"/>
        <v>0</v>
      </c>
      <c r="AB5257" s="14">
        <f t="shared" si="1636"/>
        <v>0</v>
      </c>
      <c r="AC5257" s="15">
        <f t="shared" si="1637"/>
        <v>300.8</v>
      </c>
      <c r="AD5257" s="48"/>
    </row>
    <row r="5258" spans="1:30">
      <c r="A5258" s="99"/>
      <c r="B5258" s="87" t="s">
        <v>509</v>
      </c>
      <c r="C5258" s="21" t="s">
        <v>243</v>
      </c>
      <c r="D5258" s="12">
        <v>102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22"/>
        <v>204</v>
      </c>
      <c r="O5258" s="14">
        <f t="shared" si="1623"/>
        <v>0</v>
      </c>
      <c r="P5258" s="14">
        <f t="shared" si="1624"/>
        <v>0</v>
      </c>
      <c r="Q5258" s="14">
        <f t="shared" si="1625"/>
        <v>0</v>
      </c>
      <c r="R5258" s="14">
        <f t="shared" si="1626"/>
        <v>0</v>
      </c>
      <c r="S5258" s="14">
        <f t="shared" si="1627"/>
        <v>204</v>
      </c>
      <c r="T5258" s="14">
        <f t="shared" si="1628"/>
        <v>0</v>
      </c>
      <c r="U5258" s="14">
        <f t="shared" si="1629"/>
        <v>0</v>
      </c>
      <c r="V5258" s="14">
        <f t="shared" si="1630"/>
        <v>0</v>
      </c>
      <c r="W5258" s="14">
        <f t="shared" si="1631"/>
        <v>0</v>
      </c>
      <c r="X5258" s="14">
        <f t="shared" si="1632"/>
        <v>408</v>
      </c>
      <c r="Y5258" s="14">
        <f t="shared" si="1633"/>
        <v>0</v>
      </c>
      <c r="Z5258" s="14">
        <f t="shared" si="1634"/>
        <v>0</v>
      </c>
      <c r="AA5258" s="14">
        <f t="shared" si="1635"/>
        <v>0</v>
      </c>
      <c r="AB5258" s="14">
        <f t="shared" si="1636"/>
        <v>0</v>
      </c>
      <c r="AC5258" s="15">
        <f t="shared" si="1637"/>
        <v>408</v>
      </c>
      <c r="AD5258" s="48"/>
    </row>
    <row r="5259" spans="1:30">
      <c r="A5259" s="99"/>
      <c r="B5259" s="87" t="s">
        <v>511</v>
      </c>
      <c r="C5259" s="21" t="s">
        <v>243</v>
      </c>
      <c r="D5259" s="12">
        <v>88</v>
      </c>
      <c r="E5259" s="12">
        <v>0</v>
      </c>
      <c r="F5259" s="12">
        <v>0</v>
      </c>
      <c r="G5259" s="12">
        <v>0</v>
      </c>
      <c r="H5259" s="12">
        <v>0</v>
      </c>
      <c r="I5259" s="13">
        <v>30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22"/>
        <v>176</v>
      </c>
      <c r="O5259" s="14">
        <f t="shared" si="1623"/>
        <v>0</v>
      </c>
      <c r="P5259" s="14">
        <f t="shared" si="1624"/>
        <v>0</v>
      </c>
      <c r="Q5259" s="14">
        <f t="shared" si="1625"/>
        <v>0</v>
      </c>
      <c r="R5259" s="14">
        <f t="shared" si="1626"/>
        <v>0</v>
      </c>
      <c r="S5259" s="14">
        <f t="shared" si="1627"/>
        <v>105.6</v>
      </c>
      <c r="T5259" s="14">
        <f t="shared" si="1628"/>
        <v>0</v>
      </c>
      <c r="U5259" s="14">
        <f t="shared" si="1629"/>
        <v>0</v>
      </c>
      <c r="V5259" s="14">
        <f t="shared" si="1630"/>
        <v>0</v>
      </c>
      <c r="W5259" s="14">
        <f t="shared" si="1631"/>
        <v>0</v>
      </c>
      <c r="X5259" s="14">
        <f t="shared" si="1632"/>
        <v>281.60000000000002</v>
      </c>
      <c r="Y5259" s="14">
        <f t="shared" si="1633"/>
        <v>0</v>
      </c>
      <c r="Z5259" s="14">
        <f t="shared" si="1634"/>
        <v>0</v>
      </c>
      <c r="AA5259" s="14">
        <f t="shared" si="1635"/>
        <v>0</v>
      </c>
      <c r="AB5259" s="14">
        <f t="shared" si="1636"/>
        <v>0</v>
      </c>
      <c r="AC5259" s="15">
        <f t="shared" si="1637"/>
        <v>281.60000000000002</v>
      </c>
      <c r="AD5259" s="48"/>
    </row>
    <row r="5260" spans="1:30">
      <c r="A5260" s="99"/>
      <c r="B5260" s="87" t="s">
        <v>514</v>
      </c>
      <c r="C5260" s="21" t="s">
        <v>243</v>
      </c>
      <c r="D5260" s="12">
        <v>120</v>
      </c>
      <c r="E5260" s="12">
        <v>0</v>
      </c>
      <c r="F5260" s="12">
        <v>0</v>
      </c>
      <c r="G5260" s="12">
        <v>0</v>
      </c>
      <c r="H5260" s="12">
        <v>0</v>
      </c>
      <c r="I5260" s="13">
        <v>50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22"/>
        <v>240</v>
      </c>
      <c r="O5260" s="14">
        <f t="shared" si="1623"/>
        <v>0</v>
      </c>
      <c r="P5260" s="14">
        <f t="shared" si="1624"/>
        <v>0</v>
      </c>
      <c r="Q5260" s="14">
        <f t="shared" si="1625"/>
        <v>0</v>
      </c>
      <c r="R5260" s="14">
        <f t="shared" si="1626"/>
        <v>0</v>
      </c>
      <c r="S5260" s="14">
        <f t="shared" si="1627"/>
        <v>240</v>
      </c>
      <c r="T5260" s="14">
        <f t="shared" si="1628"/>
        <v>0</v>
      </c>
      <c r="U5260" s="14">
        <f t="shared" si="1629"/>
        <v>0</v>
      </c>
      <c r="V5260" s="14">
        <f t="shared" si="1630"/>
        <v>0</v>
      </c>
      <c r="W5260" s="14">
        <f t="shared" si="1631"/>
        <v>0</v>
      </c>
      <c r="X5260" s="14">
        <f t="shared" si="1632"/>
        <v>480</v>
      </c>
      <c r="Y5260" s="14">
        <f t="shared" si="1633"/>
        <v>0</v>
      </c>
      <c r="Z5260" s="14">
        <f t="shared" si="1634"/>
        <v>0</v>
      </c>
      <c r="AA5260" s="14">
        <f t="shared" si="1635"/>
        <v>0</v>
      </c>
      <c r="AB5260" s="14">
        <f t="shared" si="1636"/>
        <v>0</v>
      </c>
      <c r="AC5260" s="15">
        <f t="shared" si="1637"/>
        <v>480</v>
      </c>
      <c r="AD5260" s="48"/>
    </row>
    <row r="5261" spans="1:30">
      <c r="A5261" s="99"/>
      <c r="B5261" s="87" t="s">
        <v>515</v>
      </c>
      <c r="C5261" s="21" t="s">
        <v>243</v>
      </c>
      <c r="D5261" s="12">
        <v>120</v>
      </c>
      <c r="E5261" s="12">
        <v>0</v>
      </c>
      <c r="F5261" s="12">
        <v>0</v>
      </c>
      <c r="G5261" s="12">
        <v>0</v>
      </c>
      <c r="H5261" s="12">
        <v>0</v>
      </c>
      <c r="I5261" s="13">
        <v>50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22"/>
        <v>240</v>
      </c>
      <c r="O5261" s="14">
        <f t="shared" si="1623"/>
        <v>0</v>
      </c>
      <c r="P5261" s="14">
        <f t="shared" si="1624"/>
        <v>0</v>
      </c>
      <c r="Q5261" s="14">
        <f t="shared" si="1625"/>
        <v>0</v>
      </c>
      <c r="R5261" s="14">
        <f t="shared" si="1626"/>
        <v>0</v>
      </c>
      <c r="S5261" s="14">
        <f t="shared" si="1627"/>
        <v>240</v>
      </c>
      <c r="T5261" s="14">
        <f t="shared" si="1628"/>
        <v>0</v>
      </c>
      <c r="U5261" s="14">
        <f t="shared" si="1629"/>
        <v>0</v>
      </c>
      <c r="V5261" s="14">
        <f t="shared" si="1630"/>
        <v>0</v>
      </c>
      <c r="W5261" s="14">
        <f t="shared" si="1631"/>
        <v>0</v>
      </c>
      <c r="X5261" s="14">
        <f t="shared" si="1632"/>
        <v>480</v>
      </c>
      <c r="Y5261" s="14">
        <f t="shared" si="1633"/>
        <v>0</v>
      </c>
      <c r="Z5261" s="14">
        <f t="shared" si="1634"/>
        <v>0</v>
      </c>
      <c r="AA5261" s="14">
        <f t="shared" si="1635"/>
        <v>0</v>
      </c>
      <c r="AB5261" s="14">
        <f t="shared" si="1636"/>
        <v>0</v>
      </c>
      <c r="AC5261" s="15">
        <f t="shared" si="1637"/>
        <v>480</v>
      </c>
      <c r="AD5261" s="48"/>
    </row>
    <row r="5262" spans="1:30">
      <c r="A5262" s="99"/>
      <c r="B5262" s="87" t="s">
        <v>520</v>
      </c>
      <c r="C5262" s="21" t="s">
        <v>243</v>
      </c>
      <c r="D5262" s="12">
        <v>122</v>
      </c>
      <c r="E5262" s="12">
        <v>0</v>
      </c>
      <c r="F5262" s="12">
        <v>0</v>
      </c>
      <c r="G5262" s="12">
        <v>0</v>
      </c>
      <c r="H5262" s="12">
        <v>0</v>
      </c>
      <c r="I5262" s="13">
        <v>60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22"/>
        <v>244</v>
      </c>
      <c r="O5262" s="14">
        <f t="shared" si="1623"/>
        <v>0</v>
      </c>
      <c r="P5262" s="14">
        <f t="shared" si="1624"/>
        <v>0</v>
      </c>
      <c r="Q5262" s="14">
        <f t="shared" si="1625"/>
        <v>0</v>
      </c>
      <c r="R5262" s="14">
        <f t="shared" si="1626"/>
        <v>0</v>
      </c>
      <c r="S5262" s="14">
        <f t="shared" si="1627"/>
        <v>292.8</v>
      </c>
      <c r="T5262" s="14">
        <f t="shared" si="1628"/>
        <v>0</v>
      </c>
      <c r="U5262" s="14">
        <f t="shared" si="1629"/>
        <v>0</v>
      </c>
      <c r="V5262" s="14">
        <f t="shared" si="1630"/>
        <v>0</v>
      </c>
      <c r="W5262" s="14">
        <f t="shared" si="1631"/>
        <v>0</v>
      </c>
      <c r="X5262" s="14">
        <f t="shared" si="1632"/>
        <v>536.79999999999995</v>
      </c>
      <c r="Y5262" s="14">
        <f t="shared" si="1633"/>
        <v>0</v>
      </c>
      <c r="Z5262" s="14">
        <f t="shared" si="1634"/>
        <v>0</v>
      </c>
      <c r="AA5262" s="14">
        <f t="shared" si="1635"/>
        <v>0</v>
      </c>
      <c r="AB5262" s="14">
        <f t="shared" si="1636"/>
        <v>0</v>
      </c>
      <c r="AC5262" s="15">
        <f t="shared" si="1637"/>
        <v>536.79999999999995</v>
      </c>
      <c r="AD5262" s="48"/>
    </row>
    <row r="5263" spans="1:30">
      <c r="A5263" s="99"/>
      <c r="B5263" s="87" t="s">
        <v>522</v>
      </c>
      <c r="C5263" s="21" t="s">
        <v>243</v>
      </c>
      <c r="D5263" s="12">
        <v>108</v>
      </c>
      <c r="E5263" s="12">
        <v>0</v>
      </c>
      <c r="F5263" s="12">
        <v>0</v>
      </c>
      <c r="G5263" s="12">
        <v>0</v>
      </c>
      <c r="H5263" s="12">
        <v>0</v>
      </c>
      <c r="I5263" s="13">
        <v>50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22"/>
        <v>216</v>
      </c>
      <c r="O5263" s="14">
        <f t="shared" si="1623"/>
        <v>0</v>
      </c>
      <c r="P5263" s="14">
        <f t="shared" si="1624"/>
        <v>0</v>
      </c>
      <c r="Q5263" s="14">
        <f t="shared" si="1625"/>
        <v>0</v>
      </c>
      <c r="R5263" s="14">
        <f t="shared" si="1626"/>
        <v>0</v>
      </c>
      <c r="S5263" s="14">
        <f t="shared" si="1627"/>
        <v>216</v>
      </c>
      <c r="T5263" s="14">
        <f t="shared" si="1628"/>
        <v>0</v>
      </c>
      <c r="U5263" s="14">
        <f t="shared" si="1629"/>
        <v>0</v>
      </c>
      <c r="V5263" s="14">
        <f t="shared" si="1630"/>
        <v>0</v>
      </c>
      <c r="W5263" s="14">
        <f t="shared" si="1631"/>
        <v>0</v>
      </c>
      <c r="X5263" s="14">
        <f t="shared" si="1632"/>
        <v>432</v>
      </c>
      <c r="Y5263" s="14">
        <f t="shared" si="1633"/>
        <v>0</v>
      </c>
      <c r="Z5263" s="14">
        <f t="shared" si="1634"/>
        <v>0</v>
      </c>
      <c r="AA5263" s="14">
        <f t="shared" si="1635"/>
        <v>0</v>
      </c>
      <c r="AB5263" s="14">
        <f t="shared" si="1636"/>
        <v>0</v>
      </c>
      <c r="AC5263" s="15">
        <f t="shared" si="1637"/>
        <v>432</v>
      </c>
      <c r="AD5263" s="48"/>
    </row>
    <row r="5264" spans="1:30">
      <c r="A5264" s="99"/>
      <c r="B5264" s="87" t="s">
        <v>352</v>
      </c>
      <c r="C5264" s="21" t="s">
        <v>243</v>
      </c>
      <c r="D5264" s="12">
        <v>112</v>
      </c>
      <c r="E5264" s="12">
        <v>0</v>
      </c>
      <c r="F5264" s="12">
        <v>0</v>
      </c>
      <c r="G5264" s="12">
        <v>0</v>
      </c>
      <c r="H5264" s="12">
        <v>0</v>
      </c>
      <c r="I5264" s="13">
        <v>80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22"/>
        <v>224</v>
      </c>
      <c r="O5264" s="14">
        <f t="shared" si="1623"/>
        <v>0</v>
      </c>
      <c r="P5264" s="14">
        <f t="shared" si="1624"/>
        <v>0</v>
      </c>
      <c r="Q5264" s="14">
        <f t="shared" si="1625"/>
        <v>0</v>
      </c>
      <c r="R5264" s="14">
        <f t="shared" si="1626"/>
        <v>0</v>
      </c>
      <c r="S5264" s="14">
        <f t="shared" si="1627"/>
        <v>358.40000000000003</v>
      </c>
      <c r="T5264" s="14">
        <f t="shared" si="1628"/>
        <v>0</v>
      </c>
      <c r="U5264" s="14">
        <f t="shared" si="1629"/>
        <v>0</v>
      </c>
      <c r="V5264" s="14">
        <f t="shared" si="1630"/>
        <v>0</v>
      </c>
      <c r="W5264" s="14">
        <f t="shared" si="1631"/>
        <v>0</v>
      </c>
      <c r="X5264" s="14">
        <f t="shared" si="1632"/>
        <v>582.40000000000009</v>
      </c>
      <c r="Y5264" s="14">
        <f t="shared" si="1633"/>
        <v>0</v>
      </c>
      <c r="Z5264" s="14">
        <f t="shared" si="1634"/>
        <v>0</v>
      </c>
      <c r="AA5264" s="14">
        <f t="shared" si="1635"/>
        <v>0</v>
      </c>
      <c r="AB5264" s="14">
        <f t="shared" si="1636"/>
        <v>0</v>
      </c>
      <c r="AC5264" s="15">
        <f t="shared" si="1637"/>
        <v>582.4</v>
      </c>
      <c r="AD5264" s="48"/>
    </row>
    <row r="5265" spans="1:30">
      <c r="A5265" s="99"/>
      <c r="B5265" s="87" t="s">
        <v>525</v>
      </c>
      <c r="C5265" s="21" t="s">
        <v>243</v>
      </c>
      <c r="D5265" s="12">
        <v>112</v>
      </c>
      <c r="E5265" s="12">
        <v>0</v>
      </c>
      <c r="F5265" s="12">
        <v>0</v>
      </c>
      <c r="G5265" s="12">
        <v>0</v>
      </c>
      <c r="H5265" s="12">
        <v>0</v>
      </c>
      <c r="I5265" s="13">
        <v>100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22"/>
        <v>224</v>
      </c>
      <c r="O5265" s="14">
        <f t="shared" si="1623"/>
        <v>0</v>
      </c>
      <c r="P5265" s="14">
        <f t="shared" si="1624"/>
        <v>0</v>
      </c>
      <c r="Q5265" s="14">
        <f t="shared" si="1625"/>
        <v>0</v>
      </c>
      <c r="R5265" s="14">
        <f t="shared" si="1626"/>
        <v>0</v>
      </c>
      <c r="S5265" s="14">
        <f t="shared" si="1627"/>
        <v>448.00000000000006</v>
      </c>
      <c r="T5265" s="14">
        <f t="shared" si="1628"/>
        <v>0</v>
      </c>
      <c r="U5265" s="14">
        <f t="shared" si="1629"/>
        <v>0</v>
      </c>
      <c r="V5265" s="14">
        <f t="shared" si="1630"/>
        <v>0</v>
      </c>
      <c r="W5265" s="14">
        <f t="shared" si="1631"/>
        <v>0</v>
      </c>
      <c r="X5265" s="14">
        <f t="shared" si="1632"/>
        <v>672</v>
      </c>
      <c r="Y5265" s="14">
        <f t="shared" si="1633"/>
        <v>0</v>
      </c>
      <c r="Z5265" s="14">
        <f t="shared" si="1634"/>
        <v>0</v>
      </c>
      <c r="AA5265" s="14">
        <f t="shared" si="1635"/>
        <v>0</v>
      </c>
      <c r="AB5265" s="14">
        <f t="shared" si="1636"/>
        <v>0</v>
      </c>
      <c r="AC5265" s="15">
        <f t="shared" si="1637"/>
        <v>672</v>
      </c>
      <c r="AD5265" s="48"/>
    </row>
    <row r="5266" spans="1:30">
      <c r="A5266" s="99"/>
      <c r="B5266" s="87" t="s">
        <v>317</v>
      </c>
      <c r="C5266" s="21" t="s">
        <v>243</v>
      </c>
      <c r="D5266" s="12">
        <v>108</v>
      </c>
      <c r="E5266" s="12">
        <v>0</v>
      </c>
      <c r="F5266" s="12">
        <v>0</v>
      </c>
      <c r="G5266" s="12">
        <v>0</v>
      </c>
      <c r="H5266" s="12">
        <v>0</v>
      </c>
      <c r="I5266" s="13">
        <v>60</v>
      </c>
      <c r="J5266" s="13">
        <v>0</v>
      </c>
      <c r="K5266" s="13">
        <v>0</v>
      </c>
      <c r="L5266" s="13">
        <v>0</v>
      </c>
      <c r="M5266" s="13">
        <v>0</v>
      </c>
      <c r="N5266" s="14">
        <f>D5266*$D$3</f>
        <v>216</v>
      </c>
      <c r="O5266" s="14">
        <f>E5266*$E$3</f>
        <v>0</v>
      </c>
      <c r="P5266" s="14">
        <f>F5266*$F$3</f>
        <v>0</v>
      </c>
      <c r="Q5266" s="14">
        <f>G5266*$G$3</f>
        <v>0</v>
      </c>
      <c r="R5266" s="14">
        <f>H5266*$H$3</f>
        <v>0</v>
      </c>
      <c r="S5266" s="14">
        <f>(N5266/100)*(I5266*$I$3)+(N5266/100)*(J5266*$J$3)</f>
        <v>259.20000000000005</v>
      </c>
      <c r="T5266" s="14">
        <f>(O5266/100)*(K5266*$K$3)</f>
        <v>0</v>
      </c>
      <c r="U5266" s="14">
        <f>(P5266/100)*(K5266*$K$3)+(P5266/100)*(L5266*$L$3)</f>
        <v>0</v>
      </c>
      <c r="V5266" s="14">
        <f>(Q5266/100)*(L5266*$L$3)</f>
        <v>0</v>
      </c>
      <c r="W5266" s="14">
        <f>(R5266/100)*(K5266*$K$3)+(R5266/100)*(L5266*$L$3)</f>
        <v>0</v>
      </c>
      <c r="X5266" s="14">
        <f>N5266+S5266</f>
        <v>475.20000000000005</v>
      </c>
      <c r="Y5266" s="14">
        <f>O5266+T5266</f>
        <v>0</v>
      </c>
      <c r="Z5266" s="14">
        <f>P5266+U5266</f>
        <v>0</v>
      </c>
      <c r="AA5266" s="14">
        <f>Q5266+V5266</f>
        <v>0</v>
      </c>
      <c r="AB5266" s="14">
        <f>R5266+W5266</f>
        <v>0</v>
      </c>
      <c r="AC5266" s="15">
        <f>ROUND(X5266+Y5266+Z5266+AA5266+AB5266,1)</f>
        <v>475.2</v>
      </c>
      <c r="AD5266" s="48"/>
    </row>
    <row r="5267" spans="1:30">
      <c r="A5267" s="99"/>
      <c r="B5267" s="87" t="s">
        <v>868</v>
      </c>
      <c r="C5267" s="21" t="s">
        <v>243</v>
      </c>
      <c r="D5267" s="12">
        <v>110</v>
      </c>
      <c r="E5267" s="12">
        <v>0</v>
      </c>
      <c r="F5267" s="12">
        <v>0</v>
      </c>
      <c r="G5267" s="12">
        <v>0</v>
      </c>
      <c r="H5267" s="12">
        <v>0</v>
      </c>
      <c r="I5267" s="13">
        <v>60</v>
      </c>
      <c r="J5267" s="13">
        <v>20</v>
      </c>
      <c r="K5267" s="13">
        <v>0</v>
      </c>
      <c r="L5267" s="13">
        <v>0</v>
      </c>
      <c r="M5267" s="13">
        <v>0</v>
      </c>
      <c r="N5267" s="14">
        <f t="shared" ref="N5267" si="1638">D5267*$D$3</f>
        <v>220</v>
      </c>
      <c r="O5267" s="14">
        <f t="shared" ref="O5267" si="1639">E5267*$E$3</f>
        <v>0</v>
      </c>
      <c r="P5267" s="14">
        <f t="shared" ref="P5267" si="1640">F5267*$F$3</f>
        <v>0</v>
      </c>
      <c r="Q5267" s="14">
        <f t="shared" ref="Q5267" si="1641">G5267*$G$3</f>
        <v>0</v>
      </c>
      <c r="R5267" s="14">
        <f t="shared" ref="R5267" si="1642">H5267*$H$3</f>
        <v>0</v>
      </c>
      <c r="S5267" s="14">
        <f t="shared" ref="S5267" si="1643">(N5267/100)*(I5267*$I$3)+(N5267/100)*(J5267*$J$3)</f>
        <v>352</v>
      </c>
      <c r="T5267" s="14">
        <f t="shared" ref="T5267" si="1644">(O5267/100)*(K5267*$K$3)</f>
        <v>0</v>
      </c>
      <c r="U5267" s="14">
        <f t="shared" ref="U5267" si="1645">(P5267/100)*(K5267*$K$3)+(P5267/100)*(L5267*$L$3)</f>
        <v>0</v>
      </c>
      <c r="V5267" s="14">
        <f t="shared" ref="V5267" si="1646">(Q5267/100)*(L5267*$L$3)</f>
        <v>0</v>
      </c>
      <c r="W5267" s="14">
        <f t="shared" ref="W5267" si="1647">(R5267/100)*(K5267*$K$3)+(R5267/100)*(L5267*$L$3)</f>
        <v>0</v>
      </c>
      <c r="X5267" s="14">
        <f t="shared" ref="X5267" si="1648">N5267+S5267</f>
        <v>572</v>
      </c>
      <c r="Y5267" s="14">
        <f t="shared" ref="Y5267" si="1649">O5267+T5267</f>
        <v>0</v>
      </c>
      <c r="Z5267" s="14">
        <f t="shared" ref="Z5267" si="1650">P5267+U5267</f>
        <v>0</v>
      </c>
      <c r="AA5267" s="14">
        <f t="shared" ref="AA5267" si="1651">Q5267+V5267</f>
        <v>0</v>
      </c>
      <c r="AB5267" s="14">
        <f t="shared" ref="AB5267" si="1652">R5267+W5267</f>
        <v>0</v>
      </c>
      <c r="AC5267" s="15">
        <f t="shared" ref="AC5267" si="1653">ROUND(X5267+Y5267+Z5267+AA5267+AB5267,1)</f>
        <v>572</v>
      </c>
      <c r="AD5267" s="48"/>
    </row>
    <row r="5268" spans="1:30">
      <c r="A5268" s="99"/>
      <c r="B5268" s="87" t="s">
        <v>869</v>
      </c>
      <c r="C5268" s="21" t="s">
        <v>243</v>
      </c>
      <c r="D5268" s="12">
        <v>60</v>
      </c>
      <c r="E5268" s="12">
        <v>0</v>
      </c>
      <c r="F5268" s="12">
        <v>80</v>
      </c>
      <c r="G5268" s="12">
        <v>0</v>
      </c>
      <c r="H5268" s="12">
        <v>0</v>
      </c>
      <c r="I5268" s="13">
        <v>10</v>
      </c>
      <c r="J5268" s="13">
        <v>10</v>
      </c>
      <c r="K5268" s="13">
        <v>20</v>
      </c>
      <c r="L5268" s="13">
        <v>20</v>
      </c>
      <c r="M5268" s="13">
        <v>0</v>
      </c>
      <c r="N5268" s="14">
        <f t="shared" ref="N5268" si="1654">D5268*$D$3</f>
        <v>120</v>
      </c>
      <c r="O5268" s="14">
        <f t="shared" ref="O5268" si="1655">E5268*$E$3</f>
        <v>0</v>
      </c>
      <c r="P5268" s="14">
        <f t="shared" ref="P5268" si="1656">F5268*$F$3</f>
        <v>160</v>
      </c>
      <c r="Q5268" s="14">
        <f t="shared" ref="Q5268" si="1657">G5268*$G$3</f>
        <v>0</v>
      </c>
      <c r="R5268" s="14">
        <f t="shared" ref="R5268" si="1658">H5268*$H$3</f>
        <v>0</v>
      </c>
      <c r="S5268" s="14">
        <f t="shared" ref="S5268" si="1659">(N5268/100)*(I5268*$I$3)+(N5268/100)*(J5268*$J$3)</f>
        <v>48</v>
      </c>
      <c r="T5268" s="14">
        <f t="shared" ref="T5268" si="1660">(O5268/100)*(K5268*$K$3)</f>
        <v>0</v>
      </c>
      <c r="U5268" s="14">
        <f t="shared" ref="U5268" si="1661">(P5268/100)*(K5268*$K$3)+(P5268/100)*(L5268*$L$3)</f>
        <v>128</v>
      </c>
      <c r="V5268" s="14">
        <f t="shared" ref="V5268" si="1662">(Q5268/100)*(L5268*$L$3)</f>
        <v>0</v>
      </c>
      <c r="W5268" s="14">
        <f t="shared" ref="W5268" si="1663">(R5268/100)*(K5268*$K$3)+(R5268/100)*(L5268*$L$3)</f>
        <v>0</v>
      </c>
      <c r="X5268" s="14">
        <f t="shared" ref="X5268" si="1664">N5268+S5268</f>
        <v>168</v>
      </c>
      <c r="Y5268" s="14">
        <f t="shared" ref="Y5268" si="1665">O5268+T5268</f>
        <v>0</v>
      </c>
      <c r="Z5268" s="14">
        <f t="shared" ref="Z5268" si="1666">P5268+U5268</f>
        <v>288</v>
      </c>
      <c r="AA5268" s="14">
        <f t="shared" ref="AA5268" si="1667">Q5268+V5268</f>
        <v>0</v>
      </c>
      <c r="AB5268" s="14">
        <f t="shared" ref="AB5268" si="1668">R5268+W5268</f>
        <v>0</v>
      </c>
      <c r="AC5268" s="15">
        <f t="shared" ref="AC5268" si="1669">ROUND(X5268+Y5268+Z5268+AA5268+AB5268,1)</f>
        <v>456</v>
      </c>
      <c r="AD5268" s="48"/>
    </row>
    <row r="5269" spans="1:30">
      <c r="A5269" s="99"/>
      <c r="B5269" s="94" t="s">
        <v>526</v>
      </c>
      <c r="C5269" s="21" t="s">
        <v>241</v>
      </c>
      <c r="D5269" s="12">
        <v>76</v>
      </c>
      <c r="E5269" s="12">
        <v>0</v>
      </c>
      <c r="F5269" s="12">
        <v>0</v>
      </c>
      <c r="G5269" s="12">
        <v>0</v>
      </c>
      <c r="H5269" s="12">
        <v>0</v>
      </c>
      <c r="I5269" s="13">
        <v>21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ref="N5269:N5292" si="1670">D5269*$D$3</f>
        <v>152</v>
      </c>
      <c r="O5269" s="14">
        <f t="shared" ref="O5269:O5292" si="1671">E5269*$E$3</f>
        <v>0</v>
      </c>
      <c r="P5269" s="14">
        <f t="shared" ref="P5269:P5292" si="1672">F5269*$F$3</f>
        <v>0</v>
      </c>
      <c r="Q5269" s="14">
        <f t="shared" ref="Q5269:Q5292" si="1673">G5269*$G$3</f>
        <v>0</v>
      </c>
      <c r="R5269" s="14">
        <f t="shared" ref="R5269:R5292" si="1674">H5269*$H$3</f>
        <v>0</v>
      </c>
      <c r="S5269" s="14">
        <f t="shared" ref="S5269:S5292" si="1675">(N5269/100)*(I5269*$I$3)+(N5269/100)*(J5269*$J$3)</f>
        <v>63.84</v>
      </c>
      <c r="T5269" s="14">
        <f t="shared" ref="T5269:T5292" si="1676">(O5269/100)*(K5269*$K$3)</f>
        <v>0</v>
      </c>
      <c r="U5269" s="14">
        <f t="shared" ref="U5269:U5292" si="1677">(P5269/100)*(K5269*$K$3)+(P5269/100)*(L5269*$L$3)</f>
        <v>0</v>
      </c>
      <c r="V5269" s="14">
        <f t="shared" ref="V5269:V5292" si="1678">(Q5269/100)*(L5269*$L$3)</f>
        <v>0</v>
      </c>
      <c r="W5269" s="14">
        <f t="shared" ref="W5269:W5292" si="1679">(R5269/100)*(K5269*$K$3)+(R5269/100)*(L5269*$L$3)</f>
        <v>0</v>
      </c>
      <c r="X5269" s="14">
        <f t="shared" ref="X5269:X5292" si="1680">N5269+S5269</f>
        <v>215.84</v>
      </c>
      <c r="Y5269" s="14">
        <f t="shared" ref="Y5269:Y5292" si="1681">O5269+T5269</f>
        <v>0</v>
      </c>
      <c r="Z5269" s="14">
        <f t="shared" ref="Z5269:Z5292" si="1682">P5269+U5269</f>
        <v>0</v>
      </c>
      <c r="AA5269" s="14">
        <f t="shared" ref="AA5269:AA5292" si="1683">Q5269+V5269</f>
        <v>0</v>
      </c>
      <c r="AB5269" s="14">
        <f t="shared" ref="AB5269:AB5292" si="1684">R5269+W5269</f>
        <v>0</v>
      </c>
      <c r="AC5269" s="15">
        <f t="shared" ref="AC5269:AC5292" si="1685">ROUND(X5269+Y5269+Z5269+AA5269+AB5269,1)</f>
        <v>215.8</v>
      </c>
      <c r="AD5269" s="48"/>
    </row>
    <row r="5270" spans="1:30">
      <c r="A5270" s="99"/>
      <c r="B5270" s="95" t="s">
        <v>471</v>
      </c>
      <c r="C5270" s="21" t="s">
        <v>341</v>
      </c>
      <c r="D5270" s="12">
        <v>125</v>
      </c>
      <c r="E5270" s="12">
        <v>0</v>
      </c>
      <c r="F5270" s="12">
        <v>0</v>
      </c>
      <c r="G5270" s="12">
        <v>0</v>
      </c>
      <c r="H5270" s="12">
        <v>0</v>
      </c>
      <c r="I5270" s="13">
        <v>37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70"/>
        <v>250</v>
      </c>
      <c r="O5270" s="14">
        <f t="shared" si="1671"/>
        <v>0</v>
      </c>
      <c r="P5270" s="14">
        <f t="shared" si="1672"/>
        <v>0</v>
      </c>
      <c r="Q5270" s="14">
        <f t="shared" si="1673"/>
        <v>0</v>
      </c>
      <c r="R5270" s="14">
        <f t="shared" si="1674"/>
        <v>0</v>
      </c>
      <c r="S5270" s="14">
        <f t="shared" si="1675"/>
        <v>185</v>
      </c>
      <c r="T5270" s="14">
        <f t="shared" si="1676"/>
        <v>0</v>
      </c>
      <c r="U5270" s="14">
        <f t="shared" si="1677"/>
        <v>0</v>
      </c>
      <c r="V5270" s="14">
        <f t="shared" si="1678"/>
        <v>0</v>
      </c>
      <c r="W5270" s="14">
        <f t="shared" si="1679"/>
        <v>0</v>
      </c>
      <c r="X5270" s="14">
        <f t="shared" si="1680"/>
        <v>435</v>
      </c>
      <c r="Y5270" s="14">
        <f t="shared" si="1681"/>
        <v>0</v>
      </c>
      <c r="Z5270" s="14">
        <f t="shared" si="1682"/>
        <v>0</v>
      </c>
      <c r="AA5270" s="14">
        <f t="shared" si="1683"/>
        <v>0</v>
      </c>
      <c r="AB5270" s="14">
        <f t="shared" si="1684"/>
        <v>0</v>
      </c>
      <c r="AC5270" s="15">
        <f t="shared" si="1685"/>
        <v>435</v>
      </c>
      <c r="AD5270" s="48"/>
    </row>
    <row r="5271" spans="1:30">
      <c r="A5271" s="99"/>
      <c r="B5271" s="91" t="s">
        <v>484</v>
      </c>
      <c r="C5271" s="21" t="s">
        <v>241</v>
      </c>
      <c r="D5271" s="12">
        <v>72</v>
      </c>
      <c r="E5271" s="12">
        <v>0</v>
      </c>
      <c r="F5271" s="12">
        <v>0</v>
      </c>
      <c r="G5271" s="12">
        <v>0</v>
      </c>
      <c r="H5271" s="12">
        <v>0</v>
      </c>
      <c r="I5271" s="13">
        <v>21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70"/>
        <v>144</v>
      </c>
      <c r="O5271" s="14">
        <f t="shared" si="1671"/>
        <v>0</v>
      </c>
      <c r="P5271" s="14">
        <f t="shared" si="1672"/>
        <v>0</v>
      </c>
      <c r="Q5271" s="14">
        <f t="shared" si="1673"/>
        <v>0</v>
      </c>
      <c r="R5271" s="14">
        <f t="shared" si="1674"/>
        <v>0</v>
      </c>
      <c r="S5271" s="14">
        <f t="shared" si="1675"/>
        <v>60.48</v>
      </c>
      <c r="T5271" s="14">
        <f t="shared" si="1676"/>
        <v>0</v>
      </c>
      <c r="U5271" s="14">
        <f t="shared" si="1677"/>
        <v>0</v>
      </c>
      <c r="V5271" s="14">
        <f t="shared" si="1678"/>
        <v>0</v>
      </c>
      <c r="W5271" s="14">
        <f t="shared" si="1679"/>
        <v>0</v>
      </c>
      <c r="X5271" s="14">
        <f t="shared" si="1680"/>
        <v>204.48</v>
      </c>
      <c r="Y5271" s="14">
        <f t="shared" si="1681"/>
        <v>0</v>
      </c>
      <c r="Z5271" s="14">
        <f t="shared" si="1682"/>
        <v>0</v>
      </c>
      <c r="AA5271" s="14">
        <f t="shared" si="1683"/>
        <v>0</v>
      </c>
      <c r="AB5271" s="14">
        <f t="shared" si="1684"/>
        <v>0</v>
      </c>
      <c r="AC5271" s="15">
        <f t="shared" si="1685"/>
        <v>204.5</v>
      </c>
      <c r="AD5271" s="48"/>
    </row>
    <row r="5272" spans="1:30">
      <c r="A5272" s="99"/>
      <c r="B5272" s="95" t="s">
        <v>485</v>
      </c>
      <c r="C5272" s="21" t="s">
        <v>341</v>
      </c>
      <c r="D5272" s="12">
        <v>76</v>
      </c>
      <c r="E5272" s="12">
        <v>0</v>
      </c>
      <c r="F5272" s="12">
        <v>0</v>
      </c>
      <c r="G5272" s="12">
        <v>0</v>
      </c>
      <c r="H5272" s="12">
        <v>0</v>
      </c>
      <c r="I5272" s="13">
        <v>35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70"/>
        <v>152</v>
      </c>
      <c r="O5272" s="14">
        <f t="shared" si="1671"/>
        <v>0</v>
      </c>
      <c r="P5272" s="14">
        <f t="shared" si="1672"/>
        <v>0</v>
      </c>
      <c r="Q5272" s="14">
        <f t="shared" si="1673"/>
        <v>0</v>
      </c>
      <c r="R5272" s="14">
        <f t="shared" si="1674"/>
        <v>0</v>
      </c>
      <c r="S5272" s="14">
        <f t="shared" si="1675"/>
        <v>106.4</v>
      </c>
      <c r="T5272" s="14">
        <f t="shared" si="1676"/>
        <v>0</v>
      </c>
      <c r="U5272" s="14">
        <f t="shared" si="1677"/>
        <v>0</v>
      </c>
      <c r="V5272" s="14">
        <f t="shared" si="1678"/>
        <v>0</v>
      </c>
      <c r="W5272" s="14">
        <f t="shared" si="1679"/>
        <v>0</v>
      </c>
      <c r="X5272" s="14">
        <f t="shared" si="1680"/>
        <v>258.39999999999998</v>
      </c>
      <c r="Y5272" s="14">
        <f t="shared" si="1681"/>
        <v>0</v>
      </c>
      <c r="Z5272" s="14">
        <f t="shared" si="1682"/>
        <v>0</v>
      </c>
      <c r="AA5272" s="14">
        <f t="shared" si="1683"/>
        <v>0</v>
      </c>
      <c r="AB5272" s="14">
        <f t="shared" si="1684"/>
        <v>0</v>
      </c>
      <c r="AC5272" s="15">
        <f t="shared" si="1685"/>
        <v>258.39999999999998</v>
      </c>
      <c r="AD5272" s="48"/>
    </row>
    <row r="5273" spans="1:30">
      <c r="A5273" s="99"/>
      <c r="B5273" s="95" t="s">
        <v>487</v>
      </c>
      <c r="C5273" s="21" t="s">
        <v>341</v>
      </c>
      <c r="D5273" s="12">
        <v>106</v>
      </c>
      <c r="E5273" s="12">
        <v>0</v>
      </c>
      <c r="F5273" s="12">
        <v>11</v>
      </c>
      <c r="G5273" s="12">
        <v>0</v>
      </c>
      <c r="H5273" s="12">
        <v>0</v>
      </c>
      <c r="I5273" s="13">
        <v>21</v>
      </c>
      <c r="J5273" s="13">
        <v>0</v>
      </c>
      <c r="K5273" s="13">
        <v>6</v>
      </c>
      <c r="L5273" s="13">
        <v>16</v>
      </c>
      <c r="M5273" s="13">
        <v>0</v>
      </c>
      <c r="N5273" s="14">
        <f t="shared" si="1670"/>
        <v>212</v>
      </c>
      <c r="O5273" s="14">
        <f t="shared" si="1671"/>
        <v>0</v>
      </c>
      <c r="P5273" s="14">
        <f t="shared" si="1672"/>
        <v>22</v>
      </c>
      <c r="Q5273" s="14">
        <f t="shared" si="1673"/>
        <v>0</v>
      </c>
      <c r="R5273" s="14">
        <f t="shared" si="1674"/>
        <v>0</v>
      </c>
      <c r="S5273" s="14">
        <f t="shared" si="1675"/>
        <v>89.04</v>
      </c>
      <c r="T5273" s="14">
        <f t="shared" si="1676"/>
        <v>0</v>
      </c>
      <c r="U5273" s="14">
        <f t="shared" si="1677"/>
        <v>9.68</v>
      </c>
      <c r="V5273" s="14">
        <f t="shared" si="1678"/>
        <v>0</v>
      </c>
      <c r="W5273" s="14">
        <f t="shared" si="1679"/>
        <v>0</v>
      </c>
      <c r="X5273" s="14">
        <f t="shared" si="1680"/>
        <v>301.04000000000002</v>
      </c>
      <c r="Y5273" s="14">
        <f t="shared" si="1681"/>
        <v>0</v>
      </c>
      <c r="Z5273" s="14">
        <f t="shared" si="1682"/>
        <v>31.68</v>
      </c>
      <c r="AA5273" s="14">
        <f t="shared" si="1683"/>
        <v>0</v>
      </c>
      <c r="AB5273" s="14">
        <f t="shared" si="1684"/>
        <v>0</v>
      </c>
      <c r="AC5273" s="15">
        <f t="shared" si="1685"/>
        <v>332.7</v>
      </c>
      <c r="AD5273" s="48"/>
    </row>
    <row r="5274" spans="1:30">
      <c r="A5274" s="99"/>
      <c r="B5274" s="91" t="s">
        <v>490</v>
      </c>
      <c r="C5274" s="21" t="s">
        <v>241</v>
      </c>
      <c r="D5274" s="12">
        <v>55</v>
      </c>
      <c r="E5274" s="12">
        <v>0</v>
      </c>
      <c r="F5274" s="12">
        <v>0</v>
      </c>
      <c r="G5274" s="12">
        <v>0</v>
      </c>
      <c r="H5274" s="12">
        <v>0</v>
      </c>
      <c r="I5274" s="13">
        <v>25</v>
      </c>
      <c r="J5274" s="13">
        <v>0</v>
      </c>
      <c r="K5274" s="13">
        <v>0</v>
      </c>
      <c r="L5274" s="13">
        <v>0</v>
      </c>
      <c r="M5274" s="13">
        <v>0</v>
      </c>
      <c r="N5274" s="14">
        <f t="shared" si="1670"/>
        <v>110</v>
      </c>
      <c r="O5274" s="14">
        <f t="shared" si="1671"/>
        <v>0</v>
      </c>
      <c r="P5274" s="14">
        <f t="shared" si="1672"/>
        <v>0</v>
      </c>
      <c r="Q5274" s="14">
        <f t="shared" si="1673"/>
        <v>0</v>
      </c>
      <c r="R5274" s="14">
        <f t="shared" si="1674"/>
        <v>0</v>
      </c>
      <c r="S5274" s="14">
        <f t="shared" si="1675"/>
        <v>55.000000000000007</v>
      </c>
      <c r="T5274" s="14">
        <f t="shared" si="1676"/>
        <v>0</v>
      </c>
      <c r="U5274" s="14">
        <f t="shared" si="1677"/>
        <v>0</v>
      </c>
      <c r="V5274" s="14">
        <f t="shared" si="1678"/>
        <v>0</v>
      </c>
      <c r="W5274" s="14">
        <f t="shared" si="1679"/>
        <v>0</v>
      </c>
      <c r="X5274" s="14">
        <f t="shared" si="1680"/>
        <v>165</v>
      </c>
      <c r="Y5274" s="14">
        <f t="shared" si="1681"/>
        <v>0</v>
      </c>
      <c r="Z5274" s="14">
        <f t="shared" si="1682"/>
        <v>0</v>
      </c>
      <c r="AA5274" s="14">
        <f t="shared" si="1683"/>
        <v>0</v>
      </c>
      <c r="AB5274" s="14">
        <f t="shared" si="1684"/>
        <v>0</v>
      </c>
      <c r="AC5274" s="15">
        <f t="shared" si="1685"/>
        <v>165</v>
      </c>
      <c r="AD5274" s="48"/>
    </row>
    <row r="5275" spans="1:30">
      <c r="A5275" s="99"/>
      <c r="B5275" s="91" t="s">
        <v>492</v>
      </c>
      <c r="C5275" s="21" t="s">
        <v>241</v>
      </c>
      <c r="D5275" s="12">
        <v>99</v>
      </c>
      <c r="E5275" s="12">
        <v>0</v>
      </c>
      <c r="F5275" s="12">
        <v>0</v>
      </c>
      <c r="G5275" s="12">
        <v>0</v>
      </c>
      <c r="H5275" s="12">
        <v>0</v>
      </c>
      <c r="I5275" s="13">
        <v>31</v>
      </c>
      <c r="J5275" s="13">
        <v>0</v>
      </c>
      <c r="K5275" s="13">
        <v>0</v>
      </c>
      <c r="L5275" s="13">
        <v>0</v>
      </c>
      <c r="M5275" s="13">
        <v>0</v>
      </c>
      <c r="N5275" s="14">
        <f t="shared" si="1670"/>
        <v>198</v>
      </c>
      <c r="O5275" s="14">
        <f t="shared" si="1671"/>
        <v>0</v>
      </c>
      <c r="P5275" s="14">
        <f t="shared" si="1672"/>
        <v>0</v>
      </c>
      <c r="Q5275" s="14">
        <f t="shared" si="1673"/>
        <v>0</v>
      </c>
      <c r="R5275" s="14">
        <f t="shared" si="1674"/>
        <v>0</v>
      </c>
      <c r="S5275" s="14">
        <f t="shared" si="1675"/>
        <v>122.76</v>
      </c>
      <c r="T5275" s="14">
        <f t="shared" si="1676"/>
        <v>0</v>
      </c>
      <c r="U5275" s="14">
        <f t="shared" si="1677"/>
        <v>0</v>
      </c>
      <c r="V5275" s="14">
        <f t="shared" si="1678"/>
        <v>0</v>
      </c>
      <c r="W5275" s="14">
        <f t="shared" si="1679"/>
        <v>0</v>
      </c>
      <c r="X5275" s="14">
        <f t="shared" si="1680"/>
        <v>320.76</v>
      </c>
      <c r="Y5275" s="14">
        <f t="shared" si="1681"/>
        <v>0</v>
      </c>
      <c r="Z5275" s="14">
        <f t="shared" si="1682"/>
        <v>0</v>
      </c>
      <c r="AA5275" s="14">
        <f t="shared" si="1683"/>
        <v>0</v>
      </c>
      <c r="AB5275" s="14">
        <f t="shared" si="1684"/>
        <v>0</v>
      </c>
      <c r="AC5275" s="15">
        <f t="shared" si="1685"/>
        <v>320.8</v>
      </c>
      <c r="AD5275" s="48"/>
    </row>
    <row r="5276" spans="1:30">
      <c r="A5276" s="99"/>
      <c r="B5276" s="91" t="s">
        <v>493</v>
      </c>
      <c r="C5276" s="21" t="s">
        <v>242</v>
      </c>
      <c r="D5276" s="12">
        <v>100</v>
      </c>
      <c r="E5276" s="12">
        <v>0</v>
      </c>
      <c r="F5276" s="12">
        <v>0</v>
      </c>
      <c r="G5276" s="12">
        <v>0</v>
      </c>
      <c r="H5276" s="12">
        <v>0</v>
      </c>
      <c r="I5276" s="13">
        <v>35</v>
      </c>
      <c r="J5276" s="13">
        <v>0</v>
      </c>
      <c r="K5276" s="13">
        <v>0</v>
      </c>
      <c r="L5276" s="13">
        <v>0</v>
      </c>
      <c r="M5276" s="13">
        <v>0</v>
      </c>
      <c r="N5276" s="14">
        <f t="shared" si="1670"/>
        <v>200</v>
      </c>
      <c r="O5276" s="14">
        <f t="shared" si="1671"/>
        <v>0</v>
      </c>
      <c r="P5276" s="14">
        <f t="shared" si="1672"/>
        <v>0</v>
      </c>
      <c r="Q5276" s="14">
        <f t="shared" si="1673"/>
        <v>0</v>
      </c>
      <c r="R5276" s="14">
        <f t="shared" si="1674"/>
        <v>0</v>
      </c>
      <c r="S5276" s="14">
        <f t="shared" si="1675"/>
        <v>140</v>
      </c>
      <c r="T5276" s="14">
        <f t="shared" si="1676"/>
        <v>0</v>
      </c>
      <c r="U5276" s="14">
        <f t="shared" si="1677"/>
        <v>0</v>
      </c>
      <c r="V5276" s="14">
        <f t="shared" si="1678"/>
        <v>0</v>
      </c>
      <c r="W5276" s="14">
        <f t="shared" si="1679"/>
        <v>0</v>
      </c>
      <c r="X5276" s="14">
        <f t="shared" si="1680"/>
        <v>340</v>
      </c>
      <c r="Y5276" s="14">
        <f t="shared" si="1681"/>
        <v>0</v>
      </c>
      <c r="Z5276" s="14">
        <f t="shared" si="1682"/>
        <v>0</v>
      </c>
      <c r="AA5276" s="14">
        <f t="shared" si="1683"/>
        <v>0</v>
      </c>
      <c r="AB5276" s="14">
        <f t="shared" si="1684"/>
        <v>0</v>
      </c>
      <c r="AC5276" s="15">
        <f t="shared" si="1685"/>
        <v>340</v>
      </c>
      <c r="AD5276" s="48"/>
    </row>
    <row r="5277" spans="1:30">
      <c r="A5277" s="99"/>
      <c r="B5277" s="91" t="s">
        <v>494</v>
      </c>
      <c r="C5277" s="21" t="s">
        <v>241</v>
      </c>
      <c r="D5277" s="12">
        <v>86</v>
      </c>
      <c r="E5277" s="12">
        <v>0</v>
      </c>
      <c r="F5277" s="12">
        <v>0</v>
      </c>
      <c r="G5277" s="12">
        <v>0</v>
      </c>
      <c r="H5277" s="12">
        <v>0</v>
      </c>
      <c r="I5277" s="13">
        <v>31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si="1670"/>
        <v>172</v>
      </c>
      <c r="O5277" s="14">
        <f t="shared" si="1671"/>
        <v>0</v>
      </c>
      <c r="P5277" s="14">
        <f t="shared" si="1672"/>
        <v>0</v>
      </c>
      <c r="Q5277" s="14">
        <f t="shared" si="1673"/>
        <v>0</v>
      </c>
      <c r="R5277" s="14">
        <f t="shared" si="1674"/>
        <v>0</v>
      </c>
      <c r="S5277" s="14">
        <f t="shared" si="1675"/>
        <v>106.64</v>
      </c>
      <c r="T5277" s="14">
        <f t="shared" si="1676"/>
        <v>0</v>
      </c>
      <c r="U5277" s="14">
        <f t="shared" si="1677"/>
        <v>0</v>
      </c>
      <c r="V5277" s="14">
        <f t="shared" si="1678"/>
        <v>0</v>
      </c>
      <c r="W5277" s="14">
        <f t="shared" si="1679"/>
        <v>0</v>
      </c>
      <c r="X5277" s="14">
        <f t="shared" si="1680"/>
        <v>278.64</v>
      </c>
      <c r="Y5277" s="14">
        <f t="shared" si="1681"/>
        <v>0</v>
      </c>
      <c r="Z5277" s="14">
        <f t="shared" si="1682"/>
        <v>0</v>
      </c>
      <c r="AA5277" s="14">
        <f t="shared" si="1683"/>
        <v>0</v>
      </c>
      <c r="AB5277" s="14">
        <f t="shared" si="1684"/>
        <v>0</v>
      </c>
      <c r="AC5277" s="15">
        <f t="shared" si="1685"/>
        <v>278.60000000000002</v>
      </c>
      <c r="AD5277" s="48"/>
    </row>
    <row r="5278" spans="1:30">
      <c r="A5278" s="99"/>
      <c r="B5278" s="91" t="s">
        <v>499</v>
      </c>
      <c r="C5278" s="21" t="s">
        <v>241</v>
      </c>
      <c r="D5278" s="12">
        <v>83</v>
      </c>
      <c r="E5278" s="12">
        <v>0</v>
      </c>
      <c r="F5278" s="12">
        <v>0</v>
      </c>
      <c r="G5278" s="12">
        <v>0</v>
      </c>
      <c r="H5278" s="12">
        <v>0</v>
      </c>
      <c r="I5278" s="13">
        <v>31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70"/>
        <v>166</v>
      </c>
      <c r="O5278" s="14">
        <f t="shared" si="1671"/>
        <v>0</v>
      </c>
      <c r="P5278" s="14">
        <f t="shared" si="1672"/>
        <v>0</v>
      </c>
      <c r="Q5278" s="14">
        <f t="shared" si="1673"/>
        <v>0</v>
      </c>
      <c r="R5278" s="14">
        <f t="shared" si="1674"/>
        <v>0</v>
      </c>
      <c r="S5278" s="14">
        <f t="shared" si="1675"/>
        <v>102.92</v>
      </c>
      <c r="T5278" s="14">
        <f t="shared" si="1676"/>
        <v>0</v>
      </c>
      <c r="U5278" s="14">
        <f t="shared" si="1677"/>
        <v>0</v>
      </c>
      <c r="V5278" s="14">
        <f t="shared" si="1678"/>
        <v>0</v>
      </c>
      <c r="W5278" s="14">
        <f t="shared" si="1679"/>
        <v>0</v>
      </c>
      <c r="X5278" s="14">
        <f t="shared" si="1680"/>
        <v>268.92</v>
      </c>
      <c r="Y5278" s="14">
        <f t="shared" si="1681"/>
        <v>0</v>
      </c>
      <c r="Z5278" s="14">
        <f t="shared" si="1682"/>
        <v>0</v>
      </c>
      <c r="AA5278" s="14">
        <f t="shared" si="1683"/>
        <v>0</v>
      </c>
      <c r="AB5278" s="14">
        <f t="shared" si="1684"/>
        <v>0</v>
      </c>
      <c r="AC5278" s="15">
        <f t="shared" si="1685"/>
        <v>268.89999999999998</v>
      </c>
      <c r="AD5278" s="48"/>
    </row>
    <row r="5279" spans="1:30">
      <c r="A5279" s="99"/>
      <c r="B5279" s="91" t="s">
        <v>500</v>
      </c>
      <c r="C5279" s="21" t="s">
        <v>241</v>
      </c>
      <c r="D5279" s="12">
        <v>83</v>
      </c>
      <c r="E5279" s="12">
        <v>0</v>
      </c>
      <c r="F5279" s="12">
        <v>0</v>
      </c>
      <c r="G5279" s="12">
        <v>0</v>
      </c>
      <c r="H5279" s="12">
        <v>0</v>
      </c>
      <c r="I5279" s="13">
        <v>31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70"/>
        <v>166</v>
      </c>
      <c r="O5279" s="14">
        <f t="shared" si="1671"/>
        <v>0</v>
      </c>
      <c r="P5279" s="14">
        <f t="shared" si="1672"/>
        <v>0</v>
      </c>
      <c r="Q5279" s="14">
        <f t="shared" si="1673"/>
        <v>0</v>
      </c>
      <c r="R5279" s="14">
        <f t="shared" si="1674"/>
        <v>0</v>
      </c>
      <c r="S5279" s="14">
        <f t="shared" si="1675"/>
        <v>102.92</v>
      </c>
      <c r="T5279" s="14">
        <f t="shared" si="1676"/>
        <v>0</v>
      </c>
      <c r="U5279" s="14">
        <f t="shared" si="1677"/>
        <v>0</v>
      </c>
      <c r="V5279" s="14">
        <f t="shared" si="1678"/>
        <v>0</v>
      </c>
      <c r="W5279" s="14">
        <f t="shared" si="1679"/>
        <v>0</v>
      </c>
      <c r="X5279" s="14">
        <f t="shared" si="1680"/>
        <v>268.92</v>
      </c>
      <c r="Y5279" s="14">
        <f t="shared" si="1681"/>
        <v>0</v>
      </c>
      <c r="Z5279" s="14">
        <f t="shared" si="1682"/>
        <v>0</v>
      </c>
      <c r="AA5279" s="14">
        <f t="shared" si="1683"/>
        <v>0</v>
      </c>
      <c r="AB5279" s="14">
        <f t="shared" si="1684"/>
        <v>0</v>
      </c>
      <c r="AC5279" s="15">
        <f t="shared" si="1685"/>
        <v>268.89999999999998</v>
      </c>
      <c r="AD5279" s="48"/>
    </row>
    <row r="5280" spans="1:30">
      <c r="A5280" s="99"/>
      <c r="B5280" s="91" t="s">
        <v>502</v>
      </c>
      <c r="C5280" s="21" t="s">
        <v>241</v>
      </c>
      <c r="D5280" s="12">
        <v>80</v>
      </c>
      <c r="E5280" s="12">
        <v>0</v>
      </c>
      <c r="F5280" s="12">
        <v>0</v>
      </c>
      <c r="G5280" s="12">
        <v>0</v>
      </c>
      <c r="H5280" s="12">
        <v>0</v>
      </c>
      <c r="I5280" s="13">
        <v>30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70"/>
        <v>160</v>
      </c>
      <c r="O5280" s="14">
        <f t="shared" si="1671"/>
        <v>0</v>
      </c>
      <c r="P5280" s="14">
        <f t="shared" si="1672"/>
        <v>0</v>
      </c>
      <c r="Q5280" s="14">
        <f t="shared" si="1673"/>
        <v>0</v>
      </c>
      <c r="R5280" s="14">
        <f t="shared" si="1674"/>
        <v>0</v>
      </c>
      <c r="S5280" s="14">
        <f t="shared" si="1675"/>
        <v>96</v>
      </c>
      <c r="T5280" s="14">
        <f t="shared" si="1676"/>
        <v>0</v>
      </c>
      <c r="U5280" s="14">
        <f t="shared" si="1677"/>
        <v>0</v>
      </c>
      <c r="V5280" s="14">
        <f t="shared" si="1678"/>
        <v>0</v>
      </c>
      <c r="W5280" s="14">
        <f t="shared" si="1679"/>
        <v>0</v>
      </c>
      <c r="X5280" s="14">
        <f t="shared" si="1680"/>
        <v>256</v>
      </c>
      <c r="Y5280" s="14">
        <f t="shared" si="1681"/>
        <v>0</v>
      </c>
      <c r="Z5280" s="14">
        <f t="shared" si="1682"/>
        <v>0</v>
      </c>
      <c r="AA5280" s="14">
        <f t="shared" si="1683"/>
        <v>0</v>
      </c>
      <c r="AB5280" s="14">
        <f t="shared" si="1684"/>
        <v>0</v>
      </c>
      <c r="AC5280" s="15">
        <f t="shared" si="1685"/>
        <v>256</v>
      </c>
      <c r="AD5280" s="48"/>
    </row>
    <row r="5281" spans="1:30">
      <c r="A5281" s="99"/>
      <c r="B5281" s="91" t="s">
        <v>504</v>
      </c>
      <c r="C5281" s="21" t="s">
        <v>241</v>
      </c>
      <c r="D5281" s="12">
        <v>89</v>
      </c>
      <c r="E5281" s="12">
        <v>0</v>
      </c>
      <c r="F5281" s="12">
        <v>0</v>
      </c>
      <c r="G5281" s="12">
        <v>0</v>
      </c>
      <c r="H5281" s="12">
        <v>0</v>
      </c>
      <c r="I5281" s="13">
        <v>31</v>
      </c>
      <c r="J5281" s="13">
        <v>0</v>
      </c>
      <c r="K5281" s="13">
        <v>0</v>
      </c>
      <c r="L5281" s="13">
        <v>0</v>
      </c>
      <c r="M5281" s="13">
        <v>0</v>
      </c>
      <c r="N5281" s="14">
        <f t="shared" si="1670"/>
        <v>178</v>
      </c>
      <c r="O5281" s="14">
        <f t="shared" si="1671"/>
        <v>0</v>
      </c>
      <c r="P5281" s="14">
        <f t="shared" si="1672"/>
        <v>0</v>
      </c>
      <c r="Q5281" s="14">
        <f t="shared" si="1673"/>
        <v>0</v>
      </c>
      <c r="R5281" s="14">
        <f t="shared" si="1674"/>
        <v>0</v>
      </c>
      <c r="S5281" s="14">
        <f t="shared" si="1675"/>
        <v>110.36</v>
      </c>
      <c r="T5281" s="14">
        <f t="shared" si="1676"/>
        <v>0</v>
      </c>
      <c r="U5281" s="14">
        <f t="shared" si="1677"/>
        <v>0</v>
      </c>
      <c r="V5281" s="14">
        <f t="shared" si="1678"/>
        <v>0</v>
      </c>
      <c r="W5281" s="14">
        <f t="shared" si="1679"/>
        <v>0</v>
      </c>
      <c r="X5281" s="14">
        <f t="shared" si="1680"/>
        <v>288.36</v>
      </c>
      <c r="Y5281" s="14">
        <f t="shared" si="1681"/>
        <v>0</v>
      </c>
      <c r="Z5281" s="14">
        <f t="shared" si="1682"/>
        <v>0</v>
      </c>
      <c r="AA5281" s="14">
        <f t="shared" si="1683"/>
        <v>0</v>
      </c>
      <c r="AB5281" s="14">
        <f t="shared" si="1684"/>
        <v>0</v>
      </c>
      <c r="AC5281" s="15">
        <f t="shared" si="1685"/>
        <v>288.39999999999998</v>
      </c>
      <c r="AD5281" s="48"/>
    </row>
    <row r="5282" spans="1:30">
      <c r="A5282" s="99"/>
      <c r="B5282" s="91" t="s">
        <v>508</v>
      </c>
      <c r="C5282" s="21" t="s">
        <v>241</v>
      </c>
      <c r="D5282" s="12">
        <v>83</v>
      </c>
      <c r="E5282" s="12">
        <v>0</v>
      </c>
      <c r="F5282" s="12">
        <v>0</v>
      </c>
      <c r="G5282" s="12">
        <v>0</v>
      </c>
      <c r="H5282" s="12">
        <v>0</v>
      </c>
      <c r="I5282" s="13">
        <v>31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70"/>
        <v>166</v>
      </c>
      <c r="O5282" s="14">
        <f t="shared" si="1671"/>
        <v>0</v>
      </c>
      <c r="P5282" s="14">
        <f t="shared" si="1672"/>
        <v>0</v>
      </c>
      <c r="Q5282" s="14">
        <f t="shared" si="1673"/>
        <v>0</v>
      </c>
      <c r="R5282" s="14">
        <f t="shared" si="1674"/>
        <v>0</v>
      </c>
      <c r="S5282" s="14">
        <f t="shared" si="1675"/>
        <v>102.92</v>
      </c>
      <c r="T5282" s="14">
        <f t="shared" si="1676"/>
        <v>0</v>
      </c>
      <c r="U5282" s="14">
        <f t="shared" si="1677"/>
        <v>0</v>
      </c>
      <c r="V5282" s="14">
        <f t="shared" si="1678"/>
        <v>0</v>
      </c>
      <c r="W5282" s="14">
        <f t="shared" si="1679"/>
        <v>0</v>
      </c>
      <c r="X5282" s="14">
        <f t="shared" si="1680"/>
        <v>268.92</v>
      </c>
      <c r="Y5282" s="14">
        <f t="shared" si="1681"/>
        <v>0</v>
      </c>
      <c r="Z5282" s="14">
        <f t="shared" si="1682"/>
        <v>0</v>
      </c>
      <c r="AA5282" s="14">
        <f t="shared" si="1683"/>
        <v>0</v>
      </c>
      <c r="AB5282" s="14">
        <f t="shared" si="1684"/>
        <v>0</v>
      </c>
      <c r="AC5282" s="15">
        <f t="shared" si="1685"/>
        <v>268.89999999999998</v>
      </c>
      <c r="AD5282" s="48"/>
    </row>
    <row r="5283" spans="1:30">
      <c r="A5283" s="99"/>
      <c r="B5283" s="91" t="s">
        <v>510</v>
      </c>
      <c r="C5283" s="21" t="s">
        <v>242</v>
      </c>
      <c r="D5283" s="12">
        <v>95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70"/>
        <v>190</v>
      </c>
      <c r="O5283" s="14">
        <f t="shared" si="1671"/>
        <v>0</v>
      </c>
      <c r="P5283" s="14">
        <f t="shared" si="1672"/>
        <v>0</v>
      </c>
      <c r="Q5283" s="14">
        <f t="shared" si="1673"/>
        <v>0</v>
      </c>
      <c r="R5283" s="14">
        <f t="shared" si="1674"/>
        <v>0</v>
      </c>
      <c r="S5283" s="14">
        <f t="shared" si="1675"/>
        <v>117.8</v>
      </c>
      <c r="T5283" s="14">
        <f t="shared" si="1676"/>
        <v>0</v>
      </c>
      <c r="U5283" s="14">
        <f t="shared" si="1677"/>
        <v>0</v>
      </c>
      <c r="V5283" s="14">
        <f t="shared" si="1678"/>
        <v>0</v>
      </c>
      <c r="W5283" s="14">
        <f t="shared" si="1679"/>
        <v>0</v>
      </c>
      <c r="X5283" s="14">
        <f t="shared" si="1680"/>
        <v>307.8</v>
      </c>
      <c r="Y5283" s="14">
        <f t="shared" si="1681"/>
        <v>0</v>
      </c>
      <c r="Z5283" s="14">
        <f t="shared" si="1682"/>
        <v>0</v>
      </c>
      <c r="AA5283" s="14">
        <f t="shared" si="1683"/>
        <v>0</v>
      </c>
      <c r="AB5283" s="14">
        <f t="shared" si="1684"/>
        <v>0</v>
      </c>
      <c r="AC5283" s="15">
        <f t="shared" si="1685"/>
        <v>307.8</v>
      </c>
      <c r="AD5283" s="48"/>
    </row>
    <row r="5284" spans="1:30">
      <c r="A5284" s="99"/>
      <c r="B5284" s="91" t="s">
        <v>512</v>
      </c>
      <c r="C5284" s="21" t="s">
        <v>241</v>
      </c>
      <c r="D5284" s="12">
        <v>90</v>
      </c>
      <c r="E5284" s="12">
        <v>0</v>
      </c>
      <c r="F5284" s="12">
        <v>0</v>
      </c>
      <c r="G5284" s="12">
        <v>0</v>
      </c>
      <c r="H5284" s="12">
        <v>0</v>
      </c>
      <c r="I5284" s="13">
        <v>30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70"/>
        <v>180</v>
      </c>
      <c r="O5284" s="14">
        <f t="shared" si="1671"/>
        <v>0</v>
      </c>
      <c r="P5284" s="14">
        <f t="shared" si="1672"/>
        <v>0</v>
      </c>
      <c r="Q5284" s="14">
        <f t="shared" si="1673"/>
        <v>0</v>
      </c>
      <c r="R5284" s="14">
        <f t="shared" si="1674"/>
        <v>0</v>
      </c>
      <c r="S5284" s="14">
        <f t="shared" si="1675"/>
        <v>108</v>
      </c>
      <c r="T5284" s="14">
        <f t="shared" si="1676"/>
        <v>0</v>
      </c>
      <c r="U5284" s="14">
        <f t="shared" si="1677"/>
        <v>0</v>
      </c>
      <c r="V5284" s="14">
        <f t="shared" si="1678"/>
        <v>0</v>
      </c>
      <c r="W5284" s="14">
        <f t="shared" si="1679"/>
        <v>0</v>
      </c>
      <c r="X5284" s="14">
        <f t="shared" si="1680"/>
        <v>288</v>
      </c>
      <c r="Y5284" s="14">
        <f t="shared" si="1681"/>
        <v>0</v>
      </c>
      <c r="Z5284" s="14">
        <f t="shared" si="1682"/>
        <v>0</v>
      </c>
      <c r="AA5284" s="14">
        <f t="shared" si="1683"/>
        <v>0</v>
      </c>
      <c r="AB5284" s="14">
        <f t="shared" si="1684"/>
        <v>0</v>
      </c>
      <c r="AC5284" s="15">
        <f t="shared" si="1685"/>
        <v>288</v>
      </c>
      <c r="AD5284" s="48"/>
    </row>
    <row r="5285" spans="1:30">
      <c r="A5285" s="99"/>
      <c r="B5285" s="95" t="s">
        <v>513</v>
      </c>
      <c r="C5285" s="21" t="s">
        <v>341</v>
      </c>
      <c r="D5285" s="12">
        <v>132</v>
      </c>
      <c r="E5285" s="12">
        <v>0</v>
      </c>
      <c r="F5285" s="12">
        <v>0</v>
      </c>
      <c r="G5285" s="12">
        <v>0</v>
      </c>
      <c r="H5285" s="12">
        <v>0</v>
      </c>
      <c r="I5285" s="13">
        <v>35</v>
      </c>
      <c r="J5285" s="13">
        <v>0</v>
      </c>
      <c r="K5285" s="13">
        <v>0</v>
      </c>
      <c r="L5285" s="13">
        <v>10</v>
      </c>
      <c r="M5285" s="13">
        <v>0</v>
      </c>
      <c r="N5285" s="14">
        <f t="shared" si="1670"/>
        <v>264</v>
      </c>
      <c r="O5285" s="14">
        <f t="shared" si="1671"/>
        <v>0</v>
      </c>
      <c r="P5285" s="14">
        <f t="shared" si="1672"/>
        <v>0</v>
      </c>
      <c r="Q5285" s="14">
        <f t="shared" si="1673"/>
        <v>0</v>
      </c>
      <c r="R5285" s="14">
        <f t="shared" si="1674"/>
        <v>0</v>
      </c>
      <c r="S5285" s="14">
        <f t="shared" si="1675"/>
        <v>184.8</v>
      </c>
      <c r="T5285" s="14">
        <f t="shared" si="1676"/>
        <v>0</v>
      </c>
      <c r="U5285" s="14">
        <f t="shared" si="1677"/>
        <v>0</v>
      </c>
      <c r="V5285" s="14">
        <f t="shared" si="1678"/>
        <v>0</v>
      </c>
      <c r="W5285" s="14">
        <f t="shared" si="1679"/>
        <v>0</v>
      </c>
      <c r="X5285" s="14">
        <f t="shared" si="1680"/>
        <v>448.8</v>
      </c>
      <c r="Y5285" s="14">
        <f t="shared" si="1681"/>
        <v>0</v>
      </c>
      <c r="Z5285" s="14">
        <f t="shared" si="1682"/>
        <v>0</v>
      </c>
      <c r="AA5285" s="14">
        <f t="shared" si="1683"/>
        <v>0</v>
      </c>
      <c r="AB5285" s="14">
        <f t="shared" si="1684"/>
        <v>0</v>
      </c>
      <c r="AC5285" s="15">
        <f t="shared" si="1685"/>
        <v>448.8</v>
      </c>
      <c r="AD5285" s="48"/>
    </row>
    <row r="5286" spans="1:30">
      <c r="A5286" s="99"/>
      <c r="B5286" s="91" t="s">
        <v>516</v>
      </c>
      <c r="C5286" s="21" t="s">
        <v>242</v>
      </c>
      <c r="D5286" s="12">
        <v>130</v>
      </c>
      <c r="E5286" s="12">
        <v>0</v>
      </c>
      <c r="F5286" s="12">
        <v>0</v>
      </c>
      <c r="G5286" s="12">
        <v>0</v>
      </c>
      <c r="H5286" s="12">
        <v>0</v>
      </c>
      <c r="I5286" s="13">
        <v>110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70"/>
        <v>260</v>
      </c>
      <c r="O5286" s="14">
        <f t="shared" si="1671"/>
        <v>0</v>
      </c>
      <c r="P5286" s="14">
        <f t="shared" si="1672"/>
        <v>0</v>
      </c>
      <c r="Q5286" s="14">
        <f t="shared" si="1673"/>
        <v>0</v>
      </c>
      <c r="R5286" s="14">
        <f t="shared" si="1674"/>
        <v>0</v>
      </c>
      <c r="S5286" s="14">
        <f t="shared" si="1675"/>
        <v>572</v>
      </c>
      <c r="T5286" s="14">
        <f t="shared" si="1676"/>
        <v>0</v>
      </c>
      <c r="U5286" s="14">
        <f t="shared" si="1677"/>
        <v>0</v>
      </c>
      <c r="V5286" s="14">
        <f t="shared" si="1678"/>
        <v>0</v>
      </c>
      <c r="W5286" s="14">
        <f t="shared" si="1679"/>
        <v>0</v>
      </c>
      <c r="X5286" s="14">
        <f t="shared" si="1680"/>
        <v>832</v>
      </c>
      <c r="Y5286" s="14">
        <f t="shared" si="1681"/>
        <v>0</v>
      </c>
      <c r="Z5286" s="14">
        <f t="shared" si="1682"/>
        <v>0</v>
      </c>
      <c r="AA5286" s="14">
        <f t="shared" si="1683"/>
        <v>0</v>
      </c>
      <c r="AB5286" s="14">
        <f t="shared" si="1684"/>
        <v>0</v>
      </c>
      <c r="AC5286" s="15">
        <f t="shared" si="1685"/>
        <v>832</v>
      </c>
      <c r="AD5286" s="48"/>
    </row>
    <row r="5287" spans="1:30">
      <c r="A5287" s="99"/>
      <c r="B5287" s="91" t="s">
        <v>517</v>
      </c>
      <c r="C5287" s="21" t="s">
        <v>241</v>
      </c>
      <c r="D5287" s="12">
        <v>119</v>
      </c>
      <c r="E5287" s="12">
        <v>0</v>
      </c>
      <c r="F5287" s="12">
        <v>0</v>
      </c>
      <c r="G5287" s="12">
        <v>0</v>
      </c>
      <c r="H5287" s="12">
        <v>0</v>
      </c>
      <c r="I5287" s="13">
        <v>37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70"/>
        <v>238</v>
      </c>
      <c r="O5287" s="14">
        <f t="shared" si="1671"/>
        <v>0</v>
      </c>
      <c r="P5287" s="14">
        <f t="shared" si="1672"/>
        <v>0</v>
      </c>
      <c r="Q5287" s="14">
        <f t="shared" si="1673"/>
        <v>0</v>
      </c>
      <c r="R5287" s="14">
        <f t="shared" si="1674"/>
        <v>0</v>
      </c>
      <c r="S5287" s="14">
        <f t="shared" si="1675"/>
        <v>176.12</v>
      </c>
      <c r="T5287" s="14">
        <f t="shared" si="1676"/>
        <v>0</v>
      </c>
      <c r="U5287" s="14">
        <f t="shared" si="1677"/>
        <v>0</v>
      </c>
      <c r="V5287" s="14">
        <f t="shared" si="1678"/>
        <v>0</v>
      </c>
      <c r="W5287" s="14">
        <f t="shared" si="1679"/>
        <v>0</v>
      </c>
      <c r="X5287" s="14">
        <f t="shared" si="1680"/>
        <v>414.12</v>
      </c>
      <c r="Y5287" s="14">
        <f t="shared" si="1681"/>
        <v>0</v>
      </c>
      <c r="Z5287" s="14">
        <f t="shared" si="1682"/>
        <v>0</v>
      </c>
      <c r="AA5287" s="14">
        <f t="shared" si="1683"/>
        <v>0</v>
      </c>
      <c r="AB5287" s="14">
        <f t="shared" si="1684"/>
        <v>0</v>
      </c>
      <c r="AC5287" s="15">
        <f t="shared" si="1685"/>
        <v>414.1</v>
      </c>
      <c r="AD5287" s="48"/>
    </row>
    <row r="5288" spans="1:30">
      <c r="A5288" s="99"/>
      <c r="B5288" s="95" t="s">
        <v>518</v>
      </c>
      <c r="C5288" s="21" t="s">
        <v>341</v>
      </c>
      <c r="D5288" s="12">
        <v>110</v>
      </c>
      <c r="E5288" s="12">
        <v>0</v>
      </c>
      <c r="F5288" s="12">
        <v>0</v>
      </c>
      <c r="G5288" s="12">
        <v>0</v>
      </c>
      <c r="H5288" s="12">
        <v>0</v>
      </c>
      <c r="I5288" s="13">
        <v>80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70"/>
        <v>220</v>
      </c>
      <c r="O5288" s="14">
        <f t="shared" si="1671"/>
        <v>0</v>
      </c>
      <c r="P5288" s="14">
        <f t="shared" si="1672"/>
        <v>0</v>
      </c>
      <c r="Q5288" s="14">
        <f t="shared" si="1673"/>
        <v>0</v>
      </c>
      <c r="R5288" s="14">
        <f t="shared" si="1674"/>
        <v>0</v>
      </c>
      <c r="S5288" s="14">
        <f t="shared" si="1675"/>
        <v>352</v>
      </c>
      <c r="T5288" s="14">
        <f t="shared" si="1676"/>
        <v>0</v>
      </c>
      <c r="U5288" s="14">
        <f t="shared" si="1677"/>
        <v>0</v>
      </c>
      <c r="V5288" s="14">
        <f t="shared" si="1678"/>
        <v>0</v>
      </c>
      <c r="W5288" s="14">
        <f t="shared" si="1679"/>
        <v>0</v>
      </c>
      <c r="X5288" s="14">
        <f t="shared" si="1680"/>
        <v>572</v>
      </c>
      <c r="Y5288" s="14">
        <f t="shared" si="1681"/>
        <v>0</v>
      </c>
      <c r="Z5288" s="14">
        <f t="shared" si="1682"/>
        <v>0</v>
      </c>
      <c r="AA5288" s="14">
        <f t="shared" si="1683"/>
        <v>0</v>
      </c>
      <c r="AB5288" s="14">
        <f t="shared" si="1684"/>
        <v>0</v>
      </c>
      <c r="AC5288" s="15">
        <f t="shared" si="1685"/>
        <v>572</v>
      </c>
      <c r="AD5288" s="48"/>
    </row>
    <row r="5289" spans="1:30">
      <c r="A5289" s="99"/>
      <c r="B5289" s="91" t="s">
        <v>519</v>
      </c>
      <c r="C5289" s="21" t="s">
        <v>242</v>
      </c>
      <c r="D5289" s="12">
        <v>130</v>
      </c>
      <c r="E5289" s="12">
        <v>0</v>
      </c>
      <c r="F5289" s="12">
        <v>0</v>
      </c>
      <c r="G5289" s="12">
        <v>0</v>
      </c>
      <c r="H5289" s="12">
        <v>0</v>
      </c>
      <c r="I5289" s="13">
        <v>100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70"/>
        <v>260</v>
      </c>
      <c r="O5289" s="14">
        <f t="shared" si="1671"/>
        <v>0</v>
      </c>
      <c r="P5289" s="14">
        <f t="shared" si="1672"/>
        <v>0</v>
      </c>
      <c r="Q5289" s="14">
        <f t="shared" si="1673"/>
        <v>0</v>
      </c>
      <c r="R5289" s="14">
        <f t="shared" si="1674"/>
        <v>0</v>
      </c>
      <c r="S5289" s="14">
        <f t="shared" si="1675"/>
        <v>520</v>
      </c>
      <c r="T5289" s="14">
        <f t="shared" si="1676"/>
        <v>0</v>
      </c>
      <c r="U5289" s="14">
        <f t="shared" si="1677"/>
        <v>0</v>
      </c>
      <c r="V5289" s="14">
        <f t="shared" si="1678"/>
        <v>0</v>
      </c>
      <c r="W5289" s="14">
        <f t="shared" si="1679"/>
        <v>0</v>
      </c>
      <c r="X5289" s="14">
        <f t="shared" si="1680"/>
        <v>780</v>
      </c>
      <c r="Y5289" s="14">
        <f t="shared" si="1681"/>
        <v>0</v>
      </c>
      <c r="Z5289" s="14">
        <f t="shared" si="1682"/>
        <v>0</v>
      </c>
      <c r="AA5289" s="14">
        <f t="shared" si="1683"/>
        <v>0</v>
      </c>
      <c r="AB5289" s="14">
        <f t="shared" si="1684"/>
        <v>0</v>
      </c>
      <c r="AC5289" s="15">
        <f t="shared" si="1685"/>
        <v>780</v>
      </c>
      <c r="AD5289" s="48"/>
    </row>
    <row r="5290" spans="1:30">
      <c r="A5290" s="99"/>
      <c r="B5290" s="91" t="s">
        <v>521</v>
      </c>
      <c r="C5290" s="21" t="s">
        <v>241</v>
      </c>
      <c r="D5290" s="12">
        <v>108</v>
      </c>
      <c r="E5290" s="12">
        <v>0</v>
      </c>
      <c r="F5290" s="12">
        <v>0</v>
      </c>
      <c r="G5290" s="12">
        <v>0</v>
      </c>
      <c r="H5290" s="12">
        <v>0</v>
      </c>
      <c r="I5290" s="13">
        <v>36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70"/>
        <v>216</v>
      </c>
      <c r="O5290" s="14">
        <f t="shared" si="1671"/>
        <v>0</v>
      </c>
      <c r="P5290" s="14">
        <f t="shared" si="1672"/>
        <v>0</v>
      </c>
      <c r="Q5290" s="14">
        <f t="shared" si="1673"/>
        <v>0</v>
      </c>
      <c r="R5290" s="14">
        <f t="shared" si="1674"/>
        <v>0</v>
      </c>
      <c r="S5290" s="14">
        <f t="shared" si="1675"/>
        <v>155.52000000000001</v>
      </c>
      <c r="T5290" s="14">
        <f t="shared" si="1676"/>
        <v>0</v>
      </c>
      <c r="U5290" s="14">
        <f t="shared" si="1677"/>
        <v>0</v>
      </c>
      <c r="V5290" s="14">
        <f t="shared" si="1678"/>
        <v>0</v>
      </c>
      <c r="W5290" s="14">
        <f t="shared" si="1679"/>
        <v>0</v>
      </c>
      <c r="X5290" s="14">
        <f t="shared" si="1680"/>
        <v>371.52</v>
      </c>
      <c r="Y5290" s="14">
        <f t="shared" si="1681"/>
        <v>0</v>
      </c>
      <c r="Z5290" s="14">
        <f t="shared" si="1682"/>
        <v>0</v>
      </c>
      <c r="AA5290" s="14">
        <f t="shared" si="1683"/>
        <v>0</v>
      </c>
      <c r="AB5290" s="14">
        <f t="shared" si="1684"/>
        <v>0</v>
      </c>
      <c r="AC5290" s="15">
        <f t="shared" si="1685"/>
        <v>371.5</v>
      </c>
      <c r="AD5290" s="48"/>
    </row>
    <row r="5291" spans="1:30">
      <c r="A5291" s="99"/>
      <c r="B5291" s="91" t="s">
        <v>523</v>
      </c>
      <c r="C5291" s="21" t="s">
        <v>241</v>
      </c>
      <c r="D5291" s="12">
        <v>125</v>
      </c>
      <c r="E5291" s="12">
        <v>0</v>
      </c>
      <c r="F5291" s="12">
        <v>0</v>
      </c>
      <c r="G5291" s="12">
        <v>0</v>
      </c>
      <c r="H5291" s="12">
        <v>0</v>
      </c>
      <c r="I5291" s="13">
        <v>100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70"/>
        <v>250</v>
      </c>
      <c r="O5291" s="14">
        <f t="shared" si="1671"/>
        <v>0</v>
      </c>
      <c r="P5291" s="14">
        <f t="shared" si="1672"/>
        <v>0</v>
      </c>
      <c r="Q5291" s="14">
        <f t="shared" si="1673"/>
        <v>0</v>
      </c>
      <c r="R5291" s="14">
        <f t="shared" si="1674"/>
        <v>0</v>
      </c>
      <c r="S5291" s="14">
        <f t="shared" si="1675"/>
        <v>500</v>
      </c>
      <c r="T5291" s="14">
        <f t="shared" si="1676"/>
        <v>0</v>
      </c>
      <c r="U5291" s="14">
        <f t="shared" si="1677"/>
        <v>0</v>
      </c>
      <c r="V5291" s="14">
        <f t="shared" si="1678"/>
        <v>0</v>
      </c>
      <c r="W5291" s="14">
        <f t="shared" si="1679"/>
        <v>0</v>
      </c>
      <c r="X5291" s="14">
        <f t="shared" si="1680"/>
        <v>750</v>
      </c>
      <c r="Y5291" s="14">
        <f t="shared" si="1681"/>
        <v>0</v>
      </c>
      <c r="Z5291" s="14">
        <f t="shared" si="1682"/>
        <v>0</v>
      </c>
      <c r="AA5291" s="14">
        <f t="shared" si="1683"/>
        <v>0</v>
      </c>
      <c r="AB5291" s="14">
        <f t="shared" si="1684"/>
        <v>0</v>
      </c>
      <c r="AC5291" s="15">
        <f t="shared" si="1685"/>
        <v>750</v>
      </c>
      <c r="AD5291" s="48"/>
    </row>
    <row r="5292" spans="1:30">
      <c r="A5292" s="99"/>
      <c r="B5292" s="91" t="s">
        <v>524</v>
      </c>
      <c r="C5292" s="21" t="s">
        <v>242</v>
      </c>
      <c r="D5292" s="12">
        <v>114</v>
      </c>
      <c r="E5292" s="12">
        <v>0</v>
      </c>
      <c r="F5292" s="12">
        <v>0</v>
      </c>
      <c r="G5292" s="12">
        <v>0</v>
      </c>
      <c r="H5292" s="12">
        <v>0</v>
      </c>
      <c r="I5292" s="13">
        <v>35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70"/>
        <v>228</v>
      </c>
      <c r="O5292" s="14">
        <f t="shared" si="1671"/>
        <v>0</v>
      </c>
      <c r="P5292" s="14">
        <f t="shared" si="1672"/>
        <v>0</v>
      </c>
      <c r="Q5292" s="14">
        <f t="shared" si="1673"/>
        <v>0</v>
      </c>
      <c r="R5292" s="14">
        <f t="shared" si="1674"/>
        <v>0</v>
      </c>
      <c r="S5292" s="14">
        <f t="shared" si="1675"/>
        <v>159.6</v>
      </c>
      <c r="T5292" s="14">
        <f t="shared" si="1676"/>
        <v>0</v>
      </c>
      <c r="U5292" s="14">
        <f t="shared" si="1677"/>
        <v>0</v>
      </c>
      <c r="V5292" s="14">
        <f t="shared" si="1678"/>
        <v>0</v>
      </c>
      <c r="W5292" s="14">
        <f t="shared" si="1679"/>
        <v>0</v>
      </c>
      <c r="X5292" s="14">
        <f t="shared" si="1680"/>
        <v>387.6</v>
      </c>
      <c r="Y5292" s="14">
        <f t="shared" si="1681"/>
        <v>0</v>
      </c>
      <c r="Z5292" s="14">
        <f t="shared" si="1682"/>
        <v>0</v>
      </c>
      <c r="AA5292" s="14">
        <f t="shared" si="1683"/>
        <v>0</v>
      </c>
      <c r="AB5292" s="14">
        <f t="shared" si="1684"/>
        <v>0</v>
      </c>
      <c r="AC5292" s="15">
        <f t="shared" si="1685"/>
        <v>387.6</v>
      </c>
      <c r="AD5292" s="48"/>
    </row>
    <row r="5293" spans="1:30">
      <c r="A5293" s="99"/>
      <c r="B5293" s="94" t="s">
        <v>564</v>
      </c>
      <c r="C5293" s="21" t="s">
        <v>241</v>
      </c>
      <c r="D5293" s="12">
        <v>79</v>
      </c>
      <c r="E5293" s="12">
        <v>0</v>
      </c>
      <c r="F5293" s="12">
        <v>0</v>
      </c>
      <c r="G5293" s="12">
        <v>0</v>
      </c>
      <c r="H5293" s="12">
        <v>0</v>
      </c>
      <c r="I5293" s="13">
        <v>50</v>
      </c>
      <c r="J5293" s="13">
        <v>0</v>
      </c>
      <c r="K5293" s="13">
        <v>0</v>
      </c>
      <c r="L5293" s="13">
        <v>0</v>
      </c>
      <c r="M5293" s="13">
        <v>0</v>
      </c>
      <c r="N5293" s="14">
        <f t="shared" ref="N5293:N5303" si="1686">D5293*$D$3</f>
        <v>158</v>
      </c>
      <c r="O5293" s="14">
        <f t="shared" ref="O5293:O5303" si="1687">E5293*$E$3</f>
        <v>0</v>
      </c>
      <c r="P5293" s="14">
        <f t="shared" ref="P5293:P5303" si="1688">F5293*$F$3</f>
        <v>0</v>
      </c>
      <c r="Q5293" s="14">
        <f t="shared" ref="Q5293:Q5303" si="1689">G5293*$G$3</f>
        <v>0</v>
      </c>
      <c r="R5293" s="14">
        <f t="shared" ref="R5293:R5303" si="1690">H5293*$H$3</f>
        <v>0</v>
      </c>
      <c r="S5293" s="14">
        <f t="shared" ref="S5293:S5303" si="1691">(N5293/100)*(I5293*$I$3)+(N5293/100)*(J5293*$J$3)</f>
        <v>158</v>
      </c>
      <c r="T5293" s="14">
        <f t="shared" ref="T5293:T5303" si="1692">(O5293/100)*(K5293*$K$3)</f>
        <v>0</v>
      </c>
      <c r="U5293" s="14">
        <f t="shared" ref="U5293:U5303" si="1693">(P5293/100)*(K5293*$K$3)+(P5293/100)*(L5293*$L$3)</f>
        <v>0</v>
      </c>
      <c r="V5293" s="14">
        <f t="shared" ref="V5293:V5303" si="1694">(Q5293/100)*(L5293*$L$3)</f>
        <v>0</v>
      </c>
      <c r="W5293" s="14">
        <f t="shared" ref="W5293:W5303" si="1695">(R5293/100)*(K5293*$K$3)+(R5293/100)*(L5293*$L$3)</f>
        <v>0</v>
      </c>
      <c r="X5293" s="14">
        <f t="shared" ref="X5293:X5303" si="1696">N5293+S5293</f>
        <v>316</v>
      </c>
      <c r="Y5293" s="14">
        <f t="shared" ref="Y5293:Y5303" si="1697">O5293+T5293</f>
        <v>0</v>
      </c>
      <c r="Z5293" s="14">
        <f t="shared" ref="Z5293:Z5303" si="1698">P5293+U5293</f>
        <v>0</v>
      </c>
      <c r="AA5293" s="14">
        <f t="shared" ref="AA5293:AA5303" si="1699">Q5293+V5293</f>
        <v>0</v>
      </c>
      <c r="AB5293" s="14">
        <f t="shared" ref="AB5293:AB5303" si="1700">R5293+W5293</f>
        <v>0</v>
      </c>
      <c r="AC5293" s="15">
        <f t="shared" ref="AC5293:AC5303" si="1701">ROUND(X5293+Y5293+Z5293+AA5293+AB5293,1)</f>
        <v>316</v>
      </c>
      <c r="AD5293" s="48"/>
    </row>
    <row r="5294" spans="1:30">
      <c r="A5294" s="99"/>
      <c r="B5294" s="94" t="s">
        <v>565</v>
      </c>
      <c r="C5294" s="21" t="s">
        <v>241</v>
      </c>
      <c r="D5294" s="12">
        <v>80</v>
      </c>
      <c r="E5294" s="12">
        <v>0</v>
      </c>
      <c r="F5294" s="12">
        <v>0</v>
      </c>
      <c r="G5294" s="12">
        <v>0</v>
      </c>
      <c r="H5294" s="12">
        <v>0</v>
      </c>
      <c r="I5294" s="13">
        <v>40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6"/>
        <v>160</v>
      </c>
      <c r="O5294" s="14">
        <f t="shared" si="1687"/>
        <v>0</v>
      </c>
      <c r="P5294" s="14">
        <f t="shared" si="1688"/>
        <v>0</v>
      </c>
      <c r="Q5294" s="14">
        <f t="shared" si="1689"/>
        <v>0</v>
      </c>
      <c r="R5294" s="14">
        <f t="shared" si="1690"/>
        <v>0</v>
      </c>
      <c r="S5294" s="14">
        <f t="shared" si="1691"/>
        <v>128</v>
      </c>
      <c r="T5294" s="14">
        <f t="shared" si="1692"/>
        <v>0</v>
      </c>
      <c r="U5294" s="14">
        <f t="shared" si="1693"/>
        <v>0</v>
      </c>
      <c r="V5294" s="14">
        <f t="shared" si="1694"/>
        <v>0</v>
      </c>
      <c r="W5294" s="14">
        <f t="shared" si="1695"/>
        <v>0</v>
      </c>
      <c r="X5294" s="14">
        <f t="shared" si="1696"/>
        <v>288</v>
      </c>
      <c r="Y5294" s="14">
        <f t="shared" si="1697"/>
        <v>0</v>
      </c>
      <c r="Z5294" s="14">
        <f t="shared" si="1698"/>
        <v>0</v>
      </c>
      <c r="AA5294" s="14">
        <f t="shared" si="1699"/>
        <v>0</v>
      </c>
      <c r="AB5294" s="14">
        <f t="shared" si="1700"/>
        <v>0</v>
      </c>
      <c r="AC5294" s="15">
        <f t="shared" si="1701"/>
        <v>288</v>
      </c>
      <c r="AD5294" s="48"/>
    </row>
    <row r="5295" spans="1:30">
      <c r="A5295" s="99"/>
      <c r="B5295" s="94" t="s">
        <v>566</v>
      </c>
      <c r="C5295" s="21" t="s">
        <v>241</v>
      </c>
      <c r="D5295" s="12">
        <v>90</v>
      </c>
      <c r="E5295" s="12">
        <v>0</v>
      </c>
      <c r="F5295" s="12">
        <v>0</v>
      </c>
      <c r="G5295" s="12">
        <v>0</v>
      </c>
      <c r="H5295" s="12">
        <v>0</v>
      </c>
      <c r="I5295" s="13">
        <v>80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6"/>
        <v>180</v>
      </c>
      <c r="O5295" s="14">
        <f t="shared" si="1687"/>
        <v>0</v>
      </c>
      <c r="P5295" s="14">
        <f t="shared" si="1688"/>
        <v>0</v>
      </c>
      <c r="Q5295" s="14">
        <f t="shared" si="1689"/>
        <v>0</v>
      </c>
      <c r="R5295" s="14">
        <f t="shared" si="1690"/>
        <v>0</v>
      </c>
      <c r="S5295" s="14">
        <f t="shared" si="1691"/>
        <v>288</v>
      </c>
      <c r="T5295" s="14">
        <f t="shared" si="1692"/>
        <v>0</v>
      </c>
      <c r="U5295" s="14">
        <f t="shared" si="1693"/>
        <v>0</v>
      </c>
      <c r="V5295" s="14">
        <f t="shared" si="1694"/>
        <v>0</v>
      </c>
      <c r="W5295" s="14">
        <f t="shared" si="1695"/>
        <v>0</v>
      </c>
      <c r="X5295" s="14">
        <f t="shared" si="1696"/>
        <v>468</v>
      </c>
      <c r="Y5295" s="14">
        <f t="shared" si="1697"/>
        <v>0</v>
      </c>
      <c r="Z5295" s="14">
        <f t="shared" si="1698"/>
        <v>0</v>
      </c>
      <c r="AA5295" s="14">
        <f t="shared" si="1699"/>
        <v>0</v>
      </c>
      <c r="AB5295" s="14">
        <f t="shared" si="1700"/>
        <v>0</v>
      </c>
      <c r="AC5295" s="15">
        <f t="shared" si="1701"/>
        <v>468</v>
      </c>
      <c r="AD5295" s="48"/>
    </row>
    <row r="5296" spans="1:30">
      <c r="A5296" s="99"/>
      <c r="B5296" s="94" t="s">
        <v>567</v>
      </c>
      <c r="C5296" s="21" t="s">
        <v>241</v>
      </c>
      <c r="D5296" s="12">
        <v>90</v>
      </c>
      <c r="E5296" s="12">
        <v>0</v>
      </c>
      <c r="F5296" s="12">
        <v>0</v>
      </c>
      <c r="G5296" s="12">
        <v>0</v>
      </c>
      <c r="H5296" s="12">
        <v>0</v>
      </c>
      <c r="I5296" s="13">
        <v>100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6"/>
        <v>180</v>
      </c>
      <c r="O5296" s="14">
        <f t="shared" si="1687"/>
        <v>0</v>
      </c>
      <c r="P5296" s="14">
        <f t="shared" si="1688"/>
        <v>0</v>
      </c>
      <c r="Q5296" s="14">
        <f t="shared" si="1689"/>
        <v>0</v>
      </c>
      <c r="R5296" s="14">
        <f t="shared" si="1690"/>
        <v>0</v>
      </c>
      <c r="S5296" s="14">
        <f t="shared" si="1691"/>
        <v>360</v>
      </c>
      <c r="T5296" s="14">
        <f t="shared" si="1692"/>
        <v>0</v>
      </c>
      <c r="U5296" s="14">
        <f t="shared" si="1693"/>
        <v>0</v>
      </c>
      <c r="V5296" s="14">
        <f t="shared" si="1694"/>
        <v>0</v>
      </c>
      <c r="W5296" s="14">
        <f t="shared" si="1695"/>
        <v>0</v>
      </c>
      <c r="X5296" s="14">
        <f t="shared" si="1696"/>
        <v>540</v>
      </c>
      <c r="Y5296" s="14">
        <f t="shared" si="1697"/>
        <v>0</v>
      </c>
      <c r="Z5296" s="14">
        <f t="shared" si="1698"/>
        <v>0</v>
      </c>
      <c r="AA5296" s="14">
        <f t="shared" si="1699"/>
        <v>0</v>
      </c>
      <c r="AB5296" s="14">
        <f t="shared" si="1700"/>
        <v>0</v>
      </c>
      <c r="AC5296" s="15">
        <f t="shared" si="1701"/>
        <v>540</v>
      </c>
      <c r="AD5296" s="48"/>
    </row>
    <row r="5297" spans="1:30">
      <c r="A5297" s="99"/>
      <c r="B5297" s="94" t="s">
        <v>568</v>
      </c>
      <c r="C5297" s="21" t="s">
        <v>242</v>
      </c>
      <c r="D5297" s="12">
        <v>110</v>
      </c>
      <c r="E5297" s="12">
        <v>0</v>
      </c>
      <c r="F5297" s="12">
        <v>0</v>
      </c>
      <c r="G5297" s="12">
        <v>0</v>
      </c>
      <c r="H5297" s="12">
        <v>0</v>
      </c>
      <c r="I5297" s="13">
        <v>50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6"/>
        <v>220</v>
      </c>
      <c r="O5297" s="14">
        <f t="shared" si="1687"/>
        <v>0</v>
      </c>
      <c r="P5297" s="14">
        <f t="shared" si="1688"/>
        <v>0</v>
      </c>
      <c r="Q5297" s="14">
        <f t="shared" si="1689"/>
        <v>0</v>
      </c>
      <c r="R5297" s="14">
        <f t="shared" si="1690"/>
        <v>0</v>
      </c>
      <c r="S5297" s="14">
        <f t="shared" si="1691"/>
        <v>220.00000000000003</v>
      </c>
      <c r="T5297" s="14">
        <f t="shared" si="1692"/>
        <v>0</v>
      </c>
      <c r="U5297" s="14">
        <f t="shared" si="1693"/>
        <v>0</v>
      </c>
      <c r="V5297" s="14">
        <f t="shared" si="1694"/>
        <v>0</v>
      </c>
      <c r="W5297" s="14">
        <f t="shared" si="1695"/>
        <v>0</v>
      </c>
      <c r="X5297" s="14">
        <f t="shared" si="1696"/>
        <v>440</v>
      </c>
      <c r="Y5297" s="14">
        <f t="shared" si="1697"/>
        <v>0</v>
      </c>
      <c r="Z5297" s="14">
        <f t="shared" si="1698"/>
        <v>0</v>
      </c>
      <c r="AA5297" s="14">
        <f t="shared" si="1699"/>
        <v>0</v>
      </c>
      <c r="AB5297" s="14">
        <f t="shared" si="1700"/>
        <v>0</v>
      </c>
      <c r="AC5297" s="15">
        <f t="shared" si="1701"/>
        <v>440</v>
      </c>
      <c r="AD5297" s="48"/>
    </row>
    <row r="5298" spans="1:30">
      <c r="A5298" s="99"/>
      <c r="B5298" s="94" t="s">
        <v>588</v>
      </c>
      <c r="C5298" s="21" t="s">
        <v>241</v>
      </c>
      <c r="D5298" s="12">
        <v>80</v>
      </c>
      <c r="E5298" s="12">
        <v>0</v>
      </c>
      <c r="F5298" s="12">
        <v>0</v>
      </c>
      <c r="G5298" s="12">
        <v>0</v>
      </c>
      <c r="H5298" s="12">
        <v>0</v>
      </c>
      <c r="I5298" s="13">
        <v>30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6"/>
        <v>160</v>
      </c>
      <c r="O5298" s="14">
        <f t="shared" si="1687"/>
        <v>0</v>
      </c>
      <c r="P5298" s="14">
        <f t="shared" si="1688"/>
        <v>0</v>
      </c>
      <c r="Q5298" s="14">
        <f t="shared" si="1689"/>
        <v>0</v>
      </c>
      <c r="R5298" s="14">
        <f t="shared" si="1690"/>
        <v>0</v>
      </c>
      <c r="S5298" s="14">
        <f t="shared" si="1691"/>
        <v>96</v>
      </c>
      <c r="T5298" s="14">
        <f t="shared" si="1692"/>
        <v>0</v>
      </c>
      <c r="U5298" s="14">
        <f t="shared" si="1693"/>
        <v>0</v>
      </c>
      <c r="V5298" s="14">
        <f t="shared" si="1694"/>
        <v>0</v>
      </c>
      <c r="W5298" s="14">
        <f t="shared" si="1695"/>
        <v>0</v>
      </c>
      <c r="X5298" s="14">
        <f t="shared" si="1696"/>
        <v>256</v>
      </c>
      <c r="Y5298" s="14">
        <f t="shared" si="1697"/>
        <v>0</v>
      </c>
      <c r="Z5298" s="14">
        <f t="shared" si="1698"/>
        <v>0</v>
      </c>
      <c r="AA5298" s="14">
        <f t="shared" si="1699"/>
        <v>0</v>
      </c>
      <c r="AB5298" s="14">
        <f t="shared" si="1700"/>
        <v>0</v>
      </c>
      <c r="AC5298" s="15">
        <f t="shared" si="1701"/>
        <v>256</v>
      </c>
      <c r="AD5298" s="48"/>
    </row>
    <row r="5299" spans="1:30">
      <c r="A5299" s="99"/>
      <c r="B5299" s="94" t="s">
        <v>589</v>
      </c>
      <c r="C5299" s="21" t="s">
        <v>241</v>
      </c>
      <c r="D5299" s="12">
        <v>88</v>
      </c>
      <c r="E5299" s="12">
        <v>0</v>
      </c>
      <c r="F5299" s="12">
        <v>0</v>
      </c>
      <c r="G5299" s="12">
        <v>0</v>
      </c>
      <c r="H5299" s="12">
        <v>0</v>
      </c>
      <c r="I5299" s="13">
        <v>30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6"/>
        <v>176</v>
      </c>
      <c r="O5299" s="14">
        <f t="shared" si="1687"/>
        <v>0</v>
      </c>
      <c r="P5299" s="14">
        <f t="shared" si="1688"/>
        <v>0</v>
      </c>
      <c r="Q5299" s="14">
        <f t="shared" si="1689"/>
        <v>0</v>
      </c>
      <c r="R5299" s="14">
        <f t="shared" si="1690"/>
        <v>0</v>
      </c>
      <c r="S5299" s="14">
        <f t="shared" si="1691"/>
        <v>105.6</v>
      </c>
      <c r="T5299" s="14">
        <f t="shared" si="1692"/>
        <v>0</v>
      </c>
      <c r="U5299" s="14">
        <f t="shared" si="1693"/>
        <v>0</v>
      </c>
      <c r="V5299" s="14">
        <f t="shared" si="1694"/>
        <v>0</v>
      </c>
      <c r="W5299" s="14">
        <f t="shared" si="1695"/>
        <v>0</v>
      </c>
      <c r="X5299" s="14">
        <f t="shared" si="1696"/>
        <v>281.60000000000002</v>
      </c>
      <c r="Y5299" s="14">
        <f t="shared" si="1697"/>
        <v>0</v>
      </c>
      <c r="Z5299" s="14">
        <f t="shared" si="1698"/>
        <v>0</v>
      </c>
      <c r="AA5299" s="14">
        <f t="shared" si="1699"/>
        <v>0</v>
      </c>
      <c r="AB5299" s="14">
        <f t="shared" si="1700"/>
        <v>0</v>
      </c>
      <c r="AC5299" s="15">
        <f t="shared" si="1701"/>
        <v>281.60000000000002</v>
      </c>
      <c r="AD5299" s="48"/>
    </row>
    <row r="5300" spans="1:30">
      <c r="A5300" s="99"/>
      <c r="B5300" s="94" t="s">
        <v>590</v>
      </c>
      <c r="C5300" s="21" t="s">
        <v>241</v>
      </c>
      <c r="D5300" s="12">
        <v>88</v>
      </c>
      <c r="E5300" s="12">
        <v>0</v>
      </c>
      <c r="F5300" s="12">
        <v>0</v>
      </c>
      <c r="G5300" s="12">
        <v>0</v>
      </c>
      <c r="H5300" s="12">
        <v>0</v>
      </c>
      <c r="I5300" s="13">
        <v>30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6"/>
        <v>176</v>
      </c>
      <c r="O5300" s="14">
        <f t="shared" si="1687"/>
        <v>0</v>
      </c>
      <c r="P5300" s="14">
        <f t="shared" si="1688"/>
        <v>0</v>
      </c>
      <c r="Q5300" s="14">
        <f t="shared" si="1689"/>
        <v>0</v>
      </c>
      <c r="R5300" s="14">
        <f t="shared" si="1690"/>
        <v>0</v>
      </c>
      <c r="S5300" s="14">
        <f t="shared" si="1691"/>
        <v>105.6</v>
      </c>
      <c r="T5300" s="14">
        <f t="shared" si="1692"/>
        <v>0</v>
      </c>
      <c r="U5300" s="14">
        <f t="shared" si="1693"/>
        <v>0</v>
      </c>
      <c r="V5300" s="14">
        <f t="shared" si="1694"/>
        <v>0</v>
      </c>
      <c r="W5300" s="14">
        <f t="shared" si="1695"/>
        <v>0</v>
      </c>
      <c r="X5300" s="14">
        <f t="shared" si="1696"/>
        <v>281.60000000000002</v>
      </c>
      <c r="Y5300" s="14">
        <f t="shared" si="1697"/>
        <v>0</v>
      </c>
      <c r="Z5300" s="14">
        <f t="shared" si="1698"/>
        <v>0</v>
      </c>
      <c r="AA5300" s="14">
        <f t="shared" si="1699"/>
        <v>0</v>
      </c>
      <c r="AB5300" s="14">
        <f t="shared" si="1700"/>
        <v>0</v>
      </c>
      <c r="AC5300" s="15">
        <f t="shared" si="1701"/>
        <v>281.60000000000002</v>
      </c>
      <c r="AD5300" s="48"/>
    </row>
    <row r="5301" spans="1:30">
      <c r="A5301" s="99"/>
      <c r="B5301" s="94" t="s">
        <v>591</v>
      </c>
      <c r="C5301" s="21" t="s">
        <v>241</v>
      </c>
      <c r="D5301" s="12">
        <v>100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si="1686"/>
        <v>200</v>
      </c>
      <c r="O5301" s="14">
        <f t="shared" si="1687"/>
        <v>0</v>
      </c>
      <c r="P5301" s="14">
        <f t="shared" si="1688"/>
        <v>0</v>
      </c>
      <c r="Q5301" s="14">
        <f t="shared" si="1689"/>
        <v>0</v>
      </c>
      <c r="R5301" s="14">
        <f t="shared" si="1690"/>
        <v>0</v>
      </c>
      <c r="S5301" s="14">
        <f t="shared" si="1691"/>
        <v>200</v>
      </c>
      <c r="T5301" s="14">
        <f t="shared" si="1692"/>
        <v>0</v>
      </c>
      <c r="U5301" s="14">
        <f t="shared" si="1693"/>
        <v>0</v>
      </c>
      <c r="V5301" s="14">
        <f t="shared" si="1694"/>
        <v>0</v>
      </c>
      <c r="W5301" s="14">
        <f t="shared" si="1695"/>
        <v>0</v>
      </c>
      <c r="X5301" s="14">
        <f t="shared" si="1696"/>
        <v>400</v>
      </c>
      <c r="Y5301" s="14">
        <f t="shared" si="1697"/>
        <v>0</v>
      </c>
      <c r="Z5301" s="14">
        <f t="shared" si="1698"/>
        <v>0</v>
      </c>
      <c r="AA5301" s="14">
        <f t="shared" si="1699"/>
        <v>0</v>
      </c>
      <c r="AB5301" s="14">
        <f t="shared" si="1700"/>
        <v>0</v>
      </c>
      <c r="AC5301" s="15">
        <f t="shared" si="1701"/>
        <v>400</v>
      </c>
      <c r="AD5301" s="48"/>
    </row>
    <row r="5302" spans="1:30">
      <c r="A5302" s="99"/>
      <c r="B5302" s="95" t="s">
        <v>592</v>
      </c>
      <c r="C5302" s="21" t="s">
        <v>341</v>
      </c>
      <c r="D5302" s="12">
        <v>88</v>
      </c>
      <c r="E5302" s="12">
        <v>0</v>
      </c>
      <c r="F5302" s="12">
        <v>0</v>
      </c>
      <c r="G5302" s="12">
        <v>0</v>
      </c>
      <c r="H5302" s="12">
        <v>0</v>
      </c>
      <c r="I5302" s="13">
        <v>30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86"/>
        <v>176</v>
      </c>
      <c r="O5302" s="14">
        <f t="shared" si="1687"/>
        <v>0</v>
      </c>
      <c r="P5302" s="14">
        <f t="shared" si="1688"/>
        <v>0</v>
      </c>
      <c r="Q5302" s="14">
        <f t="shared" si="1689"/>
        <v>0</v>
      </c>
      <c r="R5302" s="14">
        <f t="shared" si="1690"/>
        <v>0</v>
      </c>
      <c r="S5302" s="14">
        <f t="shared" si="1691"/>
        <v>105.6</v>
      </c>
      <c r="T5302" s="14">
        <f t="shared" si="1692"/>
        <v>0</v>
      </c>
      <c r="U5302" s="14">
        <f t="shared" si="1693"/>
        <v>0</v>
      </c>
      <c r="V5302" s="14">
        <f t="shared" si="1694"/>
        <v>0</v>
      </c>
      <c r="W5302" s="14">
        <f t="shared" si="1695"/>
        <v>0</v>
      </c>
      <c r="X5302" s="14">
        <f t="shared" si="1696"/>
        <v>281.60000000000002</v>
      </c>
      <c r="Y5302" s="14">
        <f t="shared" si="1697"/>
        <v>0</v>
      </c>
      <c r="Z5302" s="14">
        <f t="shared" si="1698"/>
        <v>0</v>
      </c>
      <c r="AA5302" s="14">
        <f t="shared" si="1699"/>
        <v>0</v>
      </c>
      <c r="AB5302" s="14">
        <f t="shared" si="1700"/>
        <v>0</v>
      </c>
      <c r="AC5302" s="15">
        <f t="shared" si="1701"/>
        <v>281.60000000000002</v>
      </c>
      <c r="AD5302" s="48"/>
    </row>
    <row r="5303" spans="1:30">
      <c r="A5303" s="99"/>
      <c r="B5303" s="94" t="s">
        <v>593</v>
      </c>
      <c r="C5303" s="21" t="s">
        <v>242</v>
      </c>
      <c r="D5303" s="12">
        <v>100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86"/>
        <v>200</v>
      </c>
      <c r="O5303" s="14">
        <f t="shared" si="1687"/>
        <v>0</v>
      </c>
      <c r="P5303" s="14">
        <f t="shared" si="1688"/>
        <v>0</v>
      </c>
      <c r="Q5303" s="14">
        <f t="shared" si="1689"/>
        <v>0</v>
      </c>
      <c r="R5303" s="14">
        <f t="shared" si="1690"/>
        <v>0</v>
      </c>
      <c r="S5303" s="14">
        <f t="shared" si="1691"/>
        <v>320</v>
      </c>
      <c r="T5303" s="14">
        <f t="shared" si="1692"/>
        <v>0</v>
      </c>
      <c r="U5303" s="14">
        <f t="shared" si="1693"/>
        <v>0</v>
      </c>
      <c r="V5303" s="14">
        <f t="shared" si="1694"/>
        <v>0</v>
      </c>
      <c r="W5303" s="14">
        <f t="shared" si="1695"/>
        <v>0</v>
      </c>
      <c r="X5303" s="14">
        <f t="shared" si="1696"/>
        <v>520</v>
      </c>
      <c r="Y5303" s="14">
        <f t="shared" si="1697"/>
        <v>0</v>
      </c>
      <c r="Z5303" s="14">
        <f t="shared" si="1698"/>
        <v>0</v>
      </c>
      <c r="AA5303" s="14">
        <f t="shared" si="1699"/>
        <v>0</v>
      </c>
      <c r="AB5303" s="14">
        <f t="shared" si="1700"/>
        <v>0</v>
      </c>
      <c r="AC5303" s="15">
        <f t="shared" si="1701"/>
        <v>520</v>
      </c>
      <c r="AD5303" s="48"/>
    </row>
    <row r="5304" spans="1:30">
      <c r="A5304" s="99"/>
      <c r="B5304" s="94" t="s">
        <v>866</v>
      </c>
      <c r="C5304" s="21" t="s">
        <v>241</v>
      </c>
      <c r="D5304" s="12">
        <v>80</v>
      </c>
      <c r="E5304" s="12">
        <v>60</v>
      </c>
      <c r="F5304" s="12">
        <v>0</v>
      </c>
      <c r="G5304" s="12">
        <v>0</v>
      </c>
      <c r="H5304" s="12">
        <v>0</v>
      </c>
      <c r="I5304" s="13">
        <v>20</v>
      </c>
      <c r="J5304" s="13">
        <v>0</v>
      </c>
      <c r="K5304" s="13">
        <v>60</v>
      </c>
      <c r="L5304" s="13">
        <v>0</v>
      </c>
      <c r="M5304" s="13">
        <v>0</v>
      </c>
      <c r="N5304" s="14">
        <f t="shared" ref="N5304" si="1702">D5304*$D$3</f>
        <v>160</v>
      </c>
      <c r="O5304" s="14">
        <f t="shared" ref="O5304" si="1703">E5304*$E$3</f>
        <v>120</v>
      </c>
      <c r="P5304" s="14">
        <f t="shared" ref="P5304" si="1704">F5304*$F$3</f>
        <v>0</v>
      </c>
      <c r="Q5304" s="14">
        <f t="shared" ref="Q5304" si="1705">G5304*$G$3</f>
        <v>0</v>
      </c>
      <c r="R5304" s="14">
        <f t="shared" ref="R5304" si="1706">H5304*$H$3</f>
        <v>0</v>
      </c>
      <c r="S5304" s="14">
        <f t="shared" ref="S5304" si="1707">(N5304/100)*(I5304*$I$3)+(N5304/100)*(J5304*$J$3)</f>
        <v>64</v>
      </c>
      <c r="T5304" s="14">
        <f t="shared" ref="T5304" si="1708">(O5304/100)*(K5304*$K$3)</f>
        <v>144</v>
      </c>
      <c r="U5304" s="14">
        <f t="shared" ref="U5304" si="1709">(P5304/100)*(K5304*$K$3)+(P5304/100)*(L5304*$L$3)</f>
        <v>0</v>
      </c>
      <c r="V5304" s="14">
        <f t="shared" ref="V5304" si="1710">(Q5304/100)*(L5304*$L$3)</f>
        <v>0</v>
      </c>
      <c r="W5304" s="14">
        <f t="shared" ref="W5304" si="1711">(R5304/100)*(K5304*$K$3)+(R5304/100)*(L5304*$L$3)</f>
        <v>0</v>
      </c>
      <c r="X5304" s="14">
        <f t="shared" ref="X5304" si="1712">N5304+S5304</f>
        <v>224</v>
      </c>
      <c r="Y5304" s="14">
        <f t="shared" ref="Y5304" si="1713">O5304+T5304</f>
        <v>264</v>
      </c>
      <c r="Z5304" s="14">
        <f t="shared" ref="Z5304" si="1714">P5304+U5304</f>
        <v>0</v>
      </c>
      <c r="AA5304" s="14">
        <f t="shared" ref="AA5304" si="1715">Q5304+V5304</f>
        <v>0</v>
      </c>
      <c r="AB5304" s="14">
        <f t="shared" ref="AB5304" si="1716">R5304+W5304</f>
        <v>0</v>
      </c>
      <c r="AC5304" s="15">
        <f t="shared" ref="AC5304" si="1717">ROUND(X5304+Y5304+Z5304+AA5304+AB5304,1)</f>
        <v>488</v>
      </c>
      <c r="AD5304" s="48"/>
    </row>
    <row r="5305" spans="1:30">
      <c r="A5305" s="99"/>
      <c r="B5305" s="94" t="s">
        <v>867</v>
      </c>
      <c r="C5305" s="21" t="s">
        <v>241</v>
      </c>
      <c r="D5305" s="12">
        <v>90</v>
      </c>
      <c r="E5305" s="12">
        <v>0</v>
      </c>
      <c r="F5305" s="12">
        <v>0</v>
      </c>
      <c r="G5305" s="12">
        <v>0</v>
      </c>
      <c r="H5305" s="12">
        <v>0</v>
      </c>
      <c r="I5305" s="13">
        <v>40</v>
      </c>
      <c r="J5305" s="13">
        <v>20</v>
      </c>
      <c r="K5305" s="13">
        <v>0</v>
      </c>
      <c r="L5305" s="13">
        <v>0</v>
      </c>
      <c r="M5305" s="13">
        <v>0</v>
      </c>
      <c r="N5305" s="14">
        <f t="shared" ref="N5305" si="1718">D5305*$D$3</f>
        <v>180</v>
      </c>
      <c r="O5305" s="14">
        <f t="shared" ref="O5305" si="1719">E5305*$E$3</f>
        <v>0</v>
      </c>
      <c r="P5305" s="14">
        <f t="shared" ref="P5305" si="1720">F5305*$F$3</f>
        <v>0</v>
      </c>
      <c r="Q5305" s="14">
        <f t="shared" ref="Q5305" si="1721">G5305*$G$3</f>
        <v>0</v>
      </c>
      <c r="R5305" s="14">
        <f t="shared" ref="R5305" si="1722">H5305*$H$3</f>
        <v>0</v>
      </c>
      <c r="S5305" s="14">
        <f t="shared" ref="S5305" si="1723">(N5305/100)*(I5305*$I$3)+(N5305/100)*(J5305*$J$3)</f>
        <v>216</v>
      </c>
      <c r="T5305" s="14">
        <f t="shared" ref="T5305" si="1724">(O5305/100)*(K5305*$K$3)</f>
        <v>0</v>
      </c>
      <c r="U5305" s="14">
        <f t="shared" ref="U5305" si="1725">(P5305/100)*(K5305*$K$3)+(P5305/100)*(L5305*$L$3)</f>
        <v>0</v>
      </c>
      <c r="V5305" s="14">
        <f t="shared" ref="V5305" si="1726">(Q5305/100)*(L5305*$L$3)</f>
        <v>0</v>
      </c>
      <c r="W5305" s="14">
        <f t="shared" ref="W5305" si="1727">(R5305/100)*(K5305*$K$3)+(R5305/100)*(L5305*$L$3)</f>
        <v>0</v>
      </c>
      <c r="X5305" s="14">
        <f t="shared" ref="X5305" si="1728">N5305+S5305</f>
        <v>396</v>
      </c>
      <c r="Y5305" s="14">
        <f t="shared" ref="Y5305" si="1729">O5305+T5305</f>
        <v>0</v>
      </c>
      <c r="Z5305" s="14">
        <f t="shared" ref="Z5305" si="1730">P5305+U5305</f>
        <v>0</v>
      </c>
      <c r="AA5305" s="14">
        <f t="shared" ref="AA5305" si="1731">Q5305+V5305</f>
        <v>0</v>
      </c>
      <c r="AB5305" s="14">
        <f t="shared" ref="AB5305" si="1732">R5305+W5305</f>
        <v>0</v>
      </c>
      <c r="AC5305" s="15">
        <f t="shared" ref="AC5305" si="1733">ROUND(X5305+Y5305+Z5305+AA5305+AB5305,1)</f>
        <v>396</v>
      </c>
      <c r="AD5305" s="48"/>
    </row>
    <row r="5306" spans="1:30">
      <c r="A5306" s="107"/>
      <c r="B5306" s="149" t="s">
        <v>918</v>
      </c>
      <c r="C5306" s="149"/>
      <c r="D5306" s="149"/>
      <c r="E5306" s="149"/>
      <c r="F5306" s="149"/>
      <c r="G5306" s="149"/>
      <c r="H5306" s="149"/>
      <c r="I5306" s="149"/>
      <c r="J5306" s="149"/>
      <c r="K5306" s="149"/>
      <c r="L5306" s="149"/>
      <c r="M5306" s="149"/>
      <c r="N5306" s="149"/>
      <c r="O5306" s="149"/>
      <c r="P5306" s="149"/>
      <c r="Q5306" s="149"/>
      <c r="R5306" s="149"/>
      <c r="S5306" s="149"/>
      <c r="T5306" s="149"/>
      <c r="U5306" s="149"/>
      <c r="V5306" s="149"/>
      <c r="W5306" s="149"/>
      <c r="X5306" s="149"/>
      <c r="Y5306" s="149"/>
      <c r="Z5306" s="149"/>
      <c r="AA5306" s="149"/>
      <c r="AB5306" s="149"/>
      <c r="AC5306" s="18">
        <v>2</v>
      </c>
      <c r="AD5306" s="18"/>
    </row>
    <row r="5307" spans="1:30">
      <c r="A5307" s="99"/>
      <c r="B5307" s="87" t="s">
        <v>32</v>
      </c>
      <c r="C5307" s="21" t="s">
        <v>460</v>
      </c>
      <c r="D5307" s="12">
        <v>0</v>
      </c>
      <c r="E5307" s="12">
        <v>0</v>
      </c>
      <c r="F5307" s="12">
        <v>0</v>
      </c>
      <c r="G5307" s="12">
        <v>0</v>
      </c>
      <c r="H5307" s="12">
        <v>0</v>
      </c>
      <c r="I5307" s="13">
        <v>0</v>
      </c>
      <c r="J5307" s="13">
        <v>0</v>
      </c>
      <c r="K5307" s="13">
        <v>25</v>
      </c>
      <c r="L5307" s="13">
        <v>25</v>
      </c>
      <c r="M5307" s="13">
        <v>0</v>
      </c>
      <c r="N5307" s="14" t="s">
        <v>239</v>
      </c>
      <c r="O5307" s="14" t="s">
        <v>239</v>
      </c>
      <c r="P5307" s="14" t="s">
        <v>239</v>
      </c>
      <c r="Q5307" s="14" t="s">
        <v>239</v>
      </c>
      <c r="R5307" s="14" t="s">
        <v>239</v>
      </c>
      <c r="S5307" s="14" t="s">
        <v>239</v>
      </c>
      <c r="T5307" s="14" t="s">
        <v>239</v>
      </c>
      <c r="U5307" s="14" t="s">
        <v>239</v>
      </c>
      <c r="V5307" s="14" t="s">
        <v>239</v>
      </c>
      <c r="W5307" s="14" t="s">
        <v>239</v>
      </c>
      <c r="X5307" s="14" t="s">
        <v>239</v>
      </c>
      <c r="Y5307" s="14" t="s">
        <v>239</v>
      </c>
      <c r="Z5307" s="14" t="s">
        <v>239</v>
      </c>
      <c r="AA5307" s="14" t="s">
        <v>239</v>
      </c>
      <c r="AB5307" s="14" t="s">
        <v>239</v>
      </c>
      <c r="AC5307" s="15">
        <f>(I5307*$AC$5327)+(J5307*$AC$5327)+(L5307*$AC$5327)+(K5307*$AC$5327)+(M5307*$AC$5327)+100</f>
        <v>200</v>
      </c>
      <c r="AD5307" s="48"/>
    </row>
    <row r="5308" spans="1:30">
      <c r="A5308" s="99"/>
      <c r="B5308" s="87"/>
      <c r="C5308" s="21" t="s">
        <v>838</v>
      </c>
      <c r="D5308" s="12">
        <v>0</v>
      </c>
      <c r="E5308" s="12">
        <v>0</v>
      </c>
      <c r="F5308" s="12">
        <v>0</v>
      </c>
      <c r="G5308" s="12">
        <v>0</v>
      </c>
      <c r="H5308" s="12">
        <v>0</v>
      </c>
      <c r="I5308" s="13">
        <v>0</v>
      </c>
      <c r="J5308" s="13">
        <v>0</v>
      </c>
      <c r="K5308" s="13">
        <v>0</v>
      </c>
      <c r="L5308" s="13">
        <v>0</v>
      </c>
      <c r="M5308" s="13">
        <v>0</v>
      </c>
      <c r="N5308" s="14">
        <f>D5308*$D$3</f>
        <v>0</v>
      </c>
      <c r="O5308" s="14">
        <f>E5308*$E$3</f>
        <v>0</v>
      </c>
      <c r="P5308" s="14">
        <f>F5308*$F$3</f>
        <v>0</v>
      </c>
      <c r="Q5308" s="14">
        <f>G5308*$G$3</f>
        <v>0</v>
      </c>
      <c r="R5308" s="14">
        <f>H5308*$H$3</f>
        <v>0</v>
      </c>
      <c r="S5308" s="14">
        <f>(N5308/100)*(I5308*$I$3)+(N5308/100)*(J5308*$J$3)</f>
        <v>0</v>
      </c>
      <c r="T5308" s="14">
        <f>(O5308/100)*(K5308*$K$3)</f>
        <v>0</v>
      </c>
      <c r="U5308" s="14">
        <f>(P5308/100)*(K5308*$K$3)+(P5308/100)*(L5308*$L$3)</f>
        <v>0</v>
      </c>
      <c r="V5308" s="14">
        <f>(Q5308/100)*(L5308*$L$3)</f>
        <v>0</v>
      </c>
      <c r="W5308" s="14">
        <f>(R5308/100)*(K5308*$K$3)+(R5308/100)*(L5308*$L$3)</f>
        <v>0</v>
      </c>
      <c r="X5308" s="14">
        <f>N5308+S5308</f>
        <v>0</v>
      </c>
      <c r="Y5308" s="14">
        <f>O5308+T5308</f>
        <v>0</v>
      </c>
      <c r="Z5308" s="14">
        <f>P5308+U5308</f>
        <v>0</v>
      </c>
      <c r="AA5308" s="14">
        <f>Q5308+V5308</f>
        <v>0</v>
      </c>
      <c r="AB5308" s="14">
        <f>R5308+W5308</f>
        <v>0</v>
      </c>
      <c r="AC5308" s="15">
        <f>ROUND(X5308+Y5308+Z5308+AA5308+AB5308,1)</f>
        <v>0</v>
      </c>
      <c r="AD5308" s="48" t="s">
        <v>919</v>
      </c>
    </row>
    <row r="5309" spans="1:30">
      <c r="A5309" s="99"/>
      <c r="B5309" s="116" t="s">
        <v>886</v>
      </c>
      <c r="C5309" s="50" t="s">
        <v>460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51">
        <v>0</v>
      </c>
      <c r="J5309" s="51">
        <v>0</v>
      </c>
      <c r="K5309" s="51">
        <v>0</v>
      </c>
      <c r="L5309" s="51">
        <v>50</v>
      </c>
      <c r="M5309" s="51">
        <v>0</v>
      </c>
      <c r="N5309" s="52" t="s">
        <v>239</v>
      </c>
      <c r="O5309" s="52" t="s">
        <v>239</v>
      </c>
      <c r="P5309" s="52" t="s">
        <v>239</v>
      </c>
      <c r="Q5309" s="52" t="s">
        <v>239</v>
      </c>
      <c r="R5309" s="52" t="s">
        <v>239</v>
      </c>
      <c r="S5309" s="52" t="s">
        <v>239</v>
      </c>
      <c r="T5309" s="52" t="s">
        <v>239</v>
      </c>
      <c r="U5309" s="52" t="s">
        <v>239</v>
      </c>
      <c r="V5309" s="52" t="s">
        <v>239</v>
      </c>
      <c r="W5309" s="52" t="s">
        <v>239</v>
      </c>
      <c r="X5309" s="52" t="s">
        <v>239</v>
      </c>
      <c r="Y5309" s="52" t="s">
        <v>239</v>
      </c>
      <c r="Z5309" s="52" t="s">
        <v>239</v>
      </c>
      <c r="AA5309" s="52" t="s">
        <v>239</v>
      </c>
      <c r="AB5309" s="52" t="s">
        <v>239</v>
      </c>
      <c r="AC5309" s="53">
        <f>(I5309*$AC$5327)+(J5309*$AC$5327)+(L5309*$AC$5327)+(K5309*$AC$5327)+(M5309*$AC$5327)+100</f>
        <v>200</v>
      </c>
      <c r="AD5309" s="117" t="s">
        <v>637</v>
      </c>
    </row>
    <row r="5310" spans="1:30">
      <c r="A5310" s="99"/>
      <c r="B5310" s="87"/>
      <c r="C5310" s="21" t="s">
        <v>838</v>
      </c>
      <c r="D5310" s="12">
        <v>0</v>
      </c>
      <c r="E5310" s="12">
        <v>0</v>
      </c>
      <c r="F5310" s="12">
        <v>0</v>
      </c>
      <c r="G5310" s="12">
        <v>0</v>
      </c>
      <c r="H5310" s="12">
        <v>0</v>
      </c>
      <c r="I5310" s="13">
        <v>0</v>
      </c>
      <c r="J5310" s="13">
        <v>0</v>
      </c>
      <c r="K5310" s="13">
        <v>0</v>
      </c>
      <c r="L5310" s="13">
        <v>0</v>
      </c>
      <c r="M5310" s="13">
        <v>0</v>
      </c>
      <c r="N5310" s="14">
        <f>D5310*$D$3</f>
        <v>0</v>
      </c>
      <c r="O5310" s="14">
        <f>E5310*$E$3</f>
        <v>0</v>
      </c>
      <c r="P5310" s="14">
        <f>F5310*$F$3</f>
        <v>0</v>
      </c>
      <c r="Q5310" s="14">
        <f>G5310*$G$3</f>
        <v>0</v>
      </c>
      <c r="R5310" s="14">
        <f>H5310*$H$3</f>
        <v>0</v>
      </c>
      <c r="S5310" s="14">
        <f>(N5310/100)*(I5310*$I$3)+(N5310/100)*(J5310*$J$3)</f>
        <v>0</v>
      </c>
      <c r="T5310" s="14">
        <f>(O5310/100)*(K5310*$K$3)</f>
        <v>0</v>
      </c>
      <c r="U5310" s="14">
        <f>(P5310/100)*(K5310*$K$3)+(P5310/100)*(L5310*$L$3)</f>
        <v>0</v>
      </c>
      <c r="V5310" s="14">
        <f>(Q5310/100)*(L5310*$L$3)</f>
        <v>0</v>
      </c>
      <c r="W5310" s="14">
        <f>(R5310/100)*(K5310*$K$3)+(R5310/100)*(L5310*$L$3)</f>
        <v>0</v>
      </c>
      <c r="X5310" s="14">
        <f>N5310+S5310</f>
        <v>0</v>
      </c>
      <c r="Y5310" s="14">
        <f>O5310+T5310</f>
        <v>0</v>
      </c>
      <c r="Z5310" s="14">
        <f>P5310+U5310</f>
        <v>0</v>
      </c>
      <c r="AA5310" s="14">
        <f>Q5310+V5310</f>
        <v>0</v>
      </c>
      <c r="AB5310" s="14">
        <f>R5310+W5310</f>
        <v>0</v>
      </c>
      <c r="AC5310" s="15">
        <f>ROUND(X5310+Y5310+Z5310+AA5310+AB5310,1)</f>
        <v>0</v>
      </c>
      <c r="AD5310" s="48" t="s">
        <v>919</v>
      </c>
    </row>
    <row r="5311" spans="1:30">
      <c r="A5311" s="99"/>
      <c r="B5311" s="116" t="s">
        <v>80</v>
      </c>
      <c r="C5311" s="50" t="s">
        <v>460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51">
        <v>0</v>
      </c>
      <c r="J5311" s="51">
        <v>0</v>
      </c>
      <c r="K5311" s="51">
        <v>25</v>
      </c>
      <c r="L5311" s="51">
        <v>25</v>
      </c>
      <c r="M5311" s="51">
        <v>0</v>
      </c>
      <c r="N5311" s="52" t="s">
        <v>239</v>
      </c>
      <c r="O5311" s="52" t="s">
        <v>239</v>
      </c>
      <c r="P5311" s="52" t="s">
        <v>239</v>
      </c>
      <c r="Q5311" s="52" t="s">
        <v>239</v>
      </c>
      <c r="R5311" s="52" t="s">
        <v>239</v>
      </c>
      <c r="S5311" s="52" t="s">
        <v>239</v>
      </c>
      <c r="T5311" s="52" t="s">
        <v>239</v>
      </c>
      <c r="U5311" s="52" t="s">
        <v>239</v>
      </c>
      <c r="V5311" s="52" t="s">
        <v>239</v>
      </c>
      <c r="W5311" s="52" t="s">
        <v>239</v>
      </c>
      <c r="X5311" s="52" t="s">
        <v>239</v>
      </c>
      <c r="Y5311" s="52" t="s">
        <v>239</v>
      </c>
      <c r="Z5311" s="52" t="s">
        <v>239</v>
      </c>
      <c r="AA5311" s="52" t="s">
        <v>239</v>
      </c>
      <c r="AB5311" s="52" t="s">
        <v>239</v>
      </c>
      <c r="AC5311" s="53">
        <f>(I5311*$AC$5327)+(J5311*$AC$5327)+(L5311*$AC$5327)+(K5311*$AC$5327)+(M5311*$AC$5327)+100</f>
        <v>200</v>
      </c>
      <c r="AD5311" s="117"/>
    </row>
    <row r="5312" spans="1:30">
      <c r="A5312" s="99"/>
      <c r="B5312" s="87"/>
      <c r="C5312" s="21" t="s">
        <v>838</v>
      </c>
      <c r="D5312" s="12">
        <v>0</v>
      </c>
      <c r="E5312" s="12">
        <v>0</v>
      </c>
      <c r="F5312" s="12">
        <v>0</v>
      </c>
      <c r="G5312" s="12">
        <v>0</v>
      </c>
      <c r="H5312" s="12">
        <v>0</v>
      </c>
      <c r="I5312" s="13">
        <v>0</v>
      </c>
      <c r="J5312" s="13">
        <v>0</v>
      </c>
      <c r="K5312" s="13">
        <v>0</v>
      </c>
      <c r="L5312" s="13">
        <v>0</v>
      </c>
      <c r="M5312" s="13">
        <v>0</v>
      </c>
      <c r="N5312" s="14">
        <f>D5312*$D$3</f>
        <v>0</v>
      </c>
      <c r="O5312" s="14">
        <f>E5312*$E$3</f>
        <v>0</v>
      </c>
      <c r="P5312" s="14">
        <f>F5312*$F$3</f>
        <v>0</v>
      </c>
      <c r="Q5312" s="14">
        <f>G5312*$G$3</f>
        <v>0</v>
      </c>
      <c r="R5312" s="14">
        <f>H5312*$H$3</f>
        <v>0</v>
      </c>
      <c r="S5312" s="14">
        <f>(N5312/100)*(I5312*$I$3)+(N5312/100)*(J5312*$J$3)</f>
        <v>0</v>
      </c>
      <c r="T5312" s="14">
        <f>(O5312/100)*(K5312*$K$3)</f>
        <v>0</v>
      </c>
      <c r="U5312" s="14">
        <f>(P5312/100)*(K5312*$K$3)+(P5312/100)*(L5312*$L$3)</f>
        <v>0</v>
      </c>
      <c r="V5312" s="14">
        <f>(Q5312/100)*(L5312*$L$3)</f>
        <v>0</v>
      </c>
      <c r="W5312" s="14">
        <f>(R5312/100)*(K5312*$K$3)+(R5312/100)*(L5312*$L$3)</f>
        <v>0</v>
      </c>
      <c r="X5312" s="14">
        <f>N5312+S5312</f>
        <v>0</v>
      </c>
      <c r="Y5312" s="14">
        <f>O5312+T5312</f>
        <v>0</v>
      </c>
      <c r="Z5312" s="14">
        <f>P5312+U5312</f>
        <v>0</v>
      </c>
      <c r="AA5312" s="14">
        <f>Q5312+V5312</f>
        <v>0</v>
      </c>
      <c r="AB5312" s="14">
        <f>R5312+W5312</f>
        <v>0</v>
      </c>
      <c r="AC5312" s="15">
        <f>ROUND(X5312+Y5312+Z5312+AA5312+AB5312,1)</f>
        <v>0</v>
      </c>
      <c r="AD5312" s="48" t="s">
        <v>920</v>
      </c>
    </row>
    <row r="5313" spans="1:30">
      <c r="A5313" s="99"/>
      <c r="B5313" s="116" t="s">
        <v>163</v>
      </c>
      <c r="C5313" s="50" t="s">
        <v>460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51">
        <v>0</v>
      </c>
      <c r="J5313" s="51">
        <v>0</v>
      </c>
      <c r="K5313" s="51">
        <v>25</v>
      </c>
      <c r="L5313" s="51">
        <v>25</v>
      </c>
      <c r="M5313" s="51">
        <v>0</v>
      </c>
      <c r="N5313" s="52" t="s">
        <v>239</v>
      </c>
      <c r="O5313" s="52" t="s">
        <v>239</v>
      </c>
      <c r="P5313" s="52" t="s">
        <v>239</v>
      </c>
      <c r="Q5313" s="52" t="s">
        <v>239</v>
      </c>
      <c r="R5313" s="52" t="s">
        <v>239</v>
      </c>
      <c r="S5313" s="52" t="s">
        <v>239</v>
      </c>
      <c r="T5313" s="52" t="s">
        <v>239</v>
      </c>
      <c r="U5313" s="52" t="s">
        <v>239</v>
      </c>
      <c r="V5313" s="52" t="s">
        <v>239</v>
      </c>
      <c r="W5313" s="52" t="s">
        <v>239</v>
      </c>
      <c r="X5313" s="52" t="s">
        <v>239</v>
      </c>
      <c r="Y5313" s="52" t="s">
        <v>239</v>
      </c>
      <c r="Z5313" s="52" t="s">
        <v>239</v>
      </c>
      <c r="AA5313" s="52" t="s">
        <v>239</v>
      </c>
      <c r="AB5313" s="52" t="s">
        <v>239</v>
      </c>
      <c r="AC5313" s="53">
        <f>(I5313*$AC$5327)+(J5313*$AC$5327)+(L5313*$AC$5327)+(K5313*$AC$5327)+(M5313*$AC$5327)+100</f>
        <v>200</v>
      </c>
      <c r="AD5313" s="117"/>
    </row>
    <row r="5314" spans="1:30">
      <c r="A5314" s="99"/>
      <c r="B5314" s="87"/>
      <c r="C5314" s="21" t="s">
        <v>838</v>
      </c>
      <c r="D5314" s="12">
        <v>0</v>
      </c>
      <c r="E5314" s="12">
        <v>0</v>
      </c>
      <c r="F5314" s="12">
        <v>0</v>
      </c>
      <c r="G5314" s="12">
        <v>0</v>
      </c>
      <c r="H5314" s="12">
        <v>0</v>
      </c>
      <c r="I5314" s="13">
        <v>0</v>
      </c>
      <c r="J5314" s="13">
        <v>0</v>
      </c>
      <c r="K5314" s="13">
        <v>0</v>
      </c>
      <c r="L5314" s="13">
        <v>0</v>
      </c>
      <c r="M5314" s="13">
        <v>0</v>
      </c>
      <c r="N5314" s="14">
        <f>D5314*$D$3</f>
        <v>0</v>
      </c>
      <c r="O5314" s="14">
        <f>E5314*$E$3</f>
        <v>0</v>
      </c>
      <c r="P5314" s="14">
        <f>F5314*$F$3</f>
        <v>0</v>
      </c>
      <c r="Q5314" s="14">
        <f>G5314*$G$3</f>
        <v>0</v>
      </c>
      <c r="R5314" s="14">
        <f>H5314*$H$3</f>
        <v>0</v>
      </c>
      <c r="S5314" s="14">
        <f>(N5314/100)*(I5314*$I$3)+(N5314/100)*(J5314*$J$3)</f>
        <v>0</v>
      </c>
      <c r="T5314" s="14">
        <f>(O5314/100)*(K5314*$K$3)</f>
        <v>0</v>
      </c>
      <c r="U5314" s="14">
        <f>(P5314/100)*(K5314*$K$3)+(P5314/100)*(L5314*$L$3)</f>
        <v>0</v>
      </c>
      <c r="V5314" s="14">
        <f>(Q5314/100)*(L5314*$L$3)</f>
        <v>0</v>
      </c>
      <c r="W5314" s="14">
        <f>(R5314/100)*(K5314*$K$3)+(R5314/100)*(L5314*$L$3)</f>
        <v>0</v>
      </c>
      <c r="X5314" s="14">
        <f>N5314+S5314</f>
        <v>0</v>
      </c>
      <c r="Y5314" s="14">
        <f>O5314+T5314</f>
        <v>0</v>
      </c>
      <c r="Z5314" s="14">
        <f>P5314+U5314</f>
        <v>0</v>
      </c>
      <c r="AA5314" s="14">
        <f>Q5314+V5314</f>
        <v>0</v>
      </c>
      <c r="AB5314" s="14">
        <f>R5314+W5314</f>
        <v>0</v>
      </c>
      <c r="AC5314" s="15">
        <f>ROUND(X5314+Y5314+Z5314+AA5314+AB5314,1)</f>
        <v>0</v>
      </c>
      <c r="AD5314" s="48" t="s">
        <v>912</v>
      </c>
    </row>
    <row r="5315" spans="1:30">
      <c r="A5315" s="99"/>
      <c r="B5315" s="116" t="s">
        <v>135</v>
      </c>
      <c r="C5315" s="50" t="s">
        <v>460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51">
        <v>0</v>
      </c>
      <c r="J5315" s="51">
        <v>0</v>
      </c>
      <c r="K5315" s="51">
        <v>50</v>
      </c>
      <c r="L5315" s="51">
        <v>0</v>
      </c>
      <c r="M5315" s="51">
        <v>0</v>
      </c>
      <c r="N5315" s="52" t="s">
        <v>239</v>
      </c>
      <c r="O5315" s="52" t="s">
        <v>239</v>
      </c>
      <c r="P5315" s="52" t="s">
        <v>239</v>
      </c>
      <c r="Q5315" s="52" t="s">
        <v>239</v>
      </c>
      <c r="R5315" s="52" t="s">
        <v>239</v>
      </c>
      <c r="S5315" s="52" t="s">
        <v>239</v>
      </c>
      <c r="T5315" s="52" t="s">
        <v>239</v>
      </c>
      <c r="U5315" s="52" t="s">
        <v>239</v>
      </c>
      <c r="V5315" s="52" t="s">
        <v>239</v>
      </c>
      <c r="W5315" s="52" t="s">
        <v>239</v>
      </c>
      <c r="X5315" s="52" t="s">
        <v>239</v>
      </c>
      <c r="Y5315" s="52" t="s">
        <v>239</v>
      </c>
      <c r="Z5315" s="52" t="s">
        <v>239</v>
      </c>
      <c r="AA5315" s="52" t="s">
        <v>239</v>
      </c>
      <c r="AB5315" s="52" t="s">
        <v>239</v>
      </c>
      <c r="AC5315" s="53">
        <f>(I5315*$AC$5327)+(J5315*$AC$5327)+(L5315*$AC$5327)+(K5315*$AC$5327)+(M5315*$AC$5327)+100</f>
        <v>200</v>
      </c>
      <c r="AD5315" s="117"/>
    </row>
    <row r="5316" spans="1:30">
      <c r="A5316" s="99"/>
      <c r="B5316" s="87"/>
      <c r="C5316" s="21" t="s">
        <v>838</v>
      </c>
      <c r="D5316" s="12">
        <v>0</v>
      </c>
      <c r="E5316" s="12">
        <v>0</v>
      </c>
      <c r="F5316" s="12">
        <v>0</v>
      </c>
      <c r="G5316" s="12">
        <v>0</v>
      </c>
      <c r="H5316" s="12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4">
        <f>D5316*$D$3</f>
        <v>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0</v>
      </c>
      <c r="AD5316" s="48" t="s">
        <v>912</v>
      </c>
    </row>
    <row r="5317" spans="1:30">
      <c r="A5317" s="99"/>
      <c r="B5317" s="116" t="s">
        <v>183</v>
      </c>
      <c r="C5317" s="50" t="s">
        <v>460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50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(I5317*$AC$5327)+(J5317*$AC$5327)+(L5317*$AC$5327)+(K5317*$AC$5327)+(M5317*$AC$5327)+100</f>
        <v>200</v>
      </c>
      <c r="AD5317" s="117"/>
    </row>
    <row r="5318" spans="1:30">
      <c r="A5318" s="99"/>
      <c r="B5318" s="87"/>
      <c r="C5318" s="21" t="s">
        <v>838</v>
      </c>
      <c r="D5318" s="12">
        <v>0</v>
      </c>
      <c r="E5318" s="12">
        <v>0</v>
      </c>
      <c r="F5318" s="12">
        <v>0</v>
      </c>
      <c r="G5318" s="12">
        <v>0</v>
      </c>
      <c r="H5318" s="12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4">
        <f>D5318*$D$3</f>
        <v>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0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0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0</v>
      </c>
      <c r="AD5318" s="48" t="s">
        <v>921</v>
      </c>
    </row>
    <row r="5319" spans="1:30">
      <c r="A5319" s="99"/>
      <c r="B5319" s="116" t="s">
        <v>195</v>
      </c>
      <c r="C5319" s="50" t="s">
        <v>460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0</v>
      </c>
      <c r="L5319" s="51">
        <v>50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(I5319*$AC$5327)+(J5319*$AC$5327)+(L5319*$AC$5327)+(K5319*$AC$5327)+(M5319*$AC$5327)+100</f>
        <v>200</v>
      </c>
      <c r="AD5319" s="117"/>
    </row>
    <row r="5320" spans="1:30">
      <c r="A5320" s="99"/>
      <c r="B5320" s="87"/>
      <c r="C5320" s="21" t="s">
        <v>838</v>
      </c>
      <c r="D5320" s="12">
        <v>0</v>
      </c>
      <c r="E5320" s="12">
        <v>0</v>
      </c>
      <c r="F5320" s="12">
        <v>0</v>
      </c>
      <c r="G5320" s="12">
        <v>0</v>
      </c>
      <c r="H5320" s="12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0</v>
      </c>
      <c r="N5320" s="14">
        <f>D5320*$D$3</f>
        <v>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0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0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0</v>
      </c>
      <c r="AD5320" s="48" t="s">
        <v>922</v>
      </c>
    </row>
    <row r="5321" spans="1:30">
      <c r="A5321" s="99"/>
      <c r="B5321" s="116" t="s">
        <v>332</v>
      </c>
      <c r="C5321" s="50" t="s">
        <v>460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50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(I5321*$AC$5327)+(J5321*$AC$5327)+(L5321*$AC$5327)+(K5321*$AC$5327)+(M5321*$AC$5327)+100</f>
        <v>200</v>
      </c>
      <c r="AD5321" s="117" t="s">
        <v>923</v>
      </c>
    </row>
    <row r="5322" spans="1:30">
      <c r="A5322" s="99"/>
      <c r="B5322" s="87"/>
      <c r="C5322" s="21" t="s">
        <v>838</v>
      </c>
      <c r="D5322" s="12">
        <v>0</v>
      </c>
      <c r="E5322" s="12">
        <v>0</v>
      </c>
      <c r="F5322" s="12">
        <v>0</v>
      </c>
      <c r="G5322" s="12">
        <v>0</v>
      </c>
      <c r="H5322" s="12">
        <v>0</v>
      </c>
      <c r="I5322" s="13">
        <v>0</v>
      </c>
      <c r="J5322" s="13">
        <v>0</v>
      </c>
      <c r="K5322" s="13">
        <v>0</v>
      </c>
      <c r="L5322" s="13">
        <v>0</v>
      </c>
      <c r="M5322" s="13">
        <v>0</v>
      </c>
      <c r="N5322" s="14">
        <f>D5322*$D$3</f>
        <v>0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0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0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0</v>
      </c>
      <c r="AD5322" s="48" t="s">
        <v>924</v>
      </c>
    </row>
    <row r="5323" spans="1:30">
      <c r="A5323" s="99"/>
      <c r="B5323" s="116" t="s">
        <v>876</v>
      </c>
      <c r="C5323" s="50" t="s">
        <v>460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50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(I5323*$AC$5327)+(J5323*$AC$5327)+(L5323*$AC$5327)+(K5323*$AC$5327)+(M5323*$AC$5327)+100</f>
        <v>200</v>
      </c>
      <c r="AD5323" s="117"/>
    </row>
    <row r="5324" spans="1:30">
      <c r="A5324" s="99"/>
      <c r="B5324" s="87"/>
      <c r="C5324" s="21" t="s">
        <v>838</v>
      </c>
      <c r="D5324" s="12">
        <v>0</v>
      </c>
      <c r="E5324" s="12">
        <v>0</v>
      </c>
      <c r="F5324" s="12">
        <v>0</v>
      </c>
      <c r="G5324" s="12">
        <v>0</v>
      </c>
      <c r="H5324" s="12">
        <v>0</v>
      </c>
      <c r="I5324" s="13">
        <v>0</v>
      </c>
      <c r="J5324" s="13">
        <v>0</v>
      </c>
      <c r="K5324" s="13">
        <v>0</v>
      </c>
      <c r="L5324" s="13">
        <v>0</v>
      </c>
      <c r="M5324" s="13">
        <v>0</v>
      </c>
      <c r="N5324" s="14">
        <f>D5324*$D$3</f>
        <v>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0</v>
      </c>
      <c r="AD5324" s="48" t="s">
        <v>912</v>
      </c>
    </row>
    <row r="5325" spans="1:30">
      <c r="A5325" s="99"/>
      <c r="B5325" s="116" t="s">
        <v>893</v>
      </c>
      <c r="C5325" s="50" t="s">
        <v>460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25</v>
      </c>
      <c r="L5325" s="51">
        <v>25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(I5325*$AC$5327)+(J5325*$AC$5327)+(L5325*$AC$5327)+(K5325*$AC$5327)+(M5325*$AC$5327)+100</f>
        <v>200</v>
      </c>
      <c r="AD5325" s="117"/>
    </row>
    <row r="5326" spans="1:30">
      <c r="A5326" s="99"/>
      <c r="B5326" s="87"/>
      <c r="C5326" s="21" t="s">
        <v>838</v>
      </c>
      <c r="D5326" s="12">
        <v>0</v>
      </c>
      <c r="E5326" s="12">
        <v>0</v>
      </c>
      <c r="F5326" s="12">
        <v>0</v>
      </c>
      <c r="G5326" s="12">
        <v>0</v>
      </c>
      <c r="H5326" s="12">
        <v>0</v>
      </c>
      <c r="I5326" s="13">
        <v>0</v>
      </c>
      <c r="J5326" s="13">
        <v>0</v>
      </c>
      <c r="K5326" s="13">
        <v>0</v>
      </c>
      <c r="L5326" s="13">
        <v>0</v>
      </c>
      <c r="M5326" s="13">
        <v>0</v>
      </c>
      <c r="N5326" s="14">
        <f>D5326*$D$3</f>
        <v>0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0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0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0</v>
      </c>
      <c r="AD5326" s="48" t="s">
        <v>915</v>
      </c>
    </row>
    <row r="5327" spans="1:30">
      <c r="A5327" s="107"/>
      <c r="B5327" s="149" t="s">
        <v>363</v>
      </c>
      <c r="C5327" s="149"/>
      <c r="D5327" s="149"/>
      <c r="E5327" s="149"/>
      <c r="F5327" s="149"/>
      <c r="G5327" s="149"/>
      <c r="H5327" s="149"/>
      <c r="I5327" s="149"/>
      <c r="J5327" s="149"/>
      <c r="K5327" s="149"/>
      <c r="L5327" s="149"/>
      <c r="M5327" s="149"/>
      <c r="N5327" s="149"/>
      <c r="O5327" s="149"/>
      <c r="P5327" s="149"/>
      <c r="Q5327" s="149"/>
      <c r="R5327" s="149"/>
      <c r="S5327" s="149"/>
      <c r="T5327" s="149"/>
      <c r="U5327" s="149"/>
      <c r="V5327" s="149"/>
      <c r="W5327" s="149"/>
      <c r="X5327" s="149"/>
      <c r="Y5327" s="149"/>
      <c r="Z5327" s="149"/>
      <c r="AA5327" s="149"/>
      <c r="AB5327" s="149"/>
      <c r="AC5327" s="18">
        <v>2</v>
      </c>
      <c r="AD5327" s="18"/>
    </row>
    <row r="5328" spans="1:30">
      <c r="A5328" s="99"/>
      <c r="B5328" s="87" t="s">
        <v>353</v>
      </c>
      <c r="C5328" s="21" t="s">
        <v>460</v>
      </c>
      <c r="D5328" s="12">
        <v>0</v>
      </c>
      <c r="E5328" s="12">
        <v>0</v>
      </c>
      <c r="F5328" s="12">
        <v>0</v>
      </c>
      <c r="G5328" s="12">
        <v>0</v>
      </c>
      <c r="H5328" s="12">
        <v>0</v>
      </c>
      <c r="I5328" s="13">
        <v>0</v>
      </c>
      <c r="J5328" s="13">
        <v>0</v>
      </c>
      <c r="K5328" s="13">
        <v>50</v>
      </c>
      <c r="L5328" s="13">
        <v>0</v>
      </c>
      <c r="M5328" s="13">
        <v>0</v>
      </c>
      <c r="N5328" s="14" t="s">
        <v>239</v>
      </c>
      <c r="O5328" s="14" t="s">
        <v>239</v>
      </c>
      <c r="P5328" s="14" t="s">
        <v>239</v>
      </c>
      <c r="Q5328" s="14" t="s">
        <v>239</v>
      </c>
      <c r="R5328" s="14" t="s">
        <v>239</v>
      </c>
      <c r="S5328" s="14" t="s">
        <v>239</v>
      </c>
      <c r="T5328" s="14" t="s">
        <v>239</v>
      </c>
      <c r="U5328" s="14" t="s">
        <v>239</v>
      </c>
      <c r="V5328" s="14" t="s">
        <v>239</v>
      </c>
      <c r="W5328" s="14" t="s">
        <v>239</v>
      </c>
      <c r="X5328" s="14" t="s">
        <v>239</v>
      </c>
      <c r="Y5328" s="14" t="s">
        <v>239</v>
      </c>
      <c r="Z5328" s="14" t="s">
        <v>239</v>
      </c>
      <c r="AA5328" s="14" t="s">
        <v>239</v>
      </c>
      <c r="AB5328" s="14" t="s">
        <v>239</v>
      </c>
      <c r="AC5328" s="15">
        <f>(I5328*$AC$5327)+(J5328*$AC$5327)+(L5328*$AC$5327)+(K5328*$AC$5327)+(M5328*$AC$5327)+100</f>
        <v>200</v>
      </c>
      <c r="AD5328" s="48"/>
    </row>
    <row r="5329" spans="1:30">
      <c r="A5329" s="99"/>
      <c r="B5329" s="87"/>
      <c r="C5329" s="21" t="s">
        <v>838</v>
      </c>
      <c r="D5329" s="12">
        <v>100</v>
      </c>
      <c r="E5329" s="12">
        <v>0</v>
      </c>
      <c r="F5329" s="12">
        <v>0</v>
      </c>
      <c r="G5329" s="12">
        <v>0</v>
      </c>
      <c r="H5329" s="12">
        <v>0</v>
      </c>
      <c r="I5329" s="13">
        <v>50</v>
      </c>
      <c r="J5329" s="13">
        <v>30</v>
      </c>
      <c r="K5329" s="13">
        <v>50</v>
      </c>
      <c r="L5329" s="13">
        <v>0</v>
      </c>
      <c r="M5329" s="13">
        <v>0</v>
      </c>
      <c r="N5329" s="14">
        <f>D5329*$D$3</f>
        <v>200</v>
      </c>
      <c r="O5329" s="14">
        <f>E5329*$E$3</f>
        <v>0</v>
      </c>
      <c r="P5329" s="14">
        <f>F5329*$F$3</f>
        <v>0</v>
      </c>
      <c r="Q5329" s="14">
        <f>G5329*$G$3</f>
        <v>0</v>
      </c>
      <c r="R5329" s="14">
        <f>H5329*$H$3</f>
        <v>0</v>
      </c>
      <c r="S5329" s="14">
        <f>(N5329/100)*(I5329*$I$3)+(N5329/100)*(J5329*$J$3)</f>
        <v>320</v>
      </c>
      <c r="T5329" s="14">
        <f>(O5329/100)*(K5329*$K$3)</f>
        <v>0</v>
      </c>
      <c r="U5329" s="14">
        <f>(P5329/100)*(K5329*$K$3)+(P5329/100)*(L5329*$L$3)</f>
        <v>0</v>
      </c>
      <c r="V5329" s="14">
        <f>(Q5329/100)*(L5329*$L$3)</f>
        <v>0</v>
      </c>
      <c r="W5329" s="14">
        <f>(R5329/100)*(K5329*$K$3)+(R5329/100)*(L5329*$L$3)</f>
        <v>0</v>
      </c>
      <c r="X5329" s="14">
        <f>N5329+S5329</f>
        <v>520</v>
      </c>
      <c r="Y5329" s="14">
        <f>O5329+T5329</f>
        <v>0</v>
      </c>
      <c r="Z5329" s="14">
        <f>P5329+U5329</f>
        <v>0</v>
      </c>
      <c r="AA5329" s="14">
        <f>Q5329+V5329</f>
        <v>0</v>
      </c>
      <c r="AB5329" s="14">
        <f>R5329+W5329</f>
        <v>0</v>
      </c>
      <c r="AC5329" s="15">
        <f>ROUND(X5329+Y5329+Z5329+AA5329+AB5329,1)</f>
        <v>520</v>
      </c>
      <c r="AD5329" s="48" t="s">
        <v>912</v>
      </c>
    </row>
    <row r="5330" spans="1:30">
      <c r="A5330" s="99"/>
      <c r="B5330" s="116" t="s">
        <v>356</v>
      </c>
      <c r="C5330" s="50" t="s">
        <v>239</v>
      </c>
      <c r="D5330" s="11">
        <v>0</v>
      </c>
      <c r="E5330" s="11">
        <v>0</v>
      </c>
      <c r="F5330" s="11">
        <v>0</v>
      </c>
      <c r="G5330" s="11">
        <v>0</v>
      </c>
      <c r="H5330" s="11">
        <v>0</v>
      </c>
      <c r="I5330" s="51">
        <v>0</v>
      </c>
      <c r="J5330" s="51">
        <v>0</v>
      </c>
      <c r="K5330" s="51">
        <v>20</v>
      </c>
      <c r="L5330" s="51">
        <v>40</v>
      </c>
      <c r="M5330" s="51">
        <v>0</v>
      </c>
      <c r="N5330" s="52" t="s">
        <v>239</v>
      </c>
      <c r="O5330" s="52" t="s">
        <v>239</v>
      </c>
      <c r="P5330" s="52" t="s">
        <v>239</v>
      </c>
      <c r="Q5330" s="52" t="s">
        <v>239</v>
      </c>
      <c r="R5330" s="52" t="s">
        <v>239</v>
      </c>
      <c r="S5330" s="52" t="s">
        <v>239</v>
      </c>
      <c r="T5330" s="52" t="s">
        <v>239</v>
      </c>
      <c r="U5330" s="52" t="s">
        <v>239</v>
      </c>
      <c r="V5330" s="52" t="s">
        <v>239</v>
      </c>
      <c r="W5330" s="52" t="s">
        <v>239</v>
      </c>
      <c r="X5330" s="52" t="s">
        <v>239</v>
      </c>
      <c r="Y5330" s="52" t="s">
        <v>239</v>
      </c>
      <c r="Z5330" s="52" t="s">
        <v>239</v>
      </c>
      <c r="AA5330" s="52" t="s">
        <v>239</v>
      </c>
      <c r="AB5330" s="52" t="s">
        <v>239</v>
      </c>
      <c r="AC5330" s="53">
        <f>(I5330*$AC$5327)+(J5330*$AC$5327)+(L5330*$AC$5327)+(K5330*$AC$5327)+(M5330*$AC$5327)+100</f>
        <v>220</v>
      </c>
      <c r="AD5330" s="117" t="s">
        <v>907</v>
      </c>
    </row>
    <row r="5331" spans="1:30">
      <c r="A5331" s="99"/>
      <c r="B5331" s="87"/>
      <c r="C5331" s="21" t="s">
        <v>838</v>
      </c>
      <c r="D5331" s="12">
        <v>102</v>
      </c>
      <c r="E5331" s="12">
        <v>0</v>
      </c>
      <c r="F5331" s="12">
        <v>0</v>
      </c>
      <c r="G5331" s="12">
        <v>0</v>
      </c>
      <c r="H5331" s="12">
        <v>0</v>
      </c>
      <c r="I5331" s="13">
        <v>40</v>
      </c>
      <c r="J5331" s="13">
        <v>40</v>
      </c>
      <c r="K5331" s="13">
        <v>20</v>
      </c>
      <c r="L5331" s="13">
        <v>40</v>
      </c>
      <c r="M5331" s="13">
        <v>0</v>
      </c>
      <c r="N5331" s="14">
        <f>D5331*$D$3</f>
        <v>204</v>
      </c>
      <c r="O5331" s="14">
        <f>E5331*$E$3</f>
        <v>0</v>
      </c>
      <c r="P5331" s="14">
        <f>F5331*$F$3</f>
        <v>0</v>
      </c>
      <c r="Q5331" s="14">
        <f>G5331*$G$3</f>
        <v>0</v>
      </c>
      <c r="R5331" s="14">
        <f>H5331*$H$3</f>
        <v>0</v>
      </c>
      <c r="S5331" s="14">
        <f>(N5331/100)*(I5331*$I$3)+(N5331/100)*(J5331*$J$3)</f>
        <v>326.39999999999998</v>
      </c>
      <c r="T5331" s="14">
        <f>(O5331/100)*(K5331*$K$3)</f>
        <v>0</v>
      </c>
      <c r="U5331" s="14">
        <f>(P5331/100)*(K5331*$K$3)+(P5331/100)*(L5331*$L$3)</f>
        <v>0</v>
      </c>
      <c r="V5331" s="14">
        <f>(Q5331/100)*(L5331*$L$3)</f>
        <v>0</v>
      </c>
      <c r="W5331" s="14">
        <f>(R5331/100)*(K5331*$K$3)+(R5331/100)*(L5331*$L$3)</f>
        <v>0</v>
      </c>
      <c r="X5331" s="14">
        <f>N5331+S5331</f>
        <v>530.4</v>
      </c>
      <c r="Y5331" s="14">
        <f>O5331+T5331</f>
        <v>0</v>
      </c>
      <c r="Z5331" s="14">
        <f>P5331+U5331</f>
        <v>0</v>
      </c>
      <c r="AA5331" s="14">
        <f>Q5331+V5331</f>
        <v>0</v>
      </c>
      <c r="AB5331" s="14">
        <f>R5331+W5331</f>
        <v>0</v>
      </c>
      <c r="AC5331" s="15">
        <f>ROUND(X5331+Y5331+Z5331+AA5331+AB5331,1)</f>
        <v>530.4</v>
      </c>
      <c r="AD5331" s="48" t="s">
        <v>913</v>
      </c>
    </row>
    <row r="5332" spans="1:30">
      <c r="A5332" s="99"/>
      <c r="B5332" s="116" t="s">
        <v>358</v>
      </c>
      <c r="C5332" s="50" t="s">
        <v>239</v>
      </c>
      <c r="D5332" s="11">
        <v>0</v>
      </c>
      <c r="E5332" s="11">
        <v>0</v>
      </c>
      <c r="F5332" s="11">
        <v>0</v>
      </c>
      <c r="G5332" s="11">
        <v>0</v>
      </c>
      <c r="H5332" s="11">
        <v>0</v>
      </c>
      <c r="I5332" s="51">
        <v>0</v>
      </c>
      <c r="J5332" s="51">
        <v>0</v>
      </c>
      <c r="K5332" s="51">
        <v>60</v>
      </c>
      <c r="L5332" s="51">
        <v>0</v>
      </c>
      <c r="M5332" s="51">
        <v>0</v>
      </c>
      <c r="N5332" s="52" t="s">
        <v>239</v>
      </c>
      <c r="O5332" s="52" t="s">
        <v>239</v>
      </c>
      <c r="P5332" s="52" t="s">
        <v>239</v>
      </c>
      <c r="Q5332" s="52" t="s">
        <v>239</v>
      </c>
      <c r="R5332" s="52" t="s">
        <v>239</v>
      </c>
      <c r="S5332" s="52" t="s">
        <v>239</v>
      </c>
      <c r="T5332" s="52" t="s">
        <v>239</v>
      </c>
      <c r="U5332" s="52" t="s">
        <v>239</v>
      </c>
      <c r="V5332" s="52" t="s">
        <v>239</v>
      </c>
      <c r="W5332" s="52" t="s">
        <v>239</v>
      </c>
      <c r="X5332" s="52" t="s">
        <v>239</v>
      </c>
      <c r="Y5332" s="52" t="s">
        <v>239</v>
      </c>
      <c r="Z5332" s="52" t="s">
        <v>239</v>
      </c>
      <c r="AA5332" s="52" t="s">
        <v>239</v>
      </c>
      <c r="AB5332" s="52" t="s">
        <v>239</v>
      </c>
      <c r="AC5332" s="53">
        <f>(I5332*$AC$5327)+(J5332*$AC$5327)+(L5332*$AC$5327)+(K5332*$AC$5327)+(M5332*$AC$5327)+100</f>
        <v>220</v>
      </c>
      <c r="AD5332" s="117" t="s">
        <v>641</v>
      </c>
    </row>
    <row r="5333" spans="1:30">
      <c r="A5333" s="99"/>
      <c r="B5333" s="87"/>
      <c r="C5333" s="21" t="s">
        <v>838</v>
      </c>
      <c r="D5333" s="12">
        <v>105</v>
      </c>
      <c r="E5333" s="12">
        <v>0</v>
      </c>
      <c r="F5333" s="12">
        <v>0</v>
      </c>
      <c r="G5333" s="12">
        <v>0</v>
      </c>
      <c r="H5333" s="12">
        <v>0</v>
      </c>
      <c r="I5333" s="13">
        <v>40</v>
      </c>
      <c r="J5333" s="13">
        <v>40</v>
      </c>
      <c r="K5333" s="13">
        <v>60</v>
      </c>
      <c r="L5333" s="13">
        <v>0</v>
      </c>
      <c r="M5333" s="13">
        <v>0</v>
      </c>
      <c r="N5333" s="14">
        <f>D5333*$D$3</f>
        <v>210</v>
      </c>
      <c r="O5333" s="14">
        <f>E5333*$E$3</f>
        <v>0</v>
      </c>
      <c r="P5333" s="14">
        <f>F5333*$F$3</f>
        <v>0</v>
      </c>
      <c r="Q5333" s="14">
        <f>G5333*$G$3</f>
        <v>0</v>
      </c>
      <c r="R5333" s="14">
        <f>H5333*$H$3</f>
        <v>0</v>
      </c>
      <c r="S5333" s="14">
        <f>(N5333/100)*(I5333*$I$3)+(N5333/100)*(J5333*$J$3)</f>
        <v>336</v>
      </c>
      <c r="T5333" s="14">
        <f>(O5333/100)*(K5333*$K$3)</f>
        <v>0</v>
      </c>
      <c r="U5333" s="14">
        <f>(P5333/100)*(K5333*$K$3)+(P5333/100)*(L5333*$L$3)</f>
        <v>0</v>
      </c>
      <c r="V5333" s="14">
        <f>(Q5333/100)*(L5333*$L$3)</f>
        <v>0</v>
      </c>
      <c r="W5333" s="14">
        <f>(R5333/100)*(K5333*$K$3)+(R5333/100)*(L5333*$L$3)</f>
        <v>0</v>
      </c>
      <c r="X5333" s="14">
        <f>N5333+S5333</f>
        <v>546</v>
      </c>
      <c r="Y5333" s="14">
        <f>O5333+T5333</f>
        <v>0</v>
      </c>
      <c r="Z5333" s="14">
        <f>P5333+U5333</f>
        <v>0</v>
      </c>
      <c r="AA5333" s="14">
        <f>Q5333+V5333</f>
        <v>0</v>
      </c>
      <c r="AB5333" s="14">
        <f>R5333+W5333</f>
        <v>0</v>
      </c>
      <c r="AC5333" s="15">
        <f>ROUND(X5333+Y5333+Z5333+AA5333+AB5333,1)</f>
        <v>546</v>
      </c>
      <c r="AD5333" s="48" t="s">
        <v>912</v>
      </c>
    </row>
    <row r="5334" spans="1:30">
      <c r="A5334" s="99"/>
      <c r="B5334" s="116" t="s">
        <v>359</v>
      </c>
      <c r="C5334" s="50" t="s">
        <v>239</v>
      </c>
      <c r="D5334" s="11">
        <v>0</v>
      </c>
      <c r="E5334" s="11">
        <v>0</v>
      </c>
      <c r="F5334" s="11">
        <v>0</v>
      </c>
      <c r="G5334" s="11">
        <v>0</v>
      </c>
      <c r="H5334" s="11">
        <v>0</v>
      </c>
      <c r="I5334" s="51">
        <v>0</v>
      </c>
      <c r="J5334" s="51">
        <v>0</v>
      </c>
      <c r="K5334" s="51">
        <v>40</v>
      </c>
      <c r="L5334" s="51">
        <v>20</v>
      </c>
      <c r="M5334" s="51">
        <v>0</v>
      </c>
      <c r="N5334" s="52" t="s">
        <v>239</v>
      </c>
      <c r="O5334" s="52" t="s">
        <v>239</v>
      </c>
      <c r="P5334" s="52" t="s">
        <v>239</v>
      </c>
      <c r="Q5334" s="52" t="s">
        <v>239</v>
      </c>
      <c r="R5334" s="52" t="s">
        <v>239</v>
      </c>
      <c r="S5334" s="52" t="s">
        <v>239</v>
      </c>
      <c r="T5334" s="52" t="s">
        <v>239</v>
      </c>
      <c r="U5334" s="52" t="s">
        <v>239</v>
      </c>
      <c r="V5334" s="52" t="s">
        <v>239</v>
      </c>
      <c r="W5334" s="52" t="s">
        <v>239</v>
      </c>
      <c r="X5334" s="52" t="s">
        <v>239</v>
      </c>
      <c r="Y5334" s="52" t="s">
        <v>239</v>
      </c>
      <c r="Z5334" s="52" t="s">
        <v>239</v>
      </c>
      <c r="AA5334" s="52" t="s">
        <v>239</v>
      </c>
      <c r="AB5334" s="52" t="s">
        <v>239</v>
      </c>
      <c r="AC5334" s="53">
        <f>(I5334*$AC$5327)+(J5334*$AC$5327)+(L5334*$AC$5327)+(K5334*$AC$5327)+(M5334*$AC$5327)+100</f>
        <v>220</v>
      </c>
      <c r="AD5334" s="117"/>
    </row>
    <row r="5335" spans="1:30">
      <c r="A5335" s="99"/>
      <c r="B5335" s="87"/>
      <c r="C5335" s="21" t="s">
        <v>838</v>
      </c>
      <c r="D5335" s="12">
        <v>55</v>
      </c>
      <c r="E5335" s="12">
        <v>0</v>
      </c>
      <c r="F5335" s="12">
        <v>60</v>
      </c>
      <c r="G5335" s="12">
        <v>0</v>
      </c>
      <c r="H5335" s="12">
        <v>0</v>
      </c>
      <c r="I5335" s="13">
        <v>30</v>
      </c>
      <c r="J5335" s="13">
        <v>60</v>
      </c>
      <c r="K5335" s="13">
        <v>40</v>
      </c>
      <c r="L5335" s="13">
        <v>20</v>
      </c>
      <c r="M5335" s="13">
        <v>0</v>
      </c>
      <c r="N5335" s="14">
        <f>D5335*$D$3</f>
        <v>110</v>
      </c>
      <c r="O5335" s="14">
        <f>E5335*$E$3</f>
        <v>0</v>
      </c>
      <c r="P5335" s="14">
        <f>F5335*$F$3</f>
        <v>120</v>
      </c>
      <c r="Q5335" s="14">
        <f>G5335*$G$3</f>
        <v>0</v>
      </c>
      <c r="R5335" s="14">
        <f>H5335*$H$3</f>
        <v>0</v>
      </c>
      <c r="S5335" s="14">
        <f>(N5335/100)*(I5335*$I$3)+(N5335/100)*(J5335*$J$3)</f>
        <v>198</v>
      </c>
      <c r="T5335" s="14">
        <f>(O5335/100)*(K5335*$K$3)</f>
        <v>0</v>
      </c>
      <c r="U5335" s="14">
        <f>(P5335/100)*(K5335*$K$3)+(P5335/100)*(L5335*$L$3)</f>
        <v>144</v>
      </c>
      <c r="V5335" s="14">
        <f>(Q5335/100)*(L5335*$L$3)</f>
        <v>0</v>
      </c>
      <c r="W5335" s="14">
        <f>(R5335/100)*(K5335*$K$3)+(R5335/100)*(L5335*$L$3)</f>
        <v>0</v>
      </c>
      <c r="X5335" s="14">
        <f>N5335+S5335</f>
        <v>308</v>
      </c>
      <c r="Y5335" s="14">
        <f>O5335+T5335</f>
        <v>0</v>
      </c>
      <c r="Z5335" s="14">
        <f>P5335+U5335</f>
        <v>264</v>
      </c>
      <c r="AA5335" s="14">
        <f>Q5335+V5335</f>
        <v>0</v>
      </c>
      <c r="AB5335" s="14">
        <f>R5335+W5335</f>
        <v>0</v>
      </c>
      <c r="AC5335" s="15">
        <f>ROUND(X5335+Y5335+Z5335+AA5335+AB5335,1)</f>
        <v>572</v>
      </c>
      <c r="AD5335" s="48" t="s">
        <v>908</v>
      </c>
    </row>
    <row r="5336" spans="1:30">
      <c r="A5336" s="99"/>
      <c r="B5336" s="116" t="s">
        <v>804</v>
      </c>
      <c r="C5336" s="50" t="s">
        <v>239</v>
      </c>
      <c r="D5336" s="11">
        <v>0</v>
      </c>
      <c r="E5336" s="11">
        <v>0</v>
      </c>
      <c r="F5336" s="11">
        <v>0</v>
      </c>
      <c r="G5336" s="11">
        <v>0</v>
      </c>
      <c r="H5336" s="11">
        <v>0</v>
      </c>
      <c r="I5336" s="51">
        <v>0</v>
      </c>
      <c r="J5336" s="51">
        <v>0</v>
      </c>
      <c r="K5336" s="51">
        <v>0</v>
      </c>
      <c r="L5336" s="51">
        <v>0</v>
      </c>
      <c r="M5336" s="51">
        <v>60</v>
      </c>
      <c r="N5336" s="52" t="s">
        <v>239</v>
      </c>
      <c r="O5336" s="52" t="s">
        <v>239</v>
      </c>
      <c r="P5336" s="52" t="s">
        <v>239</v>
      </c>
      <c r="Q5336" s="52" t="s">
        <v>239</v>
      </c>
      <c r="R5336" s="52" t="s">
        <v>239</v>
      </c>
      <c r="S5336" s="52" t="s">
        <v>239</v>
      </c>
      <c r="T5336" s="52" t="s">
        <v>239</v>
      </c>
      <c r="U5336" s="52" t="s">
        <v>239</v>
      </c>
      <c r="V5336" s="52" t="s">
        <v>239</v>
      </c>
      <c r="W5336" s="52" t="s">
        <v>239</v>
      </c>
      <c r="X5336" s="52" t="s">
        <v>239</v>
      </c>
      <c r="Y5336" s="52" t="s">
        <v>239</v>
      </c>
      <c r="Z5336" s="52" t="s">
        <v>239</v>
      </c>
      <c r="AA5336" s="52" t="s">
        <v>239</v>
      </c>
      <c r="AB5336" s="52" t="s">
        <v>239</v>
      </c>
      <c r="AC5336" s="53">
        <f>(I5336*$AC$5327)+(J5336*$AC$5327)+(L5336*$AC$5327)+(K5336*$AC$5327)+(M5336*$AC$5327)+100</f>
        <v>220</v>
      </c>
      <c r="AD5336" s="117" t="s">
        <v>909</v>
      </c>
    </row>
    <row r="5337" spans="1:30">
      <c r="A5337" s="99"/>
      <c r="B5337" s="87"/>
      <c r="C5337" s="21" t="s">
        <v>838</v>
      </c>
      <c r="D5337" s="12">
        <v>80</v>
      </c>
      <c r="E5337" s="12">
        <v>0</v>
      </c>
      <c r="F5337" s="12">
        <v>0</v>
      </c>
      <c r="G5337" s="12">
        <v>0</v>
      </c>
      <c r="H5337" s="12">
        <v>0</v>
      </c>
      <c r="I5337" s="13">
        <v>30</v>
      </c>
      <c r="J5337" s="13">
        <v>20</v>
      </c>
      <c r="K5337" s="13">
        <v>0</v>
      </c>
      <c r="L5337" s="13">
        <v>0</v>
      </c>
      <c r="M5337" s="13">
        <v>0</v>
      </c>
      <c r="N5337" s="14">
        <f>D5337*$D$3</f>
        <v>160</v>
      </c>
      <c r="O5337" s="14">
        <f>E5337*$E$3</f>
        <v>0</v>
      </c>
      <c r="P5337" s="14">
        <f>F5337*$F$3</f>
        <v>0</v>
      </c>
      <c r="Q5337" s="14">
        <f>G5337*$G$3</f>
        <v>0</v>
      </c>
      <c r="R5337" s="14">
        <f>H5337*$H$3</f>
        <v>0</v>
      </c>
      <c r="S5337" s="14">
        <f>(N5337/100)*(I5337*$I$3)+(N5337/100)*(J5337*$J$3)+(N5337/100)*(M5337*$M$3)</f>
        <v>160</v>
      </c>
      <c r="T5337" s="14">
        <f>(O5337/100)*(K5337*$K$3)</f>
        <v>0</v>
      </c>
      <c r="U5337" s="14">
        <f>(P5337/100)*(K5337*$K$3)+(P5337/100)*(L5337*$L$3)</f>
        <v>0</v>
      </c>
      <c r="V5337" s="14">
        <f>(Q5337/100)*(L5337*$L$3)</f>
        <v>0</v>
      </c>
      <c r="W5337" s="14">
        <f>(R5337/100)*(K5337*$K$3)</f>
        <v>0</v>
      </c>
      <c r="X5337" s="14">
        <f>N5337+S5337</f>
        <v>320</v>
      </c>
      <c r="Y5337" s="14">
        <f>O5337+T5337</f>
        <v>0</v>
      </c>
      <c r="Z5337" s="14">
        <f>P5337+U5337</f>
        <v>0</v>
      </c>
      <c r="AA5337" s="14">
        <f>Q5337+V5337</f>
        <v>0</v>
      </c>
      <c r="AB5337" s="14">
        <f>R5337+W5337</f>
        <v>0</v>
      </c>
      <c r="AC5337" s="15">
        <f>ROUND(X5337+Y5337+Z5337+AA5337+AB5337,1)</f>
        <v>320</v>
      </c>
      <c r="AD5337" s="48" t="s">
        <v>910</v>
      </c>
    </row>
    <row r="5338" spans="1:30">
      <c r="A5338" s="99"/>
      <c r="B5338" s="116" t="s">
        <v>360</v>
      </c>
      <c r="C5338" s="50" t="s">
        <v>239</v>
      </c>
      <c r="D5338" s="11">
        <v>0</v>
      </c>
      <c r="E5338" s="11">
        <v>0</v>
      </c>
      <c r="F5338" s="11">
        <v>0</v>
      </c>
      <c r="G5338" s="11">
        <v>0</v>
      </c>
      <c r="H5338" s="11">
        <v>0</v>
      </c>
      <c r="I5338" s="51">
        <v>0</v>
      </c>
      <c r="J5338" s="51">
        <v>0</v>
      </c>
      <c r="K5338" s="51">
        <v>60</v>
      </c>
      <c r="L5338" s="51">
        <v>0</v>
      </c>
      <c r="M5338" s="51">
        <v>0</v>
      </c>
      <c r="N5338" s="52" t="s">
        <v>239</v>
      </c>
      <c r="O5338" s="52" t="s">
        <v>239</v>
      </c>
      <c r="P5338" s="52" t="s">
        <v>239</v>
      </c>
      <c r="Q5338" s="52" t="s">
        <v>239</v>
      </c>
      <c r="R5338" s="52" t="s">
        <v>239</v>
      </c>
      <c r="S5338" s="52" t="s">
        <v>239</v>
      </c>
      <c r="T5338" s="52" t="s">
        <v>239</v>
      </c>
      <c r="U5338" s="52" t="s">
        <v>239</v>
      </c>
      <c r="V5338" s="52" t="s">
        <v>239</v>
      </c>
      <c r="W5338" s="52" t="s">
        <v>239</v>
      </c>
      <c r="X5338" s="52" t="s">
        <v>239</v>
      </c>
      <c r="Y5338" s="52" t="s">
        <v>239</v>
      </c>
      <c r="Z5338" s="52" t="s">
        <v>239</v>
      </c>
      <c r="AA5338" s="52" t="s">
        <v>239</v>
      </c>
      <c r="AB5338" s="52" t="s">
        <v>239</v>
      </c>
      <c r="AC5338" s="53">
        <f>(I5338*$AC$5327)+(J5338*$AC$5327)+(L5338*$AC$5327)+(K5338*$AC$5327)+(M5338*$AC$5327)+100</f>
        <v>220</v>
      </c>
      <c r="AD5338" s="117"/>
    </row>
    <row r="5339" spans="1:30">
      <c r="A5339" s="99"/>
      <c r="B5339" s="87"/>
      <c r="C5339" s="21" t="s">
        <v>838</v>
      </c>
      <c r="D5339" s="12">
        <v>116</v>
      </c>
      <c r="E5339" s="12">
        <v>0</v>
      </c>
      <c r="F5339" s="12">
        <v>0</v>
      </c>
      <c r="G5339" s="12">
        <v>0</v>
      </c>
      <c r="H5339" s="12">
        <v>0</v>
      </c>
      <c r="I5339" s="13">
        <v>40</v>
      </c>
      <c r="J5339" s="13">
        <v>20</v>
      </c>
      <c r="K5339" s="13">
        <v>60</v>
      </c>
      <c r="L5339" s="13">
        <v>0</v>
      </c>
      <c r="M5339" s="13">
        <v>0</v>
      </c>
      <c r="N5339" s="14">
        <f>D5339*$D$3</f>
        <v>232</v>
      </c>
      <c r="O5339" s="14">
        <f>E5339*$E$3</f>
        <v>0</v>
      </c>
      <c r="P5339" s="14">
        <f>F5339*$F$3</f>
        <v>0</v>
      </c>
      <c r="Q5339" s="14">
        <f>G5339*$G$3</f>
        <v>0</v>
      </c>
      <c r="R5339" s="14">
        <f>H5339*$H$3</f>
        <v>0</v>
      </c>
      <c r="S5339" s="14">
        <f>(N5339/100)*(I5339*$I$3)+(N5339/100)*(J5339*$J$3)</f>
        <v>278.39999999999998</v>
      </c>
      <c r="T5339" s="14">
        <f>(O5339/100)*(K5339*$K$3)</f>
        <v>0</v>
      </c>
      <c r="U5339" s="14">
        <f>(P5339/100)*(K5339*$K$3)+(P5339/100)*(L5339*$L$3)</f>
        <v>0</v>
      </c>
      <c r="V5339" s="14">
        <f>(Q5339/100)*(L5339*$L$3)</f>
        <v>0</v>
      </c>
      <c r="W5339" s="14">
        <f>(R5339/100)*(K5339*$K$3)+(R5339/100)*(L5339*$L$3)</f>
        <v>0</v>
      </c>
      <c r="X5339" s="14">
        <f>N5339+S5339</f>
        <v>510.4</v>
      </c>
      <c r="Y5339" s="14">
        <f>O5339+T5339</f>
        <v>0</v>
      </c>
      <c r="Z5339" s="14">
        <f>P5339+U5339</f>
        <v>0</v>
      </c>
      <c r="AA5339" s="14">
        <f>Q5339+V5339</f>
        <v>0</v>
      </c>
      <c r="AB5339" s="14">
        <f>R5339+W5339</f>
        <v>0</v>
      </c>
      <c r="AC5339" s="15">
        <f>ROUND(X5339+Y5339+Z5339+AA5339+AB5339,1)</f>
        <v>510.4</v>
      </c>
      <c r="AD5339" s="48" t="s">
        <v>911</v>
      </c>
    </row>
    <row r="5340" spans="1:30">
      <c r="A5340" s="99"/>
      <c r="B5340" s="116" t="s">
        <v>361</v>
      </c>
      <c r="C5340" s="50" t="s">
        <v>239</v>
      </c>
      <c r="D5340" s="11">
        <v>0</v>
      </c>
      <c r="E5340" s="11">
        <v>0</v>
      </c>
      <c r="F5340" s="11">
        <v>0</v>
      </c>
      <c r="G5340" s="11">
        <v>0</v>
      </c>
      <c r="H5340" s="11">
        <v>0</v>
      </c>
      <c r="I5340" s="51">
        <v>0</v>
      </c>
      <c r="J5340" s="51">
        <v>0</v>
      </c>
      <c r="K5340" s="51">
        <v>60</v>
      </c>
      <c r="L5340" s="51">
        <v>0</v>
      </c>
      <c r="M5340" s="51">
        <v>0</v>
      </c>
      <c r="N5340" s="52" t="s">
        <v>239</v>
      </c>
      <c r="O5340" s="52" t="s">
        <v>239</v>
      </c>
      <c r="P5340" s="52" t="s">
        <v>239</v>
      </c>
      <c r="Q5340" s="52" t="s">
        <v>239</v>
      </c>
      <c r="R5340" s="52" t="s">
        <v>239</v>
      </c>
      <c r="S5340" s="52" t="s">
        <v>239</v>
      </c>
      <c r="T5340" s="52" t="s">
        <v>239</v>
      </c>
      <c r="U5340" s="52" t="s">
        <v>239</v>
      </c>
      <c r="V5340" s="52" t="s">
        <v>239</v>
      </c>
      <c r="W5340" s="52" t="s">
        <v>239</v>
      </c>
      <c r="X5340" s="52" t="s">
        <v>239</v>
      </c>
      <c r="Y5340" s="52" t="s">
        <v>239</v>
      </c>
      <c r="Z5340" s="52" t="s">
        <v>239</v>
      </c>
      <c r="AA5340" s="52" t="s">
        <v>239</v>
      </c>
      <c r="AB5340" s="52" t="s">
        <v>239</v>
      </c>
      <c r="AC5340" s="53">
        <f>(I5340*$AC$5327)+(J5340*$AC$5327)+(L5340*$AC$5327)+(K5340*$AC$5327)+(M5340*$AC$5327)+100</f>
        <v>220</v>
      </c>
      <c r="AD5340" s="117" t="s">
        <v>914</v>
      </c>
    </row>
    <row r="5341" spans="1:30">
      <c r="A5341" s="99"/>
      <c r="B5341" s="87"/>
      <c r="C5341" s="21" t="s">
        <v>838</v>
      </c>
      <c r="D5341" s="12">
        <v>104</v>
      </c>
      <c r="E5341" s="12">
        <v>0</v>
      </c>
      <c r="F5341" s="12">
        <v>0</v>
      </c>
      <c r="G5341" s="12">
        <v>0</v>
      </c>
      <c r="H5341" s="12">
        <v>0</v>
      </c>
      <c r="I5341" s="13">
        <v>30</v>
      </c>
      <c r="J5341" s="13">
        <v>50</v>
      </c>
      <c r="K5341" s="13">
        <v>60</v>
      </c>
      <c r="L5341" s="13">
        <v>0</v>
      </c>
      <c r="M5341" s="13">
        <v>0</v>
      </c>
      <c r="N5341" s="14">
        <f>D5341*$D$3</f>
        <v>208</v>
      </c>
      <c r="O5341" s="14">
        <f>E5341*$E$3</f>
        <v>0</v>
      </c>
      <c r="P5341" s="14">
        <f>F5341*$F$3</f>
        <v>0</v>
      </c>
      <c r="Q5341" s="14">
        <f>G5341*$G$3</f>
        <v>0</v>
      </c>
      <c r="R5341" s="14">
        <f>H5341*$H$3</f>
        <v>0</v>
      </c>
      <c r="S5341" s="14">
        <f>(N5341/100)*(I5341*$I$3)+(N5341/100)*(J5341*$J$3)</f>
        <v>332.8</v>
      </c>
      <c r="T5341" s="14">
        <f>(O5341/100)*(K5341*$K$3)</f>
        <v>0</v>
      </c>
      <c r="U5341" s="14">
        <f>(P5341/100)*(K5341*$K$3)+(P5341/100)*(L5341*$L$3)</f>
        <v>0</v>
      </c>
      <c r="V5341" s="14">
        <f>(Q5341/100)*(L5341*$L$3)</f>
        <v>0</v>
      </c>
      <c r="W5341" s="14">
        <f>(R5341/100)*(K5341*$K$3)+(R5341/100)*(L5341*$L$3)</f>
        <v>0</v>
      </c>
      <c r="X5341" s="14">
        <f>N5341+S5341</f>
        <v>540.79999999999995</v>
      </c>
      <c r="Y5341" s="14">
        <f>O5341+T5341</f>
        <v>0</v>
      </c>
      <c r="Z5341" s="14">
        <f>P5341+U5341</f>
        <v>0</v>
      </c>
      <c r="AA5341" s="14">
        <f>Q5341+V5341</f>
        <v>0</v>
      </c>
      <c r="AB5341" s="14">
        <f>R5341+W5341</f>
        <v>0</v>
      </c>
      <c r="AC5341" s="15">
        <f>ROUND(X5341+Y5341+Z5341+AA5341+AB5341,1)</f>
        <v>540.79999999999995</v>
      </c>
      <c r="AD5341" s="48" t="s">
        <v>620</v>
      </c>
    </row>
    <row r="5342" spans="1:30">
      <c r="A5342" s="99"/>
      <c r="B5342" s="116" t="s">
        <v>362</v>
      </c>
      <c r="C5342" s="50" t="s">
        <v>239</v>
      </c>
      <c r="D5342" s="11">
        <v>0</v>
      </c>
      <c r="E5342" s="11">
        <v>0</v>
      </c>
      <c r="F5342" s="11">
        <v>0</v>
      </c>
      <c r="G5342" s="11">
        <v>0</v>
      </c>
      <c r="H5342" s="11">
        <v>0</v>
      </c>
      <c r="I5342" s="51">
        <v>0</v>
      </c>
      <c r="J5342" s="51">
        <v>0</v>
      </c>
      <c r="K5342" s="51">
        <v>0</v>
      </c>
      <c r="L5342" s="51">
        <v>60</v>
      </c>
      <c r="M5342" s="51">
        <v>0</v>
      </c>
      <c r="N5342" s="52" t="s">
        <v>239</v>
      </c>
      <c r="O5342" s="52" t="s">
        <v>239</v>
      </c>
      <c r="P5342" s="52" t="s">
        <v>239</v>
      </c>
      <c r="Q5342" s="52" t="s">
        <v>239</v>
      </c>
      <c r="R5342" s="52" t="s">
        <v>239</v>
      </c>
      <c r="S5342" s="52" t="s">
        <v>239</v>
      </c>
      <c r="T5342" s="52" t="s">
        <v>239</v>
      </c>
      <c r="U5342" s="52" t="s">
        <v>239</v>
      </c>
      <c r="V5342" s="52" t="s">
        <v>239</v>
      </c>
      <c r="W5342" s="52" t="s">
        <v>239</v>
      </c>
      <c r="X5342" s="52" t="s">
        <v>239</v>
      </c>
      <c r="Y5342" s="52" t="s">
        <v>239</v>
      </c>
      <c r="Z5342" s="52" t="s">
        <v>239</v>
      </c>
      <c r="AA5342" s="52" t="s">
        <v>239</v>
      </c>
      <c r="AB5342" s="52" t="s">
        <v>239</v>
      </c>
      <c r="AC5342" s="53">
        <f>(I5342*$AC$5327)+(J5342*$AC$5327)+(L5342*$AC$5327)+(K5342*$AC$5327)+(M5342*$AC$5327)+100</f>
        <v>220</v>
      </c>
      <c r="AD5342" s="117" t="s">
        <v>916</v>
      </c>
    </row>
    <row r="5343" spans="1:30">
      <c r="A5343" s="99"/>
      <c r="B5343" s="87"/>
      <c r="C5343" s="21" t="s">
        <v>838</v>
      </c>
      <c r="D5343" s="12">
        <v>116</v>
      </c>
      <c r="E5343" s="12">
        <v>0</v>
      </c>
      <c r="F5343" s="12">
        <v>0</v>
      </c>
      <c r="G5343" s="12">
        <v>0</v>
      </c>
      <c r="H5343" s="12">
        <v>0</v>
      </c>
      <c r="I5343" s="13">
        <v>20</v>
      </c>
      <c r="J5343" s="13">
        <v>60</v>
      </c>
      <c r="K5343" s="13">
        <v>0</v>
      </c>
      <c r="L5343" s="13">
        <v>0</v>
      </c>
      <c r="M5343" s="13">
        <v>0</v>
      </c>
      <c r="N5343" s="14">
        <f>D5343*$D$3</f>
        <v>232</v>
      </c>
      <c r="O5343" s="14">
        <f>E5343*$E$3</f>
        <v>0</v>
      </c>
      <c r="P5343" s="14">
        <f>F5343*$F$3</f>
        <v>0</v>
      </c>
      <c r="Q5343" s="14">
        <f>G5343*$G$3</f>
        <v>0</v>
      </c>
      <c r="R5343" s="14">
        <f>H5343*$H$3</f>
        <v>0</v>
      </c>
      <c r="S5343" s="14">
        <f>(N5343/100)*(I5343*$I$3)+(N5343/100)*(J5343*$J$3)</f>
        <v>371.2</v>
      </c>
      <c r="T5343" s="14">
        <f>(O5343/100)*(K5343*$K$3)</f>
        <v>0</v>
      </c>
      <c r="U5343" s="14">
        <f>(P5343/100)*(K5343*$K$3)+(P5343/100)*(L5343*$L$3)</f>
        <v>0</v>
      </c>
      <c r="V5343" s="14">
        <f>(Q5343/100)*(L5343*$L$3)</f>
        <v>0</v>
      </c>
      <c r="W5343" s="14">
        <f>(R5343/100)*(K5343*$K$3)+(R5343/100)*(L5343*$L$3)</f>
        <v>0</v>
      </c>
      <c r="X5343" s="14">
        <f>N5343+S5343</f>
        <v>603.20000000000005</v>
      </c>
      <c r="Y5343" s="14">
        <f>O5343+T5343</f>
        <v>0</v>
      </c>
      <c r="Z5343" s="14">
        <f>P5343+U5343</f>
        <v>0</v>
      </c>
      <c r="AA5343" s="14">
        <f>Q5343+V5343</f>
        <v>0</v>
      </c>
      <c r="AB5343" s="14">
        <f>R5343+W5343</f>
        <v>0</v>
      </c>
      <c r="AC5343" s="15">
        <f>ROUND(X5343+Y5343+Z5343+AA5343+AB5343,1)</f>
        <v>603.20000000000005</v>
      </c>
      <c r="AD5343" s="48" t="s">
        <v>917</v>
      </c>
    </row>
    <row r="5344" spans="1:30">
      <c r="A5344" s="107"/>
      <c r="B5344" s="149" t="s">
        <v>903</v>
      </c>
      <c r="C5344" s="149"/>
      <c r="D5344" s="149"/>
      <c r="E5344" s="149"/>
      <c r="F5344" s="149"/>
      <c r="G5344" s="149"/>
      <c r="H5344" s="149"/>
      <c r="I5344" s="149"/>
      <c r="J5344" s="149"/>
      <c r="K5344" s="149"/>
      <c r="L5344" s="149"/>
      <c r="M5344" s="149"/>
      <c r="N5344" s="149"/>
      <c r="O5344" s="149"/>
      <c r="P5344" s="149"/>
      <c r="Q5344" s="149"/>
      <c r="R5344" s="149"/>
      <c r="S5344" s="149"/>
      <c r="T5344" s="149"/>
      <c r="U5344" s="149"/>
      <c r="V5344" s="149"/>
      <c r="W5344" s="149"/>
      <c r="X5344" s="149"/>
      <c r="Y5344" s="149"/>
      <c r="Z5344" s="149"/>
      <c r="AA5344" s="149"/>
      <c r="AB5344" s="149"/>
      <c r="AC5344" s="18">
        <v>3</v>
      </c>
      <c r="AD5344" s="18"/>
    </row>
    <row r="5345" spans="1:30">
      <c r="A5345" s="99"/>
      <c r="B5345" s="116" t="s">
        <v>354</v>
      </c>
      <c r="C5345" s="50" t="s">
        <v>239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51">
        <v>0</v>
      </c>
      <c r="J5345" s="51">
        <v>0</v>
      </c>
      <c r="K5345" s="51">
        <v>30</v>
      </c>
      <c r="L5345" s="51">
        <v>20</v>
      </c>
      <c r="M5345" s="51">
        <v>0</v>
      </c>
      <c r="N5345" s="52" t="s">
        <v>239</v>
      </c>
      <c r="O5345" s="52" t="s">
        <v>239</v>
      </c>
      <c r="P5345" s="52" t="s">
        <v>239</v>
      </c>
      <c r="Q5345" s="52" t="s">
        <v>239</v>
      </c>
      <c r="R5345" s="52" t="s">
        <v>239</v>
      </c>
      <c r="S5345" s="52" t="s">
        <v>239</v>
      </c>
      <c r="T5345" s="52" t="s">
        <v>239</v>
      </c>
      <c r="U5345" s="52" t="s">
        <v>239</v>
      </c>
      <c r="V5345" s="52" t="s">
        <v>239</v>
      </c>
      <c r="W5345" s="52" t="s">
        <v>239</v>
      </c>
      <c r="X5345" s="52" t="s">
        <v>239</v>
      </c>
      <c r="Y5345" s="52" t="s">
        <v>239</v>
      </c>
      <c r="Z5345" s="52" t="s">
        <v>239</v>
      </c>
      <c r="AA5345" s="52" t="s">
        <v>239</v>
      </c>
      <c r="AB5345" s="52" t="s">
        <v>239</v>
      </c>
      <c r="AC5345" s="53">
        <f>(I5345*$AC$5327)+(J5345*$AC$5327)+(L5345*$AC$5327)+(K5345*$AC$5327)+(M5345*$AC$5327)+100</f>
        <v>200</v>
      </c>
      <c r="AD5345" s="117"/>
    </row>
    <row r="5346" spans="1:30">
      <c r="A5346" s="99"/>
      <c r="B5346" s="87"/>
      <c r="C5346" s="21" t="s">
        <v>838</v>
      </c>
      <c r="D5346" s="12">
        <v>80</v>
      </c>
      <c r="E5346" s="12">
        <v>0</v>
      </c>
      <c r="F5346" s="12">
        <v>0</v>
      </c>
      <c r="G5346" s="12">
        <v>0</v>
      </c>
      <c r="H5346" s="12">
        <v>50</v>
      </c>
      <c r="I5346" s="13">
        <v>40</v>
      </c>
      <c r="J5346" s="13">
        <v>10</v>
      </c>
      <c r="K5346" s="13">
        <v>30</v>
      </c>
      <c r="L5346" s="13">
        <v>20</v>
      </c>
      <c r="M5346" s="13">
        <v>0</v>
      </c>
      <c r="N5346" s="14">
        <f>D5346*$D$3</f>
        <v>160</v>
      </c>
      <c r="O5346" s="14">
        <f>E5346*$E$3</f>
        <v>0</v>
      </c>
      <c r="P5346" s="14">
        <f>F5346*$F$3</f>
        <v>0</v>
      </c>
      <c r="Q5346" s="14">
        <f>G5346*$G$3</f>
        <v>0</v>
      </c>
      <c r="R5346" s="14">
        <f>H5346*$H$3</f>
        <v>100</v>
      </c>
      <c r="S5346" s="14">
        <f>(N5346/100)*(I5346*$I$3)+(N5346/100)*(J5346*$J$3)</f>
        <v>160</v>
      </c>
      <c r="T5346" s="14">
        <f>(O5346/100)*(K5346*$K$3)</f>
        <v>0</v>
      </c>
      <c r="U5346" s="14">
        <f>(P5346/100)*(K5346*$K$3)+(P5346/100)*(L5346*$L$3)</f>
        <v>0</v>
      </c>
      <c r="V5346" s="14">
        <f>(Q5346/100)*(L5346*$L$3)</f>
        <v>0</v>
      </c>
      <c r="W5346" s="14">
        <f>(R5346/100)*(K5346*$K$3)+(R5346/100)*(L5346*$L$3)</f>
        <v>100</v>
      </c>
      <c r="X5346" s="14">
        <f>N5346+S5346</f>
        <v>320</v>
      </c>
      <c r="Y5346" s="14">
        <f>O5346+T5346</f>
        <v>0</v>
      </c>
      <c r="Z5346" s="14">
        <f>P5346+U5346</f>
        <v>0</v>
      </c>
      <c r="AA5346" s="14">
        <f>Q5346+V5346</f>
        <v>0</v>
      </c>
      <c r="AB5346" s="14">
        <f>R5346+W5346</f>
        <v>200</v>
      </c>
      <c r="AC5346" s="15">
        <f>ROUND(X5346+Y5346+Z5346+AA5346+AB5346,1)</f>
        <v>520</v>
      </c>
      <c r="AD5346" s="48" t="s">
        <v>915</v>
      </c>
    </row>
    <row r="5347" spans="1:30">
      <c r="A5347" s="99"/>
      <c r="B5347" s="116" t="s">
        <v>355</v>
      </c>
      <c r="C5347" s="50" t="s">
        <v>239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51">
        <v>0</v>
      </c>
      <c r="J5347" s="51">
        <v>0</v>
      </c>
      <c r="K5347" s="51">
        <v>40</v>
      </c>
      <c r="L5347" s="51">
        <v>20</v>
      </c>
      <c r="M5347" s="51">
        <v>0</v>
      </c>
      <c r="N5347" s="52" t="s">
        <v>239</v>
      </c>
      <c r="O5347" s="52" t="s">
        <v>239</v>
      </c>
      <c r="P5347" s="52" t="s">
        <v>239</v>
      </c>
      <c r="Q5347" s="52" t="s">
        <v>239</v>
      </c>
      <c r="R5347" s="52" t="s">
        <v>239</v>
      </c>
      <c r="S5347" s="52" t="s">
        <v>239</v>
      </c>
      <c r="T5347" s="52" t="s">
        <v>239</v>
      </c>
      <c r="U5347" s="52" t="s">
        <v>239</v>
      </c>
      <c r="V5347" s="52" t="s">
        <v>239</v>
      </c>
      <c r="W5347" s="52" t="s">
        <v>239</v>
      </c>
      <c r="X5347" s="52" t="s">
        <v>239</v>
      </c>
      <c r="Y5347" s="52" t="s">
        <v>239</v>
      </c>
      <c r="Z5347" s="52" t="s">
        <v>239</v>
      </c>
      <c r="AA5347" s="52" t="s">
        <v>239</v>
      </c>
      <c r="AB5347" s="52" t="s">
        <v>239</v>
      </c>
      <c r="AC5347" s="53">
        <f>(I5347*$AC$5327)+(J5347*$AC$5327)+(L5347*$AC$5327)+(K5347*$AC$5327)+(M5347*$AC$5327)+100</f>
        <v>220</v>
      </c>
      <c r="AD5347" s="117" t="s">
        <v>946</v>
      </c>
    </row>
    <row r="5348" spans="1:30">
      <c r="A5348" s="99"/>
      <c r="B5348" s="87"/>
      <c r="C5348" s="21" t="s">
        <v>838</v>
      </c>
      <c r="D5348" s="12">
        <v>100</v>
      </c>
      <c r="E5348" s="12">
        <v>0</v>
      </c>
      <c r="F5348" s="12">
        <v>0</v>
      </c>
      <c r="G5348" s="12">
        <v>0</v>
      </c>
      <c r="H5348" s="12">
        <v>60</v>
      </c>
      <c r="I5348" s="13">
        <v>20</v>
      </c>
      <c r="J5348" s="13">
        <v>10</v>
      </c>
      <c r="K5348" s="13">
        <v>40</v>
      </c>
      <c r="L5348" s="13">
        <v>20</v>
      </c>
      <c r="M5348" s="13">
        <v>0</v>
      </c>
      <c r="N5348" s="14">
        <f>D5348*$D$3</f>
        <v>200</v>
      </c>
      <c r="O5348" s="14">
        <f>E5348*$E$3</f>
        <v>0</v>
      </c>
      <c r="P5348" s="14">
        <f>F5348*$F$3</f>
        <v>0</v>
      </c>
      <c r="Q5348" s="14">
        <f>G5348*$G$3</f>
        <v>0</v>
      </c>
      <c r="R5348" s="14">
        <f>H5348*$H$3</f>
        <v>120</v>
      </c>
      <c r="S5348" s="14">
        <f>(N5348/100)*(I5348*$I$3)+(N5348/100)*(J5348*$J$3)</f>
        <v>120</v>
      </c>
      <c r="T5348" s="14">
        <f>(O5348/100)*(K5348*$K$3)</f>
        <v>0</v>
      </c>
      <c r="U5348" s="14">
        <f>(P5348/100)*(K5348*$K$3)+(P5348/100)*(L5348*$L$3)</f>
        <v>0</v>
      </c>
      <c r="V5348" s="14">
        <f>(Q5348/100)*(L5348*$L$3)</f>
        <v>0</v>
      </c>
      <c r="W5348" s="14">
        <f>(R5348/100)*(K5348*$K$3)+(R5348/100)*(L5348*$L$3)</f>
        <v>144</v>
      </c>
      <c r="X5348" s="14">
        <f>N5348+S5348</f>
        <v>320</v>
      </c>
      <c r="Y5348" s="14">
        <f>O5348+T5348</f>
        <v>0</v>
      </c>
      <c r="Z5348" s="14">
        <f>P5348+U5348</f>
        <v>0</v>
      </c>
      <c r="AA5348" s="14">
        <f>Q5348+V5348</f>
        <v>0</v>
      </c>
      <c r="AB5348" s="14">
        <f>R5348+W5348</f>
        <v>264</v>
      </c>
      <c r="AC5348" s="15">
        <f>ROUND(X5348+Y5348+Z5348+AA5348+AB5348,1)</f>
        <v>584</v>
      </c>
      <c r="AD5348" s="48" t="s">
        <v>915</v>
      </c>
    </row>
    <row r="5349" spans="1:30">
      <c r="A5349" s="99"/>
      <c r="B5349" s="116" t="s">
        <v>357</v>
      </c>
      <c r="C5349" s="50" t="s">
        <v>239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51">
        <v>0</v>
      </c>
      <c r="J5349" s="51">
        <v>0</v>
      </c>
      <c r="K5349" s="51">
        <v>10</v>
      </c>
      <c r="L5349" s="51">
        <v>50</v>
      </c>
      <c r="M5349" s="51">
        <v>0</v>
      </c>
      <c r="N5349" s="52" t="s">
        <v>239</v>
      </c>
      <c r="O5349" s="52" t="s">
        <v>239</v>
      </c>
      <c r="P5349" s="52" t="s">
        <v>239</v>
      </c>
      <c r="Q5349" s="52" t="s">
        <v>239</v>
      </c>
      <c r="R5349" s="52" t="s">
        <v>239</v>
      </c>
      <c r="S5349" s="52" t="s">
        <v>239</v>
      </c>
      <c r="T5349" s="52" t="s">
        <v>239</v>
      </c>
      <c r="U5349" s="52" t="s">
        <v>239</v>
      </c>
      <c r="V5349" s="52" t="s">
        <v>239</v>
      </c>
      <c r="W5349" s="52" t="s">
        <v>239</v>
      </c>
      <c r="X5349" s="52" t="s">
        <v>239</v>
      </c>
      <c r="Y5349" s="52" t="s">
        <v>239</v>
      </c>
      <c r="Z5349" s="52" t="s">
        <v>239</v>
      </c>
      <c r="AA5349" s="52" t="s">
        <v>239</v>
      </c>
      <c r="AB5349" s="52" t="s">
        <v>239</v>
      </c>
      <c r="AC5349" s="53">
        <f>(I5349*$AC$5327)+(J5349*$AC$5327)+(L5349*$AC$5327)+(K5349*$AC$5327)+(M5349*$AC$5327)+100</f>
        <v>220</v>
      </c>
      <c r="AD5349" s="117" t="s">
        <v>648</v>
      </c>
    </row>
    <row r="5350" spans="1:30">
      <c r="A5350" s="99"/>
      <c r="B5350" s="87"/>
      <c r="C5350" s="21" t="s">
        <v>838</v>
      </c>
      <c r="D5350" s="12">
        <v>90</v>
      </c>
      <c r="E5350" s="12">
        <v>0</v>
      </c>
      <c r="F5350" s="12">
        <v>0</v>
      </c>
      <c r="G5350" s="12">
        <v>0</v>
      </c>
      <c r="H5350" s="12">
        <v>40</v>
      </c>
      <c r="I5350" s="13">
        <v>50</v>
      </c>
      <c r="J5350" s="13">
        <v>10</v>
      </c>
      <c r="K5350" s="13">
        <v>10</v>
      </c>
      <c r="L5350" s="13">
        <v>50</v>
      </c>
      <c r="M5350" s="13">
        <v>0</v>
      </c>
      <c r="N5350" s="14">
        <f>D5350*$D$3</f>
        <v>180</v>
      </c>
      <c r="O5350" s="14">
        <f>E5350*$E$3</f>
        <v>0</v>
      </c>
      <c r="P5350" s="14">
        <f>F5350*$F$3</f>
        <v>0</v>
      </c>
      <c r="Q5350" s="14">
        <f>G5350*$G$3</f>
        <v>0</v>
      </c>
      <c r="R5350" s="14">
        <f>H5350*$H$3</f>
        <v>80</v>
      </c>
      <c r="S5350" s="14">
        <f>(N5350/100)*(I5350*$I$3)+(N5350/100)*(J5350*$J$3)</f>
        <v>216</v>
      </c>
      <c r="T5350" s="14">
        <f>(O5350/100)*(K5350*$K$3)</f>
        <v>0</v>
      </c>
      <c r="U5350" s="14">
        <f>(P5350/100)*(K5350*$K$3)+(P5350/100)*(L5350*$L$3)</f>
        <v>0</v>
      </c>
      <c r="V5350" s="14">
        <f>(Q5350/100)*(L5350*$L$3)</f>
        <v>0</v>
      </c>
      <c r="W5350" s="14">
        <f>(R5350/100)*(K5350*$K$3)+(R5350/100)*(L5350*$L$3)</f>
        <v>96</v>
      </c>
      <c r="X5350" s="14">
        <f>N5350+S5350</f>
        <v>396</v>
      </c>
      <c r="Y5350" s="14">
        <f>O5350+T5350</f>
        <v>0</v>
      </c>
      <c r="Z5350" s="14">
        <f>P5350+U5350</f>
        <v>0</v>
      </c>
      <c r="AA5350" s="14">
        <f>Q5350+V5350</f>
        <v>0</v>
      </c>
      <c r="AB5350" s="14">
        <f>R5350+W5350</f>
        <v>176</v>
      </c>
      <c r="AC5350" s="15">
        <f>ROUND(X5350+Y5350+Z5350+AA5350+AB5350,1)</f>
        <v>572</v>
      </c>
      <c r="AD5350" s="48" t="s">
        <v>915</v>
      </c>
    </row>
    <row r="5351" spans="1:30">
      <c r="A5351" s="99"/>
      <c r="B5351" s="116" t="s">
        <v>569</v>
      </c>
      <c r="C5351" s="50" t="s">
        <v>239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51">
        <v>0</v>
      </c>
      <c r="J5351" s="51">
        <v>0</v>
      </c>
      <c r="K5351" s="51">
        <v>40</v>
      </c>
      <c r="L5351" s="51">
        <v>20</v>
      </c>
      <c r="M5351" s="51">
        <v>0</v>
      </c>
      <c r="N5351" s="52" t="s">
        <v>239</v>
      </c>
      <c r="O5351" s="52" t="s">
        <v>239</v>
      </c>
      <c r="P5351" s="52" t="s">
        <v>239</v>
      </c>
      <c r="Q5351" s="52" t="s">
        <v>239</v>
      </c>
      <c r="R5351" s="52" t="s">
        <v>239</v>
      </c>
      <c r="S5351" s="52" t="s">
        <v>239</v>
      </c>
      <c r="T5351" s="52" t="s">
        <v>239</v>
      </c>
      <c r="U5351" s="52" t="s">
        <v>239</v>
      </c>
      <c r="V5351" s="52" t="s">
        <v>239</v>
      </c>
      <c r="W5351" s="52" t="s">
        <v>239</v>
      </c>
      <c r="X5351" s="52" t="s">
        <v>239</v>
      </c>
      <c r="Y5351" s="52" t="s">
        <v>239</v>
      </c>
      <c r="Z5351" s="52" t="s">
        <v>239</v>
      </c>
      <c r="AA5351" s="52" t="s">
        <v>239</v>
      </c>
      <c r="AB5351" s="52" t="s">
        <v>239</v>
      </c>
      <c r="AC5351" s="53">
        <f>(I5351*$AC$5327)+(J5351*$AC$5327)+(L5351*$AC$5327)+(K5351*$AC$5327)+(M5351*$AC$5327)+100</f>
        <v>220</v>
      </c>
      <c r="AD5351" s="117"/>
    </row>
    <row r="5352" spans="1:30">
      <c r="A5352" s="99"/>
      <c r="B5352" s="87"/>
      <c r="C5352" s="21" t="s">
        <v>838</v>
      </c>
      <c r="D5352" s="12">
        <v>100</v>
      </c>
      <c r="E5352" s="12">
        <v>0</v>
      </c>
      <c r="F5352" s="12">
        <v>0</v>
      </c>
      <c r="G5352" s="12">
        <v>0</v>
      </c>
      <c r="H5352" s="12">
        <v>0</v>
      </c>
      <c r="I5352" s="13">
        <v>40</v>
      </c>
      <c r="J5352" s="13">
        <v>40</v>
      </c>
      <c r="K5352" s="13">
        <v>40</v>
      </c>
      <c r="L5352" s="13">
        <v>20</v>
      </c>
      <c r="M5352" s="13">
        <v>0</v>
      </c>
      <c r="N5352" s="14">
        <f>D5352*$D$3</f>
        <v>200</v>
      </c>
      <c r="O5352" s="14">
        <f>E5352*$E$3</f>
        <v>0</v>
      </c>
      <c r="P5352" s="14">
        <f>F5352*$F$3</f>
        <v>0</v>
      </c>
      <c r="Q5352" s="14">
        <f>G5352*$G$3</f>
        <v>0</v>
      </c>
      <c r="R5352" s="14">
        <f>H5352*$H$3</f>
        <v>0</v>
      </c>
      <c r="S5352" s="14">
        <f>(N5352/100)*(I5352*$I$3)+(N5352/100)*(J5352*$J$3)</f>
        <v>320</v>
      </c>
      <c r="T5352" s="14">
        <f>(O5352/100)*(K5352*$K$3)</f>
        <v>0</v>
      </c>
      <c r="U5352" s="14">
        <f>(P5352/100)*(K5352*$K$3)+(P5352/100)*(L5352*$L$3)</f>
        <v>0</v>
      </c>
      <c r="V5352" s="14">
        <f>(Q5352/100)*(L5352*$L$3)</f>
        <v>0</v>
      </c>
      <c r="W5352" s="14">
        <f>(R5352/100)*(K5352*$K$3)+(R5352/100)*(L5352*$L$3)</f>
        <v>0</v>
      </c>
      <c r="X5352" s="14">
        <f>N5352+S5352</f>
        <v>520</v>
      </c>
      <c r="Y5352" s="14">
        <f>O5352+T5352</f>
        <v>0</v>
      </c>
      <c r="Z5352" s="14">
        <f>P5352+U5352</f>
        <v>0</v>
      </c>
      <c r="AA5352" s="14">
        <f>Q5352+V5352</f>
        <v>0</v>
      </c>
      <c r="AB5352" s="14">
        <f>R5352+W5352</f>
        <v>0</v>
      </c>
      <c r="AC5352" s="15">
        <f>ROUND(X5352+Y5352+Z5352+AA5352+AB5352,1)</f>
        <v>520</v>
      </c>
      <c r="AD5352" s="48" t="s">
        <v>927</v>
      </c>
    </row>
    <row r="5353" spans="1:30">
      <c r="A5353" s="99"/>
      <c r="B5353" s="116" t="s">
        <v>570</v>
      </c>
      <c r="C5353" s="50" t="s">
        <v>239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51">
        <v>0</v>
      </c>
      <c r="J5353" s="51">
        <v>0</v>
      </c>
      <c r="K5353" s="51">
        <v>50</v>
      </c>
      <c r="L5353" s="51">
        <v>10</v>
      </c>
      <c r="M5353" s="51">
        <v>0</v>
      </c>
      <c r="N5353" s="52" t="s">
        <v>239</v>
      </c>
      <c r="O5353" s="52" t="s">
        <v>239</v>
      </c>
      <c r="P5353" s="52" t="s">
        <v>239</v>
      </c>
      <c r="Q5353" s="52" t="s">
        <v>239</v>
      </c>
      <c r="R5353" s="52" t="s">
        <v>239</v>
      </c>
      <c r="S5353" s="52" t="s">
        <v>239</v>
      </c>
      <c r="T5353" s="52" t="s">
        <v>239</v>
      </c>
      <c r="U5353" s="52" t="s">
        <v>239</v>
      </c>
      <c r="V5353" s="52" t="s">
        <v>239</v>
      </c>
      <c r="W5353" s="52" t="s">
        <v>239</v>
      </c>
      <c r="X5353" s="52" t="s">
        <v>239</v>
      </c>
      <c r="Y5353" s="52" t="s">
        <v>239</v>
      </c>
      <c r="Z5353" s="52" t="s">
        <v>239</v>
      </c>
      <c r="AA5353" s="52" t="s">
        <v>239</v>
      </c>
      <c r="AB5353" s="52" t="s">
        <v>239</v>
      </c>
      <c r="AC5353" s="53">
        <f>(I5353*$AC$5327)+(J5353*$AC$5327)+(L5353*$AC$5327)+(K5353*$AC$5327)+(M5353*$AC$5327)+100</f>
        <v>220</v>
      </c>
      <c r="AD5353" s="117"/>
    </row>
    <row r="5354" spans="1:30">
      <c r="A5354" s="99"/>
      <c r="B5354" s="87"/>
      <c r="C5354" s="21" t="s">
        <v>838</v>
      </c>
      <c r="D5354" s="12">
        <v>125</v>
      </c>
      <c r="E5354" s="12">
        <v>0</v>
      </c>
      <c r="F5354" s="12">
        <v>0</v>
      </c>
      <c r="G5354" s="12">
        <v>0</v>
      </c>
      <c r="H5354" s="12">
        <v>0</v>
      </c>
      <c r="I5354" s="13">
        <v>80</v>
      </c>
      <c r="J5354" s="13">
        <v>0</v>
      </c>
      <c r="K5354" s="13">
        <v>50</v>
      </c>
      <c r="L5354" s="13">
        <v>10</v>
      </c>
      <c r="M5354" s="13">
        <v>0</v>
      </c>
      <c r="N5354" s="14">
        <f>D5354*$D$3</f>
        <v>250</v>
      </c>
      <c r="O5354" s="14">
        <f>E5354*$E$3</f>
        <v>0</v>
      </c>
      <c r="P5354" s="14">
        <f>F5354*$F$3</f>
        <v>0</v>
      </c>
      <c r="Q5354" s="14">
        <f>G5354*$G$3</f>
        <v>0</v>
      </c>
      <c r="R5354" s="14">
        <f>H5354*$H$3</f>
        <v>0</v>
      </c>
      <c r="S5354" s="14">
        <f>(N5354/100)*(I5354*$I$3)+(N5354/100)*(J5354*$J$3)</f>
        <v>400</v>
      </c>
      <c r="T5354" s="14">
        <f>(O5354/100)*(K5354*$K$3)</f>
        <v>0</v>
      </c>
      <c r="U5354" s="14">
        <f>(P5354/100)*(K5354*$K$3)+(P5354/100)*(L5354*$L$3)</f>
        <v>0</v>
      </c>
      <c r="V5354" s="14">
        <f>(Q5354/100)*(L5354*$L$3)</f>
        <v>0</v>
      </c>
      <c r="W5354" s="14">
        <f>(R5354/100)*(K5354*$K$3)+(R5354/100)*(L5354*$L$3)</f>
        <v>0</v>
      </c>
      <c r="X5354" s="14">
        <f>N5354+S5354</f>
        <v>650</v>
      </c>
      <c r="Y5354" s="14">
        <f>O5354+T5354</f>
        <v>0</v>
      </c>
      <c r="Z5354" s="14">
        <f>P5354+U5354</f>
        <v>0</v>
      </c>
      <c r="AA5354" s="14">
        <f>Q5354+V5354</f>
        <v>0</v>
      </c>
      <c r="AB5354" s="14">
        <f>R5354+W5354</f>
        <v>0</v>
      </c>
      <c r="AC5354" s="15">
        <f>ROUND(X5354+Y5354+Z5354+AA5354+AB5354,1)</f>
        <v>650</v>
      </c>
      <c r="AD5354" s="48" t="s">
        <v>928</v>
      </c>
    </row>
    <row r="5355" spans="1:30">
      <c r="A5355" s="99"/>
      <c r="B5355" s="116" t="s">
        <v>863</v>
      </c>
      <c r="C5355" s="50" t="s">
        <v>239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51">
        <v>0</v>
      </c>
      <c r="J5355" s="51">
        <v>0</v>
      </c>
      <c r="K5355" s="51">
        <v>50</v>
      </c>
      <c r="L5355" s="51">
        <v>10</v>
      </c>
      <c r="M5355" s="51">
        <v>0</v>
      </c>
      <c r="N5355" s="52" t="s">
        <v>239</v>
      </c>
      <c r="O5355" s="52" t="s">
        <v>239</v>
      </c>
      <c r="P5355" s="52" t="s">
        <v>239</v>
      </c>
      <c r="Q5355" s="52" t="s">
        <v>239</v>
      </c>
      <c r="R5355" s="52" t="s">
        <v>239</v>
      </c>
      <c r="S5355" s="52" t="s">
        <v>239</v>
      </c>
      <c r="T5355" s="52" t="s">
        <v>239</v>
      </c>
      <c r="U5355" s="52" t="s">
        <v>239</v>
      </c>
      <c r="V5355" s="52" t="s">
        <v>239</v>
      </c>
      <c r="W5355" s="52" t="s">
        <v>239</v>
      </c>
      <c r="X5355" s="52" t="s">
        <v>239</v>
      </c>
      <c r="Y5355" s="52" t="s">
        <v>239</v>
      </c>
      <c r="Z5355" s="52" t="s">
        <v>239</v>
      </c>
      <c r="AA5355" s="52" t="s">
        <v>239</v>
      </c>
      <c r="AB5355" s="52" t="s">
        <v>239</v>
      </c>
      <c r="AC5355" s="53">
        <f>(I5355*$AC$5327)+(J5355*$AC$5327)+(L5355*$AC$5327)+(K5355*$AC$5327)+(M5355*$AC$5327)+100</f>
        <v>220</v>
      </c>
      <c r="AD5355" s="117"/>
    </row>
    <row r="5356" spans="1:30">
      <c r="A5356" s="99"/>
      <c r="B5356" s="87"/>
      <c r="C5356" s="21" t="s">
        <v>838</v>
      </c>
      <c r="D5356" s="12">
        <v>120</v>
      </c>
      <c r="E5356" s="12">
        <v>0</v>
      </c>
      <c r="F5356" s="12">
        <v>0</v>
      </c>
      <c r="G5356" s="12">
        <v>0</v>
      </c>
      <c r="H5356" s="12">
        <v>0</v>
      </c>
      <c r="I5356" s="13">
        <v>40</v>
      </c>
      <c r="J5356" s="13">
        <v>20</v>
      </c>
      <c r="K5356" s="13">
        <v>50</v>
      </c>
      <c r="L5356" s="13">
        <v>10</v>
      </c>
      <c r="M5356" s="13">
        <v>0</v>
      </c>
      <c r="N5356" s="14">
        <f>D5356*$D$3</f>
        <v>240</v>
      </c>
      <c r="O5356" s="14">
        <f>E5356*$E$3</f>
        <v>0</v>
      </c>
      <c r="P5356" s="14">
        <f>F5356*$F$3</f>
        <v>0</v>
      </c>
      <c r="Q5356" s="14">
        <f>G5356*$G$3</f>
        <v>0</v>
      </c>
      <c r="R5356" s="14">
        <f>H5356*$H$3</f>
        <v>0</v>
      </c>
      <c r="S5356" s="14">
        <f>(N5356/100)*(I5356*$I$3)+(N5356/100)*(J5356*$J$3)</f>
        <v>288</v>
      </c>
      <c r="T5356" s="14">
        <f>(O5356/100)*(K5356*$K$3)</f>
        <v>0</v>
      </c>
      <c r="U5356" s="14">
        <f>(P5356/100)*(K5356*$K$3)+(P5356/100)*(L5356*$L$3)</f>
        <v>0</v>
      </c>
      <c r="V5356" s="14">
        <f>(Q5356/100)*(L5356*$L$3)</f>
        <v>0</v>
      </c>
      <c r="W5356" s="14">
        <f>(R5356/100)*(K5356*$K$3)+(R5356/100)*(L5356*$L$3)</f>
        <v>0</v>
      </c>
      <c r="X5356" s="14">
        <f>N5356+S5356</f>
        <v>528</v>
      </c>
      <c r="Y5356" s="14">
        <f>O5356+T5356</f>
        <v>0</v>
      </c>
      <c r="Z5356" s="14">
        <f>P5356+U5356</f>
        <v>0</v>
      </c>
      <c r="AA5356" s="14">
        <f>Q5356+V5356</f>
        <v>0</v>
      </c>
      <c r="AB5356" s="14">
        <f>R5356+W5356</f>
        <v>0</v>
      </c>
      <c r="AC5356" s="15">
        <f>ROUND(X5356+Y5356+Z5356+AA5356+AB5356,1)</f>
        <v>528</v>
      </c>
      <c r="AD5356" s="48" t="s">
        <v>929</v>
      </c>
    </row>
    <row r="5357" spans="1:30">
      <c r="A5357" s="107"/>
      <c r="B5357" s="149" t="s">
        <v>364</v>
      </c>
      <c r="C5357" s="149"/>
      <c r="D5357" s="149"/>
      <c r="E5357" s="149"/>
      <c r="F5357" s="149"/>
      <c r="G5357" s="149"/>
      <c r="H5357" s="149"/>
      <c r="I5357" s="149"/>
      <c r="J5357" s="149"/>
      <c r="K5357" s="149"/>
      <c r="L5357" s="149"/>
      <c r="M5357" s="149"/>
      <c r="N5357" s="149"/>
      <c r="O5357" s="149"/>
      <c r="P5357" s="149"/>
      <c r="Q5357" s="149"/>
      <c r="R5357" s="149"/>
      <c r="S5357" s="149"/>
      <c r="T5357" s="149"/>
      <c r="U5357" s="149"/>
      <c r="V5357" s="149"/>
      <c r="W5357" s="149"/>
      <c r="X5357" s="149"/>
      <c r="Y5357" s="149"/>
      <c r="Z5357" s="149"/>
      <c r="AA5357" s="149"/>
      <c r="AB5357" s="149"/>
      <c r="AC5357" s="18"/>
      <c r="AD5357" s="18"/>
    </row>
    <row r="5358" spans="1:30">
      <c r="A5358" s="99"/>
      <c r="B5358" s="116" t="s">
        <v>365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50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(I5358*$AC$5327)+(J5358*$AC$5327)+(L5358*$AC$5327)+(K5358*$AC$5327)+(M5358*$AC$5327)+100</f>
        <v>200</v>
      </c>
      <c r="AD5358" s="117"/>
    </row>
    <row r="5359" spans="1:30">
      <c r="A5359" s="99"/>
      <c r="B5359" s="87"/>
      <c r="C5359" s="21" t="s">
        <v>838</v>
      </c>
      <c r="D5359" s="12">
        <v>98</v>
      </c>
      <c r="E5359" s="12">
        <v>0</v>
      </c>
      <c r="F5359" s="12">
        <v>0</v>
      </c>
      <c r="G5359" s="12">
        <v>0</v>
      </c>
      <c r="H5359" s="12">
        <v>0</v>
      </c>
      <c r="I5359" s="13">
        <v>10</v>
      </c>
      <c r="J5359" s="13">
        <v>40</v>
      </c>
      <c r="K5359" s="13">
        <v>0</v>
      </c>
      <c r="L5359" s="13">
        <v>50</v>
      </c>
      <c r="M5359" s="13">
        <v>0</v>
      </c>
      <c r="N5359" s="14">
        <f>D5359*$D$3</f>
        <v>196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196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392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392</v>
      </c>
      <c r="AD5359" s="48" t="s">
        <v>930</v>
      </c>
    </row>
    <row r="5360" spans="1:30">
      <c r="A5360" s="99"/>
      <c r="B5360" s="116" t="s">
        <v>366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60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(I5360*$AC$5327)+(J5360*$AC$5327)+(L5360*$AC$5327)+(K5360*$AC$5327)+(M5360*$AC$5327)+100</f>
        <v>220</v>
      </c>
      <c r="AD5360" s="117" t="s">
        <v>637</v>
      </c>
    </row>
    <row r="5361" spans="1:30">
      <c r="A5361" s="99"/>
      <c r="B5361" s="87"/>
      <c r="C5361" s="21" t="s">
        <v>838</v>
      </c>
      <c r="D5361" s="12">
        <v>102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60</v>
      </c>
      <c r="M5361" s="13">
        <v>0</v>
      </c>
      <c r="N5361" s="14">
        <f>D5361*$D$3</f>
        <v>204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163.19999999999999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367.2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367.2</v>
      </c>
      <c r="AD5361" s="48" t="s">
        <v>930</v>
      </c>
    </row>
    <row r="5362" spans="1:30">
      <c r="A5362" s="99"/>
      <c r="B5362" s="116" t="s">
        <v>367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50</v>
      </c>
      <c r="L5362" s="51">
        <v>10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(I5362*$AC$5327)+(J5362*$AC$5327)+(L5362*$AC$5327)+(K5362*$AC$5327)+(M5362*$AC$5327)+100</f>
        <v>220</v>
      </c>
      <c r="AD5362" s="117" t="s">
        <v>641</v>
      </c>
    </row>
    <row r="5363" spans="1:30">
      <c r="A5363" s="99"/>
      <c r="B5363" s="87"/>
      <c r="C5363" s="21" t="s">
        <v>838</v>
      </c>
      <c r="D5363" s="12">
        <v>104</v>
      </c>
      <c r="E5363" s="12">
        <v>0</v>
      </c>
      <c r="F5363" s="12">
        <v>0</v>
      </c>
      <c r="G5363" s="12">
        <v>0</v>
      </c>
      <c r="H5363" s="12">
        <v>0</v>
      </c>
      <c r="I5363" s="13">
        <v>25</v>
      </c>
      <c r="J5363" s="13">
        <v>25</v>
      </c>
      <c r="K5363" s="13">
        <v>50</v>
      </c>
      <c r="L5363" s="13">
        <v>10</v>
      </c>
      <c r="M5363" s="13">
        <v>0</v>
      </c>
      <c r="N5363" s="14">
        <f>D5363*$D$3</f>
        <v>208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208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416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416</v>
      </c>
      <c r="AD5363" s="48" t="s">
        <v>620</v>
      </c>
    </row>
    <row r="5364" spans="1:30">
      <c r="A5364" s="99"/>
      <c r="B5364" s="116" t="s">
        <v>368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60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(I5364*$AC$5327)+(J5364*$AC$5327)+(L5364*$AC$5327)+(K5364*$AC$5327)+(M5364*$AC$5327)+100</f>
        <v>220</v>
      </c>
      <c r="AD5364" s="117" t="s">
        <v>931</v>
      </c>
    </row>
    <row r="5365" spans="1:30">
      <c r="A5365" s="99"/>
      <c r="B5365" s="87"/>
      <c r="C5365" s="21" t="s">
        <v>838</v>
      </c>
      <c r="D5365" s="12">
        <v>110</v>
      </c>
      <c r="E5365" s="12">
        <v>0</v>
      </c>
      <c r="F5365" s="12">
        <v>0</v>
      </c>
      <c r="G5365" s="12">
        <v>0</v>
      </c>
      <c r="H5365" s="12">
        <v>0</v>
      </c>
      <c r="I5365" s="13">
        <v>30</v>
      </c>
      <c r="J5365" s="13">
        <v>30</v>
      </c>
      <c r="K5365" s="13">
        <v>0</v>
      </c>
      <c r="L5365" s="13">
        <v>60</v>
      </c>
      <c r="M5365" s="13">
        <v>0</v>
      </c>
      <c r="N5365" s="14">
        <f>D5365*$D$3</f>
        <v>220</v>
      </c>
      <c r="O5365" s="14">
        <f>E5365*$E$3</f>
        <v>0</v>
      </c>
      <c r="P5365" s="14">
        <f>F5365*$F$3</f>
        <v>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264</v>
      </c>
      <c r="T5365" s="14">
        <f>(O5365/100)*(K5365*$K$3)</f>
        <v>0</v>
      </c>
      <c r="U5365" s="14">
        <f>(P5365/100)*(K5365*$K$3)+(P5365/100)*(L5365*$L$3)</f>
        <v>0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484</v>
      </c>
      <c r="Y5365" s="14">
        <f>O5365+T5365</f>
        <v>0</v>
      </c>
      <c r="Z5365" s="14">
        <f>P5365+U5365</f>
        <v>0</v>
      </c>
      <c r="AA5365" s="14">
        <f>Q5365+V5365</f>
        <v>0</v>
      </c>
      <c r="AB5365" s="14">
        <f>R5365+W5365</f>
        <v>0</v>
      </c>
      <c r="AC5365" s="15">
        <f>ROUND(X5365+Y5365+Z5365+AA5365+AB5365,1)</f>
        <v>484</v>
      </c>
      <c r="AD5365" s="48" t="s">
        <v>932</v>
      </c>
    </row>
    <row r="5366" spans="1:30">
      <c r="A5366" s="99"/>
      <c r="B5366" s="116" t="s">
        <v>369</v>
      </c>
      <c r="C5366" s="50" t="s">
        <v>239</v>
      </c>
      <c r="D5366" s="11">
        <v>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30</v>
      </c>
      <c r="L5366" s="51">
        <v>30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(I5366*$AC$5327)+(J5366*$AC$5327)+(L5366*$AC$5327)+(K5366*$AC$5327)+(M5366*$AC$5327)+100</f>
        <v>220</v>
      </c>
      <c r="AD5366" s="117"/>
    </row>
    <row r="5367" spans="1:30">
      <c r="A5367" s="99"/>
      <c r="B5367" s="87"/>
      <c r="C5367" s="21" t="s">
        <v>838</v>
      </c>
      <c r="D5367" s="12">
        <v>80</v>
      </c>
      <c r="E5367" s="12">
        <v>0</v>
      </c>
      <c r="F5367" s="12">
        <v>50</v>
      </c>
      <c r="G5367" s="12">
        <v>0</v>
      </c>
      <c r="H5367" s="12">
        <v>0</v>
      </c>
      <c r="I5367" s="13">
        <v>20</v>
      </c>
      <c r="J5367" s="13">
        <v>40</v>
      </c>
      <c r="K5367" s="13">
        <v>30</v>
      </c>
      <c r="L5367" s="13">
        <v>30</v>
      </c>
      <c r="M5367" s="13">
        <v>0</v>
      </c>
      <c r="N5367" s="14">
        <f>D5367*$D$3</f>
        <v>160</v>
      </c>
      <c r="O5367" s="14">
        <f>E5367*$E$3</f>
        <v>0</v>
      </c>
      <c r="P5367" s="14">
        <f>F5367*$F$3</f>
        <v>100</v>
      </c>
      <c r="Q5367" s="14">
        <f>G5367*$G$3</f>
        <v>0</v>
      </c>
      <c r="R5367" s="14">
        <f>H5367*$H$3</f>
        <v>0</v>
      </c>
      <c r="S5367" s="14">
        <f>(N5367/100)*(I5367*$I$3)+(N5367/100)*(J5367*$J$3)</f>
        <v>192</v>
      </c>
      <c r="T5367" s="14">
        <f>(O5367/100)*(K5367*$K$3)</f>
        <v>0</v>
      </c>
      <c r="U5367" s="14">
        <f>(P5367/100)*(K5367*$K$3)+(P5367/100)*(L5367*$L$3)</f>
        <v>120</v>
      </c>
      <c r="V5367" s="14">
        <f>(Q5367/100)*(L5367*$L$3)</f>
        <v>0</v>
      </c>
      <c r="W5367" s="14">
        <f>(R5367/100)*(K5367*$K$3)+(R5367/100)*(L5367*$L$3)</f>
        <v>0</v>
      </c>
      <c r="X5367" s="14">
        <f>N5367+S5367</f>
        <v>352</v>
      </c>
      <c r="Y5367" s="14">
        <f>O5367+T5367</f>
        <v>0</v>
      </c>
      <c r="Z5367" s="14">
        <f>P5367+U5367</f>
        <v>220</v>
      </c>
      <c r="AA5367" s="14">
        <f>Q5367+V5367</f>
        <v>0</v>
      </c>
      <c r="AB5367" s="14">
        <f>R5367+W5367</f>
        <v>0</v>
      </c>
      <c r="AC5367" s="15">
        <f>ROUND(X5367+Y5367+Z5367+AA5367+AB5367,1)</f>
        <v>572</v>
      </c>
      <c r="AD5367" s="48" t="s">
        <v>933</v>
      </c>
    </row>
    <row r="5368" spans="1:30">
      <c r="A5368" s="99"/>
      <c r="B5368" s="116" t="s">
        <v>370</v>
      </c>
      <c r="C5368" s="50" t="s">
        <v>239</v>
      </c>
      <c r="D5368" s="11">
        <v>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60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(I5368*$AC$5327)+(J5368*$AC$5327)+(L5368*$AC$5327)+(K5368*$AC$5327)+(M5368*$AC$5327)+100</f>
        <v>220</v>
      </c>
      <c r="AD5368" s="117" t="s">
        <v>909</v>
      </c>
    </row>
    <row r="5369" spans="1:30">
      <c r="A5369" s="99"/>
      <c r="B5369" s="87"/>
      <c r="C5369" s="21" t="s">
        <v>838</v>
      </c>
      <c r="D5369" s="12">
        <v>105</v>
      </c>
      <c r="E5369" s="12">
        <v>0</v>
      </c>
      <c r="F5369" s="12">
        <v>0</v>
      </c>
      <c r="G5369" s="12">
        <v>0</v>
      </c>
      <c r="H5369" s="12">
        <v>0</v>
      </c>
      <c r="I5369" s="13">
        <v>25</v>
      </c>
      <c r="J5369" s="13">
        <v>25</v>
      </c>
      <c r="K5369" s="13">
        <v>0</v>
      </c>
      <c r="L5369" s="13">
        <v>60</v>
      </c>
      <c r="M5369" s="13">
        <v>0</v>
      </c>
      <c r="N5369" s="14">
        <f>D5369*$D$3</f>
        <v>210</v>
      </c>
      <c r="O5369" s="14">
        <f>E5369*$E$3</f>
        <v>0</v>
      </c>
      <c r="P5369" s="14">
        <f>F5369*$F$3</f>
        <v>0</v>
      </c>
      <c r="Q5369" s="14">
        <f>G5369*$G$3</f>
        <v>0</v>
      </c>
      <c r="R5369" s="14">
        <f>H5369*$H$3</f>
        <v>0</v>
      </c>
      <c r="S5369" s="14">
        <f>(N5369/100)*(I5369*$I$3)+(N5369/100)*(J5369*$J$3)</f>
        <v>210</v>
      </c>
      <c r="T5369" s="14">
        <f>(O5369/100)*(K5369*$K$3)</f>
        <v>0</v>
      </c>
      <c r="U5369" s="14">
        <f>(P5369/100)*(K5369*$K$3)+(P5369/100)*(L5369*$L$3)</f>
        <v>0</v>
      </c>
      <c r="V5369" s="14">
        <f>(Q5369/100)*(L5369*$L$3)</f>
        <v>0</v>
      </c>
      <c r="W5369" s="14">
        <f>(R5369/100)*(K5369*$K$3)+(R5369/100)*(L5369*$L$3)</f>
        <v>0</v>
      </c>
      <c r="X5369" s="14">
        <f>N5369+S5369</f>
        <v>420</v>
      </c>
      <c r="Y5369" s="14">
        <f>O5369+T5369</f>
        <v>0</v>
      </c>
      <c r="Z5369" s="14">
        <f>P5369+U5369</f>
        <v>0</v>
      </c>
      <c r="AA5369" s="14">
        <f>Q5369+V5369</f>
        <v>0</v>
      </c>
      <c r="AB5369" s="14">
        <f>R5369+W5369</f>
        <v>0</v>
      </c>
      <c r="AC5369" s="15">
        <f>ROUND(X5369+Y5369+Z5369+AA5369+AB5369,1)</f>
        <v>420</v>
      </c>
      <c r="AD5369" s="48" t="s">
        <v>934</v>
      </c>
    </row>
    <row r="5370" spans="1:30">
      <c r="A5370" s="99"/>
      <c r="B5370" s="116" t="s">
        <v>862</v>
      </c>
      <c r="C5370" s="50" t="s">
        <v>239</v>
      </c>
      <c r="D5370" s="11">
        <v>0</v>
      </c>
      <c r="E5370" s="11">
        <v>0</v>
      </c>
      <c r="F5370" s="11">
        <v>0</v>
      </c>
      <c r="G5370" s="11">
        <v>0</v>
      </c>
      <c r="H5370" s="11">
        <v>0</v>
      </c>
      <c r="I5370" s="51">
        <v>0</v>
      </c>
      <c r="J5370" s="51">
        <v>0</v>
      </c>
      <c r="K5370" s="51">
        <v>50</v>
      </c>
      <c r="L5370" s="51">
        <v>10</v>
      </c>
      <c r="M5370" s="51">
        <v>0</v>
      </c>
      <c r="N5370" s="52" t="s">
        <v>239</v>
      </c>
      <c r="O5370" s="52" t="s">
        <v>239</v>
      </c>
      <c r="P5370" s="52" t="s">
        <v>239</v>
      </c>
      <c r="Q5370" s="52" t="s">
        <v>239</v>
      </c>
      <c r="R5370" s="52" t="s">
        <v>239</v>
      </c>
      <c r="S5370" s="52" t="s">
        <v>239</v>
      </c>
      <c r="T5370" s="52" t="s">
        <v>239</v>
      </c>
      <c r="U5370" s="52" t="s">
        <v>239</v>
      </c>
      <c r="V5370" s="52" t="s">
        <v>239</v>
      </c>
      <c r="W5370" s="52" t="s">
        <v>239</v>
      </c>
      <c r="X5370" s="52" t="s">
        <v>239</v>
      </c>
      <c r="Y5370" s="52" t="s">
        <v>239</v>
      </c>
      <c r="Z5370" s="52" t="s">
        <v>239</v>
      </c>
      <c r="AA5370" s="52" t="s">
        <v>239</v>
      </c>
      <c r="AB5370" s="52" t="s">
        <v>239</v>
      </c>
      <c r="AC5370" s="53">
        <f>(I5370*$AC$5327)+(J5370*$AC$5327)+(L5370*$AC$5327)+(K5370*$AC$5327)+(M5370*$AC$5327)+100</f>
        <v>220</v>
      </c>
      <c r="AD5370" s="117"/>
    </row>
    <row r="5371" spans="1:30">
      <c r="A5371" s="99"/>
      <c r="B5371" s="87"/>
      <c r="C5371" s="21" t="s">
        <v>838</v>
      </c>
      <c r="D5371" s="12">
        <v>100</v>
      </c>
      <c r="E5371" s="12">
        <v>0</v>
      </c>
      <c r="F5371" s="12">
        <v>0</v>
      </c>
      <c r="G5371" s="12">
        <v>0</v>
      </c>
      <c r="H5371" s="12">
        <v>0</v>
      </c>
      <c r="I5371" s="13">
        <v>10</v>
      </c>
      <c r="J5371" s="13">
        <v>40</v>
      </c>
      <c r="K5371" s="13">
        <v>50</v>
      </c>
      <c r="L5371" s="13">
        <v>10</v>
      </c>
      <c r="M5371" s="13">
        <v>0</v>
      </c>
      <c r="N5371" s="14">
        <f>D5371*$D$3</f>
        <v>200</v>
      </c>
      <c r="O5371" s="14">
        <f>E5371*$E$3</f>
        <v>0</v>
      </c>
      <c r="P5371" s="14">
        <f>F5371*$F$3</f>
        <v>0</v>
      </c>
      <c r="Q5371" s="14">
        <f>G5371*$G$3</f>
        <v>0</v>
      </c>
      <c r="R5371" s="14">
        <f>H5371*$H$3</f>
        <v>0</v>
      </c>
      <c r="S5371" s="14">
        <f>(N5371/100)*(I5371*$I$3)+(N5371/100)*(J5371*$J$3)</f>
        <v>200</v>
      </c>
      <c r="T5371" s="14">
        <f>(O5371/100)*(K5371*$K$3)</f>
        <v>0</v>
      </c>
      <c r="U5371" s="14">
        <f>(P5371/100)*(K5371*$K$3)+(P5371/100)*(L5371*$L$3)</f>
        <v>0</v>
      </c>
      <c r="V5371" s="14">
        <f>(Q5371/100)*(L5371*$L$3)</f>
        <v>0</v>
      </c>
      <c r="W5371" s="14">
        <f>(R5371/100)*(K5371*$K$3)+(R5371/100)*(L5371*$L$3)</f>
        <v>0</v>
      </c>
      <c r="X5371" s="14">
        <f>N5371+S5371</f>
        <v>400</v>
      </c>
      <c r="Y5371" s="14">
        <f>O5371+T5371</f>
        <v>0</v>
      </c>
      <c r="Z5371" s="14">
        <f>P5371+U5371</f>
        <v>0</v>
      </c>
      <c r="AA5371" s="14">
        <f>Q5371+V5371</f>
        <v>0</v>
      </c>
      <c r="AB5371" s="14">
        <f>R5371+W5371</f>
        <v>0</v>
      </c>
      <c r="AC5371" s="15">
        <f>ROUND(X5371+Y5371+Z5371+AA5371+AB5371,1)</f>
        <v>400</v>
      </c>
      <c r="AD5371" s="48" t="s">
        <v>935</v>
      </c>
    </row>
    <row r="5372" spans="1:30">
      <c r="A5372" s="99"/>
      <c r="B5372" s="116" t="s">
        <v>864</v>
      </c>
      <c r="C5372" s="50" t="s">
        <v>239</v>
      </c>
      <c r="D5372" s="11">
        <v>0</v>
      </c>
      <c r="E5372" s="11">
        <v>0</v>
      </c>
      <c r="F5372" s="11">
        <v>0</v>
      </c>
      <c r="G5372" s="11">
        <v>0</v>
      </c>
      <c r="H5372" s="11">
        <v>0</v>
      </c>
      <c r="I5372" s="51">
        <v>0</v>
      </c>
      <c r="J5372" s="51">
        <v>0</v>
      </c>
      <c r="K5372" s="51">
        <v>0</v>
      </c>
      <c r="L5372" s="51">
        <v>60</v>
      </c>
      <c r="M5372" s="51">
        <v>0</v>
      </c>
      <c r="N5372" s="52" t="s">
        <v>239</v>
      </c>
      <c r="O5372" s="52" t="s">
        <v>239</v>
      </c>
      <c r="P5372" s="52" t="s">
        <v>239</v>
      </c>
      <c r="Q5372" s="52" t="s">
        <v>239</v>
      </c>
      <c r="R5372" s="52" t="s">
        <v>239</v>
      </c>
      <c r="S5372" s="52" t="s">
        <v>239</v>
      </c>
      <c r="T5372" s="52" t="s">
        <v>239</v>
      </c>
      <c r="U5372" s="52" t="s">
        <v>239</v>
      </c>
      <c r="V5372" s="52" t="s">
        <v>239</v>
      </c>
      <c r="W5372" s="52" t="s">
        <v>239</v>
      </c>
      <c r="X5372" s="52" t="s">
        <v>239</v>
      </c>
      <c r="Y5372" s="52" t="s">
        <v>239</v>
      </c>
      <c r="Z5372" s="52" t="s">
        <v>239</v>
      </c>
      <c r="AA5372" s="52" t="s">
        <v>239</v>
      </c>
      <c r="AB5372" s="52" t="s">
        <v>239</v>
      </c>
      <c r="AC5372" s="53">
        <f>(I5372*$AC$5327)+(J5372*$AC$5327)+(L5372*$AC$5327)+(K5372*$AC$5327)+(M5372*$AC$5327)+100</f>
        <v>220</v>
      </c>
      <c r="AD5372" s="117"/>
    </row>
    <row r="5373" spans="1:30">
      <c r="A5373" s="99"/>
      <c r="B5373" s="87"/>
      <c r="C5373" s="21" t="s">
        <v>838</v>
      </c>
      <c r="D5373" s="12">
        <v>118</v>
      </c>
      <c r="E5373" s="12">
        <v>0</v>
      </c>
      <c r="F5373" s="12">
        <v>0</v>
      </c>
      <c r="G5373" s="12">
        <v>0</v>
      </c>
      <c r="H5373" s="12">
        <v>0</v>
      </c>
      <c r="I5373" s="13">
        <v>20</v>
      </c>
      <c r="J5373" s="13">
        <v>20</v>
      </c>
      <c r="K5373" s="13">
        <v>0</v>
      </c>
      <c r="L5373" s="13">
        <v>60</v>
      </c>
      <c r="M5373" s="13">
        <v>0</v>
      </c>
      <c r="N5373" s="14">
        <f>D5373*$D$3</f>
        <v>236</v>
      </c>
      <c r="O5373" s="14">
        <f>E5373*$E$3</f>
        <v>0</v>
      </c>
      <c r="P5373" s="14">
        <f>F5373*$F$3</f>
        <v>0</v>
      </c>
      <c r="Q5373" s="14">
        <f>G5373*$G$3</f>
        <v>0</v>
      </c>
      <c r="R5373" s="14">
        <f>H5373*$H$3</f>
        <v>0</v>
      </c>
      <c r="S5373" s="14">
        <f>(N5373/100)*(I5373*$I$3)+(N5373/100)*(J5373*$J$3)</f>
        <v>188.79999999999998</v>
      </c>
      <c r="T5373" s="14">
        <f>(O5373/100)*(K5373*$K$3)</f>
        <v>0</v>
      </c>
      <c r="U5373" s="14">
        <f>(P5373/100)*(K5373*$K$3)+(P5373/100)*(L5373*$L$3)</f>
        <v>0</v>
      </c>
      <c r="V5373" s="14">
        <f>(Q5373/100)*(L5373*$L$3)</f>
        <v>0</v>
      </c>
      <c r="W5373" s="14">
        <f>(R5373/100)*(K5373*$K$3)+(R5373/100)*(L5373*$L$3)</f>
        <v>0</v>
      </c>
      <c r="X5373" s="14">
        <f>N5373+S5373</f>
        <v>424.79999999999995</v>
      </c>
      <c r="Y5373" s="14">
        <f>O5373+T5373</f>
        <v>0</v>
      </c>
      <c r="Z5373" s="14">
        <f>P5373+U5373</f>
        <v>0</v>
      </c>
      <c r="AA5373" s="14">
        <f>Q5373+V5373</f>
        <v>0</v>
      </c>
      <c r="AB5373" s="14">
        <f>R5373+W5373</f>
        <v>0</v>
      </c>
      <c r="AC5373" s="15">
        <f>ROUND(X5373+Y5373+Z5373+AA5373+AB5373,1)</f>
        <v>424.8</v>
      </c>
      <c r="AD5373" s="48" t="s">
        <v>913</v>
      </c>
    </row>
    <row r="5374" spans="1:30">
      <c r="A5374" s="99"/>
      <c r="B5374" s="116" t="s">
        <v>865</v>
      </c>
      <c r="C5374" s="50" t="s">
        <v>239</v>
      </c>
      <c r="D5374" s="11">
        <v>0</v>
      </c>
      <c r="E5374" s="11">
        <v>0</v>
      </c>
      <c r="F5374" s="11">
        <v>0</v>
      </c>
      <c r="G5374" s="11">
        <v>0</v>
      </c>
      <c r="H5374" s="11">
        <v>0</v>
      </c>
      <c r="I5374" s="51">
        <v>0</v>
      </c>
      <c r="J5374" s="51">
        <v>0</v>
      </c>
      <c r="K5374" s="51">
        <v>20</v>
      </c>
      <c r="L5374" s="51">
        <v>40</v>
      </c>
      <c r="M5374" s="51">
        <v>0</v>
      </c>
      <c r="N5374" s="52" t="s">
        <v>239</v>
      </c>
      <c r="O5374" s="52" t="s">
        <v>239</v>
      </c>
      <c r="P5374" s="52" t="s">
        <v>239</v>
      </c>
      <c r="Q5374" s="52" t="s">
        <v>239</v>
      </c>
      <c r="R5374" s="52" t="s">
        <v>239</v>
      </c>
      <c r="S5374" s="52" t="s">
        <v>239</v>
      </c>
      <c r="T5374" s="52" t="s">
        <v>239</v>
      </c>
      <c r="U5374" s="52" t="s">
        <v>239</v>
      </c>
      <c r="V5374" s="52" t="s">
        <v>239</v>
      </c>
      <c r="W5374" s="52" t="s">
        <v>239</v>
      </c>
      <c r="X5374" s="52" t="s">
        <v>239</v>
      </c>
      <c r="Y5374" s="52" t="s">
        <v>239</v>
      </c>
      <c r="Z5374" s="52" t="s">
        <v>239</v>
      </c>
      <c r="AA5374" s="52" t="s">
        <v>239</v>
      </c>
      <c r="AB5374" s="52" t="s">
        <v>239</v>
      </c>
      <c r="AC5374" s="53">
        <f>(I5374*$AC$5327)+(J5374*$AC$5327)+(L5374*$AC$5327)+(K5374*$AC$5327)+(M5374*$AC$5327)+100</f>
        <v>220</v>
      </c>
      <c r="AD5374" s="117" t="s">
        <v>649</v>
      </c>
    </row>
    <row r="5375" spans="1:30">
      <c r="A5375" s="99"/>
      <c r="B5375" s="87"/>
      <c r="C5375" s="21" t="s">
        <v>838</v>
      </c>
      <c r="D5375" s="12">
        <v>54</v>
      </c>
      <c r="E5375" s="12">
        <v>0</v>
      </c>
      <c r="F5375" s="12">
        <v>88</v>
      </c>
      <c r="G5375" s="12">
        <v>0</v>
      </c>
      <c r="H5375" s="12">
        <v>0</v>
      </c>
      <c r="I5375" s="13">
        <v>10</v>
      </c>
      <c r="J5375" s="13">
        <v>40</v>
      </c>
      <c r="K5375" s="13">
        <v>20</v>
      </c>
      <c r="L5375" s="13">
        <v>40</v>
      </c>
      <c r="M5375" s="13">
        <v>0</v>
      </c>
      <c r="N5375" s="14">
        <f>D5375*$D$3</f>
        <v>108</v>
      </c>
      <c r="O5375" s="14">
        <f>E5375*$E$3</f>
        <v>0</v>
      </c>
      <c r="P5375" s="14">
        <f>F5375*$F$3</f>
        <v>176</v>
      </c>
      <c r="Q5375" s="14">
        <f>G5375*$G$3</f>
        <v>0</v>
      </c>
      <c r="R5375" s="14">
        <f>H5375*$H$3</f>
        <v>0</v>
      </c>
      <c r="S5375" s="14">
        <f>(N5375/100)*(I5375*$I$3)+(N5375/100)*(J5375*$J$3)</f>
        <v>108</v>
      </c>
      <c r="T5375" s="14">
        <f>(O5375/100)*(K5375*$K$3)</f>
        <v>0</v>
      </c>
      <c r="U5375" s="14">
        <f>(P5375/100)*(K5375*$K$3)+(P5375/100)*(L5375*$L$3)</f>
        <v>211.20000000000002</v>
      </c>
      <c r="V5375" s="14">
        <f>(Q5375/100)*(L5375*$L$3)</f>
        <v>0</v>
      </c>
      <c r="W5375" s="14">
        <f>(R5375/100)*(K5375*$K$3)+(R5375/100)*(L5375*$L$3)</f>
        <v>0</v>
      </c>
      <c r="X5375" s="14">
        <f>N5375+S5375</f>
        <v>216</v>
      </c>
      <c r="Y5375" s="14">
        <f>O5375+T5375</f>
        <v>0</v>
      </c>
      <c r="Z5375" s="14">
        <f>P5375+U5375</f>
        <v>387.20000000000005</v>
      </c>
      <c r="AA5375" s="14">
        <f>Q5375+V5375</f>
        <v>0</v>
      </c>
      <c r="AB5375" s="14">
        <f>R5375+W5375</f>
        <v>0</v>
      </c>
      <c r="AC5375" s="15">
        <f>ROUND(X5375+Y5375+Z5375+AA5375+AB5375,1)</f>
        <v>603.20000000000005</v>
      </c>
      <c r="AD5375" s="48" t="s">
        <v>936</v>
      </c>
    </row>
    <row r="5376" spans="1:30">
      <c r="A5376" s="107"/>
      <c r="B5376" s="149" t="s">
        <v>904</v>
      </c>
      <c r="C5376" s="149"/>
      <c r="D5376" s="149"/>
      <c r="E5376" s="149"/>
      <c r="F5376" s="149"/>
      <c r="G5376" s="149"/>
      <c r="H5376" s="149"/>
      <c r="I5376" s="149"/>
      <c r="J5376" s="149"/>
      <c r="K5376" s="149"/>
      <c r="L5376" s="149"/>
      <c r="M5376" s="149"/>
      <c r="N5376" s="149"/>
      <c r="O5376" s="149"/>
      <c r="P5376" s="149"/>
      <c r="Q5376" s="149"/>
      <c r="R5376" s="149"/>
      <c r="S5376" s="149"/>
      <c r="T5376" s="149"/>
      <c r="U5376" s="149"/>
      <c r="V5376" s="149"/>
      <c r="W5376" s="149"/>
      <c r="X5376" s="149"/>
      <c r="Y5376" s="149"/>
      <c r="Z5376" s="149"/>
      <c r="AA5376" s="149"/>
      <c r="AB5376" s="149"/>
      <c r="AC5376" s="18"/>
      <c r="AD5376" s="18"/>
    </row>
    <row r="5377" spans="1:30">
      <c r="A5377" s="99"/>
      <c r="B5377" s="116" t="s">
        <v>925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20</v>
      </c>
      <c r="L5377" s="51">
        <v>30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(I5377*$AC$5327)+(J5377*$AC$5327)+(L5377*$AC$5327)+(K5377*$AC$5327)+(M5377*$AC$5327)+100</f>
        <v>200</v>
      </c>
      <c r="AD5377" s="117"/>
    </row>
    <row r="5378" spans="1:30">
      <c r="A5378" s="99"/>
      <c r="B5378" s="87"/>
      <c r="C5378" s="21" t="s">
        <v>838</v>
      </c>
      <c r="D5378" s="12">
        <v>99</v>
      </c>
      <c r="E5378" s="12">
        <v>0</v>
      </c>
      <c r="F5378" s="12">
        <v>0</v>
      </c>
      <c r="G5378" s="12">
        <v>0</v>
      </c>
      <c r="H5378" s="12">
        <v>0</v>
      </c>
      <c r="I5378" s="13">
        <v>20</v>
      </c>
      <c r="J5378" s="13">
        <v>40</v>
      </c>
      <c r="K5378" s="13">
        <v>20</v>
      </c>
      <c r="L5378" s="13">
        <v>30</v>
      </c>
      <c r="M5378" s="13">
        <v>0</v>
      </c>
      <c r="N5378" s="14">
        <f>D5378*$D$3</f>
        <v>198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237.60000000000002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435.6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435.6</v>
      </c>
      <c r="AD5378" s="48" t="s">
        <v>930</v>
      </c>
    </row>
    <row r="5379" spans="1:30">
      <c r="A5379" s="99"/>
      <c r="B5379" s="116" t="s">
        <v>572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20</v>
      </c>
      <c r="L5379" s="51">
        <v>40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(I5379*$AC$5327)+(J5379*$AC$5327)+(L5379*$AC$5327)+(K5379*$AC$5327)+(M5379*$AC$5327)+100</f>
        <v>220</v>
      </c>
      <c r="AD5379" s="117"/>
    </row>
    <row r="5380" spans="1:30">
      <c r="A5380" s="99"/>
      <c r="B5380" s="87"/>
      <c r="C5380" s="21" t="s">
        <v>838</v>
      </c>
      <c r="D5380" s="12">
        <v>112</v>
      </c>
      <c r="E5380" s="12">
        <v>0</v>
      </c>
      <c r="F5380" s="12">
        <v>0</v>
      </c>
      <c r="G5380" s="12">
        <v>0</v>
      </c>
      <c r="H5380" s="12">
        <v>0</v>
      </c>
      <c r="I5380" s="13">
        <v>40</v>
      </c>
      <c r="J5380" s="13">
        <v>40</v>
      </c>
      <c r="K5380" s="13">
        <v>20</v>
      </c>
      <c r="L5380" s="13">
        <v>40</v>
      </c>
      <c r="M5380" s="13">
        <v>0</v>
      </c>
      <c r="N5380" s="14">
        <f>D5380*$D$3</f>
        <v>224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0</v>
      </c>
      <c r="S5380" s="14">
        <f>(N5380/100)*(I5380*$I$3)+(N5380/100)*(J5380*$J$3)</f>
        <v>358.40000000000003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0</v>
      </c>
      <c r="X5380" s="14">
        <f>N5380+S5380</f>
        <v>582.40000000000009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0</v>
      </c>
      <c r="AC5380" s="15">
        <f>ROUND(X5380+Y5380+Z5380+AA5380+AB5380,1)</f>
        <v>582.4</v>
      </c>
      <c r="AD5380" s="48" t="s">
        <v>937</v>
      </c>
    </row>
    <row r="5381" spans="1:30">
      <c r="A5381" s="99"/>
      <c r="B5381" s="116" t="s">
        <v>571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33.4</v>
      </c>
      <c r="L5381" s="51">
        <v>33.4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(I5381*$AC$5327)+(J5381*$AC$5327)+(L5381*$AC$5327)+(K5381*$AC$5327)+(M5381*$AC$5327)+100</f>
        <v>233.6</v>
      </c>
      <c r="AD5381" s="117"/>
    </row>
    <row r="5382" spans="1:30">
      <c r="A5382" s="99"/>
      <c r="B5382" s="87"/>
      <c r="C5382" s="21" t="s">
        <v>838</v>
      </c>
      <c r="D5382" s="12">
        <v>110</v>
      </c>
      <c r="E5382" s="12">
        <v>0</v>
      </c>
      <c r="F5382" s="12">
        <v>0</v>
      </c>
      <c r="G5382" s="12">
        <v>0</v>
      </c>
      <c r="H5382" s="12">
        <v>0</v>
      </c>
      <c r="I5382" s="13">
        <v>20</v>
      </c>
      <c r="J5382" s="13">
        <v>30</v>
      </c>
      <c r="K5382" s="13">
        <v>33.4</v>
      </c>
      <c r="L5382" s="13">
        <v>33.4</v>
      </c>
      <c r="M5382" s="13">
        <v>0</v>
      </c>
      <c r="N5382" s="14">
        <f>D5382*$D$3</f>
        <v>220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220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440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440</v>
      </c>
      <c r="AD5382" s="48" t="s">
        <v>938</v>
      </c>
    </row>
    <row r="5383" spans="1:30">
      <c r="A5383" s="107"/>
      <c r="B5383" s="149" t="s">
        <v>371</v>
      </c>
      <c r="C5383" s="149"/>
      <c r="D5383" s="149"/>
      <c r="E5383" s="149"/>
      <c r="F5383" s="149"/>
      <c r="G5383" s="149"/>
      <c r="H5383" s="149"/>
      <c r="I5383" s="149"/>
      <c r="J5383" s="149"/>
      <c r="K5383" s="149"/>
      <c r="L5383" s="149"/>
      <c r="M5383" s="149"/>
      <c r="N5383" s="149"/>
      <c r="O5383" s="149"/>
      <c r="P5383" s="149"/>
      <c r="Q5383" s="149"/>
      <c r="R5383" s="149"/>
      <c r="S5383" s="149"/>
      <c r="T5383" s="149"/>
      <c r="U5383" s="149"/>
      <c r="V5383" s="149"/>
      <c r="W5383" s="149"/>
      <c r="X5383" s="149"/>
      <c r="Y5383" s="149"/>
      <c r="Z5383" s="149"/>
      <c r="AA5383" s="149"/>
      <c r="AB5383" s="149"/>
      <c r="AC5383" s="18"/>
      <c r="AD5383" s="18"/>
    </row>
    <row r="5384" spans="1:30">
      <c r="A5384" s="99"/>
      <c r="B5384" s="116" t="s">
        <v>372</v>
      </c>
      <c r="C5384" s="50" t="s">
        <v>239</v>
      </c>
      <c r="D5384" s="11">
        <v>0</v>
      </c>
      <c r="E5384" s="11">
        <v>0</v>
      </c>
      <c r="F5384" s="11">
        <v>0</v>
      </c>
      <c r="G5384" s="11">
        <v>0</v>
      </c>
      <c r="H5384" s="11">
        <v>0</v>
      </c>
      <c r="I5384" s="51">
        <v>0</v>
      </c>
      <c r="J5384" s="51">
        <v>0</v>
      </c>
      <c r="K5384" s="51">
        <v>0</v>
      </c>
      <c r="L5384" s="51">
        <v>50</v>
      </c>
      <c r="M5384" s="51">
        <v>0</v>
      </c>
      <c r="N5384" s="52" t="s">
        <v>239</v>
      </c>
      <c r="O5384" s="52" t="s">
        <v>239</v>
      </c>
      <c r="P5384" s="52" t="s">
        <v>239</v>
      </c>
      <c r="Q5384" s="52" t="s">
        <v>239</v>
      </c>
      <c r="R5384" s="52" t="s">
        <v>239</v>
      </c>
      <c r="S5384" s="52" t="s">
        <v>239</v>
      </c>
      <c r="T5384" s="52" t="s">
        <v>239</v>
      </c>
      <c r="U5384" s="52" t="s">
        <v>239</v>
      </c>
      <c r="V5384" s="52" t="s">
        <v>239</v>
      </c>
      <c r="W5384" s="52" t="s">
        <v>239</v>
      </c>
      <c r="X5384" s="52" t="s">
        <v>239</v>
      </c>
      <c r="Y5384" s="52" t="s">
        <v>239</v>
      </c>
      <c r="Z5384" s="52" t="s">
        <v>239</v>
      </c>
      <c r="AA5384" s="52" t="s">
        <v>239</v>
      </c>
      <c r="AB5384" s="52" t="s">
        <v>239</v>
      </c>
      <c r="AC5384" s="53">
        <f>(I5384*$AC$5327)+(J5384*$AC$5327)+(L5384*$AC$5327)+(K5384*$AC$5327)+(M5384*$AC$5327)+100</f>
        <v>200</v>
      </c>
      <c r="AD5384" s="117"/>
    </row>
    <row r="5385" spans="1:30">
      <c r="A5385" s="99"/>
      <c r="B5385" s="87"/>
      <c r="C5385" s="21" t="s">
        <v>838</v>
      </c>
      <c r="D5385" s="12">
        <v>100</v>
      </c>
      <c r="E5385" s="12">
        <v>0</v>
      </c>
      <c r="F5385" s="12">
        <v>0</v>
      </c>
      <c r="G5385" s="12">
        <v>0</v>
      </c>
      <c r="H5385" s="12">
        <v>0</v>
      </c>
      <c r="I5385" s="13">
        <v>30</v>
      </c>
      <c r="J5385" s="13">
        <v>30</v>
      </c>
      <c r="K5385" s="13">
        <v>0</v>
      </c>
      <c r="L5385" s="13">
        <v>50</v>
      </c>
      <c r="M5385" s="13">
        <v>0</v>
      </c>
      <c r="N5385" s="14">
        <f>D5385*$D$3</f>
        <v>200</v>
      </c>
      <c r="O5385" s="14">
        <f>E5385*$E$3</f>
        <v>0</v>
      </c>
      <c r="P5385" s="14">
        <f>F5385*$F$3</f>
        <v>0</v>
      </c>
      <c r="Q5385" s="14">
        <f>G5385*$G$3</f>
        <v>0</v>
      </c>
      <c r="R5385" s="14">
        <f>H5385*$H$3</f>
        <v>0</v>
      </c>
      <c r="S5385" s="14">
        <f>(N5385/100)*(I5385*$I$3)+(N5385/100)*(J5385*$J$3)</f>
        <v>240</v>
      </c>
      <c r="T5385" s="14">
        <f>(O5385/100)*(K5385*$K$3)</f>
        <v>0</v>
      </c>
      <c r="U5385" s="14">
        <f>(P5385/100)*(K5385*$K$3)+(P5385/100)*(L5385*$L$3)</f>
        <v>0</v>
      </c>
      <c r="V5385" s="14">
        <f>(Q5385/100)*(L5385*$L$3)</f>
        <v>0</v>
      </c>
      <c r="W5385" s="14">
        <f>(R5385/100)*(K5385*$K$3)+(R5385/100)*(L5385*$L$3)</f>
        <v>0</v>
      </c>
      <c r="X5385" s="14">
        <f>N5385+S5385</f>
        <v>440</v>
      </c>
      <c r="Y5385" s="14">
        <f>O5385+T5385</f>
        <v>0</v>
      </c>
      <c r="Z5385" s="14">
        <f>P5385+U5385</f>
        <v>0</v>
      </c>
      <c r="AA5385" s="14">
        <f>Q5385+V5385</f>
        <v>0</v>
      </c>
      <c r="AB5385" s="14">
        <f>R5385+W5385</f>
        <v>0</v>
      </c>
      <c r="AC5385" s="15">
        <f>ROUND(X5385+Y5385+Z5385+AA5385+AB5385,1)</f>
        <v>440</v>
      </c>
      <c r="AD5385" s="48" t="s">
        <v>939</v>
      </c>
    </row>
    <row r="5386" spans="1:30">
      <c r="A5386" s="99"/>
      <c r="B5386" s="116" t="s">
        <v>373</v>
      </c>
      <c r="C5386" s="50" t="s">
        <v>239</v>
      </c>
      <c r="D5386" s="11">
        <v>0</v>
      </c>
      <c r="E5386" s="11">
        <v>0</v>
      </c>
      <c r="F5386" s="11">
        <v>0</v>
      </c>
      <c r="G5386" s="11">
        <v>0</v>
      </c>
      <c r="H5386" s="11">
        <v>0</v>
      </c>
      <c r="I5386" s="51">
        <v>0</v>
      </c>
      <c r="J5386" s="51">
        <v>0</v>
      </c>
      <c r="K5386" s="51">
        <v>0</v>
      </c>
      <c r="L5386" s="51">
        <v>60</v>
      </c>
      <c r="M5386" s="51">
        <v>0</v>
      </c>
      <c r="N5386" s="52" t="s">
        <v>239</v>
      </c>
      <c r="O5386" s="52" t="s">
        <v>239</v>
      </c>
      <c r="P5386" s="52" t="s">
        <v>239</v>
      </c>
      <c r="Q5386" s="52" t="s">
        <v>239</v>
      </c>
      <c r="R5386" s="52" t="s">
        <v>239</v>
      </c>
      <c r="S5386" s="52" t="s">
        <v>239</v>
      </c>
      <c r="T5386" s="52" t="s">
        <v>239</v>
      </c>
      <c r="U5386" s="52" t="s">
        <v>239</v>
      </c>
      <c r="V5386" s="52" t="s">
        <v>239</v>
      </c>
      <c r="W5386" s="52" t="s">
        <v>239</v>
      </c>
      <c r="X5386" s="52" t="s">
        <v>239</v>
      </c>
      <c r="Y5386" s="52" t="s">
        <v>239</v>
      </c>
      <c r="Z5386" s="52" t="s">
        <v>239</v>
      </c>
      <c r="AA5386" s="52" t="s">
        <v>239</v>
      </c>
      <c r="AB5386" s="52" t="s">
        <v>239</v>
      </c>
      <c r="AC5386" s="53">
        <f>(I5386*$AC$5327)+(J5386*$AC$5327)+(L5386*$AC$5327)+(K5386*$AC$5327)+(M5386*$AC$5327)+100</f>
        <v>220</v>
      </c>
      <c r="AD5386" s="117" t="s">
        <v>914</v>
      </c>
    </row>
    <row r="5387" spans="1:30">
      <c r="A5387" s="99"/>
      <c r="B5387" s="87"/>
      <c r="C5387" s="21" t="s">
        <v>838</v>
      </c>
      <c r="D5387" s="12">
        <v>98</v>
      </c>
      <c r="E5387" s="12">
        <v>0</v>
      </c>
      <c r="F5387" s="12">
        <v>0</v>
      </c>
      <c r="G5387" s="12">
        <v>0</v>
      </c>
      <c r="H5387" s="12">
        <v>0</v>
      </c>
      <c r="I5387" s="13">
        <v>30</v>
      </c>
      <c r="J5387" s="13">
        <v>50</v>
      </c>
      <c r="K5387" s="13">
        <v>0</v>
      </c>
      <c r="L5387" s="13">
        <v>60</v>
      </c>
      <c r="M5387" s="13">
        <v>0</v>
      </c>
      <c r="N5387" s="14">
        <f>D5387*$D$3</f>
        <v>196</v>
      </c>
      <c r="O5387" s="14">
        <f>E5387*$E$3</f>
        <v>0</v>
      </c>
      <c r="P5387" s="14">
        <f>F5387*$F$3</f>
        <v>0</v>
      </c>
      <c r="Q5387" s="14">
        <f>G5387*$G$3</f>
        <v>0</v>
      </c>
      <c r="R5387" s="14">
        <f>H5387*$H$3</f>
        <v>0</v>
      </c>
      <c r="S5387" s="14">
        <f>(N5387/100)*(I5387*$I$3)+(N5387/100)*(J5387*$J$3)</f>
        <v>313.60000000000002</v>
      </c>
      <c r="T5387" s="14">
        <f>(O5387/100)*(K5387*$K$3)</f>
        <v>0</v>
      </c>
      <c r="U5387" s="14">
        <f>(P5387/100)*(K5387*$K$3)+(P5387/100)*(L5387*$L$3)</f>
        <v>0</v>
      </c>
      <c r="V5387" s="14">
        <f>(Q5387/100)*(L5387*$L$3)</f>
        <v>0</v>
      </c>
      <c r="W5387" s="14">
        <f>(R5387/100)*(K5387*$K$3)+(R5387/100)*(L5387*$L$3)</f>
        <v>0</v>
      </c>
      <c r="X5387" s="14">
        <f>N5387+S5387</f>
        <v>509.6</v>
      </c>
      <c r="Y5387" s="14">
        <f>O5387+T5387</f>
        <v>0</v>
      </c>
      <c r="Z5387" s="14">
        <f>P5387+U5387</f>
        <v>0</v>
      </c>
      <c r="AA5387" s="14">
        <f>Q5387+V5387</f>
        <v>0</v>
      </c>
      <c r="AB5387" s="14">
        <f>R5387+W5387</f>
        <v>0</v>
      </c>
      <c r="AC5387" s="15">
        <f>ROUND(X5387+Y5387+Z5387+AA5387+AB5387,1)</f>
        <v>509.6</v>
      </c>
      <c r="AD5387" s="48" t="s">
        <v>620</v>
      </c>
    </row>
    <row r="5388" spans="1:30">
      <c r="A5388" s="99"/>
      <c r="B5388" s="116" t="s">
        <v>375</v>
      </c>
      <c r="C5388" s="50" t="s">
        <v>239</v>
      </c>
      <c r="D5388" s="11">
        <v>0</v>
      </c>
      <c r="E5388" s="11">
        <v>0</v>
      </c>
      <c r="F5388" s="11">
        <v>0</v>
      </c>
      <c r="G5388" s="11">
        <v>0</v>
      </c>
      <c r="H5388" s="11">
        <v>0</v>
      </c>
      <c r="I5388" s="51">
        <v>0</v>
      </c>
      <c r="J5388" s="51">
        <v>0</v>
      </c>
      <c r="K5388" s="51">
        <v>50</v>
      </c>
      <c r="L5388" s="51">
        <v>10</v>
      </c>
      <c r="M5388" s="51">
        <v>0</v>
      </c>
      <c r="N5388" s="52" t="s">
        <v>239</v>
      </c>
      <c r="O5388" s="52" t="s">
        <v>239</v>
      </c>
      <c r="P5388" s="52" t="s">
        <v>239</v>
      </c>
      <c r="Q5388" s="52" t="s">
        <v>239</v>
      </c>
      <c r="R5388" s="52" t="s">
        <v>239</v>
      </c>
      <c r="S5388" s="52" t="s">
        <v>239</v>
      </c>
      <c r="T5388" s="52" t="s">
        <v>239</v>
      </c>
      <c r="U5388" s="52" t="s">
        <v>239</v>
      </c>
      <c r="V5388" s="52" t="s">
        <v>239</v>
      </c>
      <c r="W5388" s="52" t="s">
        <v>239</v>
      </c>
      <c r="X5388" s="52" t="s">
        <v>239</v>
      </c>
      <c r="Y5388" s="52" t="s">
        <v>239</v>
      </c>
      <c r="Z5388" s="52" t="s">
        <v>239</v>
      </c>
      <c r="AA5388" s="52" t="s">
        <v>239</v>
      </c>
      <c r="AB5388" s="52" t="s">
        <v>239</v>
      </c>
      <c r="AC5388" s="53">
        <f>(I5388*$AC$5327)+(J5388*$AC$5327)+(L5388*$AC$5327)+(K5388*$AC$5327)+(M5388*$AC$5327)+100</f>
        <v>220</v>
      </c>
      <c r="AD5388" s="117"/>
    </row>
    <row r="5389" spans="1:30">
      <c r="A5389" s="99"/>
      <c r="B5389" s="87"/>
      <c r="C5389" s="21" t="s">
        <v>838</v>
      </c>
      <c r="D5389" s="12">
        <v>0</v>
      </c>
      <c r="E5389" s="12">
        <v>125</v>
      </c>
      <c r="F5389" s="12">
        <v>0</v>
      </c>
      <c r="G5389" s="12">
        <v>0</v>
      </c>
      <c r="H5389" s="12">
        <v>0</v>
      </c>
      <c r="I5389" s="13">
        <v>25</v>
      </c>
      <c r="J5389" s="13">
        <v>25</v>
      </c>
      <c r="K5389" s="13">
        <v>50</v>
      </c>
      <c r="L5389" s="13">
        <v>10</v>
      </c>
      <c r="M5389" s="13">
        <v>0</v>
      </c>
      <c r="N5389" s="14">
        <f>D5389*$D$3</f>
        <v>0</v>
      </c>
      <c r="O5389" s="14">
        <f>E5389*$E$3</f>
        <v>250</v>
      </c>
      <c r="P5389" s="14">
        <f>F5389*$F$3</f>
        <v>0</v>
      </c>
      <c r="Q5389" s="14">
        <f>G5389*$G$3</f>
        <v>0</v>
      </c>
      <c r="R5389" s="14">
        <f>H5389*$H$3</f>
        <v>0</v>
      </c>
      <c r="S5389" s="14">
        <f>(N5389/100)*(I5389*$I$3)+(N5389/100)*(J5389*$J$3)</f>
        <v>0</v>
      </c>
      <c r="T5389" s="14">
        <f>(O5389/100)*(K5389*$K$3)</f>
        <v>250</v>
      </c>
      <c r="U5389" s="14">
        <f>(P5389/100)*(K5389*$K$3)+(P5389/100)*(L5389*$L$3)</f>
        <v>0</v>
      </c>
      <c r="V5389" s="14">
        <f>(Q5389/100)*(L5389*$L$3)</f>
        <v>0</v>
      </c>
      <c r="W5389" s="14">
        <f>(R5389/100)*(K5389*$K$3)+(R5389/100)*(L5389*$L$3)</f>
        <v>0</v>
      </c>
      <c r="X5389" s="14">
        <f>N5389+S5389</f>
        <v>0</v>
      </c>
      <c r="Y5389" s="14">
        <f>O5389+T5389</f>
        <v>500</v>
      </c>
      <c r="Z5389" s="14">
        <f>P5389+U5389</f>
        <v>0</v>
      </c>
      <c r="AA5389" s="14">
        <f>Q5389+V5389</f>
        <v>0</v>
      </c>
      <c r="AB5389" s="14">
        <f>R5389+W5389</f>
        <v>0</v>
      </c>
      <c r="AC5389" s="15">
        <f>ROUND(X5389+Y5389+Z5389+AA5389+AB5389,1)</f>
        <v>500</v>
      </c>
      <c r="AD5389" s="48" t="s">
        <v>911</v>
      </c>
    </row>
    <row r="5390" spans="1:30">
      <c r="A5390" s="99"/>
      <c r="B5390" s="116" t="s">
        <v>376</v>
      </c>
      <c r="C5390" s="50" t="s">
        <v>239</v>
      </c>
      <c r="D5390" s="11">
        <v>0</v>
      </c>
      <c r="E5390" s="11">
        <v>0</v>
      </c>
      <c r="F5390" s="11">
        <v>0</v>
      </c>
      <c r="G5390" s="11">
        <v>0</v>
      </c>
      <c r="H5390" s="11">
        <v>0</v>
      </c>
      <c r="I5390" s="51">
        <v>0</v>
      </c>
      <c r="J5390" s="51">
        <v>0</v>
      </c>
      <c r="K5390" s="51">
        <v>0</v>
      </c>
      <c r="L5390" s="51">
        <v>60</v>
      </c>
      <c r="M5390" s="51">
        <v>0</v>
      </c>
      <c r="N5390" s="52" t="s">
        <v>239</v>
      </c>
      <c r="O5390" s="52" t="s">
        <v>239</v>
      </c>
      <c r="P5390" s="52" t="s">
        <v>239</v>
      </c>
      <c r="Q5390" s="52" t="s">
        <v>239</v>
      </c>
      <c r="R5390" s="52" t="s">
        <v>239</v>
      </c>
      <c r="S5390" s="52" t="s">
        <v>239</v>
      </c>
      <c r="T5390" s="52" t="s">
        <v>239</v>
      </c>
      <c r="U5390" s="52" t="s">
        <v>239</v>
      </c>
      <c r="V5390" s="52" t="s">
        <v>239</v>
      </c>
      <c r="W5390" s="52" t="s">
        <v>239</v>
      </c>
      <c r="X5390" s="52" t="s">
        <v>239</v>
      </c>
      <c r="Y5390" s="52" t="s">
        <v>239</v>
      </c>
      <c r="Z5390" s="52" t="s">
        <v>239</v>
      </c>
      <c r="AA5390" s="52" t="s">
        <v>239</v>
      </c>
      <c r="AB5390" s="52" t="s">
        <v>239</v>
      </c>
      <c r="AC5390" s="53">
        <f>(I5390*$AC$5327)+(J5390*$AC$5327)+(L5390*$AC$5327)+(K5390*$AC$5327)+(M5390*$AC$5327)+100</f>
        <v>220</v>
      </c>
      <c r="AD5390" s="117" t="s">
        <v>633</v>
      </c>
    </row>
    <row r="5391" spans="1:30">
      <c r="A5391" s="99"/>
      <c r="B5391" s="87"/>
      <c r="C5391" s="21" t="s">
        <v>838</v>
      </c>
      <c r="D5391" s="12">
        <v>112</v>
      </c>
      <c r="E5391" s="12">
        <v>0</v>
      </c>
      <c r="F5391" s="12">
        <v>0</v>
      </c>
      <c r="G5391" s="12">
        <v>0</v>
      </c>
      <c r="H5391" s="12">
        <v>0</v>
      </c>
      <c r="I5391" s="13">
        <v>30</v>
      </c>
      <c r="J5391" s="13">
        <v>30</v>
      </c>
      <c r="K5391" s="13">
        <v>0</v>
      </c>
      <c r="L5391" s="13">
        <v>60</v>
      </c>
      <c r="M5391" s="13">
        <v>0</v>
      </c>
      <c r="N5391" s="14">
        <f>D5391*$D$3</f>
        <v>224</v>
      </c>
      <c r="O5391" s="14">
        <f>E5391*$E$3</f>
        <v>0</v>
      </c>
      <c r="P5391" s="14">
        <f>F5391*$F$3</f>
        <v>0</v>
      </c>
      <c r="Q5391" s="14">
        <f>G5391*$G$3</f>
        <v>0</v>
      </c>
      <c r="R5391" s="14">
        <f>H5391*$H$3</f>
        <v>0</v>
      </c>
      <c r="S5391" s="14">
        <f>(N5391/100)*(I5391*$I$3)+(N5391/100)*(J5391*$J$3)</f>
        <v>268.8</v>
      </c>
      <c r="T5391" s="14">
        <f>(O5391/100)*(K5391*$K$3)</f>
        <v>0</v>
      </c>
      <c r="U5391" s="14">
        <f>(P5391/100)*(K5391*$K$3)+(P5391/100)*(L5391*$L$3)</f>
        <v>0</v>
      </c>
      <c r="V5391" s="14">
        <f>(Q5391/100)*(L5391*$L$3)</f>
        <v>0</v>
      </c>
      <c r="W5391" s="14">
        <f>(R5391/100)*(K5391*$K$3)+(R5391/100)*(L5391*$L$3)</f>
        <v>0</v>
      </c>
      <c r="X5391" s="14">
        <f>N5391+S5391</f>
        <v>492.8</v>
      </c>
      <c r="Y5391" s="14">
        <f>O5391+T5391</f>
        <v>0</v>
      </c>
      <c r="Z5391" s="14">
        <f>P5391+U5391</f>
        <v>0</v>
      </c>
      <c r="AA5391" s="14">
        <f>Q5391+V5391</f>
        <v>0</v>
      </c>
      <c r="AB5391" s="14">
        <f>R5391+W5391</f>
        <v>0</v>
      </c>
      <c r="AC5391" s="15">
        <f>ROUND(X5391+Y5391+Z5391+AA5391+AB5391,1)</f>
        <v>492.8</v>
      </c>
      <c r="AD5391" s="48" t="s">
        <v>939</v>
      </c>
    </row>
    <row r="5392" spans="1:30">
      <c r="A5392" s="99"/>
      <c r="B5392" s="116" t="s">
        <v>377</v>
      </c>
      <c r="C5392" s="50" t="s">
        <v>239</v>
      </c>
      <c r="D5392" s="11">
        <v>0</v>
      </c>
      <c r="E5392" s="11">
        <v>0</v>
      </c>
      <c r="F5392" s="11">
        <v>0</v>
      </c>
      <c r="G5392" s="11">
        <v>0</v>
      </c>
      <c r="H5392" s="11">
        <v>0</v>
      </c>
      <c r="I5392" s="51">
        <v>0</v>
      </c>
      <c r="J5392" s="51">
        <v>0</v>
      </c>
      <c r="K5392" s="51">
        <v>0</v>
      </c>
      <c r="L5392" s="51">
        <v>60</v>
      </c>
      <c r="M5392" s="51">
        <v>0</v>
      </c>
      <c r="N5392" s="52" t="s">
        <v>239</v>
      </c>
      <c r="O5392" s="52" t="s">
        <v>239</v>
      </c>
      <c r="P5392" s="52" t="s">
        <v>239</v>
      </c>
      <c r="Q5392" s="52" t="s">
        <v>239</v>
      </c>
      <c r="R5392" s="52" t="s">
        <v>239</v>
      </c>
      <c r="S5392" s="52" t="s">
        <v>239</v>
      </c>
      <c r="T5392" s="52" t="s">
        <v>239</v>
      </c>
      <c r="U5392" s="52" t="s">
        <v>239</v>
      </c>
      <c r="V5392" s="52" t="s">
        <v>239</v>
      </c>
      <c r="W5392" s="52" t="s">
        <v>239</v>
      </c>
      <c r="X5392" s="52" t="s">
        <v>239</v>
      </c>
      <c r="Y5392" s="52" t="s">
        <v>239</v>
      </c>
      <c r="Z5392" s="52" t="s">
        <v>239</v>
      </c>
      <c r="AA5392" s="52" t="s">
        <v>239</v>
      </c>
      <c r="AB5392" s="52" t="s">
        <v>239</v>
      </c>
      <c r="AC5392" s="53">
        <f>(I5392*$AC$5327)+(J5392*$AC$5327)+(L5392*$AC$5327)+(K5392*$AC$5327)+(M5392*$AC$5327)+100</f>
        <v>220</v>
      </c>
      <c r="AD5392" s="117" t="s">
        <v>940</v>
      </c>
    </row>
    <row r="5393" spans="1:30">
      <c r="A5393" s="99"/>
      <c r="B5393" s="87"/>
      <c r="C5393" s="21" t="s">
        <v>838</v>
      </c>
      <c r="D5393" s="12">
        <v>108</v>
      </c>
      <c r="E5393" s="12">
        <v>0</v>
      </c>
      <c r="F5393" s="12">
        <v>0</v>
      </c>
      <c r="G5393" s="12">
        <v>0</v>
      </c>
      <c r="H5393" s="12">
        <v>0</v>
      </c>
      <c r="I5393" s="13">
        <v>30</v>
      </c>
      <c r="J5393" s="13">
        <v>30</v>
      </c>
      <c r="K5393" s="13">
        <v>0</v>
      </c>
      <c r="L5393" s="13">
        <v>60</v>
      </c>
      <c r="M5393" s="13">
        <v>0</v>
      </c>
      <c r="N5393" s="14">
        <f>D5393*$D$3</f>
        <v>216</v>
      </c>
      <c r="O5393" s="14">
        <f>E5393*$E$3</f>
        <v>0</v>
      </c>
      <c r="P5393" s="14">
        <f>F5393*$F$3</f>
        <v>0</v>
      </c>
      <c r="Q5393" s="14">
        <f>G5393*$G$3</f>
        <v>0</v>
      </c>
      <c r="R5393" s="14">
        <f>H5393*$H$3</f>
        <v>0</v>
      </c>
      <c r="S5393" s="14">
        <f>(N5393/100)*(I5393*$I$3)+(N5393/100)*(J5393*$J$3)</f>
        <v>259.20000000000005</v>
      </c>
      <c r="T5393" s="14">
        <f>(O5393/100)*(K5393*$K$3)</f>
        <v>0</v>
      </c>
      <c r="U5393" s="14">
        <f>(P5393/100)*(K5393*$K$3)+(P5393/100)*(L5393*$L$3)</f>
        <v>0</v>
      </c>
      <c r="V5393" s="14">
        <f>(Q5393/100)*(L5393*$L$3)</f>
        <v>0</v>
      </c>
      <c r="W5393" s="14">
        <f>(R5393/100)*(K5393*$K$3)+(R5393/100)*(L5393*$L$3)</f>
        <v>0</v>
      </c>
      <c r="X5393" s="14">
        <f>N5393+S5393</f>
        <v>475.20000000000005</v>
      </c>
      <c r="Y5393" s="14">
        <f>O5393+T5393</f>
        <v>0</v>
      </c>
      <c r="Z5393" s="14">
        <f>P5393+U5393</f>
        <v>0</v>
      </c>
      <c r="AA5393" s="14">
        <f>Q5393+V5393</f>
        <v>0</v>
      </c>
      <c r="AB5393" s="14">
        <f>R5393+W5393</f>
        <v>0</v>
      </c>
      <c r="AC5393" s="15">
        <f>ROUND(X5393+Y5393+Z5393+AA5393+AB5393,1)</f>
        <v>475.2</v>
      </c>
      <c r="AD5393" s="48" t="s">
        <v>941</v>
      </c>
    </row>
    <row r="5394" spans="1:30">
      <c r="A5394" s="107"/>
      <c r="B5394" s="149" t="s">
        <v>905</v>
      </c>
      <c r="C5394" s="149"/>
      <c r="D5394" s="149"/>
      <c r="E5394" s="149"/>
      <c r="F5394" s="149"/>
      <c r="G5394" s="149"/>
      <c r="H5394" s="149"/>
      <c r="I5394" s="149"/>
      <c r="J5394" s="149"/>
      <c r="K5394" s="149"/>
      <c r="L5394" s="149"/>
      <c r="M5394" s="149"/>
      <c r="N5394" s="149"/>
      <c r="O5394" s="149"/>
      <c r="P5394" s="149"/>
      <c r="Q5394" s="149"/>
      <c r="R5394" s="149"/>
      <c r="S5394" s="149"/>
      <c r="T5394" s="149"/>
      <c r="U5394" s="149"/>
      <c r="V5394" s="149"/>
      <c r="W5394" s="149"/>
      <c r="X5394" s="149"/>
      <c r="Y5394" s="149"/>
      <c r="Z5394" s="149"/>
      <c r="AA5394" s="149"/>
      <c r="AB5394" s="149"/>
      <c r="AC5394" s="18"/>
      <c r="AD5394" s="18"/>
    </row>
    <row r="5395" spans="1:30">
      <c r="A5395" s="99"/>
      <c r="B5395" s="116" t="s">
        <v>926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10</v>
      </c>
      <c r="L5395" s="51">
        <v>40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(I5395*$AC$5327)+(J5395*$AC$5327)+(L5395*$AC$5327)+(K5395*$AC$5327)+(M5395*$AC$5327)+100</f>
        <v>200</v>
      </c>
      <c r="AD5395" s="117"/>
    </row>
    <row r="5396" spans="1:30">
      <c r="A5396" s="99"/>
      <c r="B5396" s="87"/>
      <c r="C5396" s="21" t="s">
        <v>838</v>
      </c>
      <c r="D5396" s="12">
        <v>102</v>
      </c>
      <c r="E5396" s="12">
        <v>0</v>
      </c>
      <c r="F5396" s="12">
        <v>0</v>
      </c>
      <c r="G5396" s="12">
        <v>0</v>
      </c>
      <c r="H5396" s="12">
        <v>0</v>
      </c>
      <c r="I5396" s="13">
        <v>35</v>
      </c>
      <c r="J5396" s="13">
        <v>35</v>
      </c>
      <c r="K5396" s="13">
        <v>10</v>
      </c>
      <c r="L5396" s="13">
        <v>40</v>
      </c>
      <c r="M5396" s="13">
        <v>0</v>
      </c>
      <c r="N5396" s="14">
        <f>D5396*$D$3</f>
        <v>204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0</v>
      </c>
      <c r="S5396" s="14">
        <f>(N5396/100)*(I5396*$I$3)+(N5396/100)*(J5396*$J$3)</f>
        <v>285.60000000000002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0</v>
      </c>
      <c r="X5396" s="14">
        <f>N5396+S5396</f>
        <v>489.6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0</v>
      </c>
      <c r="AC5396" s="15">
        <f>ROUND(X5396+Y5396+Z5396+AA5396+AB5396,1)</f>
        <v>489.6</v>
      </c>
      <c r="AD5396" s="48" t="s">
        <v>939</v>
      </c>
    </row>
    <row r="5397" spans="1:30">
      <c r="A5397" s="99"/>
      <c r="B5397" s="116" t="s">
        <v>374</v>
      </c>
      <c r="C5397" s="50" t="s">
        <v>239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51">
        <v>0</v>
      </c>
      <c r="J5397" s="51">
        <v>0</v>
      </c>
      <c r="K5397" s="51">
        <v>10</v>
      </c>
      <c r="L5397" s="51">
        <v>50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(I5397*$AC$5327)+(J5397*$AC$5327)+(L5397*$AC$5327)+(K5397*$AC$5327)+(M5397*$AC$5327)+100</f>
        <v>220</v>
      </c>
      <c r="AD5397" s="117" t="s">
        <v>637</v>
      </c>
    </row>
    <row r="5398" spans="1:30">
      <c r="A5398" s="99"/>
      <c r="B5398" s="87"/>
      <c r="C5398" s="21" t="s">
        <v>838</v>
      </c>
      <c r="D5398" s="12">
        <v>80</v>
      </c>
      <c r="E5398" s="12">
        <v>0</v>
      </c>
      <c r="F5398" s="12">
        <v>0</v>
      </c>
      <c r="G5398" s="12">
        <v>0</v>
      </c>
      <c r="H5398" s="12">
        <v>50</v>
      </c>
      <c r="I5398" s="13">
        <v>20</v>
      </c>
      <c r="J5398" s="13">
        <v>30</v>
      </c>
      <c r="K5398" s="13">
        <v>10</v>
      </c>
      <c r="L5398" s="13">
        <v>50</v>
      </c>
      <c r="M5398" s="13">
        <v>0</v>
      </c>
      <c r="N5398" s="14">
        <f>D5398*$D$3</f>
        <v>160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100</v>
      </c>
      <c r="S5398" s="14">
        <f>(N5398/100)*(I5398*$I$3)+(N5398/100)*(J5398*$J$3)</f>
        <v>160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120</v>
      </c>
      <c r="X5398" s="14">
        <f>N5398+S5398</f>
        <v>320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220</v>
      </c>
      <c r="AC5398" s="15">
        <f>ROUND(X5398+Y5398+Z5398+AA5398+AB5398,1)</f>
        <v>540</v>
      </c>
      <c r="AD5398" s="48" t="s">
        <v>942</v>
      </c>
    </row>
    <row r="5399" spans="1:30">
      <c r="A5399" s="107"/>
      <c r="B5399" s="149" t="s">
        <v>378</v>
      </c>
      <c r="C5399" s="149"/>
      <c r="D5399" s="149"/>
      <c r="E5399" s="149"/>
      <c r="F5399" s="149"/>
      <c r="G5399" s="149"/>
      <c r="H5399" s="149"/>
      <c r="I5399" s="149"/>
      <c r="J5399" s="149"/>
      <c r="K5399" s="149"/>
      <c r="L5399" s="149"/>
      <c r="M5399" s="149"/>
      <c r="N5399" s="149"/>
      <c r="O5399" s="149"/>
      <c r="P5399" s="149"/>
      <c r="Q5399" s="149"/>
      <c r="R5399" s="149"/>
      <c r="S5399" s="149"/>
      <c r="T5399" s="149"/>
      <c r="U5399" s="149"/>
      <c r="V5399" s="149"/>
      <c r="W5399" s="149"/>
      <c r="X5399" s="149"/>
      <c r="Y5399" s="149"/>
      <c r="Z5399" s="149"/>
      <c r="AA5399" s="149"/>
      <c r="AB5399" s="149"/>
      <c r="AC5399" s="18"/>
      <c r="AD5399" s="18"/>
    </row>
    <row r="5400" spans="1:30">
      <c r="A5400" s="99"/>
      <c r="B5400" s="116" t="s">
        <v>379</v>
      </c>
      <c r="C5400" s="50" t="s">
        <v>239</v>
      </c>
      <c r="D5400" s="11">
        <v>0</v>
      </c>
      <c r="E5400" s="11">
        <v>0</v>
      </c>
      <c r="F5400" s="11">
        <v>0</v>
      </c>
      <c r="G5400" s="11">
        <v>0</v>
      </c>
      <c r="H5400" s="11">
        <v>0</v>
      </c>
      <c r="I5400" s="51">
        <v>0</v>
      </c>
      <c r="J5400" s="51">
        <v>0</v>
      </c>
      <c r="K5400" s="51">
        <v>25</v>
      </c>
      <c r="L5400" s="51">
        <v>25</v>
      </c>
      <c r="M5400" s="51">
        <v>0</v>
      </c>
      <c r="N5400" s="52" t="s">
        <v>239</v>
      </c>
      <c r="O5400" s="52" t="s">
        <v>239</v>
      </c>
      <c r="P5400" s="52" t="s">
        <v>239</v>
      </c>
      <c r="Q5400" s="52" t="s">
        <v>239</v>
      </c>
      <c r="R5400" s="52" t="s">
        <v>239</v>
      </c>
      <c r="S5400" s="52" t="s">
        <v>239</v>
      </c>
      <c r="T5400" s="52" t="s">
        <v>239</v>
      </c>
      <c r="U5400" s="52" t="s">
        <v>239</v>
      </c>
      <c r="V5400" s="52" t="s">
        <v>239</v>
      </c>
      <c r="W5400" s="52" t="s">
        <v>239</v>
      </c>
      <c r="X5400" s="52" t="s">
        <v>239</v>
      </c>
      <c r="Y5400" s="52" t="s">
        <v>239</v>
      </c>
      <c r="Z5400" s="52" t="s">
        <v>239</v>
      </c>
      <c r="AA5400" s="52" t="s">
        <v>239</v>
      </c>
      <c r="AB5400" s="52" t="s">
        <v>239</v>
      </c>
      <c r="AC5400" s="53">
        <f>(I5400*$AC$5327)+(J5400*$AC$5327)+(L5400*$AC$5327)+(K5400*$AC$5327)+(M5400*$AC$5327)+100</f>
        <v>200</v>
      </c>
      <c r="AD5400" s="117"/>
    </row>
    <row r="5401" spans="1:30">
      <c r="A5401" s="99"/>
      <c r="B5401" s="87"/>
      <c r="C5401" s="21" t="s">
        <v>838</v>
      </c>
      <c r="D5401" s="12">
        <v>0</v>
      </c>
      <c r="E5401" s="12">
        <v>0</v>
      </c>
      <c r="F5401" s="12">
        <v>100</v>
      </c>
      <c r="G5401" s="12">
        <v>0</v>
      </c>
      <c r="H5401" s="12">
        <v>0</v>
      </c>
      <c r="I5401" s="13">
        <v>0</v>
      </c>
      <c r="J5401" s="13">
        <v>0</v>
      </c>
      <c r="K5401" s="13">
        <v>25</v>
      </c>
      <c r="L5401" s="13">
        <v>25</v>
      </c>
      <c r="M5401" s="13">
        <v>0</v>
      </c>
      <c r="N5401" s="14">
        <f>D5401*$D$3</f>
        <v>0</v>
      </c>
      <c r="O5401" s="14">
        <f>E5401*$E$3</f>
        <v>0</v>
      </c>
      <c r="P5401" s="14">
        <f>F5401*$F$3</f>
        <v>200</v>
      </c>
      <c r="Q5401" s="14">
        <f>G5401*$G$3</f>
        <v>0</v>
      </c>
      <c r="R5401" s="14">
        <f>H5401*$H$3</f>
        <v>0</v>
      </c>
      <c r="S5401" s="14">
        <f>(N5401/100)*(I5401*$I$3)+(N5401/100)*(J5401*$J$3)</f>
        <v>0</v>
      </c>
      <c r="T5401" s="14">
        <f>(O5401/100)*(K5401*$K$3)</f>
        <v>0</v>
      </c>
      <c r="U5401" s="14">
        <f>(P5401/100)*(K5401*$K$3)+(P5401/100)*(L5401*$L$3)</f>
        <v>200</v>
      </c>
      <c r="V5401" s="14">
        <f>(Q5401/100)*(L5401*$L$3)</f>
        <v>0</v>
      </c>
      <c r="W5401" s="14">
        <f>(R5401/100)*(K5401*$K$3)+(R5401/100)*(L5401*$L$3)</f>
        <v>0</v>
      </c>
      <c r="X5401" s="14">
        <f>N5401+S5401</f>
        <v>0</v>
      </c>
      <c r="Y5401" s="14">
        <f>O5401+T5401</f>
        <v>0</v>
      </c>
      <c r="Z5401" s="14">
        <f>P5401+U5401</f>
        <v>400</v>
      </c>
      <c r="AA5401" s="14">
        <f>Q5401+V5401</f>
        <v>0</v>
      </c>
      <c r="AB5401" s="14">
        <f>R5401+W5401</f>
        <v>0</v>
      </c>
      <c r="AC5401" s="15">
        <f>ROUND(X5401+Y5401+Z5401+AA5401+AB5401,1)</f>
        <v>400</v>
      </c>
      <c r="AD5401" s="48" t="s">
        <v>933</v>
      </c>
    </row>
    <row r="5402" spans="1:30">
      <c r="A5402" s="99"/>
      <c r="B5402" s="116" t="s">
        <v>380</v>
      </c>
      <c r="C5402" s="50" t="s">
        <v>239</v>
      </c>
      <c r="D5402" s="11">
        <v>0</v>
      </c>
      <c r="E5402" s="11">
        <v>0</v>
      </c>
      <c r="F5402" s="11">
        <v>0</v>
      </c>
      <c r="G5402" s="11">
        <v>0</v>
      </c>
      <c r="H5402" s="11">
        <v>0</v>
      </c>
      <c r="I5402" s="51">
        <v>0</v>
      </c>
      <c r="J5402" s="51">
        <v>0</v>
      </c>
      <c r="K5402" s="51">
        <v>30</v>
      </c>
      <c r="L5402" s="51">
        <v>30</v>
      </c>
      <c r="M5402" s="51">
        <v>0</v>
      </c>
      <c r="N5402" s="52" t="s">
        <v>239</v>
      </c>
      <c r="O5402" s="52" t="s">
        <v>239</v>
      </c>
      <c r="P5402" s="52" t="s">
        <v>239</v>
      </c>
      <c r="Q5402" s="52" t="s">
        <v>239</v>
      </c>
      <c r="R5402" s="52" t="s">
        <v>239</v>
      </c>
      <c r="S5402" s="52" t="s">
        <v>239</v>
      </c>
      <c r="T5402" s="52" t="s">
        <v>239</v>
      </c>
      <c r="U5402" s="52" t="s">
        <v>239</v>
      </c>
      <c r="V5402" s="52" t="s">
        <v>239</v>
      </c>
      <c r="W5402" s="52" t="s">
        <v>239</v>
      </c>
      <c r="X5402" s="52" t="s">
        <v>239</v>
      </c>
      <c r="Y5402" s="52" t="s">
        <v>239</v>
      </c>
      <c r="Z5402" s="52" t="s">
        <v>239</v>
      </c>
      <c r="AA5402" s="52" t="s">
        <v>239</v>
      </c>
      <c r="AB5402" s="52" t="s">
        <v>239</v>
      </c>
      <c r="AC5402" s="53">
        <f>(I5402*$AC$5327)+(J5402*$AC$5327)+(L5402*$AC$5327)+(K5402*$AC$5327)+(M5402*$AC$5327)+100</f>
        <v>220</v>
      </c>
      <c r="AD5402" s="117"/>
    </row>
    <row r="5403" spans="1:30">
      <c r="A5403" s="99"/>
      <c r="B5403" s="87"/>
      <c r="C5403" s="21" t="s">
        <v>838</v>
      </c>
      <c r="D5403" s="12">
        <v>0</v>
      </c>
      <c r="E5403" s="12">
        <v>0</v>
      </c>
      <c r="F5403" s="12">
        <v>125</v>
      </c>
      <c r="G5403" s="12">
        <v>0</v>
      </c>
      <c r="H5403" s="12">
        <v>0</v>
      </c>
      <c r="I5403" s="13">
        <v>0</v>
      </c>
      <c r="J5403" s="13">
        <v>0</v>
      </c>
      <c r="K5403" s="13">
        <v>30</v>
      </c>
      <c r="L5403" s="13">
        <v>30</v>
      </c>
      <c r="M5403" s="13">
        <v>0</v>
      </c>
      <c r="N5403" s="14">
        <f>D5403*$D$3</f>
        <v>0</v>
      </c>
      <c r="O5403" s="14">
        <f>E5403*$E$3</f>
        <v>0</v>
      </c>
      <c r="P5403" s="14">
        <f>F5403*$F$3</f>
        <v>250</v>
      </c>
      <c r="Q5403" s="14">
        <f>G5403*$G$3</f>
        <v>0</v>
      </c>
      <c r="R5403" s="14">
        <f>H5403*$H$3</f>
        <v>0</v>
      </c>
      <c r="S5403" s="14">
        <f>(N5403/100)*(I5403*$I$3)+(N5403/100)*(J5403*$J$3)</f>
        <v>0</v>
      </c>
      <c r="T5403" s="14">
        <f>(O5403/100)*(K5403*$K$3)</f>
        <v>0</v>
      </c>
      <c r="U5403" s="14">
        <f>(P5403/100)*(K5403*$K$3)+(P5403/100)*(L5403*$L$3)</f>
        <v>300</v>
      </c>
      <c r="V5403" s="14">
        <f>(Q5403/100)*(L5403*$L$3)</f>
        <v>0</v>
      </c>
      <c r="W5403" s="14">
        <f>(R5403/100)*(K5403*$K$3)+(R5403/100)*(L5403*$L$3)</f>
        <v>0</v>
      </c>
      <c r="X5403" s="14">
        <f>N5403+S5403</f>
        <v>0</v>
      </c>
      <c r="Y5403" s="14">
        <f>O5403+T5403</f>
        <v>0</v>
      </c>
      <c r="Z5403" s="14">
        <f>P5403+U5403</f>
        <v>550</v>
      </c>
      <c r="AA5403" s="14">
        <f>Q5403+V5403</f>
        <v>0</v>
      </c>
      <c r="AB5403" s="14">
        <f>R5403+W5403</f>
        <v>0</v>
      </c>
      <c r="AC5403" s="15">
        <f>ROUND(X5403+Y5403+Z5403+AA5403+AB5403,1)</f>
        <v>550</v>
      </c>
      <c r="AD5403" s="48" t="s">
        <v>945</v>
      </c>
    </row>
    <row r="5404" spans="1:30">
      <c r="A5404" s="99"/>
      <c r="B5404" s="116" t="s">
        <v>948</v>
      </c>
      <c r="C5404" s="50" t="s">
        <v>239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20</v>
      </c>
      <c r="L5404" s="51">
        <v>40</v>
      </c>
      <c r="M5404" s="51">
        <v>0</v>
      </c>
      <c r="N5404" s="52" t="s">
        <v>239</v>
      </c>
      <c r="O5404" s="52" t="s">
        <v>239</v>
      </c>
      <c r="P5404" s="52" t="s">
        <v>239</v>
      </c>
      <c r="Q5404" s="52" t="s">
        <v>239</v>
      </c>
      <c r="R5404" s="52" t="s">
        <v>239</v>
      </c>
      <c r="S5404" s="52" t="s">
        <v>239</v>
      </c>
      <c r="T5404" s="52" t="s">
        <v>239</v>
      </c>
      <c r="U5404" s="52" t="s">
        <v>239</v>
      </c>
      <c r="V5404" s="52" t="s">
        <v>239</v>
      </c>
      <c r="W5404" s="52" t="s">
        <v>239</v>
      </c>
      <c r="X5404" s="52" t="s">
        <v>239</v>
      </c>
      <c r="Y5404" s="52" t="s">
        <v>239</v>
      </c>
      <c r="Z5404" s="52" t="s">
        <v>239</v>
      </c>
      <c r="AA5404" s="52" t="s">
        <v>239</v>
      </c>
      <c r="AB5404" s="52" t="s">
        <v>239</v>
      </c>
      <c r="AC5404" s="53">
        <f>(I5404*$AC$5327)+(J5404*$AC$5327)+(L5404*$AC$5327)+(K5404*$AC$5327)+(M5404*$AC$5327)+100</f>
        <v>220</v>
      </c>
      <c r="AD5404" s="117" t="s">
        <v>637</v>
      </c>
    </row>
    <row r="5405" spans="1:30">
      <c r="A5405" s="99"/>
      <c r="B5405" s="87"/>
      <c r="C5405" s="21" t="s">
        <v>838</v>
      </c>
      <c r="D5405" s="12">
        <v>0</v>
      </c>
      <c r="E5405" s="12">
        <v>0</v>
      </c>
      <c r="F5405" s="12">
        <v>125</v>
      </c>
      <c r="G5405" s="12">
        <v>0</v>
      </c>
      <c r="H5405" s="12">
        <v>0</v>
      </c>
      <c r="I5405" s="13">
        <v>0</v>
      </c>
      <c r="J5405" s="13">
        <v>0</v>
      </c>
      <c r="K5405" s="13">
        <v>20</v>
      </c>
      <c r="L5405" s="13">
        <v>40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250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300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550</v>
      </c>
      <c r="AA5405" s="14">
        <f>Q5405+V5405</f>
        <v>0</v>
      </c>
      <c r="AB5405" s="14">
        <f>R5405+W5405</f>
        <v>0</v>
      </c>
      <c r="AC5405" s="15">
        <f>ROUND(X5405+Y5405+Z5405+AA5405+AB5405,1)</f>
        <v>550</v>
      </c>
      <c r="AD5405" s="48" t="s">
        <v>951</v>
      </c>
    </row>
    <row r="5406" spans="1:30">
      <c r="A5406" s="99"/>
      <c r="B5406" s="116" t="s">
        <v>949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40</v>
      </c>
      <c r="L5406" s="51">
        <v>20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(I5406*$AC$5327)+(J5406*$AC$5327)+(L5406*$AC$5327)+(K5406*$AC$5327)+(M5406*$AC$5327)+100</f>
        <v>220</v>
      </c>
      <c r="AD5406" s="117" t="s">
        <v>641</v>
      </c>
    </row>
    <row r="5407" spans="1:30">
      <c r="A5407" s="99"/>
      <c r="B5407" s="87"/>
      <c r="C5407" s="21" t="s">
        <v>838</v>
      </c>
      <c r="D5407" s="12">
        <v>0</v>
      </c>
      <c r="E5407" s="12">
        <v>0</v>
      </c>
      <c r="F5407" s="12">
        <v>125</v>
      </c>
      <c r="G5407" s="12">
        <v>0</v>
      </c>
      <c r="H5407" s="12">
        <v>0</v>
      </c>
      <c r="I5407" s="13">
        <v>0</v>
      </c>
      <c r="J5407" s="13">
        <v>0</v>
      </c>
      <c r="K5407" s="13">
        <v>40</v>
      </c>
      <c r="L5407" s="13">
        <v>20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250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300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550</v>
      </c>
      <c r="AA5407" s="14">
        <f>Q5407+V5407</f>
        <v>0</v>
      </c>
      <c r="AB5407" s="14">
        <f>R5407+W5407</f>
        <v>0</v>
      </c>
      <c r="AC5407" s="15">
        <f>ROUND(X5407+Y5407+Z5407+AA5407+AB5407,1)</f>
        <v>550</v>
      </c>
      <c r="AD5407" s="48" t="s">
        <v>952</v>
      </c>
    </row>
    <row r="5408" spans="1:30">
      <c r="A5408" s="99"/>
      <c r="B5408" s="116" t="s">
        <v>950</v>
      </c>
      <c r="C5408" s="50" t="s">
        <v>239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51">
        <v>0</v>
      </c>
      <c r="J5408" s="51">
        <v>0</v>
      </c>
      <c r="K5408" s="51">
        <v>30</v>
      </c>
      <c r="L5408" s="51">
        <v>30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(I5408*$AC$5327)+(J5408*$AC$5327)+(L5408*$AC$5327)+(K5408*$AC$5327)+(M5408*$AC$5327)+100</f>
        <v>220</v>
      </c>
      <c r="AD5408" s="117" t="s">
        <v>909</v>
      </c>
    </row>
    <row r="5409" spans="1:30">
      <c r="A5409" s="99"/>
      <c r="B5409" s="87"/>
      <c r="C5409" s="21" t="s">
        <v>838</v>
      </c>
      <c r="D5409" s="12">
        <v>0</v>
      </c>
      <c r="E5409" s="12">
        <v>0</v>
      </c>
      <c r="F5409" s="12">
        <v>125</v>
      </c>
      <c r="G5409" s="12">
        <v>0</v>
      </c>
      <c r="H5409" s="12">
        <v>0</v>
      </c>
      <c r="I5409" s="13">
        <v>0</v>
      </c>
      <c r="J5409" s="13">
        <v>0</v>
      </c>
      <c r="K5409" s="13">
        <v>30</v>
      </c>
      <c r="L5409" s="13">
        <v>30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250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300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550</v>
      </c>
      <c r="AA5409" s="14">
        <f>Q5409+V5409</f>
        <v>0</v>
      </c>
      <c r="AB5409" s="14">
        <f>R5409+W5409</f>
        <v>0</v>
      </c>
      <c r="AC5409" s="15">
        <f>ROUND(X5409+Y5409+Z5409+AA5409+AB5409,1)</f>
        <v>550</v>
      </c>
      <c r="AD5409" s="48" t="s">
        <v>934</v>
      </c>
    </row>
    <row r="5410" spans="1:30">
      <c r="A5410" s="99"/>
      <c r="B5410" s="116" t="s">
        <v>382</v>
      </c>
      <c r="C5410" s="50" t="s">
        <v>239</v>
      </c>
      <c r="D5410" s="11">
        <v>0</v>
      </c>
      <c r="E5410" s="11">
        <v>0</v>
      </c>
      <c r="F5410" s="11">
        <v>0</v>
      </c>
      <c r="G5410" s="11">
        <v>0</v>
      </c>
      <c r="H5410" s="11">
        <v>0</v>
      </c>
      <c r="I5410" s="51">
        <v>0</v>
      </c>
      <c r="J5410" s="51">
        <v>0</v>
      </c>
      <c r="K5410" s="51">
        <v>30</v>
      </c>
      <c r="L5410" s="51">
        <v>30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(I5410*$AC$5327)+(J5410*$AC$5327)+(L5410*$AC$5327)+(K5410*$AC$5327)+(M5410*$AC$5327)+100</f>
        <v>220</v>
      </c>
      <c r="AD5410" s="117" t="s">
        <v>947</v>
      </c>
    </row>
    <row r="5411" spans="1:30">
      <c r="A5411" s="99"/>
      <c r="B5411" s="87"/>
      <c r="C5411" s="21" t="s">
        <v>838</v>
      </c>
      <c r="D5411" s="12">
        <v>0</v>
      </c>
      <c r="E5411" s="12">
        <v>0</v>
      </c>
      <c r="F5411" s="12">
        <v>110</v>
      </c>
      <c r="G5411" s="12">
        <v>0</v>
      </c>
      <c r="H5411" s="12">
        <v>0</v>
      </c>
      <c r="I5411" s="13">
        <v>0</v>
      </c>
      <c r="J5411" s="13">
        <v>0</v>
      </c>
      <c r="K5411" s="13">
        <v>30</v>
      </c>
      <c r="L5411" s="13">
        <v>30</v>
      </c>
      <c r="M5411" s="13">
        <v>0</v>
      </c>
      <c r="N5411" s="14">
        <f>D5411*$D$3</f>
        <v>0</v>
      </c>
      <c r="O5411" s="14">
        <f>E5411*$E$3</f>
        <v>0</v>
      </c>
      <c r="P5411" s="14">
        <f>F5411*$F$3</f>
        <v>220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0</v>
      </c>
      <c r="T5411" s="14">
        <f>(O5411/100)*(K5411*$K$3)</f>
        <v>0</v>
      </c>
      <c r="U5411" s="14">
        <f>(P5411/100)*(K5411*$K$3)+(P5411/100)*(L5411*$L$3)</f>
        <v>264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0</v>
      </c>
      <c r="Y5411" s="14">
        <f>O5411+T5411</f>
        <v>0</v>
      </c>
      <c r="Z5411" s="14">
        <f>P5411+U5411</f>
        <v>484</v>
      </c>
      <c r="AA5411" s="14">
        <f>Q5411+V5411</f>
        <v>0</v>
      </c>
      <c r="AB5411" s="14">
        <f>R5411+W5411</f>
        <v>0</v>
      </c>
      <c r="AC5411" s="15">
        <f>ROUND(X5411+Y5411+Z5411+AA5411+AB5411,1)</f>
        <v>484</v>
      </c>
      <c r="AD5411" s="48" t="s">
        <v>944</v>
      </c>
    </row>
    <row r="5412" spans="1:30">
      <c r="A5412" s="107"/>
      <c r="B5412" s="149" t="s">
        <v>906</v>
      </c>
      <c r="C5412" s="149"/>
      <c r="D5412" s="149"/>
      <c r="E5412" s="149"/>
      <c r="F5412" s="149"/>
      <c r="G5412" s="149"/>
      <c r="H5412" s="149"/>
      <c r="I5412" s="149"/>
      <c r="J5412" s="149"/>
      <c r="K5412" s="149"/>
      <c r="L5412" s="149"/>
      <c r="M5412" s="149"/>
      <c r="N5412" s="149"/>
      <c r="O5412" s="149"/>
      <c r="P5412" s="149"/>
      <c r="Q5412" s="149"/>
      <c r="R5412" s="149"/>
      <c r="S5412" s="149"/>
      <c r="T5412" s="149"/>
      <c r="U5412" s="149"/>
      <c r="V5412" s="149"/>
      <c r="W5412" s="149"/>
      <c r="X5412" s="149"/>
      <c r="Y5412" s="149"/>
      <c r="Z5412" s="149"/>
      <c r="AA5412" s="149"/>
      <c r="AB5412" s="149"/>
      <c r="AC5412" s="18"/>
      <c r="AD5412" s="18"/>
    </row>
    <row r="5413" spans="1:30">
      <c r="A5413" s="99"/>
      <c r="B5413" s="116" t="s">
        <v>381</v>
      </c>
      <c r="C5413" s="50" t="s">
        <v>239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25</v>
      </c>
      <c r="L5413" s="51">
        <v>25</v>
      </c>
      <c r="M5413" s="51">
        <v>0</v>
      </c>
      <c r="N5413" s="52" t="s">
        <v>239</v>
      </c>
      <c r="O5413" s="52" t="s">
        <v>239</v>
      </c>
      <c r="P5413" s="52" t="s">
        <v>239</v>
      </c>
      <c r="Q5413" s="52" t="s">
        <v>239</v>
      </c>
      <c r="R5413" s="52" t="s">
        <v>239</v>
      </c>
      <c r="S5413" s="52" t="s">
        <v>239</v>
      </c>
      <c r="T5413" s="52" t="s">
        <v>239</v>
      </c>
      <c r="U5413" s="52" t="s">
        <v>239</v>
      </c>
      <c r="V5413" s="52" t="s">
        <v>239</v>
      </c>
      <c r="W5413" s="52" t="s">
        <v>239</v>
      </c>
      <c r="X5413" s="52" t="s">
        <v>239</v>
      </c>
      <c r="Y5413" s="52" t="s">
        <v>239</v>
      </c>
      <c r="Z5413" s="52" t="s">
        <v>239</v>
      </c>
      <c r="AA5413" s="52" t="s">
        <v>239</v>
      </c>
      <c r="AB5413" s="52" t="s">
        <v>239</v>
      </c>
      <c r="AC5413" s="53">
        <f>(I5413*$AC$5327)+(J5413*$AC$5327)+(L5413*$AC$5327)+(K5413*$AC$5327)+(M5413*$AC$5327)+100</f>
        <v>200</v>
      </c>
      <c r="AD5413" s="117"/>
    </row>
    <row r="5414" spans="1:30">
      <c r="A5414" s="99"/>
      <c r="B5414" s="87"/>
      <c r="C5414" s="21" t="s">
        <v>838</v>
      </c>
      <c r="D5414" s="12">
        <v>0</v>
      </c>
      <c r="E5414" s="12">
        <v>0</v>
      </c>
      <c r="F5414" s="12">
        <v>0</v>
      </c>
      <c r="G5414" s="12">
        <v>0</v>
      </c>
      <c r="H5414" s="12">
        <v>100</v>
      </c>
      <c r="I5414" s="13">
        <v>0</v>
      </c>
      <c r="J5414" s="13">
        <v>0</v>
      </c>
      <c r="K5414" s="13">
        <v>25</v>
      </c>
      <c r="L5414" s="13">
        <v>25</v>
      </c>
      <c r="M5414" s="13">
        <v>0</v>
      </c>
      <c r="N5414" s="14">
        <f>D5414*$D$3</f>
        <v>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200</v>
      </c>
      <c r="S5414" s="14">
        <f>(N5414/100)*(I5414*$I$3)+(N5414/100)*(J5414*$J$3)</f>
        <v>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200</v>
      </c>
      <c r="X5414" s="14">
        <f>N5414+S5414</f>
        <v>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400</v>
      </c>
      <c r="AC5414" s="15">
        <f>ROUND(X5414+Y5414+Z5414+AA5414+AB5414,1)</f>
        <v>400</v>
      </c>
      <c r="AD5414" s="48" t="s">
        <v>943</v>
      </c>
    </row>
    <row r="5415" spans="1:30">
      <c r="A5415" s="99"/>
      <c r="B5415" s="116" t="s">
        <v>383</v>
      </c>
      <c r="C5415" s="50" t="s">
        <v>239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51">
        <v>0</v>
      </c>
      <c r="J5415" s="51">
        <v>0</v>
      </c>
      <c r="K5415" s="51">
        <v>30</v>
      </c>
      <c r="L5415" s="51">
        <v>30</v>
      </c>
      <c r="M5415" s="51">
        <v>0</v>
      </c>
      <c r="N5415" s="52" t="s">
        <v>239</v>
      </c>
      <c r="O5415" s="52" t="s">
        <v>239</v>
      </c>
      <c r="P5415" s="52" t="s">
        <v>239</v>
      </c>
      <c r="Q5415" s="52" t="s">
        <v>239</v>
      </c>
      <c r="R5415" s="52" t="s">
        <v>239</v>
      </c>
      <c r="S5415" s="52" t="s">
        <v>239</v>
      </c>
      <c r="T5415" s="52" t="s">
        <v>239</v>
      </c>
      <c r="U5415" s="52" t="s">
        <v>239</v>
      </c>
      <c r="V5415" s="52" t="s">
        <v>239</v>
      </c>
      <c r="W5415" s="52" t="s">
        <v>239</v>
      </c>
      <c r="X5415" s="52" t="s">
        <v>239</v>
      </c>
      <c r="Y5415" s="52" t="s">
        <v>239</v>
      </c>
      <c r="Z5415" s="52" t="s">
        <v>239</v>
      </c>
      <c r="AA5415" s="52" t="s">
        <v>239</v>
      </c>
      <c r="AB5415" s="52" t="s">
        <v>239</v>
      </c>
      <c r="AC5415" s="53">
        <f>(I5415*$AC$5327)+(J5415*$AC$5327)+(L5415*$AC$5327)+(K5415*$AC$5327)+(M5415*$AC$5327)+100</f>
        <v>220</v>
      </c>
      <c r="AD5415" s="117" t="s">
        <v>640</v>
      </c>
    </row>
    <row r="5416" spans="1:30">
      <c r="A5416" s="99"/>
      <c r="B5416" s="87"/>
      <c r="C5416" s="21" t="s">
        <v>838</v>
      </c>
      <c r="D5416" s="12">
        <v>0</v>
      </c>
      <c r="E5416" s="12">
        <v>0</v>
      </c>
      <c r="F5416" s="12">
        <v>0</v>
      </c>
      <c r="G5416" s="12">
        <v>0</v>
      </c>
      <c r="H5416" s="12">
        <v>110</v>
      </c>
      <c r="I5416" s="13">
        <v>0</v>
      </c>
      <c r="J5416" s="13">
        <v>0</v>
      </c>
      <c r="K5416" s="13">
        <v>30</v>
      </c>
      <c r="L5416" s="13">
        <v>30</v>
      </c>
      <c r="M5416" s="13">
        <v>0</v>
      </c>
      <c r="N5416" s="14">
        <f>D5416*$D$3</f>
        <v>0</v>
      </c>
      <c r="O5416" s="14">
        <f>E5416*$E$3</f>
        <v>0</v>
      </c>
      <c r="P5416" s="14">
        <f>F5416*$F$3</f>
        <v>0</v>
      </c>
      <c r="Q5416" s="14">
        <f>G5416*$G$3</f>
        <v>0</v>
      </c>
      <c r="R5416" s="14">
        <f>H5416*$H$3</f>
        <v>220</v>
      </c>
      <c r="S5416" s="14">
        <f>(N5416/100)*(I5416*$I$3)+(N5416/100)*(J5416*$J$3)</f>
        <v>0</v>
      </c>
      <c r="T5416" s="14">
        <f>(O5416/100)*(K5416*$K$3)</f>
        <v>0</v>
      </c>
      <c r="U5416" s="14">
        <f>(P5416/100)*(K5416*$K$3)+(P5416/100)*(L5416*$L$3)</f>
        <v>0</v>
      </c>
      <c r="V5416" s="14">
        <f>(Q5416/100)*(L5416*$L$3)</f>
        <v>0</v>
      </c>
      <c r="W5416" s="14">
        <f>(R5416/100)*(K5416*$K$3)+(R5416/100)*(L5416*$L$3)</f>
        <v>264</v>
      </c>
      <c r="X5416" s="14">
        <f>N5416+S5416</f>
        <v>0</v>
      </c>
      <c r="Y5416" s="14">
        <f>O5416+T5416</f>
        <v>0</v>
      </c>
      <c r="Z5416" s="14">
        <f>P5416+U5416</f>
        <v>0</v>
      </c>
      <c r="AA5416" s="14">
        <f>Q5416+V5416</f>
        <v>0</v>
      </c>
      <c r="AB5416" s="14">
        <f>R5416+W5416</f>
        <v>484</v>
      </c>
      <c r="AC5416" s="15">
        <f>ROUND(X5416+Y5416+Z5416+AA5416+AB5416,1)</f>
        <v>484</v>
      </c>
      <c r="AD5416" s="48" t="s">
        <v>943</v>
      </c>
    </row>
    <row r="5417" spans="1:30">
      <c r="A5417" s="107"/>
      <c r="B5417" s="149" t="s">
        <v>384</v>
      </c>
      <c r="C5417" s="149"/>
      <c r="D5417" s="149"/>
      <c r="E5417" s="149"/>
      <c r="F5417" s="149"/>
      <c r="G5417" s="149"/>
      <c r="H5417" s="149"/>
      <c r="I5417" s="149"/>
      <c r="J5417" s="149"/>
      <c r="K5417" s="149"/>
      <c r="L5417" s="149"/>
      <c r="M5417" s="149"/>
      <c r="N5417" s="149"/>
      <c r="O5417" s="149"/>
      <c r="P5417" s="149"/>
      <c r="Q5417" s="149"/>
      <c r="R5417" s="149"/>
      <c r="S5417" s="149"/>
      <c r="T5417" s="149"/>
      <c r="U5417" s="149"/>
      <c r="V5417" s="149"/>
      <c r="W5417" s="149"/>
      <c r="X5417" s="149"/>
      <c r="Y5417" s="149"/>
      <c r="Z5417" s="149"/>
      <c r="AA5417" s="149"/>
      <c r="AB5417" s="149"/>
      <c r="AC5417" s="18"/>
      <c r="AD5417" s="18"/>
    </row>
    <row r="5418" spans="1:30">
      <c r="A5418" s="99"/>
      <c r="B5418" s="87" t="s">
        <v>385</v>
      </c>
      <c r="C5418" s="21" t="s">
        <v>239</v>
      </c>
      <c r="D5418" s="12">
        <v>50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386</v>
      </c>
      <c r="C5419" s="21" t="s">
        <v>239</v>
      </c>
      <c r="D5419" s="12">
        <v>60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387</v>
      </c>
      <c r="C5420" s="21" t="s">
        <v>239</v>
      </c>
      <c r="D5420" s="12">
        <v>70</v>
      </c>
      <c r="E5420" s="12">
        <v>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388</v>
      </c>
      <c r="C5421" s="21" t="s">
        <v>239</v>
      </c>
      <c r="D5421" s="12">
        <v>80</v>
      </c>
      <c r="E5421" s="12">
        <v>0</v>
      </c>
      <c r="F5421" s="12">
        <v>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389</v>
      </c>
      <c r="C5422" s="21" t="s">
        <v>239</v>
      </c>
      <c r="D5422" s="12">
        <v>0</v>
      </c>
      <c r="E5422" s="12">
        <v>80</v>
      </c>
      <c r="F5422" s="12">
        <v>0</v>
      </c>
      <c r="G5422" s="12">
        <v>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390</v>
      </c>
      <c r="C5423" s="21" t="s">
        <v>239</v>
      </c>
      <c r="D5423" s="12">
        <v>0</v>
      </c>
      <c r="E5423" s="12">
        <v>0</v>
      </c>
      <c r="F5423" s="12">
        <v>80</v>
      </c>
      <c r="G5423" s="12">
        <v>0</v>
      </c>
      <c r="H5423" s="12">
        <v>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291</v>
      </c>
      <c r="C5424" s="21" t="s">
        <v>239</v>
      </c>
      <c r="D5424" s="12">
        <v>0</v>
      </c>
      <c r="E5424" s="12">
        <v>0</v>
      </c>
      <c r="F5424" s="12">
        <v>0</v>
      </c>
      <c r="G5424" s="12">
        <v>80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391</v>
      </c>
      <c r="C5425" s="21" t="s">
        <v>239</v>
      </c>
      <c r="D5425" s="12">
        <v>0</v>
      </c>
      <c r="E5425" s="12">
        <v>0</v>
      </c>
      <c r="F5425" s="12">
        <v>0</v>
      </c>
      <c r="G5425" s="12">
        <v>0</v>
      </c>
      <c r="H5425" s="12">
        <v>80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392</v>
      </c>
      <c r="C5426" s="21" t="s">
        <v>239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393</v>
      </c>
      <c r="C5427" s="21" t="s">
        <v>239</v>
      </c>
      <c r="D5427" s="12">
        <v>30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99"/>
      <c r="B5428" s="87" t="s">
        <v>394</v>
      </c>
      <c r="C5428" s="21" t="s">
        <v>239</v>
      </c>
      <c r="D5428" s="12">
        <v>30</v>
      </c>
      <c r="E5428" s="12">
        <v>0</v>
      </c>
      <c r="F5428" s="12">
        <v>0</v>
      </c>
      <c r="G5428" s="12">
        <v>0</v>
      </c>
      <c r="H5428" s="12">
        <v>0</v>
      </c>
      <c r="I5428" s="13" t="s">
        <v>239</v>
      </c>
      <c r="J5428" s="13" t="s">
        <v>239</v>
      </c>
      <c r="K5428" s="13" t="s">
        <v>239</v>
      </c>
      <c r="L5428" s="13" t="s">
        <v>239</v>
      </c>
      <c r="M5428" s="13" t="s">
        <v>239</v>
      </c>
      <c r="N5428" s="14" t="s">
        <v>239</v>
      </c>
      <c r="O5428" s="14" t="s">
        <v>239</v>
      </c>
      <c r="P5428" s="14" t="s">
        <v>239</v>
      </c>
      <c r="Q5428" s="14" t="s">
        <v>239</v>
      </c>
      <c r="R5428" s="14" t="s">
        <v>239</v>
      </c>
      <c r="S5428" s="14" t="s">
        <v>239</v>
      </c>
      <c r="T5428" s="14" t="s">
        <v>239</v>
      </c>
      <c r="U5428" s="14" t="s">
        <v>239</v>
      </c>
      <c r="V5428" s="14" t="s">
        <v>239</v>
      </c>
      <c r="W5428" s="14" t="s">
        <v>239</v>
      </c>
      <c r="X5428" s="14" t="s">
        <v>239</v>
      </c>
      <c r="Y5428" s="14" t="s">
        <v>239</v>
      </c>
      <c r="Z5428" s="14" t="s">
        <v>239</v>
      </c>
      <c r="AA5428" s="14" t="s">
        <v>239</v>
      </c>
      <c r="AB5428" s="14" t="s">
        <v>239</v>
      </c>
      <c r="AC5428" s="15" t="s">
        <v>239</v>
      </c>
      <c r="AD5428" s="48" t="s">
        <v>239</v>
      </c>
    </row>
    <row r="5429" spans="1:30">
      <c r="A5429" s="99"/>
      <c r="B5429" s="87" t="s">
        <v>395</v>
      </c>
      <c r="C5429" s="21" t="s">
        <v>239</v>
      </c>
      <c r="D5429" s="12">
        <v>100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107"/>
      <c r="B5430" s="149" t="s">
        <v>396</v>
      </c>
      <c r="C5430" s="149"/>
      <c r="D5430" s="149"/>
      <c r="E5430" s="149"/>
      <c r="F5430" s="149"/>
      <c r="G5430" s="149"/>
      <c r="H5430" s="149"/>
      <c r="I5430" s="149"/>
      <c r="J5430" s="149"/>
      <c r="K5430" s="149"/>
      <c r="L5430" s="149"/>
      <c r="M5430" s="149"/>
      <c r="N5430" s="149"/>
      <c r="O5430" s="149"/>
      <c r="P5430" s="149"/>
      <c r="Q5430" s="149"/>
      <c r="R5430" s="149"/>
      <c r="S5430" s="149"/>
      <c r="T5430" s="149"/>
      <c r="U5430" s="149"/>
      <c r="V5430" s="149"/>
      <c r="W5430" s="149"/>
      <c r="X5430" s="149"/>
      <c r="Y5430" s="149"/>
      <c r="Z5430" s="149"/>
      <c r="AA5430" s="149"/>
      <c r="AB5430" s="149"/>
      <c r="AC5430" s="18"/>
      <c r="AD5430" s="18"/>
    </row>
    <row r="5431" spans="1:30">
      <c r="A5431" s="99"/>
      <c r="B5431" s="87" t="s">
        <v>397</v>
      </c>
      <c r="C5431" s="21" t="s">
        <v>239</v>
      </c>
      <c r="D5431" s="12">
        <v>60</v>
      </c>
      <c r="E5431" s="12">
        <v>0</v>
      </c>
      <c r="F5431" s="12">
        <v>0</v>
      </c>
      <c r="G5431" s="12">
        <v>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398</v>
      </c>
      <c r="C5432" s="21" t="s">
        <v>239</v>
      </c>
      <c r="D5432" s="12">
        <v>80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399</v>
      </c>
      <c r="C5433" s="21" t="s">
        <v>239</v>
      </c>
      <c r="D5433" s="12">
        <v>0</v>
      </c>
      <c r="E5433" s="12">
        <v>0</v>
      </c>
      <c r="F5433" s="12">
        <v>0</v>
      </c>
      <c r="G5433" s="12">
        <v>90</v>
      </c>
      <c r="H5433" s="12">
        <v>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400</v>
      </c>
      <c r="C5434" s="21" t="s">
        <v>239</v>
      </c>
      <c r="D5434" s="12">
        <v>70</v>
      </c>
      <c r="E5434" s="12">
        <v>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401</v>
      </c>
      <c r="C5435" s="21" t="s">
        <v>239</v>
      </c>
      <c r="D5435" s="12">
        <v>90</v>
      </c>
      <c r="E5435" s="12">
        <v>0</v>
      </c>
      <c r="F5435" s="12">
        <v>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402</v>
      </c>
      <c r="C5436" s="21" t="s">
        <v>239</v>
      </c>
      <c r="D5436" s="12">
        <v>0</v>
      </c>
      <c r="E5436" s="12">
        <v>90</v>
      </c>
      <c r="F5436" s="12">
        <v>0</v>
      </c>
      <c r="G5436" s="12">
        <v>0</v>
      </c>
      <c r="H5436" s="12">
        <v>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403</v>
      </c>
      <c r="C5437" s="21" t="s">
        <v>239</v>
      </c>
      <c r="D5437" s="12">
        <v>0</v>
      </c>
      <c r="E5437" s="12">
        <v>0</v>
      </c>
      <c r="F5437" s="12">
        <v>90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99"/>
      <c r="B5438" s="87" t="s">
        <v>404</v>
      </c>
      <c r="C5438" s="21" t="s">
        <v>239</v>
      </c>
      <c r="D5438" s="12">
        <v>0</v>
      </c>
      <c r="E5438" s="12">
        <v>0</v>
      </c>
      <c r="F5438" s="12">
        <v>0</v>
      </c>
      <c r="G5438" s="12">
        <v>0</v>
      </c>
      <c r="H5438" s="12">
        <v>90</v>
      </c>
      <c r="I5438" s="13" t="s">
        <v>239</v>
      </c>
      <c r="J5438" s="13" t="s">
        <v>239</v>
      </c>
      <c r="K5438" s="13" t="s">
        <v>239</v>
      </c>
      <c r="L5438" s="13" t="s">
        <v>239</v>
      </c>
      <c r="M5438" s="13" t="s">
        <v>239</v>
      </c>
      <c r="N5438" s="14" t="s">
        <v>239</v>
      </c>
      <c r="O5438" s="14" t="s">
        <v>239</v>
      </c>
      <c r="P5438" s="14" t="s">
        <v>239</v>
      </c>
      <c r="Q5438" s="14" t="s">
        <v>239</v>
      </c>
      <c r="R5438" s="14" t="s">
        <v>239</v>
      </c>
      <c r="S5438" s="14" t="s">
        <v>239</v>
      </c>
      <c r="T5438" s="14" t="s">
        <v>239</v>
      </c>
      <c r="U5438" s="14" t="s">
        <v>239</v>
      </c>
      <c r="V5438" s="14" t="s">
        <v>239</v>
      </c>
      <c r="W5438" s="14" t="s">
        <v>239</v>
      </c>
      <c r="X5438" s="14" t="s">
        <v>239</v>
      </c>
      <c r="Y5438" s="14" t="s">
        <v>239</v>
      </c>
      <c r="Z5438" s="14" t="s">
        <v>239</v>
      </c>
      <c r="AA5438" s="14" t="s">
        <v>239</v>
      </c>
      <c r="AB5438" s="14" t="s">
        <v>239</v>
      </c>
      <c r="AC5438" s="15" t="s">
        <v>239</v>
      </c>
      <c r="AD5438" s="48" t="s">
        <v>239</v>
      </c>
    </row>
    <row r="5439" spans="1:30">
      <c r="A5439" s="99"/>
      <c r="B5439" s="87" t="s">
        <v>405</v>
      </c>
      <c r="C5439" s="21" t="s">
        <v>239</v>
      </c>
      <c r="D5439" s="12">
        <v>100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107"/>
      <c r="B5440" s="149" t="s">
        <v>406</v>
      </c>
      <c r="C5440" s="149"/>
      <c r="D5440" s="149"/>
      <c r="E5440" s="149"/>
      <c r="F5440" s="149"/>
      <c r="G5440" s="149"/>
      <c r="H5440" s="149"/>
      <c r="I5440" s="149"/>
      <c r="J5440" s="149"/>
      <c r="K5440" s="149"/>
      <c r="L5440" s="149"/>
      <c r="M5440" s="149"/>
      <c r="N5440" s="149"/>
      <c r="O5440" s="149"/>
      <c r="P5440" s="149"/>
      <c r="Q5440" s="149"/>
      <c r="R5440" s="149"/>
      <c r="S5440" s="149"/>
      <c r="T5440" s="149"/>
      <c r="U5440" s="149"/>
      <c r="V5440" s="149"/>
      <c r="W5440" s="149"/>
      <c r="X5440" s="149"/>
      <c r="Y5440" s="149"/>
      <c r="Z5440" s="149"/>
      <c r="AA5440" s="149"/>
      <c r="AB5440" s="149"/>
      <c r="AC5440" s="18"/>
      <c r="AD5440" s="18"/>
    </row>
    <row r="5441" spans="1:30">
      <c r="A5441" s="99"/>
      <c r="B5441" s="87" t="s">
        <v>407</v>
      </c>
      <c r="C5441" s="21" t="s">
        <v>239</v>
      </c>
      <c r="D5441" s="12">
        <v>50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408</v>
      </c>
      <c r="C5442" s="21" t="s">
        <v>239</v>
      </c>
      <c r="D5442" s="12">
        <v>70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409</v>
      </c>
      <c r="C5443" s="21" t="s">
        <v>239</v>
      </c>
      <c r="D5443" s="12">
        <v>80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410</v>
      </c>
      <c r="C5444" s="21" t="s">
        <v>239</v>
      </c>
      <c r="D5444" s="12">
        <v>90</v>
      </c>
      <c r="E5444" s="12">
        <v>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411</v>
      </c>
      <c r="C5445" s="21" t="s">
        <v>239</v>
      </c>
      <c r="D5445" s="12">
        <v>30</v>
      </c>
      <c r="E5445" s="12">
        <v>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412</v>
      </c>
      <c r="C5446" s="21" t="s">
        <v>239</v>
      </c>
      <c r="D5446" s="12">
        <v>0</v>
      </c>
      <c r="E5446" s="12">
        <v>90</v>
      </c>
      <c r="F5446" s="12">
        <v>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413</v>
      </c>
      <c r="C5447" s="21" t="s">
        <v>239</v>
      </c>
      <c r="D5447" s="12">
        <v>0</v>
      </c>
      <c r="E5447" s="12">
        <v>90</v>
      </c>
      <c r="F5447" s="12">
        <v>0</v>
      </c>
      <c r="G5447" s="12">
        <v>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99"/>
      <c r="B5448" s="87" t="s">
        <v>414</v>
      </c>
      <c r="C5448" s="21" t="s">
        <v>239</v>
      </c>
      <c r="D5448" s="12">
        <v>0</v>
      </c>
      <c r="E5448" s="12">
        <v>0</v>
      </c>
      <c r="F5448" s="12">
        <v>90</v>
      </c>
      <c r="G5448" s="12">
        <v>0</v>
      </c>
      <c r="H5448" s="12">
        <v>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99"/>
      <c r="B5449" s="87" t="s">
        <v>415</v>
      </c>
      <c r="C5449" s="21" t="s">
        <v>239</v>
      </c>
      <c r="D5449" s="12">
        <v>0</v>
      </c>
      <c r="E5449" s="12">
        <v>0</v>
      </c>
      <c r="F5449" s="12">
        <v>0</v>
      </c>
      <c r="G5449" s="12">
        <v>90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416</v>
      </c>
      <c r="C5450" s="21" t="s">
        <v>239</v>
      </c>
      <c r="D5450" s="12">
        <v>0</v>
      </c>
      <c r="E5450" s="12">
        <v>0</v>
      </c>
      <c r="F5450" s="12">
        <v>0</v>
      </c>
      <c r="G5450" s="12">
        <v>0</v>
      </c>
      <c r="H5450" s="12">
        <v>90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99"/>
      <c r="B5451" s="87" t="s">
        <v>417</v>
      </c>
      <c r="C5451" s="21" t="s">
        <v>239</v>
      </c>
      <c r="D5451" s="12">
        <v>30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99"/>
      <c r="B5452" s="87" t="s">
        <v>418</v>
      </c>
      <c r="C5452" s="21" t="s">
        <v>239</v>
      </c>
      <c r="D5452" s="12">
        <v>30</v>
      </c>
      <c r="E5452" s="12">
        <v>0</v>
      </c>
      <c r="F5452" s="12">
        <v>0</v>
      </c>
      <c r="G5452" s="12">
        <v>0</v>
      </c>
      <c r="H5452" s="12">
        <v>0</v>
      </c>
      <c r="I5452" s="13" t="s">
        <v>239</v>
      </c>
      <c r="J5452" s="13" t="s">
        <v>239</v>
      </c>
      <c r="K5452" s="13" t="s">
        <v>239</v>
      </c>
      <c r="L5452" s="13" t="s">
        <v>239</v>
      </c>
      <c r="M5452" s="13" t="s">
        <v>239</v>
      </c>
      <c r="N5452" s="14" t="s">
        <v>239</v>
      </c>
      <c r="O5452" s="14" t="s">
        <v>239</v>
      </c>
      <c r="P5452" s="14" t="s">
        <v>239</v>
      </c>
      <c r="Q5452" s="14" t="s">
        <v>239</v>
      </c>
      <c r="R5452" s="14" t="s">
        <v>239</v>
      </c>
      <c r="S5452" s="14" t="s">
        <v>239</v>
      </c>
      <c r="T5452" s="14" t="s">
        <v>239</v>
      </c>
      <c r="U5452" s="14" t="s">
        <v>239</v>
      </c>
      <c r="V5452" s="14" t="s">
        <v>239</v>
      </c>
      <c r="W5452" s="14" t="s">
        <v>239</v>
      </c>
      <c r="X5452" s="14" t="s">
        <v>239</v>
      </c>
      <c r="Y5452" s="14" t="s">
        <v>239</v>
      </c>
      <c r="Z5452" s="14" t="s">
        <v>239</v>
      </c>
      <c r="AA5452" s="14" t="s">
        <v>239</v>
      </c>
      <c r="AB5452" s="14" t="s">
        <v>239</v>
      </c>
      <c r="AC5452" s="15" t="s">
        <v>239</v>
      </c>
      <c r="AD5452" s="48" t="s">
        <v>239</v>
      </c>
    </row>
    <row r="5453" spans="1:30">
      <c r="A5453" s="100"/>
      <c r="B5453" s="87" t="s">
        <v>419</v>
      </c>
      <c r="C5453" s="21" t="s">
        <v>239</v>
      </c>
      <c r="D5453" s="12">
        <v>100</v>
      </c>
      <c r="E5453" s="12">
        <v>0</v>
      </c>
      <c r="F5453" s="12">
        <v>0</v>
      </c>
      <c r="G5453" s="12">
        <v>0</v>
      </c>
      <c r="H5453" s="12">
        <v>0</v>
      </c>
      <c r="I5453" s="13" t="s">
        <v>239</v>
      </c>
      <c r="J5453" s="13" t="s">
        <v>239</v>
      </c>
      <c r="K5453" s="13" t="s">
        <v>239</v>
      </c>
      <c r="L5453" s="13" t="s">
        <v>239</v>
      </c>
      <c r="M5453" s="13" t="s">
        <v>239</v>
      </c>
      <c r="N5453" s="14" t="s">
        <v>239</v>
      </c>
      <c r="O5453" s="14" t="s">
        <v>239</v>
      </c>
      <c r="P5453" s="14" t="s">
        <v>239</v>
      </c>
      <c r="Q5453" s="14" t="s">
        <v>239</v>
      </c>
      <c r="R5453" s="14" t="s">
        <v>239</v>
      </c>
      <c r="S5453" s="14" t="s">
        <v>239</v>
      </c>
      <c r="T5453" s="14" t="s">
        <v>239</v>
      </c>
      <c r="U5453" s="14" t="s">
        <v>239</v>
      </c>
      <c r="V5453" s="14" t="s">
        <v>239</v>
      </c>
      <c r="W5453" s="14" t="s">
        <v>239</v>
      </c>
      <c r="X5453" s="14" t="s">
        <v>239</v>
      </c>
      <c r="Y5453" s="14" t="s">
        <v>239</v>
      </c>
      <c r="Z5453" s="14" t="s">
        <v>239</v>
      </c>
      <c r="AA5453" s="14" t="s">
        <v>239</v>
      </c>
      <c r="AB5453" s="14" t="s">
        <v>239</v>
      </c>
      <c r="AC5453" s="15" t="s">
        <v>239</v>
      </c>
      <c r="AD5453" s="48" t="s">
        <v>239</v>
      </c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  <row r="5474" spans="1:1">
      <c r="A5474" s="2"/>
    </row>
    <row r="5475" spans="1:1">
      <c r="A54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1">
    <mergeCell ref="B5344:AB5344"/>
    <mergeCell ref="B5376:AB5376"/>
    <mergeCell ref="B5394:AB5394"/>
    <mergeCell ref="B5412:AB5412"/>
    <mergeCell ref="B5306:AB5306"/>
    <mergeCell ref="B4785:AB4785"/>
    <mergeCell ref="B5104:AB5104"/>
    <mergeCell ref="B5159:AB5159"/>
    <mergeCell ref="B5223:AB5223"/>
    <mergeCell ref="B4936:AB4936"/>
    <mergeCell ref="B4967:AB4967"/>
    <mergeCell ref="B4998:AB4998"/>
    <mergeCell ref="B5440:AB5440"/>
    <mergeCell ref="B1931:AB1931"/>
    <mergeCell ref="B2430:AB2430"/>
    <mergeCell ref="B3156:AB3156"/>
    <mergeCell ref="B3985:AB3985"/>
    <mergeCell ref="B3954:AB3954"/>
    <mergeCell ref="B5178:AB5178"/>
    <mergeCell ref="B5221:AB5221"/>
    <mergeCell ref="B5327:AB5327"/>
    <mergeCell ref="B5357:AB5357"/>
    <mergeCell ref="B5383:AB5383"/>
    <mergeCell ref="B4588:AB4588"/>
    <mergeCell ref="B4709:AB4709"/>
    <mergeCell ref="B5399:AB5399"/>
    <mergeCell ref="B5417:AB5417"/>
    <mergeCell ref="B5430:AB5430"/>
    <mergeCell ref="B4497:AB4497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72:AB3172"/>
    <mergeCell ref="B3593:AB3593"/>
    <mergeCell ref="B4121:AB4121"/>
    <mergeCell ref="B4347:AB4347"/>
    <mergeCell ref="B2627:AB2627"/>
    <mergeCell ref="B2824:AB2824"/>
    <mergeCell ref="B787:AB787"/>
    <mergeCell ref="B320:AB320"/>
    <mergeCell ref="D18:H18"/>
    <mergeCell ref="I18:M18"/>
    <mergeCell ref="N18:AB18"/>
  </mergeCells>
  <conditionalFormatting sqref="AD5418:AD5429 AD5431:AD5439 AD5441:AD5453 AD5160:AD5177 AD5222 AD5224:AD5305 AD5179:AD5220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5105:AD5158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03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2020-08-22T01:07:44Z</dcterms:modified>
</cp:coreProperties>
</file>