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7910" windowHeight="5130" activeTab="2"/>
  </bookViews>
  <sheets>
    <sheet name="全部" sheetId="3" r:id="rId1"/>
    <sheet name="去除医疗物资" sheetId="4" r:id="rId2"/>
    <sheet name="消费品细分" sheetId="12" r:id="rId3"/>
    <sheet name="医疗物资" sheetId="5" r:id="rId4"/>
    <sheet name="全部进口" sheetId="9" r:id="rId5"/>
    <sheet name="去除医疗物资进口" sheetId="10" r:id="rId6"/>
    <sheet name="医疗物资进口" sheetId="11" r:id="rId7"/>
  </sheets>
  <calcPr calcId="145621"/>
</workbook>
</file>

<file path=xl/calcChain.xml><?xml version="1.0" encoding="utf-8"?>
<calcChain xmlns="http://schemas.openxmlformats.org/spreadsheetml/2006/main">
  <c r="F14" i="12" l="1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G51" i="12"/>
  <c r="H51" i="12"/>
  <c r="I51" i="12"/>
  <c r="F52" i="12"/>
  <c r="G52" i="12"/>
  <c r="H52" i="12"/>
  <c r="I52" i="12"/>
  <c r="F53" i="12"/>
  <c r="G53" i="12"/>
  <c r="H53" i="12"/>
  <c r="I53" i="12"/>
  <c r="G54" i="12"/>
  <c r="H54" i="12"/>
  <c r="I54" i="12"/>
  <c r="F54" i="12"/>
  <c r="C54" i="11" l="1"/>
  <c r="H54" i="10"/>
  <c r="I54" i="10"/>
  <c r="J54" i="10"/>
  <c r="K54" i="10"/>
  <c r="L54" i="10"/>
  <c r="M54" i="10"/>
  <c r="N54" i="10"/>
  <c r="H54" i="9"/>
  <c r="I54" i="9"/>
  <c r="J54" i="9"/>
  <c r="K54" i="9"/>
  <c r="L54" i="9"/>
  <c r="M54" i="9"/>
  <c r="C54" i="5"/>
  <c r="H82" i="4"/>
  <c r="I82" i="4"/>
  <c r="J82" i="4"/>
  <c r="K82" i="4"/>
  <c r="L82" i="4"/>
  <c r="M82" i="4"/>
  <c r="T18" i="4"/>
  <c r="N18" i="4"/>
  <c r="R18" i="4" s="1"/>
  <c r="O18" i="4"/>
  <c r="S18" i="4" s="1"/>
  <c r="P18" i="4"/>
  <c r="Q18" i="4"/>
  <c r="U18" i="4" s="1"/>
  <c r="H54" i="4"/>
  <c r="I54" i="4"/>
  <c r="J54" i="4"/>
  <c r="K54" i="4"/>
  <c r="L54" i="4"/>
  <c r="M54" i="4"/>
  <c r="H54" i="3"/>
  <c r="I54" i="3"/>
  <c r="J54" i="3"/>
  <c r="K54" i="3"/>
  <c r="L54" i="3"/>
  <c r="M54" i="3"/>
  <c r="C53" i="11" l="1"/>
  <c r="H53" i="10"/>
  <c r="I53" i="10"/>
  <c r="J53" i="10"/>
  <c r="K53" i="10"/>
  <c r="L53" i="10"/>
  <c r="M53" i="10"/>
  <c r="N53" i="10"/>
  <c r="H53" i="9"/>
  <c r="I53" i="9"/>
  <c r="J53" i="9"/>
  <c r="K53" i="9"/>
  <c r="L53" i="9"/>
  <c r="M53" i="9"/>
  <c r="C53" i="5" l="1"/>
  <c r="H81" i="4"/>
  <c r="I81" i="4"/>
  <c r="J81" i="4"/>
  <c r="K81" i="4"/>
  <c r="L81" i="4"/>
  <c r="M81" i="4"/>
  <c r="N17" i="4"/>
  <c r="R17" i="4" s="1"/>
  <c r="O17" i="4"/>
  <c r="S17" i="4" s="1"/>
  <c r="P17" i="4"/>
  <c r="T17" i="4" s="1"/>
  <c r="Q17" i="4"/>
  <c r="U17" i="4" s="1"/>
  <c r="H53" i="4"/>
  <c r="I53" i="4"/>
  <c r="J53" i="4"/>
  <c r="K53" i="4"/>
  <c r="L53" i="4"/>
  <c r="M53" i="4"/>
  <c r="H53" i="3"/>
  <c r="I53" i="3"/>
  <c r="J53" i="3"/>
  <c r="K53" i="3"/>
  <c r="L53" i="3"/>
  <c r="M53" i="3"/>
  <c r="H67" i="4" l="1"/>
  <c r="I67" i="4"/>
  <c r="J67" i="4"/>
  <c r="K67" i="4"/>
  <c r="L67" i="4"/>
  <c r="M67" i="4"/>
  <c r="H68" i="4"/>
  <c r="I68" i="4"/>
  <c r="J68" i="4"/>
  <c r="K68" i="4"/>
  <c r="L68" i="4"/>
  <c r="M68" i="4"/>
  <c r="H69" i="4"/>
  <c r="I69" i="4"/>
  <c r="J69" i="4"/>
  <c r="K69" i="4"/>
  <c r="L69" i="4"/>
  <c r="M69" i="4"/>
  <c r="H70" i="4"/>
  <c r="I70" i="4"/>
  <c r="J70" i="4"/>
  <c r="K70" i="4"/>
  <c r="L70" i="4"/>
  <c r="M70" i="4"/>
  <c r="H71" i="4"/>
  <c r="I71" i="4"/>
  <c r="J71" i="4"/>
  <c r="K71" i="4"/>
  <c r="L71" i="4"/>
  <c r="M71" i="4"/>
  <c r="H72" i="4"/>
  <c r="I72" i="4"/>
  <c r="J72" i="4"/>
  <c r="K72" i="4"/>
  <c r="L72" i="4"/>
  <c r="M72" i="4"/>
  <c r="H73" i="4"/>
  <c r="I73" i="4"/>
  <c r="J73" i="4"/>
  <c r="K73" i="4"/>
  <c r="L73" i="4"/>
  <c r="M73" i="4"/>
  <c r="H74" i="4"/>
  <c r="I74" i="4"/>
  <c r="J74" i="4"/>
  <c r="K74" i="4"/>
  <c r="L74" i="4"/>
  <c r="M74" i="4"/>
  <c r="H75" i="4"/>
  <c r="I75" i="4"/>
  <c r="J75" i="4"/>
  <c r="K75" i="4"/>
  <c r="L75" i="4"/>
  <c r="M75" i="4"/>
  <c r="H76" i="4"/>
  <c r="I76" i="4"/>
  <c r="J76" i="4"/>
  <c r="K76" i="4"/>
  <c r="L76" i="4"/>
  <c r="M76" i="4"/>
  <c r="H77" i="4"/>
  <c r="I77" i="4"/>
  <c r="J77" i="4"/>
  <c r="K77" i="4"/>
  <c r="L77" i="4"/>
  <c r="M77" i="4"/>
  <c r="H78" i="4"/>
  <c r="I78" i="4"/>
  <c r="J78" i="4"/>
  <c r="K78" i="4"/>
  <c r="L78" i="4"/>
  <c r="M78" i="4"/>
  <c r="H79" i="4"/>
  <c r="I79" i="4"/>
  <c r="J79" i="4"/>
  <c r="K79" i="4"/>
  <c r="L79" i="4"/>
  <c r="M79" i="4"/>
  <c r="H80" i="4"/>
  <c r="I80" i="4"/>
  <c r="J80" i="4"/>
  <c r="K80" i="4"/>
  <c r="L80" i="4"/>
  <c r="M80" i="4"/>
  <c r="I66" i="4"/>
  <c r="J66" i="4"/>
  <c r="K66" i="4"/>
  <c r="L66" i="4"/>
  <c r="M66" i="4"/>
  <c r="H66" i="4"/>
  <c r="H52" i="9" l="1"/>
  <c r="I52" i="9"/>
  <c r="J52" i="9"/>
  <c r="K52" i="9"/>
  <c r="L52" i="9"/>
  <c r="M52" i="9"/>
  <c r="H52" i="10"/>
  <c r="I52" i="10"/>
  <c r="J52" i="10"/>
  <c r="K52" i="10"/>
  <c r="L52" i="10"/>
  <c r="M52" i="10"/>
  <c r="N52" i="10"/>
  <c r="C52" i="11"/>
  <c r="N16" i="4"/>
  <c r="R16" i="4" s="1"/>
  <c r="O16" i="4"/>
  <c r="S16" i="4" s="1"/>
  <c r="P16" i="4"/>
  <c r="T16" i="4" s="1"/>
  <c r="Q16" i="4"/>
  <c r="U16" i="4" s="1"/>
  <c r="H52" i="4" l="1"/>
  <c r="I52" i="4"/>
  <c r="J52" i="4"/>
  <c r="K52" i="4"/>
  <c r="L52" i="4"/>
  <c r="M52" i="4"/>
  <c r="H52" i="3"/>
  <c r="I52" i="3"/>
  <c r="J52" i="3"/>
  <c r="K52" i="3"/>
  <c r="L52" i="3"/>
  <c r="M52" i="3"/>
  <c r="C52" i="5"/>
  <c r="N3" i="4" l="1"/>
  <c r="R3" i="4" s="1"/>
  <c r="O3" i="4"/>
  <c r="S3" i="4" s="1"/>
  <c r="P3" i="4"/>
  <c r="T3" i="4" s="1"/>
  <c r="Q3" i="4"/>
  <c r="U3" i="4" s="1"/>
  <c r="N4" i="4"/>
  <c r="R4" i="4" s="1"/>
  <c r="O4" i="4"/>
  <c r="S4" i="4" s="1"/>
  <c r="P4" i="4"/>
  <c r="T4" i="4" s="1"/>
  <c r="Q4" i="4"/>
  <c r="U4" i="4" s="1"/>
  <c r="N5" i="4"/>
  <c r="R5" i="4" s="1"/>
  <c r="O5" i="4"/>
  <c r="S5" i="4" s="1"/>
  <c r="P5" i="4"/>
  <c r="T5" i="4" s="1"/>
  <c r="Q5" i="4"/>
  <c r="U5" i="4" s="1"/>
  <c r="N6" i="4"/>
  <c r="R6" i="4" s="1"/>
  <c r="O6" i="4"/>
  <c r="S6" i="4" s="1"/>
  <c r="P6" i="4"/>
  <c r="T6" i="4" s="1"/>
  <c r="Q6" i="4"/>
  <c r="U6" i="4" s="1"/>
  <c r="N7" i="4"/>
  <c r="R7" i="4" s="1"/>
  <c r="O7" i="4"/>
  <c r="S7" i="4" s="1"/>
  <c r="P7" i="4"/>
  <c r="T7" i="4" s="1"/>
  <c r="Q7" i="4"/>
  <c r="U7" i="4" s="1"/>
  <c r="N8" i="4"/>
  <c r="R8" i="4" s="1"/>
  <c r="O8" i="4"/>
  <c r="S8" i="4" s="1"/>
  <c r="P8" i="4"/>
  <c r="T8" i="4" s="1"/>
  <c r="Q8" i="4"/>
  <c r="U8" i="4" s="1"/>
  <c r="N9" i="4"/>
  <c r="R9" i="4" s="1"/>
  <c r="O9" i="4"/>
  <c r="S9" i="4" s="1"/>
  <c r="P9" i="4"/>
  <c r="T9" i="4" s="1"/>
  <c r="Q9" i="4"/>
  <c r="U9" i="4" s="1"/>
  <c r="N10" i="4"/>
  <c r="R10" i="4" s="1"/>
  <c r="O10" i="4"/>
  <c r="S10" i="4" s="1"/>
  <c r="P10" i="4"/>
  <c r="T10" i="4" s="1"/>
  <c r="Q10" i="4"/>
  <c r="U10" i="4" s="1"/>
  <c r="N11" i="4"/>
  <c r="R11" i="4" s="1"/>
  <c r="O11" i="4"/>
  <c r="S11" i="4" s="1"/>
  <c r="P11" i="4"/>
  <c r="T11" i="4" s="1"/>
  <c r="Q11" i="4"/>
  <c r="U11" i="4" s="1"/>
  <c r="N12" i="4"/>
  <c r="R12" i="4" s="1"/>
  <c r="O12" i="4"/>
  <c r="S12" i="4" s="1"/>
  <c r="P12" i="4"/>
  <c r="T12" i="4" s="1"/>
  <c r="Q12" i="4"/>
  <c r="U12" i="4" s="1"/>
  <c r="N13" i="4"/>
  <c r="R13" i="4" s="1"/>
  <c r="O13" i="4"/>
  <c r="S13" i="4" s="1"/>
  <c r="P13" i="4"/>
  <c r="T13" i="4" s="1"/>
  <c r="Q13" i="4"/>
  <c r="U13" i="4" s="1"/>
  <c r="N14" i="4"/>
  <c r="R14" i="4" s="1"/>
  <c r="O14" i="4"/>
  <c r="S14" i="4" s="1"/>
  <c r="P14" i="4"/>
  <c r="T14" i="4" s="1"/>
  <c r="Q14" i="4"/>
  <c r="U14" i="4" s="1"/>
  <c r="N15" i="4"/>
  <c r="R15" i="4" s="1"/>
  <c r="O15" i="4"/>
  <c r="S15" i="4" s="1"/>
  <c r="P15" i="4"/>
  <c r="T15" i="4" s="1"/>
  <c r="Q15" i="4"/>
  <c r="U15" i="4" s="1"/>
  <c r="O2" i="4"/>
  <c r="S2" i="4" s="1"/>
  <c r="P2" i="4"/>
  <c r="T2" i="4" s="1"/>
  <c r="Q2" i="4"/>
  <c r="U2" i="4" s="1"/>
  <c r="N2" i="4"/>
  <c r="R2" i="4" s="1"/>
  <c r="C48" i="11"/>
  <c r="C49" i="11"/>
  <c r="C50" i="11"/>
  <c r="C51" i="11"/>
  <c r="C39" i="11"/>
  <c r="C40" i="11"/>
  <c r="C41" i="11"/>
  <c r="C42" i="11"/>
  <c r="C43" i="11"/>
  <c r="C44" i="11"/>
  <c r="C45" i="11"/>
  <c r="C46" i="11"/>
  <c r="C47" i="11"/>
  <c r="C38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8" i="5"/>
  <c r="C49" i="5"/>
  <c r="C50" i="5"/>
  <c r="C51" i="5"/>
  <c r="C39" i="5"/>
  <c r="C40" i="5"/>
  <c r="C41" i="5"/>
  <c r="C42" i="5"/>
  <c r="C43" i="5"/>
  <c r="C44" i="5"/>
  <c r="C45" i="5"/>
  <c r="C46" i="5"/>
  <c r="C47" i="5"/>
  <c r="C38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I15" i="10"/>
  <c r="J15" i="10"/>
  <c r="K15" i="10"/>
  <c r="L15" i="10"/>
  <c r="M15" i="10"/>
  <c r="N15" i="10"/>
  <c r="I16" i="10"/>
  <c r="J16" i="10"/>
  <c r="K16" i="10"/>
  <c r="L16" i="10"/>
  <c r="M16" i="10"/>
  <c r="N16" i="10"/>
  <c r="I17" i="10"/>
  <c r="J17" i="10"/>
  <c r="K17" i="10"/>
  <c r="L17" i="10"/>
  <c r="M17" i="10"/>
  <c r="N17" i="10"/>
  <c r="I18" i="10"/>
  <c r="J18" i="10"/>
  <c r="K18" i="10"/>
  <c r="L18" i="10"/>
  <c r="M18" i="10"/>
  <c r="N18" i="10"/>
  <c r="I19" i="10"/>
  <c r="J19" i="10"/>
  <c r="K19" i="10"/>
  <c r="L19" i="10"/>
  <c r="M19" i="10"/>
  <c r="N19" i="10"/>
  <c r="I20" i="10"/>
  <c r="J20" i="10"/>
  <c r="K20" i="10"/>
  <c r="L20" i="10"/>
  <c r="M20" i="10"/>
  <c r="N20" i="10"/>
  <c r="I21" i="10"/>
  <c r="J21" i="10"/>
  <c r="K21" i="10"/>
  <c r="L21" i="10"/>
  <c r="M21" i="10"/>
  <c r="N21" i="10"/>
  <c r="I22" i="10"/>
  <c r="J22" i="10"/>
  <c r="K22" i="10"/>
  <c r="L22" i="10"/>
  <c r="M22" i="10"/>
  <c r="N22" i="10"/>
  <c r="I23" i="10"/>
  <c r="J23" i="10"/>
  <c r="K23" i="10"/>
  <c r="L23" i="10"/>
  <c r="M23" i="10"/>
  <c r="N23" i="10"/>
  <c r="I24" i="10"/>
  <c r="J24" i="10"/>
  <c r="K24" i="10"/>
  <c r="L24" i="10"/>
  <c r="M24" i="10"/>
  <c r="N24" i="10"/>
  <c r="I25" i="10"/>
  <c r="J25" i="10"/>
  <c r="K25" i="10"/>
  <c r="L25" i="10"/>
  <c r="M25" i="10"/>
  <c r="N25" i="10"/>
  <c r="I26" i="10"/>
  <c r="J26" i="10"/>
  <c r="K26" i="10"/>
  <c r="L26" i="10"/>
  <c r="M26" i="10"/>
  <c r="N26" i="10"/>
  <c r="I27" i="10"/>
  <c r="J27" i="10"/>
  <c r="K27" i="10"/>
  <c r="L27" i="10"/>
  <c r="M27" i="10"/>
  <c r="N27" i="10"/>
  <c r="I28" i="10"/>
  <c r="J28" i="10"/>
  <c r="K28" i="10"/>
  <c r="L28" i="10"/>
  <c r="M28" i="10"/>
  <c r="N28" i="10"/>
  <c r="I29" i="10"/>
  <c r="J29" i="10"/>
  <c r="K29" i="10"/>
  <c r="L29" i="10"/>
  <c r="M29" i="10"/>
  <c r="N29" i="10"/>
  <c r="I30" i="10"/>
  <c r="J30" i="10"/>
  <c r="K30" i="10"/>
  <c r="L30" i="10"/>
  <c r="M30" i="10"/>
  <c r="N30" i="10"/>
  <c r="I31" i="10"/>
  <c r="J31" i="10"/>
  <c r="K31" i="10"/>
  <c r="L31" i="10"/>
  <c r="M31" i="10"/>
  <c r="N31" i="10"/>
  <c r="I32" i="10"/>
  <c r="J32" i="10"/>
  <c r="K32" i="10"/>
  <c r="L32" i="10"/>
  <c r="M32" i="10"/>
  <c r="N32" i="10"/>
  <c r="I33" i="10"/>
  <c r="J33" i="10"/>
  <c r="K33" i="10"/>
  <c r="L33" i="10"/>
  <c r="M33" i="10"/>
  <c r="N33" i="10"/>
  <c r="I34" i="10"/>
  <c r="J34" i="10"/>
  <c r="K34" i="10"/>
  <c r="L34" i="10"/>
  <c r="M34" i="10"/>
  <c r="N34" i="10"/>
  <c r="I35" i="10"/>
  <c r="J35" i="10"/>
  <c r="K35" i="10"/>
  <c r="L35" i="10"/>
  <c r="M35" i="10"/>
  <c r="N35" i="10"/>
  <c r="I36" i="10"/>
  <c r="J36" i="10"/>
  <c r="K36" i="10"/>
  <c r="L36" i="10"/>
  <c r="M36" i="10"/>
  <c r="N36" i="10"/>
  <c r="I37" i="10"/>
  <c r="J37" i="10"/>
  <c r="K37" i="10"/>
  <c r="L37" i="10"/>
  <c r="M37" i="10"/>
  <c r="N37" i="10"/>
  <c r="I38" i="10"/>
  <c r="J38" i="10"/>
  <c r="K38" i="10"/>
  <c r="L38" i="10"/>
  <c r="M38" i="10"/>
  <c r="N38" i="10"/>
  <c r="I39" i="10"/>
  <c r="J39" i="10"/>
  <c r="K39" i="10"/>
  <c r="L39" i="10"/>
  <c r="M39" i="10"/>
  <c r="N39" i="10"/>
  <c r="I40" i="10"/>
  <c r="J40" i="10"/>
  <c r="K40" i="10"/>
  <c r="L40" i="10"/>
  <c r="M40" i="10"/>
  <c r="N40" i="10"/>
  <c r="I41" i="10"/>
  <c r="J41" i="10"/>
  <c r="K41" i="10"/>
  <c r="L41" i="10"/>
  <c r="M41" i="10"/>
  <c r="N41" i="10"/>
  <c r="I42" i="10"/>
  <c r="J42" i="10"/>
  <c r="K42" i="10"/>
  <c r="L42" i="10"/>
  <c r="M42" i="10"/>
  <c r="N42" i="10"/>
  <c r="I43" i="10"/>
  <c r="J43" i="10"/>
  <c r="K43" i="10"/>
  <c r="L43" i="10"/>
  <c r="M43" i="10"/>
  <c r="N43" i="10"/>
  <c r="I44" i="10"/>
  <c r="J44" i="10"/>
  <c r="K44" i="10"/>
  <c r="L44" i="10"/>
  <c r="M44" i="10"/>
  <c r="N44" i="10"/>
  <c r="I45" i="10"/>
  <c r="J45" i="10"/>
  <c r="K45" i="10"/>
  <c r="L45" i="10"/>
  <c r="M45" i="10"/>
  <c r="N45" i="10"/>
  <c r="I46" i="10"/>
  <c r="J46" i="10"/>
  <c r="K46" i="10"/>
  <c r="L46" i="10"/>
  <c r="M46" i="10"/>
  <c r="N46" i="10"/>
  <c r="I47" i="10"/>
  <c r="J47" i="10"/>
  <c r="K47" i="10"/>
  <c r="L47" i="10"/>
  <c r="M47" i="10"/>
  <c r="N47" i="10"/>
  <c r="I48" i="10"/>
  <c r="J48" i="10"/>
  <c r="K48" i="10"/>
  <c r="L48" i="10"/>
  <c r="M48" i="10"/>
  <c r="N48" i="10"/>
  <c r="I49" i="10"/>
  <c r="J49" i="10"/>
  <c r="K49" i="10"/>
  <c r="L49" i="10"/>
  <c r="M49" i="10"/>
  <c r="N49" i="10"/>
  <c r="I50" i="10"/>
  <c r="J50" i="10"/>
  <c r="K50" i="10"/>
  <c r="L50" i="10"/>
  <c r="M50" i="10"/>
  <c r="N50" i="10"/>
  <c r="I51" i="10"/>
  <c r="J51" i="10"/>
  <c r="K51" i="10"/>
  <c r="L51" i="10"/>
  <c r="M51" i="10"/>
  <c r="N5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O15" i="10" s="1"/>
  <c r="H16" i="10"/>
  <c r="O16" i="10" s="1"/>
  <c r="H17" i="10"/>
  <c r="O17" i="10" s="1"/>
  <c r="H18" i="10"/>
  <c r="O18" i="10" s="1"/>
  <c r="H19" i="10"/>
  <c r="H20" i="10"/>
  <c r="H21" i="10"/>
  <c r="H22" i="10"/>
  <c r="H23" i="10"/>
  <c r="O23" i="10" s="1"/>
  <c r="H24" i="10"/>
  <c r="O24" i="10" s="1"/>
  <c r="H25" i="10"/>
  <c r="O25" i="10" s="1"/>
  <c r="H26" i="10"/>
  <c r="O26" i="10" s="1"/>
  <c r="H27" i="10"/>
  <c r="H28" i="10"/>
  <c r="H29" i="10"/>
  <c r="H30" i="10"/>
  <c r="H31" i="10"/>
  <c r="O31" i="10" s="1"/>
  <c r="H32" i="10"/>
  <c r="O32" i="10" s="1"/>
  <c r="H33" i="10"/>
  <c r="O33" i="10" s="1"/>
  <c r="H34" i="10"/>
  <c r="O34" i="10" s="1"/>
  <c r="H35" i="10"/>
  <c r="H36" i="10"/>
  <c r="H37" i="10"/>
  <c r="H38" i="10"/>
  <c r="H39" i="10"/>
  <c r="O39" i="10" s="1"/>
  <c r="H40" i="10"/>
  <c r="H41" i="10"/>
  <c r="H42" i="10"/>
  <c r="H43" i="10"/>
  <c r="H44" i="10"/>
  <c r="H45" i="10"/>
  <c r="H46" i="10"/>
  <c r="H47" i="10"/>
  <c r="O47" i="10" s="1"/>
  <c r="H48" i="10"/>
  <c r="O48" i="10" s="1"/>
  <c r="H49" i="10"/>
  <c r="O49" i="10" s="1"/>
  <c r="H50" i="10"/>
  <c r="O50" i="10" s="1"/>
  <c r="H51" i="10"/>
  <c r="H48" i="9"/>
  <c r="I48" i="9"/>
  <c r="J48" i="9"/>
  <c r="K48" i="9"/>
  <c r="L48" i="9"/>
  <c r="M48" i="9"/>
  <c r="H49" i="9"/>
  <c r="I49" i="9"/>
  <c r="J49" i="9"/>
  <c r="K49" i="9"/>
  <c r="L49" i="9"/>
  <c r="M49" i="9"/>
  <c r="H50" i="9"/>
  <c r="I50" i="9"/>
  <c r="J50" i="9"/>
  <c r="K50" i="9"/>
  <c r="L50" i="9"/>
  <c r="M50" i="9"/>
  <c r="H51" i="9"/>
  <c r="I51" i="9"/>
  <c r="J51" i="9"/>
  <c r="K51" i="9"/>
  <c r="L51" i="9"/>
  <c r="M51" i="9"/>
  <c r="H39" i="9"/>
  <c r="I39" i="9"/>
  <c r="J39" i="9"/>
  <c r="K39" i="9"/>
  <c r="L39" i="9"/>
  <c r="M39" i="9"/>
  <c r="H40" i="9"/>
  <c r="I40" i="9"/>
  <c r="J40" i="9"/>
  <c r="K40" i="9"/>
  <c r="L40" i="9"/>
  <c r="M40" i="9"/>
  <c r="H41" i="9"/>
  <c r="I41" i="9"/>
  <c r="J41" i="9"/>
  <c r="K41" i="9"/>
  <c r="L41" i="9"/>
  <c r="M41" i="9"/>
  <c r="H42" i="9"/>
  <c r="I42" i="9"/>
  <c r="J42" i="9"/>
  <c r="K42" i="9"/>
  <c r="L42" i="9"/>
  <c r="M42" i="9"/>
  <c r="H43" i="9"/>
  <c r="I43" i="9"/>
  <c r="J43" i="9"/>
  <c r="K43" i="9"/>
  <c r="L43" i="9"/>
  <c r="M43" i="9"/>
  <c r="H44" i="9"/>
  <c r="I44" i="9"/>
  <c r="J44" i="9"/>
  <c r="K44" i="9"/>
  <c r="L44" i="9"/>
  <c r="M44" i="9"/>
  <c r="H45" i="9"/>
  <c r="I45" i="9"/>
  <c r="J45" i="9"/>
  <c r="K45" i="9"/>
  <c r="L45" i="9"/>
  <c r="M45" i="9"/>
  <c r="H46" i="9"/>
  <c r="I46" i="9"/>
  <c r="J46" i="9"/>
  <c r="K46" i="9"/>
  <c r="L46" i="9"/>
  <c r="M46" i="9"/>
  <c r="H47" i="9"/>
  <c r="I47" i="9"/>
  <c r="J47" i="9"/>
  <c r="K47" i="9"/>
  <c r="L47" i="9"/>
  <c r="M47" i="9"/>
  <c r="H38" i="9"/>
  <c r="I38" i="9"/>
  <c r="J38" i="9"/>
  <c r="K38" i="9"/>
  <c r="L38" i="9"/>
  <c r="M38" i="9"/>
  <c r="H15" i="9"/>
  <c r="I15" i="9"/>
  <c r="J15" i="9"/>
  <c r="K15" i="9"/>
  <c r="L15" i="9"/>
  <c r="M15" i="9"/>
  <c r="H16" i="9"/>
  <c r="I16" i="9"/>
  <c r="J16" i="9"/>
  <c r="K16" i="9"/>
  <c r="L16" i="9"/>
  <c r="M16" i="9"/>
  <c r="H17" i="9"/>
  <c r="I17" i="9"/>
  <c r="J17" i="9"/>
  <c r="K17" i="9"/>
  <c r="L17" i="9"/>
  <c r="M17" i="9"/>
  <c r="H18" i="9"/>
  <c r="I18" i="9"/>
  <c r="J18" i="9"/>
  <c r="K18" i="9"/>
  <c r="L18" i="9"/>
  <c r="M18" i="9"/>
  <c r="H19" i="9"/>
  <c r="I19" i="9"/>
  <c r="J19" i="9"/>
  <c r="K19" i="9"/>
  <c r="L19" i="9"/>
  <c r="M19" i="9"/>
  <c r="H20" i="9"/>
  <c r="I20" i="9"/>
  <c r="J20" i="9"/>
  <c r="K20" i="9"/>
  <c r="L20" i="9"/>
  <c r="M20" i="9"/>
  <c r="H21" i="9"/>
  <c r="I21" i="9"/>
  <c r="J21" i="9"/>
  <c r="K21" i="9"/>
  <c r="L21" i="9"/>
  <c r="M21" i="9"/>
  <c r="H22" i="9"/>
  <c r="I22" i="9"/>
  <c r="J22" i="9"/>
  <c r="K22" i="9"/>
  <c r="L22" i="9"/>
  <c r="M22" i="9"/>
  <c r="H23" i="9"/>
  <c r="I23" i="9"/>
  <c r="J23" i="9"/>
  <c r="K23" i="9"/>
  <c r="L23" i="9"/>
  <c r="M23" i="9"/>
  <c r="H24" i="9"/>
  <c r="I24" i="9"/>
  <c r="J24" i="9"/>
  <c r="K24" i="9"/>
  <c r="L24" i="9"/>
  <c r="M24" i="9"/>
  <c r="H25" i="9"/>
  <c r="I25" i="9"/>
  <c r="J25" i="9"/>
  <c r="K25" i="9"/>
  <c r="L25" i="9"/>
  <c r="M25" i="9"/>
  <c r="H26" i="9"/>
  <c r="I26" i="9"/>
  <c r="J26" i="9"/>
  <c r="K26" i="9"/>
  <c r="L26" i="9"/>
  <c r="M26" i="9"/>
  <c r="H27" i="9"/>
  <c r="I27" i="9"/>
  <c r="J27" i="9"/>
  <c r="K27" i="9"/>
  <c r="L27" i="9"/>
  <c r="M27" i="9"/>
  <c r="H28" i="9"/>
  <c r="I28" i="9"/>
  <c r="J28" i="9"/>
  <c r="K28" i="9"/>
  <c r="L28" i="9"/>
  <c r="M28" i="9"/>
  <c r="H29" i="9"/>
  <c r="I29" i="9"/>
  <c r="J29" i="9"/>
  <c r="K29" i="9"/>
  <c r="L29" i="9"/>
  <c r="M29" i="9"/>
  <c r="H30" i="9"/>
  <c r="I30" i="9"/>
  <c r="J30" i="9"/>
  <c r="K30" i="9"/>
  <c r="L30" i="9"/>
  <c r="M30" i="9"/>
  <c r="H31" i="9"/>
  <c r="I31" i="9"/>
  <c r="J31" i="9"/>
  <c r="K31" i="9"/>
  <c r="L31" i="9"/>
  <c r="M31" i="9"/>
  <c r="H32" i="9"/>
  <c r="I32" i="9"/>
  <c r="J32" i="9"/>
  <c r="K32" i="9"/>
  <c r="L32" i="9"/>
  <c r="M32" i="9"/>
  <c r="H33" i="9"/>
  <c r="I33" i="9"/>
  <c r="J33" i="9"/>
  <c r="K33" i="9"/>
  <c r="L33" i="9"/>
  <c r="M33" i="9"/>
  <c r="H34" i="9"/>
  <c r="I34" i="9"/>
  <c r="J34" i="9"/>
  <c r="K34" i="9"/>
  <c r="L34" i="9"/>
  <c r="M34" i="9"/>
  <c r="H35" i="9"/>
  <c r="I35" i="9"/>
  <c r="J35" i="9"/>
  <c r="K35" i="9"/>
  <c r="L35" i="9"/>
  <c r="M35" i="9"/>
  <c r="H36" i="9"/>
  <c r="I36" i="9"/>
  <c r="J36" i="9"/>
  <c r="K36" i="9"/>
  <c r="L36" i="9"/>
  <c r="M36" i="9"/>
  <c r="H37" i="9"/>
  <c r="I37" i="9"/>
  <c r="J37" i="9"/>
  <c r="K37" i="9"/>
  <c r="L37" i="9"/>
  <c r="M37" i="9"/>
  <c r="H49" i="4"/>
  <c r="I49" i="4"/>
  <c r="J49" i="4"/>
  <c r="K49" i="4"/>
  <c r="L49" i="4"/>
  <c r="M49" i="4"/>
  <c r="H50" i="4"/>
  <c r="I50" i="4"/>
  <c r="J50" i="4"/>
  <c r="K50" i="4"/>
  <c r="L50" i="4"/>
  <c r="M50" i="4"/>
  <c r="H51" i="4"/>
  <c r="I51" i="4"/>
  <c r="J51" i="4"/>
  <c r="K51" i="4"/>
  <c r="L51" i="4"/>
  <c r="M51" i="4"/>
  <c r="H15" i="4"/>
  <c r="I15" i="4"/>
  <c r="J15" i="4"/>
  <c r="K15" i="4"/>
  <c r="L15" i="4"/>
  <c r="M15" i="4"/>
  <c r="H16" i="4"/>
  <c r="I16" i="4"/>
  <c r="J16" i="4"/>
  <c r="K16" i="4"/>
  <c r="L16" i="4"/>
  <c r="M16" i="4"/>
  <c r="H17" i="4"/>
  <c r="I17" i="4"/>
  <c r="J17" i="4"/>
  <c r="K17" i="4"/>
  <c r="L17" i="4"/>
  <c r="M17" i="4"/>
  <c r="H18" i="4"/>
  <c r="I18" i="4"/>
  <c r="J18" i="4"/>
  <c r="K18" i="4"/>
  <c r="L18" i="4"/>
  <c r="M18" i="4"/>
  <c r="H19" i="4"/>
  <c r="I19" i="4"/>
  <c r="J19" i="4"/>
  <c r="K19" i="4"/>
  <c r="L19" i="4"/>
  <c r="M19" i="4"/>
  <c r="H20" i="4"/>
  <c r="I20" i="4"/>
  <c r="J20" i="4"/>
  <c r="K20" i="4"/>
  <c r="L20" i="4"/>
  <c r="M20" i="4"/>
  <c r="H21" i="4"/>
  <c r="I21" i="4"/>
  <c r="J21" i="4"/>
  <c r="K21" i="4"/>
  <c r="L21" i="4"/>
  <c r="M21" i="4"/>
  <c r="H22" i="4"/>
  <c r="I22" i="4"/>
  <c r="J22" i="4"/>
  <c r="K22" i="4"/>
  <c r="L22" i="4"/>
  <c r="M22" i="4"/>
  <c r="H23" i="4"/>
  <c r="I23" i="4"/>
  <c r="J23" i="4"/>
  <c r="K23" i="4"/>
  <c r="L23" i="4"/>
  <c r="M23" i="4"/>
  <c r="H24" i="4"/>
  <c r="I24" i="4"/>
  <c r="J24" i="4"/>
  <c r="K24" i="4"/>
  <c r="L24" i="4"/>
  <c r="M24" i="4"/>
  <c r="H25" i="4"/>
  <c r="I25" i="4"/>
  <c r="J25" i="4"/>
  <c r="K25" i="4"/>
  <c r="L25" i="4"/>
  <c r="M25" i="4"/>
  <c r="H26" i="4"/>
  <c r="I26" i="4"/>
  <c r="J26" i="4"/>
  <c r="K26" i="4"/>
  <c r="L26" i="4"/>
  <c r="M26" i="4"/>
  <c r="H27" i="4"/>
  <c r="I27" i="4"/>
  <c r="J27" i="4"/>
  <c r="K27" i="4"/>
  <c r="L27" i="4"/>
  <c r="M27" i="4"/>
  <c r="H28" i="4"/>
  <c r="I28" i="4"/>
  <c r="J28" i="4"/>
  <c r="K28" i="4"/>
  <c r="L28" i="4"/>
  <c r="M28" i="4"/>
  <c r="H29" i="4"/>
  <c r="I29" i="4"/>
  <c r="J29" i="4"/>
  <c r="K29" i="4"/>
  <c r="L29" i="4"/>
  <c r="M29" i="4"/>
  <c r="H30" i="4"/>
  <c r="I30" i="4"/>
  <c r="J30" i="4"/>
  <c r="K30" i="4"/>
  <c r="L30" i="4"/>
  <c r="M30" i="4"/>
  <c r="H31" i="4"/>
  <c r="I31" i="4"/>
  <c r="J31" i="4"/>
  <c r="K31" i="4"/>
  <c r="L31" i="4"/>
  <c r="M31" i="4"/>
  <c r="H32" i="4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H44" i="4"/>
  <c r="I44" i="4"/>
  <c r="J44" i="4"/>
  <c r="K44" i="4"/>
  <c r="L44" i="4"/>
  <c r="M44" i="4"/>
  <c r="H45" i="4"/>
  <c r="I45" i="4"/>
  <c r="J45" i="4"/>
  <c r="K45" i="4"/>
  <c r="L45" i="4"/>
  <c r="M45" i="4"/>
  <c r="H46" i="4"/>
  <c r="I46" i="4"/>
  <c r="J46" i="4"/>
  <c r="K46" i="4"/>
  <c r="L46" i="4"/>
  <c r="M46" i="4"/>
  <c r="H47" i="4"/>
  <c r="I47" i="4"/>
  <c r="J47" i="4"/>
  <c r="K47" i="4"/>
  <c r="L47" i="4"/>
  <c r="M47" i="4"/>
  <c r="H48" i="4"/>
  <c r="I48" i="4"/>
  <c r="J48" i="4"/>
  <c r="K48" i="4"/>
  <c r="L48" i="4"/>
  <c r="M48" i="4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O42" i="10" l="1"/>
  <c r="O54" i="10"/>
  <c r="O41" i="10"/>
  <c r="O53" i="10"/>
  <c r="O40" i="10"/>
  <c r="O52" i="10"/>
  <c r="O45" i="10"/>
  <c r="O37" i="10"/>
  <c r="O29" i="10"/>
  <c r="O44" i="10"/>
  <c r="O36" i="10"/>
  <c r="O28" i="10"/>
  <c r="O20" i="10"/>
  <c r="O51" i="10"/>
  <c r="O43" i="10"/>
  <c r="O35" i="10"/>
  <c r="O27" i="10"/>
  <c r="O46" i="10"/>
  <c r="O38" i="10"/>
  <c r="O30" i="10"/>
  <c r="O22" i="10"/>
  <c r="O21" i="10"/>
  <c r="O19" i="10"/>
  <c r="H2" i="10"/>
  <c r="O14" i="10" l="1"/>
  <c r="C14" i="11"/>
  <c r="N14" i="10"/>
  <c r="M14" i="10"/>
  <c r="L14" i="10"/>
  <c r="K14" i="10"/>
  <c r="J14" i="10"/>
  <c r="I14" i="10"/>
  <c r="M14" i="9"/>
  <c r="L14" i="9"/>
  <c r="K14" i="9"/>
  <c r="J14" i="9"/>
  <c r="I14" i="9"/>
  <c r="H14" i="9"/>
  <c r="C14" i="5"/>
  <c r="M14" i="4"/>
  <c r="L14" i="4"/>
  <c r="K14" i="4"/>
  <c r="J14" i="4"/>
  <c r="I14" i="4"/>
  <c r="H14" i="4"/>
  <c r="M14" i="3"/>
  <c r="L14" i="3"/>
  <c r="H14" i="3"/>
  <c r="I14" i="3"/>
  <c r="J14" i="3"/>
  <c r="K14" i="3"/>
</calcChain>
</file>

<file path=xl/sharedStrings.xml><?xml version="1.0" encoding="utf-8"?>
<sst xmlns="http://schemas.openxmlformats.org/spreadsheetml/2006/main" count="65" uniqueCount="21">
  <si>
    <t>行标签</t>
  </si>
  <si>
    <t>总计</t>
  </si>
  <si>
    <t>(空白)</t>
  </si>
  <si>
    <t>原材料</t>
    <phoneticPr fontId="1" type="noConversion"/>
  </si>
  <si>
    <t>中间品</t>
    <phoneticPr fontId="1" type="noConversion"/>
  </si>
  <si>
    <t>消费品</t>
    <phoneticPr fontId="1" type="noConversion"/>
  </si>
  <si>
    <t>资本品</t>
    <phoneticPr fontId="1" type="noConversion"/>
  </si>
  <si>
    <t>无分类</t>
    <phoneticPr fontId="1" type="noConversion"/>
  </si>
  <si>
    <t>合计</t>
    <phoneticPr fontId="1" type="noConversion"/>
  </si>
  <si>
    <t>增速</t>
    <phoneticPr fontId="1" type="noConversion"/>
  </si>
  <si>
    <t>除原材料</t>
    <phoneticPr fontId="1" type="noConversion"/>
  </si>
  <si>
    <t>原材料</t>
    <phoneticPr fontId="1" type="noConversion"/>
  </si>
  <si>
    <t>2017-2018</t>
    <phoneticPr fontId="1" type="noConversion"/>
  </si>
  <si>
    <t>2020-2021</t>
    <phoneticPr fontId="1" type="noConversion"/>
  </si>
  <si>
    <t>原材料</t>
    <phoneticPr fontId="1" type="noConversion"/>
  </si>
  <si>
    <t>中间品</t>
    <phoneticPr fontId="1" type="noConversion"/>
  </si>
  <si>
    <t>消费品</t>
    <phoneticPr fontId="1" type="noConversion"/>
  </si>
  <si>
    <t>资本品</t>
    <phoneticPr fontId="1" type="noConversion"/>
  </si>
  <si>
    <t>出行相关</t>
  </si>
  <si>
    <t>其他</t>
  </si>
  <si>
    <t>宅经济相关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</si>
</sst>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yyyy\-mm"/>
    <numFmt numFmtId="178" formatCode="0.0"/>
  </numFmts>
  <fonts count="4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76" fontId="2" fillId="0" borderId="0" xfId="0" applyNumberFormat="1" applyFont="1"/>
    <xf numFmtId="176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177" fontId="3" fillId="2" borderId="1" xfId="0" applyNumberFormat="1" applyFont="1" applyFill="1" applyBorder="1"/>
    <xf numFmtId="177" fontId="0" fillId="0" borderId="0" xfId="0" applyNumberFormat="1" applyAlignment="1">
      <alignment horizontal="left"/>
    </xf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全部!$H$1</c:f>
              <c:strCache>
                <c:ptCount val="1"/>
                <c:pt idx="0">
                  <c:v>原材料</c:v>
                </c:pt>
              </c:strCache>
            </c:strRef>
          </c:tx>
          <c:spPr>
            <a:ln w="12700">
              <a:solidFill>
                <a:srgbClr val="640000"/>
              </a:solidFill>
            </a:ln>
          </c:spPr>
          <c:marker>
            <c:symbol val="none"/>
          </c:marker>
          <c:cat>
            <c:numRef>
              <c:f>全部!$A$14:$A$53</c:f>
              <c:numCache>
                <c:formatCode>yyyy\-mm</c:formatCode>
                <c:ptCount val="4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</c:numCache>
            </c:numRef>
          </c:cat>
          <c:val>
            <c:numRef>
              <c:f>全部!$H$14:$H$53</c:f>
              <c:numCache>
                <c:formatCode>0.0_ </c:formatCode>
                <c:ptCount val="40"/>
                <c:pt idx="0">
                  <c:v>5.079824302511156</c:v>
                </c:pt>
                <c:pt idx="1">
                  <c:v>22.426259592737765</c:v>
                </c:pt>
                <c:pt idx="2">
                  <c:v>-9.9540996285909955</c:v>
                </c:pt>
                <c:pt idx="3">
                  <c:v>7.8867897973244681</c:v>
                </c:pt>
                <c:pt idx="4">
                  <c:v>3.0471634636411125</c:v>
                </c:pt>
                <c:pt idx="5">
                  <c:v>-3.9557554453150345</c:v>
                </c:pt>
                <c:pt idx="6">
                  <c:v>8.4731923020769244</c:v>
                </c:pt>
                <c:pt idx="7">
                  <c:v>-6.0566814823935289</c:v>
                </c:pt>
                <c:pt idx="8">
                  <c:v>-3.0824240559911686</c:v>
                </c:pt>
                <c:pt idx="9">
                  <c:v>0.26746621870672982</c:v>
                </c:pt>
                <c:pt idx="10">
                  <c:v>-8.6062133824034106</c:v>
                </c:pt>
                <c:pt idx="11">
                  <c:v>-7.4825901796605336</c:v>
                </c:pt>
                <c:pt idx="12">
                  <c:v>-2.2104726792118186</c:v>
                </c:pt>
                <c:pt idx="13">
                  <c:v>-16.834339328998169</c:v>
                </c:pt>
                <c:pt idx="14">
                  <c:v>7.7144997028428151</c:v>
                </c:pt>
                <c:pt idx="15">
                  <c:v>-8.1581416172114132</c:v>
                </c:pt>
                <c:pt idx="16">
                  <c:v>-3.6298644538999838</c:v>
                </c:pt>
                <c:pt idx="17">
                  <c:v>1.918966728970787</c:v>
                </c:pt>
                <c:pt idx="18">
                  <c:v>4.6471247002485256</c:v>
                </c:pt>
                <c:pt idx="19">
                  <c:v>6.5283598512594097</c:v>
                </c:pt>
                <c:pt idx="20">
                  <c:v>10.949062595822994</c:v>
                </c:pt>
                <c:pt idx="21">
                  <c:v>10.972678282299327</c:v>
                </c:pt>
                <c:pt idx="22">
                  <c:v>14.17909380954066</c:v>
                </c:pt>
                <c:pt idx="23">
                  <c:v>14.043468895878689</c:v>
                </c:pt>
                <c:pt idx="24">
                  <c:v>-3.8899065836016291</c:v>
                </c:pt>
                <c:pt idx="25">
                  <c:v>-17.144340562324317</c:v>
                </c:pt>
                <c:pt idx="26">
                  <c:v>6.2043673220445612</c:v>
                </c:pt>
                <c:pt idx="27">
                  <c:v>8.5879191494850744</c:v>
                </c:pt>
                <c:pt idx="28">
                  <c:v>-4.7818654730919974</c:v>
                </c:pt>
                <c:pt idx="29">
                  <c:v>-8.1785689846607568</c:v>
                </c:pt>
                <c:pt idx="30">
                  <c:v>-3.9045841735980247</c:v>
                </c:pt>
                <c:pt idx="31">
                  <c:v>3.0268094673225221</c:v>
                </c:pt>
                <c:pt idx="32">
                  <c:v>-2.8983979835361993</c:v>
                </c:pt>
                <c:pt idx="33">
                  <c:v>2.5412762876930799</c:v>
                </c:pt>
                <c:pt idx="34">
                  <c:v>-0.7652917564742836</c:v>
                </c:pt>
                <c:pt idx="35">
                  <c:v>1.9539269326042756</c:v>
                </c:pt>
                <c:pt idx="36">
                  <c:v>9.1968047779722184</c:v>
                </c:pt>
                <c:pt idx="37">
                  <c:v>66.643258339523186</c:v>
                </c:pt>
                <c:pt idx="38">
                  <c:v>-0.45500972346556523</c:v>
                </c:pt>
                <c:pt idx="39">
                  <c:v>11.733695714837111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全部!$I$1</c:f>
              <c:strCache>
                <c:ptCount val="1"/>
                <c:pt idx="0">
                  <c:v>中间品</c:v>
                </c:pt>
              </c:strCache>
            </c:strRef>
          </c:tx>
          <c:spPr>
            <a:ln w="12700">
              <a:solidFill>
                <a:srgbClr val="C8C8BE"/>
              </a:solidFill>
            </a:ln>
          </c:spPr>
          <c:marker>
            <c:symbol val="none"/>
          </c:marker>
          <c:cat>
            <c:numRef>
              <c:f>全部!$A$14:$A$53</c:f>
              <c:numCache>
                <c:formatCode>yyyy\-mm</c:formatCode>
                <c:ptCount val="4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</c:numCache>
            </c:numRef>
          </c:cat>
          <c:val>
            <c:numRef>
              <c:f>全部!$I$14:$I$53</c:f>
              <c:numCache>
                <c:formatCode>0.0_ </c:formatCode>
                <c:ptCount val="40"/>
                <c:pt idx="0">
                  <c:v>8.9807135618687539</c:v>
                </c:pt>
                <c:pt idx="1">
                  <c:v>46.837047745927009</c:v>
                </c:pt>
                <c:pt idx="2">
                  <c:v>-2.6262998658166055</c:v>
                </c:pt>
                <c:pt idx="3">
                  <c:v>13.295515822220878</c:v>
                </c:pt>
                <c:pt idx="4">
                  <c:v>14.92667984206517</c:v>
                </c:pt>
                <c:pt idx="5">
                  <c:v>14.581162398137877</c:v>
                </c:pt>
                <c:pt idx="6">
                  <c:v>12.207663069387962</c:v>
                </c:pt>
                <c:pt idx="7">
                  <c:v>9.7182148522229284</c:v>
                </c:pt>
                <c:pt idx="8">
                  <c:v>18.313718329281883</c:v>
                </c:pt>
                <c:pt idx="9">
                  <c:v>13.000319522042943</c:v>
                </c:pt>
                <c:pt idx="10">
                  <c:v>7.1891172859392753</c:v>
                </c:pt>
                <c:pt idx="11">
                  <c:v>-2.6723751788557308</c:v>
                </c:pt>
                <c:pt idx="12">
                  <c:v>12.392435174489108</c:v>
                </c:pt>
                <c:pt idx="13">
                  <c:v>-19.53205370054701</c:v>
                </c:pt>
                <c:pt idx="14">
                  <c:v>17.345629518386829</c:v>
                </c:pt>
                <c:pt idx="15">
                  <c:v>-6.0587475089814546</c:v>
                </c:pt>
                <c:pt idx="16">
                  <c:v>-1.3380904490675363</c:v>
                </c:pt>
                <c:pt idx="17">
                  <c:v>-4.9644342510204922</c:v>
                </c:pt>
                <c:pt idx="18">
                  <c:v>2.0246383238978467</c:v>
                </c:pt>
                <c:pt idx="19">
                  <c:v>-4.1800808360524115</c:v>
                </c:pt>
                <c:pt idx="20">
                  <c:v>-7.1860449876676569</c:v>
                </c:pt>
                <c:pt idx="21">
                  <c:v>-2.4668388566537942</c:v>
                </c:pt>
                <c:pt idx="22">
                  <c:v>-7.9247864041981728</c:v>
                </c:pt>
                <c:pt idx="23">
                  <c:v>3.8633212116445037</c:v>
                </c:pt>
                <c:pt idx="24">
                  <c:v>-4.5961097714053381</c:v>
                </c:pt>
                <c:pt idx="25">
                  <c:v>-41.626986339299741</c:v>
                </c:pt>
                <c:pt idx="26">
                  <c:v>-0.55039585343146769</c:v>
                </c:pt>
                <c:pt idx="27">
                  <c:v>-7.9507679163496334</c:v>
                </c:pt>
                <c:pt idx="28">
                  <c:v>-24.62115602978254</c:v>
                </c:pt>
                <c:pt idx="29">
                  <c:v>-17.35809211857638</c:v>
                </c:pt>
                <c:pt idx="30">
                  <c:v>-8.1692230885985708</c:v>
                </c:pt>
                <c:pt idx="31">
                  <c:v>-4.4103874370053973</c:v>
                </c:pt>
                <c:pt idx="32">
                  <c:v>1.3373960716527762</c:v>
                </c:pt>
                <c:pt idx="33">
                  <c:v>1.7604077744670832</c:v>
                </c:pt>
                <c:pt idx="34">
                  <c:v>9.6775976498944942</c:v>
                </c:pt>
                <c:pt idx="35">
                  <c:v>7.3485745952894348</c:v>
                </c:pt>
                <c:pt idx="36">
                  <c:v>14.640783872346958</c:v>
                </c:pt>
                <c:pt idx="37">
                  <c:v>132.42005830628557</c:v>
                </c:pt>
                <c:pt idx="38">
                  <c:v>17.022976808966476</c:v>
                </c:pt>
                <c:pt idx="39">
                  <c:v>48.782571449497169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全部!$J$1</c:f>
              <c:strCache>
                <c:ptCount val="1"/>
                <c:pt idx="0">
                  <c:v>消费品</c:v>
                </c:pt>
              </c:strCache>
            </c:strRef>
          </c:tx>
          <c:spPr>
            <a:ln w="12700">
              <a:solidFill>
                <a:srgbClr val="8A2626"/>
              </a:solidFill>
            </a:ln>
          </c:spPr>
          <c:marker>
            <c:symbol val="none"/>
          </c:marker>
          <c:cat>
            <c:numRef>
              <c:f>全部!$A$14:$A$53</c:f>
              <c:numCache>
                <c:formatCode>yyyy\-mm</c:formatCode>
                <c:ptCount val="4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</c:numCache>
            </c:numRef>
          </c:cat>
          <c:val>
            <c:numRef>
              <c:f>全部!$J$14:$J$53</c:f>
              <c:numCache>
                <c:formatCode>0.0_ </c:formatCode>
                <c:ptCount val="40"/>
                <c:pt idx="0">
                  <c:v>-0.65496312204362539</c:v>
                </c:pt>
                <c:pt idx="1">
                  <c:v>66.956883352316879</c:v>
                </c:pt>
                <c:pt idx="2">
                  <c:v>-21.44177227860024</c:v>
                </c:pt>
                <c:pt idx="3">
                  <c:v>0.75081475799959208</c:v>
                </c:pt>
                <c:pt idx="4">
                  <c:v>0.46120335259989531</c:v>
                </c:pt>
                <c:pt idx="5">
                  <c:v>7.2895034965929852</c:v>
                </c:pt>
                <c:pt idx="6">
                  <c:v>8.2538342269773466</c:v>
                </c:pt>
                <c:pt idx="7">
                  <c:v>6.7836080729711625</c:v>
                </c:pt>
                <c:pt idx="8">
                  <c:v>10.063943315907366</c:v>
                </c:pt>
                <c:pt idx="9">
                  <c:v>11.137743844245861</c:v>
                </c:pt>
                <c:pt idx="10">
                  <c:v>3.2897451755907099</c:v>
                </c:pt>
                <c:pt idx="11">
                  <c:v>-1.6548637212260502</c:v>
                </c:pt>
                <c:pt idx="12">
                  <c:v>13.39851715097042</c:v>
                </c:pt>
                <c:pt idx="13">
                  <c:v>-28.955554810788215</c:v>
                </c:pt>
                <c:pt idx="14">
                  <c:v>24.557517013729054</c:v>
                </c:pt>
                <c:pt idx="15">
                  <c:v>-1.1169978568602801E-2</c:v>
                </c:pt>
                <c:pt idx="16">
                  <c:v>4.7706395247199396</c:v>
                </c:pt>
                <c:pt idx="17">
                  <c:v>-0.7166292094971709</c:v>
                </c:pt>
                <c:pt idx="18">
                  <c:v>3.5749048476969989</c:v>
                </c:pt>
                <c:pt idx="19">
                  <c:v>-0.36696679423658907</c:v>
                </c:pt>
                <c:pt idx="20">
                  <c:v>-3.1180109116030366</c:v>
                </c:pt>
                <c:pt idx="21">
                  <c:v>0.99034028847388811</c:v>
                </c:pt>
                <c:pt idx="22">
                  <c:v>-0.11199233747696269</c:v>
                </c:pt>
                <c:pt idx="23">
                  <c:v>9.9127425577887607</c:v>
                </c:pt>
                <c:pt idx="24">
                  <c:v>-1.8252949034794455</c:v>
                </c:pt>
                <c:pt idx="25">
                  <c:v>-54.406895568478326</c:v>
                </c:pt>
                <c:pt idx="26">
                  <c:v>-10.507181400561478</c:v>
                </c:pt>
                <c:pt idx="27">
                  <c:v>6.3780640772889114</c:v>
                </c:pt>
                <c:pt idx="28">
                  <c:v>11.166178491595844</c:v>
                </c:pt>
                <c:pt idx="29">
                  <c:v>12.029896497221728</c:v>
                </c:pt>
                <c:pt idx="30">
                  <c:v>13.631342546773226</c:v>
                </c:pt>
                <c:pt idx="31">
                  <c:v>15.569515632332084</c:v>
                </c:pt>
                <c:pt idx="32">
                  <c:v>15.072449357788258</c:v>
                </c:pt>
                <c:pt idx="33">
                  <c:v>14.987169795854058</c:v>
                </c:pt>
                <c:pt idx="34">
                  <c:v>20.931102840481145</c:v>
                </c:pt>
                <c:pt idx="35">
                  <c:v>12.615089497427022</c:v>
                </c:pt>
                <c:pt idx="36">
                  <c:v>15.765525962977051</c:v>
                </c:pt>
                <c:pt idx="37">
                  <c:v>248.87922376795109</c:v>
                </c:pt>
                <c:pt idx="38">
                  <c:v>31.705407138509713</c:v>
                </c:pt>
                <c:pt idx="39">
                  <c:v>19.682804146734085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全部!$K$1</c:f>
              <c:strCache>
                <c:ptCount val="1"/>
                <c:pt idx="0">
                  <c:v>资本品</c:v>
                </c:pt>
              </c:strCache>
            </c:strRef>
          </c:tx>
          <c:spPr>
            <a:ln w="12700">
              <a:solidFill>
                <a:srgbClr val="A2A298"/>
              </a:solidFill>
            </a:ln>
          </c:spPr>
          <c:marker>
            <c:symbol val="none"/>
          </c:marker>
          <c:cat>
            <c:numRef>
              <c:f>全部!$A$14:$A$53</c:f>
              <c:numCache>
                <c:formatCode>yyyy\-mm</c:formatCode>
                <c:ptCount val="4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</c:numCache>
            </c:numRef>
          </c:cat>
          <c:val>
            <c:numRef>
              <c:f>全部!$K$14:$K$53</c:f>
              <c:numCache>
                <c:formatCode>0.0_ </c:formatCode>
                <c:ptCount val="40"/>
                <c:pt idx="0">
                  <c:v>19.175824773802645</c:v>
                </c:pt>
                <c:pt idx="1">
                  <c:v>31.570402180545528</c:v>
                </c:pt>
                <c:pt idx="2">
                  <c:v>9.145035270611416</c:v>
                </c:pt>
                <c:pt idx="3">
                  <c:v>19.642503718468291</c:v>
                </c:pt>
                <c:pt idx="4">
                  <c:v>19.916679576537049</c:v>
                </c:pt>
                <c:pt idx="5">
                  <c:v>11.437248274726159</c:v>
                </c:pt>
                <c:pt idx="6">
                  <c:v>13.851350983761648</c:v>
                </c:pt>
                <c:pt idx="7">
                  <c:v>11.371368812903299</c:v>
                </c:pt>
                <c:pt idx="8">
                  <c:v>15.360763488337327</c:v>
                </c:pt>
                <c:pt idx="9">
                  <c:v>16.696356077207767</c:v>
                </c:pt>
                <c:pt idx="10">
                  <c:v>2.3820657029311292</c:v>
                </c:pt>
                <c:pt idx="11">
                  <c:v>-7.8922922319927409</c:v>
                </c:pt>
                <c:pt idx="12">
                  <c:v>3.9760544379058018</c:v>
                </c:pt>
                <c:pt idx="13">
                  <c:v>-17.201121068672663</c:v>
                </c:pt>
                <c:pt idx="14">
                  <c:v>5.0560718975182652</c:v>
                </c:pt>
                <c:pt idx="15">
                  <c:v>-6.0482205342299267</c:v>
                </c:pt>
                <c:pt idx="16">
                  <c:v>-2.1983927892793531</c:v>
                </c:pt>
                <c:pt idx="17">
                  <c:v>-2.5656785346507007</c:v>
                </c:pt>
                <c:pt idx="18">
                  <c:v>0.20738167072794056</c:v>
                </c:pt>
                <c:pt idx="19">
                  <c:v>-4.1939675529886955</c:v>
                </c:pt>
                <c:pt idx="20">
                  <c:v>-5.4457883381243306</c:v>
                </c:pt>
                <c:pt idx="21">
                  <c:v>-3.5535482615075438</c:v>
                </c:pt>
                <c:pt idx="22">
                  <c:v>-2.6271848473814856</c:v>
                </c:pt>
                <c:pt idx="23">
                  <c:v>5.0574594292737345</c:v>
                </c:pt>
                <c:pt idx="24">
                  <c:v>-3.6331937520475321</c:v>
                </c:pt>
                <c:pt idx="25">
                  <c:v>-34.664759334818001</c:v>
                </c:pt>
                <c:pt idx="26">
                  <c:v>-8.7719100995786903</c:v>
                </c:pt>
                <c:pt idx="27">
                  <c:v>7.6000847272426029</c:v>
                </c:pt>
                <c:pt idx="28">
                  <c:v>-0.50812150541625556</c:v>
                </c:pt>
                <c:pt idx="29">
                  <c:v>0.20269470544435819</c:v>
                </c:pt>
                <c:pt idx="30">
                  <c:v>8.7696655869836491</c:v>
                </c:pt>
                <c:pt idx="31">
                  <c:v>10.469678528551938</c:v>
                </c:pt>
                <c:pt idx="32">
                  <c:v>8.6474469879530176</c:v>
                </c:pt>
                <c:pt idx="33">
                  <c:v>9.0654626131475737</c:v>
                </c:pt>
                <c:pt idx="34">
                  <c:v>21.322137002958598</c:v>
                </c:pt>
                <c:pt idx="35">
                  <c:v>22.161586516591882</c:v>
                </c:pt>
                <c:pt idx="36">
                  <c:v>29.55531313274372</c:v>
                </c:pt>
                <c:pt idx="37">
                  <c:v>121.38599982574624</c:v>
                </c:pt>
                <c:pt idx="38">
                  <c:v>33.279187229305023</c:v>
                </c:pt>
                <c:pt idx="39">
                  <c:v>26.106944125227983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9712"/>
        <c:axId val="77713792"/>
      </c:lineChart>
      <c:dateAx>
        <c:axId val="77699712"/>
        <c:scaling>
          <c:orientation val="minMax"/>
        </c:scaling>
        <c:delete val="0"/>
        <c:axPos val="b"/>
        <c:numFmt formatCode="yyyy\-mm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7713792"/>
        <c:crosses val="autoZero"/>
        <c:auto val="1"/>
        <c:lblOffset val="100"/>
        <c:baseTimeUnit val="months"/>
        <c:majorUnit val="3"/>
      </c:dateAx>
      <c:valAx>
        <c:axId val="77713792"/>
        <c:scaling>
          <c:orientation val="minMax"/>
        </c:scaling>
        <c:delete val="0"/>
        <c:axPos val="l"/>
        <c:numFmt formatCode="#,##0_ 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7699712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t"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Calibri"/>
              <a:ea typeface="楷体_GB2312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9876543209876E-2"/>
          <c:y val="5.5859374999999989E-2"/>
          <c:w val="0.90235637860082307"/>
          <c:h val="0.78580104166666664"/>
        </c:manualLayout>
      </c:layout>
      <c:lineChart>
        <c:grouping val="standard"/>
        <c:varyColors val="0"/>
        <c:ser>
          <c:idx val="0"/>
          <c:order val="0"/>
          <c:tx>
            <c:strRef>
              <c:f>去除医疗物资进口!$I$1</c:f>
              <c:strCache>
                <c:ptCount val="1"/>
                <c:pt idx="0">
                  <c:v>原材料</c:v>
                </c:pt>
              </c:strCache>
            </c:strRef>
          </c:tx>
          <c:spPr>
            <a:ln w="12700">
              <a:solidFill>
                <a:srgbClr val="640000"/>
              </a:solidFill>
            </a:ln>
          </c:spPr>
          <c:marker>
            <c:symbol val="none"/>
          </c:marker>
          <c:cat>
            <c:numRef>
              <c:f>去除医疗物资进口!$A$14:$A$60</c:f>
              <c:numCache>
                <c:formatCode>yyyy\-mm</c:formatCode>
                <c:ptCount val="4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去除医疗物资进口!$I$14:$I$60</c:f>
              <c:numCache>
                <c:formatCode>0.0_ </c:formatCode>
                <c:ptCount val="47"/>
                <c:pt idx="0">
                  <c:v>25.913653735823544</c:v>
                </c:pt>
                <c:pt idx="1">
                  <c:v>8.837965760811997</c:v>
                </c:pt>
                <c:pt idx="2">
                  <c:v>7.3598721690850653</c:v>
                </c:pt>
                <c:pt idx="3">
                  <c:v>18.335417750106046</c:v>
                </c:pt>
                <c:pt idx="4">
                  <c:v>25.752717693379992</c:v>
                </c:pt>
                <c:pt idx="5">
                  <c:v>22.303258324626697</c:v>
                </c:pt>
                <c:pt idx="6">
                  <c:v>37.642861773964938</c:v>
                </c:pt>
                <c:pt idx="7">
                  <c:v>33.711675940556916</c:v>
                </c:pt>
                <c:pt idx="8">
                  <c:v>16.784819891308871</c:v>
                </c:pt>
                <c:pt idx="9">
                  <c:v>36.048529249819836</c:v>
                </c:pt>
                <c:pt idx="10">
                  <c:v>22.308149289219187</c:v>
                </c:pt>
                <c:pt idx="11">
                  <c:v>13.537853484913015</c:v>
                </c:pt>
                <c:pt idx="12">
                  <c:v>0.41293874566071054</c:v>
                </c:pt>
                <c:pt idx="13">
                  <c:v>2.979362564033579</c:v>
                </c:pt>
                <c:pt idx="14">
                  <c:v>-3.6239150317974662</c:v>
                </c:pt>
                <c:pt idx="15">
                  <c:v>13.512196823684121</c:v>
                </c:pt>
                <c:pt idx="16">
                  <c:v>6.7764767547072893</c:v>
                </c:pt>
                <c:pt idx="17">
                  <c:v>8.5105631636641448</c:v>
                </c:pt>
                <c:pt idx="18">
                  <c:v>11.546966256573384</c:v>
                </c:pt>
                <c:pt idx="19">
                  <c:v>7.107671242176167</c:v>
                </c:pt>
                <c:pt idx="20">
                  <c:v>4.5182363275642956</c:v>
                </c:pt>
                <c:pt idx="21">
                  <c:v>3.3161749027719907</c:v>
                </c:pt>
                <c:pt idx="22">
                  <c:v>-3.5133996039122195</c:v>
                </c:pt>
                <c:pt idx="23">
                  <c:v>7.8788716604925213</c:v>
                </c:pt>
                <c:pt idx="24">
                  <c:v>9.4104020867668225</c:v>
                </c:pt>
                <c:pt idx="25">
                  <c:v>11.763871348349625</c:v>
                </c:pt>
                <c:pt idx="26">
                  <c:v>0.41823125504807024</c:v>
                </c:pt>
                <c:pt idx="27">
                  <c:v>-22.38588495168662</c:v>
                </c:pt>
                <c:pt idx="28">
                  <c:v>-34.094602504510988</c:v>
                </c:pt>
                <c:pt idx="29">
                  <c:v>-19.208924510263316</c:v>
                </c:pt>
                <c:pt idx="30">
                  <c:v>-14.011895585675077</c:v>
                </c:pt>
                <c:pt idx="31">
                  <c:v>-15.325320193247578</c:v>
                </c:pt>
                <c:pt idx="32">
                  <c:v>-0.56853598401912109</c:v>
                </c:pt>
                <c:pt idx="33">
                  <c:v>-8.6855365492382646</c:v>
                </c:pt>
                <c:pt idx="34">
                  <c:v>-8.8632889019347658</c:v>
                </c:pt>
                <c:pt idx="35">
                  <c:v>-4.5372413905784299</c:v>
                </c:pt>
                <c:pt idx="36">
                  <c:v>-0.74139310185569229</c:v>
                </c:pt>
                <c:pt idx="37">
                  <c:v>16.4417310362265</c:v>
                </c:pt>
                <c:pt idx="38">
                  <c:v>49.902264529061199</c:v>
                </c:pt>
                <c:pt idx="39">
                  <c:v>58.446428931325045</c:v>
                </c:pt>
                <c:pt idx="40">
                  <c:v>87.153489428745246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去除医疗物资进口!$J$1</c:f>
              <c:strCache>
                <c:ptCount val="1"/>
                <c:pt idx="0">
                  <c:v>中间品</c:v>
                </c:pt>
              </c:strCache>
            </c:strRef>
          </c:tx>
          <c:spPr>
            <a:ln w="12700">
              <a:solidFill>
                <a:srgbClr val="C8C8BE"/>
              </a:solidFill>
            </a:ln>
          </c:spPr>
          <c:marker>
            <c:symbol val="none"/>
          </c:marker>
          <c:cat>
            <c:numRef>
              <c:f>去除医疗物资进口!$A$14:$A$60</c:f>
              <c:numCache>
                <c:formatCode>yyyy\-mm</c:formatCode>
                <c:ptCount val="4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去除医疗物资进口!$J$14:$J$60</c:f>
              <c:numCache>
                <c:formatCode>0.0_ </c:formatCode>
                <c:ptCount val="47"/>
                <c:pt idx="0">
                  <c:v>35.935298332351806</c:v>
                </c:pt>
                <c:pt idx="1">
                  <c:v>4.4988529015339367</c:v>
                </c:pt>
                <c:pt idx="2">
                  <c:v>9.2334703473494244</c:v>
                </c:pt>
                <c:pt idx="3">
                  <c:v>18.110240405953746</c:v>
                </c:pt>
                <c:pt idx="4">
                  <c:v>29.858121486907692</c:v>
                </c:pt>
                <c:pt idx="5">
                  <c:v>22.648218657589439</c:v>
                </c:pt>
                <c:pt idx="6">
                  <c:v>20.804361395868611</c:v>
                </c:pt>
                <c:pt idx="7">
                  <c:v>23.105062431978496</c:v>
                </c:pt>
                <c:pt idx="8">
                  <c:v>13.333950138517821</c:v>
                </c:pt>
                <c:pt idx="9">
                  <c:v>11.779638015646782</c:v>
                </c:pt>
                <c:pt idx="10">
                  <c:v>-6.0470201030508974</c:v>
                </c:pt>
                <c:pt idx="11">
                  <c:v>-14.167712805155915</c:v>
                </c:pt>
                <c:pt idx="12">
                  <c:v>-4.1074294549313208</c:v>
                </c:pt>
                <c:pt idx="13">
                  <c:v>-9.4902828031277409</c:v>
                </c:pt>
                <c:pt idx="14">
                  <c:v>-15.343862989529029</c:v>
                </c:pt>
                <c:pt idx="15">
                  <c:v>4.2385656126349858</c:v>
                </c:pt>
                <c:pt idx="16">
                  <c:v>-19.683688290692686</c:v>
                </c:pt>
                <c:pt idx="17">
                  <c:v>-26.613929029230533</c:v>
                </c:pt>
                <c:pt idx="18">
                  <c:v>-14.342653310693819</c:v>
                </c:pt>
                <c:pt idx="19">
                  <c:v>-13.777129372322932</c:v>
                </c:pt>
                <c:pt idx="20">
                  <c:v>-16.770696358006916</c:v>
                </c:pt>
                <c:pt idx="21">
                  <c:v>-13.325812563735624</c:v>
                </c:pt>
                <c:pt idx="22">
                  <c:v>-8.3871495009620105</c:v>
                </c:pt>
                <c:pt idx="23">
                  <c:v>22.665421791871637</c:v>
                </c:pt>
                <c:pt idx="24">
                  <c:v>-20.37867047151471</c:v>
                </c:pt>
                <c:pt idx="25">
                  <c:v>-1.9082180633006089</c:v>
                </c:pt>
                <c:pt idx="26">
                  <c:v>-9.2558447430815818</c:v>
                </c:pt>
                <c:pt idx="27">
                  <c:v>-28.361839439055686</c:v>
                </c:pt>
                <c:pt idx="28">
                  <c:v>-21.51902351933353</c:v>
                </c:pt>
                <c:pt idx="29">
                  <c:v>11.159596519466561</c:v>
                </c:pt>
                <c:pt idx="30">
                  <c:v>8.6666689697180885</c:v>
                </c:pt>
                <c:pt idx="31">
                  <c:v>6.0076140190746798</c:v>
                </c:pt>
                <c:pt idx="32">
                  <c:v>20.17208690743692</c:v>
                </c:pt>
                <c:pt idx="33">
                  <c:v>10.171698161141791</c:v>
                </c:pt>
                <c:pt idx="34">
                  <c:v>8.7877810069913096</c:v>
                </c:pt>
                <c:pt idx="35">
                  <c:v>-5.4781537955895345</c:v>
                </c:pt>
                <c:pt idx="36">
                  <c:v>26.554217847022827</c:v>
                </c:pt>
                <c:pt idx="37">
                  <c:v>11.34787270141355</c:v>
                </c:pt>
                <c:pt idx="38">
                  <c:v>44.01934023010574</c:v>
                </c:pt>
                <c:pt idx="39">
                  <c:v>70.1517288350814</c:v>
                </c:pt>
                <c:pt idx="40">
                  <c:v>71.651708165850778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去除医疗物资进口!$K$1</c:f>
              <c:strCache>
                <c:ptCount val="1"/>
                <c:pt idx="0">
                  <c:v>消费品</c:v>
                </c:pt>
              </c:strCache>
            </c:strRef>
          </c:tx>
          <c:spPr>
            <a:ln w="12700">
              <a:solidFill>
                <a:srgbClr val="8A2626"/>
              </a:solidFill>
            </a:ln>
          </c:spPr>
          <c:marker>
            <c:symbol val="none"/>
          </c:marker>
          <c:cat>
            <c:numRef>
              <c:f>去除医疗物资进口!$A$14:$A$60</c:f>
              <c:numCache>
                <c:formatCode>yyyy\-mm</c:formatCode>
                <c:ptCount val="4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去除医疗物资进口!$K$14:$K$60</c:f>
              <c:numCache>
                <c:formatCode>0.0_ </c:formatCode>
                <c:ptCount val="47"/>
                <c:pt idx="0">
                  <c:v>37.047803488505792</c:v>
                </c:pt>
                <c:pt idx="1">
                  <c:v>9.3979151149733582</c:v>
                </c:pt>
                <c:pt idx="2">
                  <c:v>17.488470672342842</c:v>
                </c:pt>
                <c:pt idx="3">
                  <c:v>21.957675781108946</c:v>
                </c:pt>
                <c:pt idx="4">
                  <c:v>14.262692623963318</c:v>
                </c:pt>
                <c:pt idx="5">
                  <c:v>-9.7214449587567486</c:v>
                </c:pt>
                <c:pt idx="6">
                  <c:v>41.361196594871757</c:v>
                </c:pt>
                <c:pt idx="7">
                  <c:v>21.146186903351818</c:v>
                </c:pt>
                <c:pt idx="8">
                  <c:v>8.3188605801106803</c:v>
                </c:pt>
                <c:pt idx="9">
                  <c:v>10.889965323098167</c:v>
                </c:pt>
                <c:pt idx="10">
                  <c:v>5.2213411974292256</c:v>
                </c:pt>
                <c:pt idx="11">
                  <c:v>-2.8731846671628034</c:v>
                </c:pt>
                <c:pt idx="12">
                  <c:v>9.4677546844049232</c:v>
                </c:pt>
                <c:pt idx="13">
                  <c:v>-1.2299496271367332</c:v>
                </c:pt>
                <c:pt idx="14">
                  <c:v>-8.0531535888307957</c:v>
                </c:pt>
                <c:pt idx="15">
                  <c:v>14.938632425239646</c:v>
                </c:pt>
                <c:pt idx="16">
                  <c:v>1.0142313749780243</c:v>
                </c:pt>
                <c:pt idx="17">
                  <c:v>16.86168311242136</c:v>
                </c:pt>
                <c:pt idx="18">
                  <c:v>-17.039322217821891</c:v>
                </c:pt>
                <c:pt idx="19">
                  <c:v>-8.1002476126690226</c:v>
                </c:pt>
                <c:pt idx="20">
                  <c:v>-0.67911993704356632</c:v>
                </c:pt>
                <c:pt idx="21">
                  <c:v>-6.3557044609952982</c:v>
                </c:pt>
                <c:pt idx="22">
                  <c:v>9.5575802540031702</c:v>
                </c:pt>
                <c:pt idx="23">
                  <c:v>12.74409920078061</c:v>
                </c:pt>
                <c:pt idx="24">
                  <c:v>-19.443988537682714</c:v>
                </c:pt>
                <c:pt idx="25">
                  <c:v>10.442601439281646</c:v>
                </c:pt>
                <c:pt idx="26">
                  <c:v>-0.88627084544532408</c:v>
                </c:pt>
                <c:pt idx="27">
                  <c:v>-24.057525795446722</c:v>
                </c:pt>
                <c:pt idx="28">
                  <c:v>-26.607324893523852</c:v>
                </c:pt>
                <c:pt idx="29">
                  <c:v>0.44452448399950129</c:v>
                </c:pt>
                <c:pt idx="30">
                  <c:v>-8.0970706296759687</c:v>
                </c:pt>
                <c:pt idx="31">
                  <c:v>-2.2266698565995711</c:v>
                </c:pt>
                <c:pt idx="32">
                  <c:v>14.506667319344217</c:v>
                </c:pt>
                <c:pt idx="33">
                  <c:v>14.179233608779711</c:v>
                </c:pt>
                <c:pt idx="34">
                  <c:v>-2.0262879760016688</c:v>
                </c:pt>
                <c:pt idx="35">
                  <c:v>13.703471938045197</c:v>
                </c:pt>
                <c:pt idx="36">
                  <c:v>35.444595253923836</c:v>
                </c:pt>
                <c:pt idx="37">
                  <c:v>11.547141336053386</c:v>
                </c:pt>
                <c:pt idx="38">
                  <c:v>37.552661408248724</c:v>
                </c:pt>
                <c:pt idx="39">
                  <c:v>47.911892625176421</c:v>
                </c:pt>
                <c:pt idx="40">
                  <c:v>53.324381052289482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去除医疗物资进口!$L$1</c:f>
              <c:strCache>
                <c:ptCount val="1"/>
                <c:pt idx="0">
                  <c:v>资本品</c:v>
                </c:pt>
              </c:strCache>
            </c:strRef>
          </c:tx>
          <c:spPr>
            <a:ln w="12700">
              <a:solidFill>
                <a:srgbClr val="A2A298"/>
              </a:solidFill>
            </a:ln>
          </c:spPr>
          <c:marker>
            <c:symbol val="none"/>
          </c:marker>
          <c:cat>
            <c:numRef>
              <c:f>去除医疗物资进口!$A$14:$A$60</c:f>
              <c:numCache>
                <c:formatCode>yyyy\-mm</c:formatCode>
                <c:ptCount val="4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去除医疗物资进口!$L$14:$L$60</c:f>
              <c:numCache>
                <c:formatCode>0.0_ </c:formatCode>
                <c:ptCount val="47"/>
                <c:pt idx="0">
                  <c:v>46.276738922767549</c:v>
                </c:pt>
                <c:pt idx="1">
                  <c:v>4.7242457811626792</c:v>
                </c:pt>
                <c:pt idx="2">
                  <c:v>22.344987394217711</c:v>
                </c:pt>
                <c:pt idx="3">
                  <c:v>28.000843592148584</c:v>
                </c:pt>
                <c:pt idx="4">
                  <c:v>26.91262679023778</c:v>
                </c:pt>
                <c:pt idx="5">
                  <c:v>8.4347818802568639</c:v>
                </c:pt>
                <c:pt idx="6">
                  <c:v>25.308805369794925</c:v>
                </c:pt>
                <c:pt idx="7">
                  <c:v>13.600596636341407</c:v>
                </c:pt>
                <c:pt idx="8">
                  <c:v>14.942132584118781</c:v>
                </c:pt>
                <c:pt idx="9">
                  <c:v>19.181267496976488</c:v>
                </c:pt>
                <c:pt idx="10">
                  <c:v>-1.9048852599560746</c:v>
                </c:pt>
                <c:pt idx="11">
                  <c:v>-14.653733452646719</c:v>
                </c:pt>
                <c:pt idx="12">
                  <c:v>-5.4947303069604203</c:v>
                </c:pt>
                <c:pt idx="13">
                  <c:v>-8.8950266891452543</c:v>
                </c:pt>
                <c:pt idx="14">
                  <c:v>-8.3404077472306994</c:v>
                </c:pt>
                <c:pt idx="15">
                  <c:v>-3.7891636178936636</c:v>
                </c:pt>
                <c:pt idx="16">
                  <c:v>-11.934040493205558</c:v>
                </c:pt>
                <c:pt idx="17">
                  <c:v>-7.4535389666983178</c:v>
                </c:pt>
                <c:pt idx="18">
                  <c:v>-8.6544669772970337</c:v>
                </c:pt>
                <c:pt idx="19">
                  <c:v>-8.6721335303795257</c:v>
                </c:pt>
                <c:pt idx="20">
                  <c:v>-14.37574668103187</c:v>
                </c:pt>
                <c:pt idx="21">
                  <c:v>-11.456931850109825</c:v>
                </c:pt>
                <c:pt idx="22">
                  <c:v>1.3389244365952635</c:v>
                </c:pt>
                <c:pt idx="23">
                  <c:v>16.037690465171977</c:v>
                </c:pt>
                <c:pt idx="24">
                  <c:v>-19.302367973617052</c:v>
                </c:pt>
                <c:pt idx="25">
                  <c:v>8.1795258491835625</c:v>
                </c:pt>
                <c:pt idx="26">
                  <c:v>5.893039880541906</c:v>
                </c:pt>
                <c:pt idx="27">
                  <c:v>1.0027884803700147</c:v>
                </c:pt>
                <c:pt idx="28">
                  <c:v>-2.5592335285403607</c:v>
                </c:pt>
                <c:pt idx="29">
                  <c:v>10.355155151656476</c:v>
                </c:pt>
                <c:pt idx="30">
                  <c:v>3.374169669114039</c:v>
                </c:pt>
                <c:pt idx="31">
                  <c:v>2.8944017299102711</c:v>
                </c:pt>
                <c:pt idx="32">
                  <c:v>20.110331248135154</c:v>
                </c:pt>
                <c:pt idx="33">
                  <c:v>10.218507669734905</c:v>
                </c:pt>
                <c:pt idx="34">
                  <c:v>13.137994646281228</c:v>
                </c:pt>
                <c:pt idx="35">
                  <c:v>19.395325804634794</c:v>
                </c:pt>
                <c:pt idx="36">
                  <c:v>47.621074801599235</c:v>
                </c:pt>
                <c:pt idx="37">
                  <c:v>22.72470772121153</c:v>
                </c:pt>
                <c:pt idx="38">
                  <c:v>26.063458322928639</c:v>
                </c:pt>
                <c:pt idx="39">
                  <c:v>23.933963073272849</c:v>
                </c:pt>
                <c:pt idx="40">
                  <c:v>30.496864313411692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8352"/>
        <c:axId val="78629888"/>
      </c:lineChart>
      <c:dateAx>
        <c:axId val="78628352"/>
        <c:scaling>
          <c:orientation val="minMax"/>
        </c:scaling>
        <c:delete val="0"/>
        <c:axPos val="b"/>
        <c:numFmt formatCode="yyyy\-mm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629888"/>
        <c:crosses val="autoZero"/>
        <c:auto val="1"/>
        <c:lblOffset val="100"/>
        <c:baseTimeUnit val="months"/>
        <c:majorUnit val="3"/>
      </c:dateAx>
      <c:valAx>
        <c:axId val="78629888"/>
        <c:scaling>
          <c:orientation val="minMax"/>
        </c:scaling>
        <c:delete val="0"/>
        <c:axPos val="l"/>
        <c:numFmt formatCode="0_ 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628352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t"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Calibri"/>
              <a:ea typeface="楷体_GB2312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去除医疗物资进口!$I$1</c:f>
              <c:strCache>
                <c:ptCount val="1"/>
                <c:pt idx="0">
                  <c:v>原材料</c:v>
                </c:pt>
              </c:strCache>
            </c:strRef>
          </c:tx>
          <c:marker>
            <c:symbol val="none"/>
          </c:marker>
          <c:cat>
            <c:numRef>
              <c:f>去除医疗物资进口!$A$14:$A$52</c:f>
              <c:numCache>
                <c:formatCode>yyyy\-mm</c:formatCode>
                <c:ptCount val="3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</c:numCache>
            </c:numRef>
          </c:cat>
          <c:val>
            <c:numRef>
              <c:f>去除医疗物资进口!$I$14:$I$52</c:f>
              <c:numCache>
                <c:formatCode>0.0_ </c:formatCode>
                <c:ptCount val="39"/>
                <c:pt idx="0">
                  <c:v>25.913653735823544</c:v>
                </c:pt>
                <c:pt idx="1">
                  <c:v>8.837965760811997</c:v>
                </c:pt>
                <c:pt idx="2">
                  <c:v>7.3598721690850653</c:v>
                </c:pt>
                <c:pt idx="3">
                  <c:v>18.335417750106046</c:v>
                </c:pt>
                <c:pt idx="4">
                  <c:v>25.752717693379992</c:v>
                </c:pt>
                <c:pt idx="5">
                  <c:v>22.303258324626697</c:v>
                </c:pt>
                <c:pt idx="6">
                  <c:v>37.642861773964938</c:v>
                </c:pt>
                <c:pt idx="7">
                  <c:v>33.711675940556916</c:v>
                </c:pt>
                <c:pt idx="8">
                  <c:v>16.784819891308871</c:v>
                </c:pt>
                <c:pt idx="9">
                  <c:v>36.048529249819836</c:v>
                </c:pt>
                <c:pt idx="10">
                  <c:v>22.308149289219187</c:v>
                </c:pt>
                <c:pt idx="11">
                  <c:v>13.537853484913015</c:v>
                </c:pt>
                <c:pt idx="12">
                  <c:v>0.41293874566071054</c:v>
                </c:pt>
                <c:pt idx="13">
                  <c:v>2.979362564033579</c:v>
                </c:pt>
                <c:pt idx="14">
                  <c:v>-3.6239150317974662</c:v>
                </c:pt>
                <c:pt idx="15">
                  <c:v>13.512196823684121</c:v>
                </c:pt>
                <c:pt idx="16">
                  <c:v>6.7764767547072893</c:v>
                </c:pt>
                <c:pt idx="17">
                  <c:v>8.5105631636641448</c:v>
                </c:pt>
                <c:pt idx="18">
                  <c:v>11.546966256573384</c:v>
                </c:pt>
                <c:pt idx="19">
                  <c:v>7.107671242176167</c:v>
                </c:pt>
                <c:pt idx="20">
                  <c:v>4.5182363275642956</c:v>
                </c:pt>
                <c:pt idx="21">
                  <c:v>3.3161749027719907</c:v>
                </c:pt>
                <c:pt idx="22">
                  <c:v>-3.5133996039122195</c:v>
                </c:pt>
                <c:pt idx="23">
                  <c:v>7.8788716604925213</c:v>
                </c:pt>
                <c:pt idx="24">
                  <c:v>9.4104020867668225</c:v>
                </c:pt>
                <c:pt idx="25">
                  <c:v>11.763871348349625</c:v>
                </c:pt>
                <c:pt idx="26">
                  <c:v>0.41823125504807024</c:v>
                </c:pt>
                <c:pt idx="27">
                  <c:v>-22.38588495168662</c:v>
                </c:pt>
                <c:pt idx="28">
                  <c:v>-34.094602504510988</c:v>
                </c:pt>
                <c:pt idx="29">
                  <c:v>-19.208924510263316</c:v>
                </c:pt>
                <c:pt idx="30">
                  <c:v>-14.011895585675077</c:v>
                </c:pt>
                <c:pt idx="31">
                  <c:v>-15.325320193247578</c:v>
                </c:pt>
                <c:pt idx="32">
                  <c:v>-0.56853598401912109</c:v>
                </c:pt>
                <c:pt idx="33">
                  <c:v>-8.6855365492382646</c:v>
                </c:pt>
                <c:pt idx="34">
                  <c:v>-8.8632889019347658</c:v>
                </c:pt>
                <c:pt idx="35">
                  <c:v>-4.5372413905784299</c:v>
                </c:pt>
                <c:pt idx="36">
                  <c:v>-0.74139310185569229</c:v>
                </c:pt>
                <c:pt idx="37">
                  <c:v>16.4417310362265</c:v>
                </c:pt>
                <c:pt idx="38">
                  <c:v>49.902264529061199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去除医疗物资进口!$O$1</c:f>
              <c:strCache>
                <c:ptCount val="1"/>
                <c:pt idx="0">
                  <c:v>除原材料</c:v>
                </c:pt>
              </c:strCache>
            </c:strRef>
          </c:tx>
          <c:marker>
            <c:symbol val="none"/>
          </c:marker>
          <c:cat>
            <c:numRef>
              <c:f>去除医疗物资进口!$A$14:$A$52</c:f>
              <c:numCache>
                <c:formatCode>yyyy\-mm</c:formatCode>
                <c:ptCount val="3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</c:numCache>
            </c:numRef>
          </c:cat>
          <c:val>
            <c:numRef>
              <c:f>去除医疗物资进口!$O$14:$O$52</c:f>
              <c:numCache>
                <c:formatCode>0.0_ </c:formatCode>
                <c:ptCount val="39"/>
                <c:pt idx="0">
                  <c:v>40.538647138149997</c:v>
                </c:pt>
                <c:pt idx="1">
                  <c:v>5.5531323663790175</c:v>
                </c:pt>
                <c:pt idx="2">
                  <c:v>16.64824363076724</c:v>
                </c:pt>
                <c:pt idx="3">
                  <c:v>22.873736824019758</c:v>
                </c:pt>
                <c:pt idx="4">
                  <c:v>24.772760076189385</c:v>
                </c:pt>
                <c:pt idx="5">
                  <c:v>8.7793680207102227</c:v>
                </c:pt>
                <c:pt idx="6">
                  <c:v>25.862598153325351</c:v>
                </c:pt>
                <c:pt idx="7">
                  <c:v>17.085796812327231</c:v>
                </c:pt>
                <c:pt idx="8">
                  <c:v>12.652933252898023</c:v>
                </c:pt>
                <c:pt idx="9">
                  <c:v>15.483023815467575</c:v>
                </c:pt>
                <c:pt idx="10">
                  <c:v>-2.3085401505141618</c:v>
                </c:pt>
                <c:pt idx="11">
                  <c:v>-12.865711570260245</c:v>
                </c:pt>
                <c:pt idx="12">
                  <c:v>-1.6445041754515586</c:v>
                </c:pt>
                <c:pt idx="13">
                  <c:v>-7.7502969531946633</c:v>
                </c:pt>
                <c:pt idx="14">
                  <c:v>-9.7331404808856803</c:v>
                </c:pt>
                <c:pt idx="15">
                  <c:v>2.3293225334785319</c:v>
                </c:pt>
                <c:pt idx="16">
                  <c:v>-11.879184864269803</c:v>
                </c:pt>
                <c:pt idx="17">
                  <c:v>-9.5575749510390011</c:v>
                </c:pt>
                <c:pt idx="18">
                  <c:v>-11.382015971191962</c:v>
                </c:pt>
                <c:pt idx="19">
                  <c:v>-9.5165044765293629</c:v>
                </c:pt>
                <c:pt idx="20">
                  <c:v>-11.47998706736098</c:v>
                </c:pt>
                <c:pt idx="21">
                  <c:v>-9.7811914225180914</c:v>
                </c:pt>
                <c:pt idx="22">
                  <c:v>2.0481164383660371</c:v>
                </c:pt>
                <c:pt idx="23">
                  <c:v>18.121026961202617</c:v>
                </c:pt>
                <c:pt idx="24">
                  <c:v>-19.137109355254424</c:v>
                </c:pt>
                <c:pt idx="25">
                  <c:v>6.3308937581871021</c:v>
                </c:pt>
                <c:pt idx="26">
                  <c:v>-0.44345917460383077</c:v>
                </c:pt>
                <c:pt idx="27">
                  <c:v>-12.793169020045525</c:v>
                </c:pt>
                <c:pt idx="28">
                  <c:v>-12.387879851530258</c:v>
                </c:pt>
                <c:pt idx="29">
                  <c:v>9.6259015164776258</c:v>
                </c:pt>
                <c:pt idx="30">
                  <c:v>2.5100913060589249</c:v>
                </c:pt>
                <c:pt idx="31">
                  <c:v>2.3769230766983185</c:v>
                </c:pt>
                <c:pt idx="32">
                  <c:v>18.333168013985741</c:v>
                </c:pt>
                <c:pt idx="33">
                  <c:v>10.572178511056933</c:v>
                </c:pt>
                <c:pt idx="34">
                  <c:v>8.6940546316344154</c:v>
                </c:pt>
                <c:pt idx="35">
                  <c:v>10.716025611875551</c:v>
                </c:pt>
                <c:pt idx="36">
                  <c:v>38.162555796368963</c:v>
                </c:pt>
                <c:pt idx="37">
                  <c:v>18.078645269876773</c:v>
                </c:pt>
                <c:pt idx="38">
                  <c:v>34.306121131145858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75840"/>
        <c:axId val="77477376"/>
      </c:lineChart>
      <c:dateAx>
        <c:axId val="77475840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crossAx val="77477376"/>
        <c:crosses val="autoZero"/>
        <c:auto val="1"/>
        <c:lblOffset val="100"/>
        <c:baseTimeUnit val="months"/>
      </c:dateAx>
      <c:valAx>
        <c:axId val="7747737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74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59259259259258E-2"/>
          <c:y val="3.9169444444444444E-2"/>
          <c:w val="0.92762325102880661"/>
          <c:h val="0.82453958333333333"/>
        </c:manualLayout>
      </c:layout>
      <c:lineChart>
        <c:grouping val="standard"/>
        <c:varyColors val="0"/>
        <c:ser>
          <c:idx val="0"/>
          <c:order val="0"/>
          <c:tx>
            <c:strRef>
              <c:f>去除医疗物资!$H$1</c:f>
              <c:strCache>
                <c:ptCount val="1"/>
                <c:pt idx="0">
                  <c:v>原材料</c:v>
                </c:pt>
              </c:strCache>
            </c:strRef>
          </c:tx>
          <c:spPr>
            <a:ln w="12700">
              <a:solidFill>
                <a:srgbClr val="640000"/>
              </a:solidFill>
            </a:ln>
          </c:spPr>
          <c:marker>
            <c:symbol val="none"/>
          </c:marker>
          <c:cat>
            <c:numRef>
              <c:f>去除医疗物资!$A$14:$A$62</c:f>
              <c:numCache>
                <c:formatCode>yyyy\-mm</c:formatCode>
                <c:ptCount val="4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去除医疗物资!$H$14:$H$62</c:f>
              <c:numCache>
                <c:formatCode>0.0_ </c:formatCode>
                <c:ptCount val="49"/>
                <c:pt idx="0">
                  <c:v>5.079824302511156</c:v>
                </c:pt>
                <c:pt idx="1">
                  <c:v>22.426259592737765</c:v>
                </c:pt>
                <c:pt idx="2">
                  <c:v>-9.9540996285909955</c:v>
                </c:pt>
                <c:pt idx="3">
                  <c:v>7.8867897973244681</c:v>
                </c:pt>
                <c:pt idx="4">
                  <c:v>3.0471634636411125</c:v>
                </c:pt>
                <c:pt idx="5">
                  <c:v>-3.9557554453150345</c:v>
                </c:pt>
                <c:pt idx="6">
                  <c:v>8.4731923020769244</c:v>
                </c:pt>
                <c:pt idx="7">
                  <c:v>-6.0566814823935289</c:v>
                </c:pt>
                <c:pt idx="8">
                  <c:v>-3.0824240559911686</c:v>
                </c:pt>
                <c:pt idx="9">
                  <c:v>0.26746621870672982</c:v>
                </c:pt>
                <c:pt idx="10">
                  <c:v>-8.6062133824034106</c:v>
                </c:pt>
                <c:pt idx="11">
                  <c:v>-7.4825901796605336</c:v>
                </c:pt>
                <c:pt idx="12">
                  <c:v>-2.2104726792118186</c:v>
                </c:pt>
                <c:pt idx="13">
                  <c:v>-16.834339328998169</c:v>
                </c:pt>
                <c:pt idx="14">
                  <c:v>7.7144997028428151</c:v>
                </c:pt>
                <c:pt idx="15">
                  <c:v>-8.1581416172114132</c:v>
                </c:pt>
                <c:pt idx="16">
                  <c:v>-3.6298644538999838</c:v>
                </c:pt>
                <c:pt idx="17">
                  <c:v>1.918966728970787</c:v>
                </c:pt>
                <c:pt idx="18">
                  <c:v>4.6471247002485256</c:v>
                </c:pt>
                <c:pt idx="19">
                  <c:v>6.5283598512594097</c:v>
                </c:pt>
                <c:pt idx="20">
                  <c:v>10.949062595822994</c:v>
                </c:pt>
                <c:pt idx="21">
                  <c:v>10.972678282299327</c:v>
                </c:pt>
                <c:pt idx="22">
                  <c:v>14.17909380954066</c:v>
                </c:pt>
                <c:pt idx="23">
                  <c:v>14.043468895878689</c:v>
                </c:pt>
                <c:pt idx="24">
                  <c:v>-3.8899065836016291</c:v>
                </c:pt>
                <c:pt idx="25">
                  <c:v>-17.144340562324317</c:v>
                </c:pt>
                <c:pt idx="26">
                  <c:v>6.2043673220445612</c:v>
                </c:pt>
                <c:pt idx="27">
                  <c:v>8.5879191494850744</c:v>
                </c:pt>
                <c:pt idx="28">
                  <c:v>-4.7818654730919974</c:v>
                </c:pt>
                <c:pt idx="29">
                  <c:v>-8.1785689846607568</c:v>
                </c:pt>
                <c:pt idx="30">
                  <c:v>-3.9045841735980247</c:v>
                </c:pt>
                <c:pt idx="31">
                  <c:v>3.0268094673225221</c:v>
                </c:pt>
                <c:pt idx="32">
                  <c:v>-2.8983979835361993</c:v>
                </c:pt>
                <c:pt idx="33">
                  <c:v>2.5412762876930799</c:v>
                </c:pt>
                <c:pt idx="34">
                  <c:v>-0.7652917564742836</c:v>
                </c:pt>
                <c:pt idx="35">
                  <c:v>1.9539269326042756</c:v>
                </c:pt>
                <c:pt idx="36">
                  <c:v>9.1968047779722184</c:v>
                </c:pt>
                <c:pt idx="37">
                  <c:v>66.643258339523186</c:v>
                </c:pt>
                <c:pt idx="38">
                  <c:v>-0.45500972346556523</c:v>
                </c:pt>
                <c:pt idx="39">
                  <c:v>11.733695714837111</c:v>
                </c:pt>
                <c:pt idx="40">
                  <c:v>23.234045871384424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去除医疗物资!$I$1</c:f>
              <c:strCache>
                <c:ptCount val="1"/>
                <c:pt idx="0">
                  <c:v>中间品</c:v>
                </c:pt>
              </c:strCache>
            </c:strRef>
          </c:tx>
          <c:spPr>
            <a:ln w="12700">
              <a:solidFill>
                <a:srgbClr val="92D050"/>
              </a:solidFill>
            </a:ln>
          </c:spPr>
          <c:marker>
            <c:symbol val="none"/>
          </c:marker>
          <c:cat>
            <c:numRef>
              <c:f>去除医疗物资!$A$14:$A$62</c:f>
              <c:numCache>
                <c:formatCode>yyyy\-mm</c:formatCode>
                <c:ptCount val="4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去除医疗物资!$I$14:$I$62</c:f>
              <c:numCache>
                <c:formatCode>0.0_ </c:formatCode>
                <c:ptCount val="49"/>
                <c:pt idx="0">
                  <c:v>8.9684047881093392</c:v>
                </c:pt>
                <c:pt idx="1">
                  <c:v>46.836472594450328</c:v>
                </c:pt>
                <c:pt idx="2">
                  <c:v>-2.6324909615796059</c:v>
                </c:pt>
                <c:pt idx="3">
                  <c:v>13.290037361168032</c:v>
                </c:pt>
                <c:pt idx="4">
                  <c:v>14.919644821404447</c:v>
                </c:pt>
                <c:pt idx="5">
                  <c:v>14.573693556725956</c:v>
                </c:pt>
                <c:pt idx="6">
                  <c:v>12.20106756189054</c:v>
                </c:pt>
                <c:pt idx="7">
                  <c:v>9.7119085899333584</c:v>
                </c:pt>
                <c:pt idx="8">
                  <c:v>18.309780443240456</c:v>
                </c:pt>
                <c:pt idx="9">
                  <c:v>12.995991192732134</c:v>
                </c:pt>
                <c:pt idx="10">
                  <c:v>7.1821809014583948</c:v>
                </c:pt>
                <c:pt idx="11">
                  <c:v>-2.6740192475090936</c:v>
                </c:pt>
                <c:pt idx="12">
                  <c:v>12.395687115566005</c:v>
                </c:pt>
                <c:pt idx="13">
                  <c:v>-19.531655691676335</c:v>
                </c:pt>
                <c:pt idx="14">
                  <c:v>17.344005160997838</c:v>
                </c:pt>
                <c:pt idx="15">
                  <c:v>-6.0618819677307698</c:v>
                </c:pt>
                <c:pt idx="16">
                  <c:v>-1.3473175507370883</c:v>
                </c:pt>
                <c:pt idx="17">
                  <c:v>-4.9694157632241343</c:v>
                </c:pt>
                <c:pt idx="18">
                  <c:v>2.0186051987543152</c:v>
                </c:pt>
                <c:pt idx="19">
                  <c:v>-4.1818230292024055</c:v>
                </c:pt>
                <c:pt idx="20">
                  <c:v>-7.1920018292953927</c:v>
                </c:pt>
                <c:pt idx="21">
                  <c:v>-2.4684619125162328</c:v>
                </c:pt>
                <c:pt idx="22">
                  <c:v>-7.9248459919751895</c:v>
                </c:pt>
                <c:pt idx="23">
                  <c:v>3.86022338205278</c:v>
                </c:pt>
                <c:pt idx="24">
                  <c:v>-4.5993399433385491</c:v>
                </c:pt>
                <c:pt idx="25">
                  <c:v>-41.661480229074868</c:v>
                </c:pt>
                <c:pt idx="26">
                  <c:v>-0.6053964052507439</c:v>
                </c:pt>
                <c:pt idx="27">
                  <c:v>-8.5013546688039128</c:v>
                </c:pt>
                <c:pt idx="28">
                  <c:v>-25.608810211688109</c:v>
                </c:pt>
                <c:pt idx="29">
                  <c:v>-18.665436515171436</c:v>
                </c:pt>
                <c:pt idx="30">
                  <c:v>-9.2563362945453633</c:v>
                </c:pt>
                <c:pt idx="31">
                  <c:v>-5.2134569011662535</c:v>
                </c:pt>
                <c:pt idx="32">
                  <c:v>0.90866508243057353</c:v>
                </c:pt>
                <c:pt idx="33">
                  <c:v>1.482246635153885</c:v>
                </c:pt>
                <c:pt idx="34">
                  <c:v>9.4465792120442842</c:v>
                </c:pt>
                <c:pt idx="35">
                  <c:v>7.1814765797117275</c:v>
                </c:pt>
                <c:pt idx="36">
                  <c:v>14.493390151026773</c:v>
                </c:pt>
                <c:pt idx="37">
                  <c:v>132.21183406646949</c:v>
                </c:pt>
                <c:pt idx="38">
                  <c:v>16.954889956817283</c:v>
                </c:pt>
                <c:pt idx="39">
                  <c:v>49.53754017885467</c:v>
                </c:pt>
                <c:pt idx="40">
                  <c:v>64.030939539230616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去除医疗物资!$J$1</c:f>
              <c:strCache>
                <c:ptCount val="1"/>
                <c:pt idx="0">
                  <c:v>消费品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去除医疗物资!$A$14:$A$62</c:f>
              <c:numCache>
                <c:formatCode>yyyy\-mm</c:formatCode>
                <c:ptCount val="4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去除医疗物资!$J$14:$J$62</c:f>
              <c:numCache>
                <c:formatCode>0.0_ </c:formatCode>
                <c:ptCount val="49"/>
                <c:pt idx="0">
                  <c:v>-0.74566859925553786</c:v>
                </c:pt>
                <c:pt idx="1">
                  <c:v>67.061050803626102</c:v>
                </c:pt>
                <c:pt idx="2">
                  <c:v>-21.47563932794391</c:v>
                </c:pt>
                <c:pt idx="3">
                  <c:v>0.53526132562879525</c:v>
                </c:pt>
                <c:pt idx="4">
                  <c:v>0.21818788800050015</c:v>
                </c:pt>
                <c:pt idx="5">
                  <c:v>7.0762994361761145</c:v>
                </c:pt>
                <c:pt idx="6">
                  <c:v>8.1743617477133341</c:v>
                </c:pt>
                <c:pt idx="7">
                  <c:v>6.6084109249898262</c:v>
                </c:pt>
                <c:pt idx="8">
                  <c:v>9.6513431059783557</c:v>
                </c:pt>
                <c:pt idx="9">
                  <c:v>11.054712725981148</c:v>
                </c:pt>
                <c:pt idx="10">
                  <c:v>3.1076362960699413</c:v>
                </c:pt>
                <c:pt idx="11">
                  <c:v>-1.9659797585104428</c:v>
                </c:pt>
                <c:pt idx="12">
                  <c:v>13.143467261966578</c:v>
                </c:pt>
                <c:pt idx="13">
                  <c:v>-29.170204892642559</c:v>
                </c:pt>
                <c:pt idx="14">
                  <c:v>24.062839612751574</c:v>
                </c:pt>
                <c:pt idx="15">
                  <c:v>-0.22142945246150703</c:v>
                </c:pt>
                <c:pt idx="16">
                  <c:v>4.3696784519729306</c:v>
                </c:pt>
                <c:pt idx="17">
                  <c:v>-0.95714469217800513</c:v>
                </c:pt>
                <c:pt idx="18">
                  <c:v>3.110814944674047</c:v>
                </c:pt>
                <c:pt idx="19">
                  <c:v>-0.93430355613224947</c:v>
                </c:pt>
                <c:pt idx="20">
                  <c:v>-3.4844677394563348</c:v>
                </c:pt>
                <c:pt idx="21">
                  <c:v>0.43957305519295176</c:v>
                </c:pt>
                <c:pt idx="22">
                  <c:v>-0.53485630967318798</c:v>
                </c:pt>
                <c:pt idx="23">
                  <c:v>9.6365161265108696</c:v>
                </c:pt>
                <c:pt idx="24">
                  <c:v>-2.1708588295102089</c:v>
                </c:pt>
                <c:pt idx="25">
                  <c:v>-54.429959834814326</c:v>
                </c:pt>
                <c:pt idx="26">
                  <c:v>-13.039106912091867</c:v>
                </c:pt>
                <c:pt idx="27">
                  <c:v>-16.777276946214869</c:v>
                </c:pt>
                <c:pt idx="28">
                  <c:v>-24.446246328446946</c:v>
                </c:pt>
                <c:pt idx="29">
                  <c:v>-11.399060743603158</c:v>
                </c:pt>
                <c:pt idx="30">
                  <c:v>-3.8053211260238555</c:v>
                </c:pt>
                <c:pt idx="31">
                  <c:v>1.3295012040461813</c:v>
                </c:pt>
                <c:pt idx="32">
                  <c:v>5.9578860858477043</c:v>
                </c:pt>
                <c:pt idx="33">
                  <c:v>8.8239086764896939</c:v>
                </c:pt>
                <c:pt idx="34">
                  <c:v>15.255339733937177</c:v>
                </c:pt>
                <c:pt idx="35">
                  <c:v>7.8828216392403192</c:v>
                </c:pt>
                <c:pt idx="36">
                  <c:v>10.978766906886776</c:v>
                </c:pt>
                <c:pt idx="37">
                  <c:v>231.22986950960376</c:v>
                </c:pt>
                <c:pt idx="38">
                  <c:v>29.981939328750826</c:v>
                </c:pt>
                <c:pt idx="39">
                  <c:v>48.572721319528114</c:v>
                </c:pt>
                <c:pt idx="40">
                  <c:v>49.920231934589509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去除医疗物资!$K$1</c:f>
              <c:strCache>
                <c:ptCount val="1"/>
                <c:pt idx="0">
                  <c:v>资本品</c:v>
                </c:pt>
              </c:strCache>
            </c:strRef>
          </c:tx>
          <c:spPr>
            <a:ln w="12700">
              <a:solidFill>
                <a:srgbClr val="A2A298"/>
              </a:solidFill>
            </a:ln>
          </c:spPr>
          <c:marker>
            <c:symbol val="none"/>
          </c:marker>
          <c:cat>
            <c:numRef>
              <c:f>去除医疗物资!$A$14:$A$62</c:f>
              <c:numCache>
                <c:formatCode>yyyy\-mm</c:formatCode>
                <c:ptCount val="4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</c:numCache>
            </c:numRef>
          </c:cat>
          <c:val>
            <c:numRef>
              <c:f>去除医疗物资!$K$14:$K$62</c:f>
              <c:numCache>
                <c:formatCode>0.0_ </c:formatCode>
                <c:ptCount val="49"/>
                <c:pt idx="0">
                  <c:v>19.172363487427347</c:v>
                </c:pt>
                <c:pt idx="1">
                  <c:v>31.530826256407607</c:v>
                </c:pt>
                <c:pt idx="2">
                  <c:v>9.1771764727820511</c:v>
                </c:pt>
                <c:pt idx="3">
                  <c:v>19.63364703154393</c:v>
                </c:pt>
                <c:pt idx="4">
                  <c:v>19.911674585659895</c:v>
                </c:pt>
                <c:pt idx="5">
                  <c:v>11.426018351010583</c:v>
                </c:pt>
                <c:pt idx="6">
                  <c:v>13.816131370552725</c:v>
                </c:pt>
                <c:pt idx="7">
                  <c:v>11.368905978846968</c:v>
                </c:pt>
                <c:pt idx="8">
                  <c:v>15.358521452924805</c:v>
                </c:pt>
                <c:pt idx="9">
                  <c:v>16.704993202451107</c:v>
                </c:pt>
                <c:pt idx="10">
                  <c:v>2.3672008078799252</c:v>
                </c:pt>
                <c:pt idx="11">
                  <c:v>-7.9050042448363769</c:v>
                </c:pt>
                <c:pt idx="12">
                  <c:v>3.9283222889874025</c:v>
                </c:pt>
                <c:pt idx="13">
                  <c:v>-17.211352632823946</c:v>
                </c:pt>
                <c:pt idx="14">
                  <c:v>5.0094829772342848</c:v>
                </c:pt>
                <c:pt idx="15">
                  <c:v>-6.071969358454524</c:v>
                </c:pt>
                <c:pt idx="16">
                  <c:v>-2.2197081733740163</c:v>
                </c:pt>
                <c:pt idx="17">
                  <c:v>-2.5775737881172205</c:v>
                </c:pt>
                <c:pt idx="18">
                  <c:v>0.21569209562298397</c:v>
                </c:pt>
                <c:pt idx="19">
                  <c:v>-4.241128383586144</c:v>
                </c:pt>
                <c:pt idx="20">
                  <c:v>-5.4597246660559478</c:v>
                </c:pt>
                <c:pt idx="21">
                  <c:v>-3.5684159849189996</c:v>
                </c:pt>
                <c:pt idx="22">
                  <c:v>-2.6413612642805759</c:v>
                </c:pt>
                <c:pt idx="23">
                  <c:v>5.0524888811915361</c:v>
                </c:pt>
                <c:pt idx="24">
                  <c:v>-3.6232941776421939</c:v>
                </c:pt>
                <c:pt idx="25">
                  <c:v>-34.654789030463462</c:v>
                </c:pt>
                <c:pt idx="26">
                  <c:v>-8.8855146050616725</c:v>
                </c:pt>
                <c:pt idx="27">
                  <c:v>6.7673229142090889</c:v>
                </c:pt>
                <c:pt idx="28">
                  <c:v>-2.1188373075379303</c:v>
                </c:pt>
                <c:pt idx="29">
                  <c:v>-1.333795685201423</c:v>
                </c:pt>
                <c:pt idx="30">
                  <c:v>7.6728737688226261</c:v>
                </c:pt>
                <c:pt idx="31">
                  <c:v>9.9524533090284137</c:v>
                </c:pt>
                <c:pt idx="32">
                  <c:v>8.3712274871726748</c:v>
                </c:pt>
                <c:pt idx="33">
                  <c:v>8.8609166246330631</c:v>
                </c:pt>
                <c:pt idx="34">
                  <c:v>21.149990343431242</c:v>
                </c:pt>
                <c:pt idx="35">
                  <c:v>21.989938550391088</c:v>
                </c:pt>
                <c:pt idx="36">
                  <c:v>29.432328372092741</c:v>
                </c:pt>
                <c:pt idx="37">
                  <c:v>121.1823560527653</c:v>
                </c:pt>
                <c:pt idx="38">
                  <c:v>33.359967431477855</c:v>
                </c:pt>
                <c:pt idx="39">
                  <c:v>27.020977063737988</c:v>
                </c:pt>
                <c:pt idx="40">
                  <c:v>24.250464751715725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2976"/>
        <c:axId val="77904512"/>
      </c:lineChart>
      <c:dateAx>
        <c:axId val="77902976"/>
        <c:scaling>
          <c:orientation val="minMax"/>
        </c:scaling>
        <c:delete val="0"/>
        <c:axPos val="b"/>
        <c:numFmt formatCode="yyyy\-mm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7904512"/>
        <c:crosses val="autoZero"/>
        <c:auto val="1"/>
        <c:lblOffset val="100"/>
        <c:baseTimeUnit val="months"/>
        <c:majorUnit val="3"/>
      </c:dateAx>
      <c:valAx>
        <c:axId val="77904512"/>
        <c:scaling>
          <c:orientation val="minMax"/>
        </c:scaling>
        <c:delete val="0"/>
        <c:axPos val="l"/>
        <c:numFmt formatCode="0_ 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7902976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t"/>
      <c:layout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Calibri"/>
              <a:ea typeface="楷体_GB2312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900" b="1">
                <a:latin typeface="Calibri"/>
                <a:ea typeface="楷体_GB2312"/>
                <a:cs typeface="楷体_GB2312"/>
              </a:defRPr>
            </a:pPr>
            <a:r>
              <a:rPr lang="zh-CN" altLang="en-US">
                <a:latin typeface="Calibri"/>
                <a:ea typeface="楷体_GB2312"/>
              </a:rPr>
              <a:t>原材料出口</a:t>
            </a:r>
            <a:endParaRPr lang="en-US">
              <a:latin typeface="Calibri"/>
              <a:ea typeface="楷体_GB231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74609053497943"/>
          <c:y val="0.11627256944444445"/>
          <c:w val="0.83950905349794236"/>
          <c:h val="0.71458402777777785"/>
        </c:manualLayout>
      </c:layout>
      <c:lineChart>
        <c:grouping val="standard"/>
        <c:varyColors val="0"/>
        <c:ser>
          <c:idx val="0"/>
          <c:order val="0"/>
          <c:tx>
            <c:strRef>
              <c:f>去除医疗物资!$V$1</c:f>
              <c:strCache>
                <c:ptCount val="1"/>
                <c:pt idx="0">
                  <c:v>2017-2018</c:v>
                </c:pt>
              </c:strCache>
            </c:strRef>
          </c:tx>
          <c:spPr>
            <a:ln w="12700">
              <a:solidFill>
                <a:srgbClr val="640000"/>
              </a:solidFill>
            </a:ln>
          </c:spPr>
          <c:marker>
            <c:symbol val="none"/>
          </c:marker>
          <c:cat>
            <c:numRef>
              <c:f>去除医疗物资!$A$2:$A$18</c:f>
              <c:numCache>
                <c:formatCode>yyyy\-mm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去除医疗物资!$B$2:$B$18</c:f>
              <c:numCache>
                <c:formatCode>General</c:formatCode>
                <c:ptCount val="17"/>
                <c:pt idx="0">
                  <c:v>2413198975</c:v>
                </c:pt>
                <c:pt idx="1">
                  <c:v>1585983104</c:v>
                </c:pt>
                <c:pt idx="2">
                  <c:v>2752563348</c:v>
                </c:pt>
                <c:pt idx="3">
                  <c:v>2425661694</c:v>
                </c:pt>
                <c:pt idx="4">
                  <c:v>2533892780</c:v>
                </c:pt>
                <c:pt idx="5">
                  <c:v>2613871217</c:v>
                </c:pt>
                <c:pt idx="6">
                  <c:v>2374012035</c:v>
                </c:pt>
                <c:pt idx="7">
                  <c:v>2559720739</c:v>
                </c:pt>
                <c:pt idx="8">
                  <c:v>2683292970</c:v>
                </c:pt>
                <c:pt idx="9">
                  <c:v>2561111094</c:v>
                </c:pt>
                <c:pt idx="10">
                  <c:v>3137404675</c:v>
                </c:pt>
                <c:pt idx="11">
                  <c:v>3064954374</c:v>
                </c:pt>
                <c:pt idx="12">
                  <c:v>2535785243</c:v>
                </c:pt>
                <c:pt idx="13">
                  <c:v>1941659792</c:v>
                </c:pt>
                <c:pt idx="14">
                  <c:v>2478570450</c:v>
                </c:pt>
                <c:pt idx="15">
                  <c:v>2616968533</c:v>
                </c:pt>
                <c:pt idx="16">
                  <c:v>2611104635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去除医疗物资!$W$1</c:f>
              <c:strCache>
                <c:ptCount val="1"/>
                <c:pt idx="0">
                  <c:v>2020-2021</c:v>
                </c:pt>
              </c:strCache>
            </c:strRef>
          </c:tx>
          <c:spPr>
            <a:ln w="12700">
              <a:solidFill>
                <a:srgbClr val="B9B8A6"/>
              </a:solidFill>
            </a:ln>
          </c:spPr>
          <c:marker>
            <c:symbol val="none"/>
          </c:marker>
          <c:cat>
            <c:numRef>
              <c:f>去除医疗物资!$A$2:$A$18</c:f>
              <c:numCache>
                <c:formatCode>yyyy\-mm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去除医疗物资!$N$2:$N$18</c:f>
              <c:numCache>
                <c:formatCode>General</c:formatCode>
                <c:ptCount val="17"/>
                <c:pt idx="0">
                  <c:v>2383273129</c:v>
                </c:pt>
                <c:pt idx="1">
                  <c:v>1337948378</c:v>
                </c:pt>
                <c:pt idx="2">
                  <c:v>2835422703</c:v>
                </c:pt>
                <c:pt idx="3">
                  <c:v>2609880812</c:v>
                </c:pt>
                <c:pt idx="4">
                  <c:v>2395997796</c:v>
                </c:pt>
                <c:pt idx="5">
                  <c:v>2349387211</c:v>
                </c:pt>
                <c:pt idx="6">
                  <c:v>2589615633</c:v>
                </c:pt>
                <c:pt idx="7">
                  <c:v>2639210169</c:v>
                </c:pt>
                <c:pt idx="8">
                  <c:v>2801693796</c:v>
                </c:pt>
                <c:pt idx="9">
                  <c:v>2922154970</c:v>
                </c:pt>
                <c:pt idx="10">
                  <c:v>3248907897</c:v>
                </c:pt>
                <c:pt idx="11">
                  <c:v>3297022085</c:v>
                </c:pt>
                <c:pt idx="12">
                  <c:v>2602458106</c:v>
                </c:pt>
                <c:pt idx="13">
                  <c:v>2229600772</c:v>
                </c:pt>
                <c:pt idx="14">
                  <c:v>2822521254</c:v>
                </c:pt>
                <c:pt idx="15">
                  <c:v>2916116285</c:v>
                </c:pt>
                <c:pt idx="16">
                  <c:v>2952685023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21664"/>
        <c:axId val="78341248"/>
      </c:lineChart>
      <c:dateAx>
        <c:axId val="77921664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341248"/>
        <c:crosses val="autoZero"/>
        <c:auto val="1"/>
        <c:lblOffset val="100"/>
        <c:baseTimeUnit val="months"/>
      </c:dateAx>
      <c:valAx>
        <c:axId val="78341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7921664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t"/>
      <c:layout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Calibri"/>
              <a:ea typeface="楷体_GB2312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900" b="1">
                <a:latin typeface="Calibri"/>
                <a:ea typeface="楷体_GB2312"/>
                <a:cs typeface="楷体_GB2312"/>
              </a:defRPr>
            </a:pPr>
            <a:r>
              <a:rPr lang="zh-CN" altLang="en-US">
                <a:latin typeface="Calibri"/>
                <a:ea typeface="楷体_GB2312"/>
              </a:rPr>
              <a:t>中间品出口</a:t>
            </a:r>
            <a:endParaRPr lang="en-US">
              <a:latin typeface="Calibri"/>
              <a:ea typeface="楷体_GB231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74609053497943"/>
          <c:y val="0.11627256944444445"/>
          <c:w val="0.83950905349794236"/>
          <c:h val="0.71458402777777785"/>
        </c:manualLayout>
      </c:layout>
      <c:lineChart>
        <c:grouping val="standard"/>
        <c:varyColors val="0"/>
        <c:ser>
          <c:idx val="0"/>
          <c:order val="0"/>
          <c:tx>
            <c:strRef>
              <c:f>去除医疗物资!$V$1</c:f>
              <c:strCache>
                <c:ptCount val="1"/>
                <c:pt idx="0">
                  <c:v>2017-2018</c:v>
                </c:pt>
              </c:strCache>
            </c:strRef>
          </c:tx>
          <c:spPr>
            <a:ln w="12700">
              <a:solidFill>
                <a:srgbClr val="640000"/>
              </a:solidFill>
            </a:ln>
          </c:spPr>
          <c:marker>
            <c:symbol val="none"/>
          </c:marker>
          <c:cat>
            <c:numRef>
              <c:f>去除医疗物资!$A$2:$A$18</c:f>
              <c:numCache>
                <c:formatCode>yyyy\-mm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去除医疗物资!$C$2:$C$18</c:f>
              <c:numCache>
                <c:formatCode>General</c:formatCode>
                <c:ptCount val="17"/>
                <c:pt idx="0">
                  <c:v>31345121863</c:v>
                </c:pt>
                <c:pt idx="1">
                  <c:v>20522590380</c:v>
                </c:pt>
                <c:pt idx="2">
                  <c:v>32717761184</c:v>
                </c:pt>
                <c:pt idx="3">
                  <c:v>33048988973</c:v>
                </c:pt>
                <c:pt idx="4">
                  <c:v>34699185463</c:v>
                </c:pt>
                <c:pt idx="5">
                  <c:v>33919023834</c:v>
                </c:pt>
                <c:pt idx="6">
                  <c:v>33051923371</c:v>
                </c:pt>
                <c:pt idx="7">
                  <c:v>33684699477</c:v>
                </c:pt>
                <c:pt idx="8">
                  <c:v>31765938860</c:v>
                </c:pt>
                <c:pt idx="9">
                  <c:v>30657187235</c:v>
                </c:pt>
                <c:pt idx="10">
                  <c:v>34643119940</c:v>
                </c:pt>
                <c:pt idx="11">
                  <c:v>37693415406</c:v>
                </c:pt>
                <c:pt idx="12">
                  <c:v>34156279273</c:v>
                </c:pt>
                <c:pt idx="13">
                  <c:v>30134647799</c:v>
                </c:pt>
                <c:pt idx="14">
                  <c:v>31856469078</c:v>
                </c:pt>
                <c:pt idx="15">
                  <c:v>37441211955</c:v>
                </c:pt>
                <c:pt idx="16">
                  <c:v>39876180690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去除医疗物资!$W$1</c:f>
              <c:strCache>
                <c:ptCount val="1"/>
                <c:pt idx="0">
                  <c:v>2020-2021</c:v>
                </c:pt>
              </c:strCache>
            </c:strRef>
          </c:tx>
          <c:spPr>
            <a:ln w="12700">
              <a:solidFill>
                <a:srgbClr val="B9B8A6"/>
              </a:solidFill>
            </a:ln>
          </c:spPr>
          <c:marker>
            <c:symbol val="none"/>
          </c:marker>
          <c:cat>
            <c:numRef>
              <c:f>去除医疗物资!$A$2:$A$18</c:f>
              <c:numCache>
                <c:formatCode>yyyy\-mm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去除医疗物资!$O$2:$O$18</c:f>
              <c:numCache>
                <c:formatCode>General</c:formatCode>
                <c:ptCount val="17"/>
                <c:pt idx="0">
                  <c:v>36624489679</c:v>
                </c:pt>
                <c:pt idx="1">
                  <c:v>14146421404</c:v>
                </c:pt>
                <c:pt idx="2">
                  <c:v>37155349513</c:v>
                </c:pt>
                <c:pt idx="3">
                  <c:v>32181509981</c:v>
                </c:pt>
                <c:pt idx="4">
                  <c:v>29264692058</c:v>
                </c:pt>
                <c:pt idx="5">
                  <c:v>30037708499</c:v>
                </c:pt>
                <c:pt idx="6">
                  <c:v>34331234277</c:v>
                </c:pt>
                <c:pt idx="7">
                  <c:v>33564565983</c:v>
                </c:pt>
                <c:pt idx="8">
                  <c:v>35196235121</c:v>
                </c:pt>
                <c:pt idx="9">
                  <c:v>34287079049</c:v>
                </c:pt>
                <c:pt idx="10">
                  <c:v>37418315553</c:v>
                </c:pt>
                <c:pt idx="11">
                  <c:v>40837887427</c:v>
                </c:pt>
                <c:pt idx="12">
                  <c:v>41932619859</c:v>
                </c:pt>
                <c:pt idx="13">
                  <c:v>32849664597</c:v>
                </c:pt>
                <c:pt idx="14">
                  <c:v>43454998136</c:v>
                </c:pt>
                <c:pt idx="15">
                  <c:v>48123438418</c:v>
                </c:pt>
                <c:pt idx="16">
                  <c:v>48003149336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496"/>
        <c:axId val="78364032"/>
      </c:lineChart>
      <c:dateAx>
        <c:axId val="78362496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364032"/>
        <c:crosses val="autoZero"/>
        <c:auto val="1"/>
        <c:lblOffset val="100"/>
        <c:baseTimeUnit val="months"/>
      </c:dateAx>
      <c:valAx>
        <c:axId val="78364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362496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t"/>
      <c:layout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Calibri"/>
              <a:ea typeface="楷体_GB2312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900" b="1">
                <a:latin typeface="Calibri"/>
                <a:ea typeface="楷体_GB2312"/>
                <a:cs typeface="楷体_GB2312"/>
              </a:defRPr>
            </a:pPr>
            <a:r>
              <a:rPr lang="zh-CN" altLang="en-US">
                <a:latin typeface="Calibri"/>
                <a:ea typeface="楷体_GB2312"/>
              </a:rPr>
              <a:t>消费品出口</a:t>
            </a:r>
            <a:endParaRPr lang="en-US">
              <a:latin typeface="Calibri"/>
              <a:ea typeface="楷体_GB231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74609053497943"/>
          <c:y val="0.11627256944444445"/>
          <c:w val="0.83950905349794236"/>
          <c:h val="0.71458402777777785"/>
        </c:manualLayout>
      </c:layout>
      <c:lineChart>
        <c:grouping val="standard"/>
        <c:varyColors val="0"/>
        <c:ser>
          <c:idx val="0"/>
          <c:order val="0"/>
          <c:tx>
            <c:strRef>
              <c:f>去除医疗物资!$V$1</c:f>
              <c:strCache>
                <c:ptCount val="1"/>
                <c:pt idx="0">
                  <c:v>2017-2018</c:v>
                </c:pt>
              </c:strCache>
            </c:strRef>
          </c:tx>
          <c:spPr>
            <a:ln w="12700">
              <a:solidFill>
                <a:srgbClr val="640000"/>
              </a:solidFill>
            </a:ln>
          </c:spPr>
          <c:marker>
            <c:symbol val="none"/>
          </c:marker>
          <c:cat>
            <c:numRef>
              <c:f>去除医疗物资!$A$2:$A$18</c:f>
              <c:numCache>
                <c:formatCode>yyyy\-mm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去除医疗物资!$D$2:$D$18</c:f>
              <c:numCache>
                <c:formatCode>General</c:formatCode>
                <c:ptCount val="17"/>
                <c:pt idx="0">
                  <c:v>84999485379</c:v>
                </c:pt>
                <c:pt idx="1">
                  <c:v>43305509526</c:v>
                </c:pt>
                <c:pt idx="2">
                  <c:v>73761968876</c:v>
                </c:pt>
                <c:pt idx="3">
                  <c:v>77159342778</c:v>
                </c:pt>
                <c:pt idx="4">
                  <c:v>84332343874</c:v>
                </c:pt>
                <c:pt idx="5">
                  <c:v>86612437027</c:v>
                </c:pt>
                <c:pt idx="6">
                  <c:v>89130448552</c:v>
                </c:pt>
                <c:pt idx="7">
                  <c:v>91073505557</c:v>
                </c:pt>
                <c:pt idx="8">
                  <c:v>86424370654</c:v>
                </c:pt>
                <c:pt idx="9">
                  <c:v>76901349431</c:v>
                </c:pt>
                <c:pt idx="10">
                  <c:v>85590743433</c:v>
                </c:pt>
                <c:pt idx="11">
                  <c:v>93260436231</c:v>
                </c:pt>
                <c:pt idx="12">
                  <c:v>84365670907</c:v>
                </c:pt>
                <c:pt idx="13">
                  <c:v>72346639270</c:v>
                </c:pt>
                <c:pt idx="14">
                  <c:v>57921114479</c:v>
                </c:pt>
                <c:pt idx="15">
                  <c:v>77572346899</c:v>
                </c:pt>
                <c:pt idx="16">
                  <c:v>84516346834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去除医疗物资!$W$1</c:f>
              <c:strCache>
                <c:ptCount val="1"/>
                <c:pt idx="0">
                  <c:v>2020-2021</c:v>
                </c:pt>
              </c:strCache>
            </c:strRef>
          </c:tx>
          <c:spPr>
            <a:ln w="12700">
              <a:solidFill>
                <a:srgbClr val="B9B8A6"/>
              </a:solidFill>
            </a:ln>
          </c:spPr>
          <c:marker>
            <c:symbol val="none"/>
          </c:marker>
          <c:cat>
            <c:numRef>
              <c:f>去除医疗物资!$A$2:$A$18</c:f>
              <c:numCache>
                <c:formatCode>yyyy\-mm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去除医疗物资!$P$2:$P$18</c:f>
              <c:numCache>
                <c:formatCode>General</c:formatCode>
                <c:ptCount val="17"/>
                <c:pt idx="0">
                  <c:v>93382068332</c:v>
                </c:pt>
                <c:pt idx="1">
                  <c:v>23351444910</c:v>
                </c:pt>
                <c:pt idx="2">
                  <c:v>62488862370</c:v>
                </c:pt>
                <c:pt idx="3">
                  <c:v>64414869400</c:v>
                </c:pt>
                <c:pt idx="4">
                  <c:v>66645542582</c:v>
                </c:pt>
                <c:pt idx="5">
                  <c:v>81383261413</c:v>
                </c:pt>
                <c:pt idx="6">
                  <c:v>95632542491</c:v>
                </c:pt>
                <c:pt idx="7">
                  <c:v>97463662056</c:v>
                </c:pt>
                <c:pt idx="8">
                  <c:v>96912696311</c:v>
                </c:pt>
                <c:pt idx="9">
                  <c:v>93346949957</c:v>
                </c:pt>
                <c:pt idx="10">
                  <c:v>101169498956</c:v>
                </c:pt>
                <c:pt idx="11">
                  <c:v>108138857985</c:v>
                </c:pt>
                <c:pt idx="12">
                  <c:v>103634267947</c:v>
                </c:pt>
                <c:pt idx="13">
                  <c:v>77346960504</c:v>
                </c:pt>
                <c:pt idx="14">
                  <c:v>81224235173</c:v>
                </c:pt>
                <c:pt idx="15">
                  <c:v>95702924402</c:v>
                </c:pt>
                <c:pt idx="16">
                  <c:v>99915152013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4592"/>
        <c:axId val="78416128"/>
      </c:lineChart>
      <c:dateAx>
        <c:axId val="78414592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416128"/>
        <c:crosses val="autoZero"/>
        <c:auto val="1"/>
        <c:lblOffset val="100"/>
        <c:baseTimeUnit val="months"/>
      </c:dateAx>
      <c:valAx>
        <c:axId val="78416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414592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t"/>
      <c:layout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Calibri"/>
              <a:ea typeface="楷体_GB2312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900" b="1">
                <a:latin typeface="Calibri"/>
                <a:ea typeface="楷体_GB2312"/>
                <a:cs typeface="楷体_GB2312"/>
              </a:defRPr>
            </a:pPr>
            <a:r>
              <a:rPr lang="zh-CN" altLang="en-US">
                <a:latin typeface="Calibri"/>
                <a:ea typeface="楷体_GB2312"/>
              </a:rPr>
              <a:t>资本品出口</a:t>
            </a:r>
            <a:endParaRPr lang="en-US">
              <a:latin typeface="Calibri"/>
              <a:ea typeface="楷体_GB231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74609053497943"/>
          <c:y val="0.11627256944444445"/>
          <c:w val="0.83950905349794236"/>
          <c:h val="0.71458402777777785"/>
        </c:manualLayout>
      </c:layout>
      <c:lineChart>
        <c:grouping val="standard"/>
        <c:varyColors val="0"/>
        <c:ser>
          <c:idx val="0"/>
          <c:order val="0"/>
          <c:tx>
            <c:strRef>
              <c:f>去除医疗物资!$V$1</c:f>
              <c:strCache>
                <c:ptCount val="1"/>
                <c:pt idx="0">
                  <c:v>2017-2018</c:v>
                </c:pt>
              </c:strCache>
            </c:strRef>
          </c:tx>
          <c:spPr>
            <a:ln w="12700">
              <a:solidFill>
                <a:srgbClr val="640000"/>
              </a:solidFill>
            </a:ln>
          </c:spPr>
          <c:marker>
            <c:symbol val="none"/>
          </c:marker>
          <c:cat>
            <c:numRef>
              <c:f>去除医疗物资!$A$2:$A$18</c:f>
              <c:numCache>
                <c:formatCode>yyyy\-mm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去除医疗物资!$E$2:$E$18</c:f>
              <c:numCache>
                <c:formatCode>General</c:formatCode>
                <c:ptCount val="17"/>
                <c:pt idx="0">
                  <c:v>78833887303</c:v>
                </c:pt>
                <c:pt idx="1">
                  <c:v>61395348059</c:v>
                </c:pt>
                <c:pt idx="2">
                  <c:v>83259013572</c:v>
                </c:pt>
                <c:pt idx="3">
                  <c:v>79347623475</c:v>
                </c:pt>
                <c:pt idx="4">
                  <c:v>83209733630</c:v>
                </c:pt>
                <c:pt idx="5">
                  <c:v>89141809781</c:v>
                </c:pt>
                <c:pt idx="6">
                  <c:v>85924433480</c:v>
                </c:pt>
                <c:pt idx="7">
                  <c:v>89328858906</c:v>
                </c:pt>
                <c:pt idx="8">
                  <c:v>93484356310</c:v>
                </c:pt>
                <c:pt idx="9">
                  <c:v>90837395347</c:v>
                </c:pt>
                <c:pt idx="10">
                  <c:v>107037501532</c:v>
                </c:pt>
                <c:pt idx="11">
                  <c:v>113425608770</c:v>
                </c:pt>
                <c:pt idx="12">
                  <c:v>93948206728</c:v>
                </c:pt>
                <c:pt idx="13">
                  <c:v>80753808585</c:v>
                </c:pt>
                <c:pt idx="14">
                  <c:v>90899840177</c:v>
                </c:pt>
                <c:pt idx="15">
                  <c:v>94926455796</c:v>
                </c:pt>
                <c:pt idx="16">
                  <c:v>99778185014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去除医疗物资!$W$1</c:f>
              <c:strCache>
                <c:ptCount val="1"/>
                <c:pt idx="0">
                  <c:v>2020-2021</c:v>
                </c:pt>
              </c:strCache>
            </c:strRef>
          </c:tx>
          <c:spPr>
            <a:ln w="12700">
              <a:solidFill>
                <a:srgbClr val="B9B8A6"/>
              </a:solidFill>
            </a:ln>
          </c:spPr>
          <c:marker>
            <c:symbol val="none"/>
          </c:marker>
          <c:cat>
            <c:numRef>
              <c:f>去除医疗物资!$A$2:$A$18</c:f>
              <c:numCache>
                <c:formatCode>yyyy\-mm</c:formatCode>
                <c:ptCount val="1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</c:numCache>
            </c:numRef>
          </c:cat>
          <c:val>
            <c:numRef>
              <c:f>去除医疗物资!$Q$2:$Q$18</c:f>
              <c:numCache>
                <c:formatCode>General</c:formatCode>
                <c:ptCount val="17"/>
                <c:pt idx="0">
                  <c:v>94101054296</c:v>
                </c:pt>
                <c:pt idx="1">
                  <c:v>43686531531</c:v>
                </c:pt>
                <c:pt idx="2">
                  <c:v>86971921761</c:v>
                </c:pt>
                <c:pt idx="3">
                  <c:v>95196468197</c:v>
                </c:pt>
                <c:pt idx="4">
                  <c:v>95496190758</c:v>
                </c:pt>
                <c:pt idx="5">
                  <c:v>95476264997</c:v>
                </c:pt>
                <c:pt idx="6">
                  <c:v>105526742401</c:v>
                </c:pt>
                <c:pt idx="7">
                  <c:v>104746539372</c:v>
                </c:pt>
                <c:pt idx="8">
                  <c:v>110489110787</c:v>
                </c:pt>
                <c:pt idx="9">
                  <c:v>111287246729</c:v>
                </c:pt>
                <c:pt idx="10">
                  <c:v>129239321079</c:v>
                </c:pt>
                <c:pt idx="11">
                  <c:v>133868226449</c:v>
                </c:pt>
                <c:pt idx="12">
                  <c:v>121797185598</c:v>
                </c:pt>
                <c:pt idx="13">
                  <c:v>96626899718</c:v>
                </c:pt>
                <c:pt idx="14">
                  <c:v>115985726535</c:v>
                </c:pt>
                <c:pt idx="15">
                  <c:v>120919484034</c:v>
                </c:pt>
                <c:pt idx="16">
                  <c:v>118654460837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29568"/>
        <c:axId val="78451840"/>
      </c:lineChart>
      <c:dateAx>
        <c:axId val="7842956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451840"/>
        <c:crosses val="autoZero"/>
        <c:auto val="1"/>
        <c:lblOffset val="100"/>
        <c:baseTimeUnit val="months"/>
      </c:dateAx>
      <c:valAx>
        <c:axId val="78451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78429568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t"/>
      <c:layout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Calibri"/>
              <a:ea typeface="楷体_GB2312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去除防疫物资的分品类出口相较于</a:t>
            </a:r>
            <a:r>
              <a:rPr lang="en-US"/>
              <a:t>2017-2018</a:t>
            </a:r>
            <a:r>
              <a:rPr lang="zh-CN"/>
              <a:t>同期增速</a:t>
            </a:r>
          </a:p>
        </c:rich>
      </c:tx>
      <c:layout>
        <c:manualLayout>
          <c:xMode val="edge"/>
          <c:yMode val="edge"/>
          <c:x val="0.1885914082687338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702674897119342E-2"/>
          <c:y val="0.22398181818181817"/>
          <c:w val="0.90255246913580245"/>
          <c:h val="0.5380429292929293"/>
        </c:manualLayout>
      </c:layout>
      <c:lineChart>
        <c:grouping val="standard"/>
        <c:varyColors val="0"/>
        <c:ser>
          <c:idx val="0"/>
          <c:order val="0"/>
          <c:tx>
            <c:strRef>
              <c:f>去除医疗物资!$R$1</c:f>
              <c:strCache>
                <c:ptCount val="1"/>
                <c:pt idx="0">
                  <c:v>原材料</c:v>
                </c:pt>
              </c:strCache>
            </c:strRef>
          </c:tx>
          <c:spPr>
            <a:ln w="12700">
              <a:solidFill>
                <a:srgbClr val="640000"/>
              </a:solidFill>
            </a:ln>
          </c:spPr>
          <c:marker>
            <c:symbol val="none"/>
          </c:marker>
          <c:cat>
            <c:numRef>
              <c:f>去除医疗物资!$A$38:$A$54</c:f>
              <c:numCache>
                <c:formatCode>yyyy\-mm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去除医疗物资!$R$2:$R$18</c:f>
              <c:numCache>
                <c:formatCode>0.0</c:formatCode>
                <c:ptCount val="17"/>
                <c:pt idx="0">
                  <c:v>-1.2400902830650296</c:v>
                </c:pt>
                <c:pt idx="1">
                  <c:v>-15.639178335155833</c:v>
                </c:pt>
                <c:pt idx="2">
                  <c:v>3.0102615098833212</c:v>
                </c:pt>
                <c:pt idx="3">
                  <c:v>7.5945923726987701</c:v>
                </c:pt>
                <c:pt idx="4">
                  <c:v>-5.4420212681611559</c:v>
                </c:pt>
                <c:pt idx="5">
                  <c:v>-10.118478840114946</c:v>
                </c:pt>
                <c:pt idx="6">
                  <c:v>9.0818241365823553</c:v>
                </c:pt>
                <c:pt idx="7">
                  <c:v>3.1053946154709848</c:v>
                </c:pt>
                <c:pt idx="8">
                  <c:v>4.4125195170171736</c:v>
                </c:pt>
                <c:pt idx="9">
                  <c:v>14.097157942341099</c:v>
                </c:pt>
                <c:pt idx="10">
                  <c:v>3.5539955329479511</c:v>
                </c:pt>
                <c:pt idx="11">
                  <c:v>7.5716530389042589</c:v>
                </c:pt>
                <c:pt idx="12">
                  <c:v>2.6292787681468468</c:v>
                </c:pt>
                <c:pt idx="13">
                  <c:v>14.82963087490252</c:v>
                </c:pt>
                <c:pt idx="14">
                  <c:v>13.876983161806038</c:v>
                </c:pt>
                <c:pt idx="15">
                  <c:v>11.431079442788246</c:v>
                </c:pt>
                <c:pt idx="16">
                  <c:v>13.081834539350055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去除医疗物资!$S$1</c:f>
              <c:strCache>
                <c:ptCount val="1"/>
                <c:pt idx="0">
                  <c:v>中间品</c:v>
                </c:pt>
              </c:strCache>
            </c:strRef>
          </c:tx>
          <c:spPr>
            <a:ln w="12700">
              <a:solidFill>
                <a:srgbClr val="B9B8A6"/>
              </a:solidFill>
            </a:ln>
          </c:spPr>
          <c:marker>
            <c:symbol val="none"/>
          </c:marker>
          <c:cat>
            <c:numRef>
              <c:f>去除医疗物资!$A$38:$A$54</c:f>
              <c:numCache>
                <c:formatCode>yyyy\-mm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去除医疗物资!$S$2:$S$18</c:f>
              <c:numCache>
                <c:formatCode>0.0</c:formatCode>
                <c:ptCount val="17"/>
                <c:pt idx="0">
                  <c:v>16.842709494238093</c:v>
                </c:pt>
                <c:pt idx="1">
                  <c:v>-31.069026170369824</c:v>
                </c:pt>
                <c:pt idx="2">
                  <c:v>13.563239562889521</c:v>
                </c:pt>
                <c:pt idx="3">
                  <c:v>-2.624827623951532</c:v>
                </c:pt>
                <c:pt idx="4">
                  <c:v>-15.661731918159404</c:v>
                </c:pt>
                <c:pt idx="5">
                  <c:v>-11.44288631062966</c:v>
                </c:pt>
                <c:pt idx="6">
                  <c:v>3.8706095607206663</c:v>
                </c:pt>
                <c:pt idx="7">
                  <c:v>-0.35664113340844494</c:v>
                </c:pt>
                <c:pt idx="8">
                  <c:v>10.798661661215576</c:v>
                </c:pt>
                <c:pt idx="9">
                  <c:v>11.8402637077413</c:v>
                </c:pt>
                <c:pt idx="10">
                  <c:v>8.0108131652301751</c:v>
                </c:pt>
                <c:pt idx="11">
                  <c:v>8.3422316262151952</c:v>
                </c:pt>
                <c:pt idx="12">
                  <c:v>22.76694286238336</c:v>
                </c:pt>
                <c:pt idx="13">
                  <c:v>9.009618483379441</c:v>
                </c:pt>
                <c:pt idx="14">
                  <c:v>36.4087087919292</c:v>
                </c:pt>
                <c:pt idx="15">
                  <c:v>28.53066422058879</c:v>
                </c:pt>
                <c:pt idx="16">
                  <c:v>20.380509129446423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去除医疗物资!$T$1</c:f>
              <c:strCache>
                <c:ptCount val="1"/>
                <c:pt idx="0">
                  <c:v>消费品</c:v>
                </c:pt>
              </c:strCache>
            </c:strRef>
          </c:tx>
          <c:spPr>
            <a:ln w="12700">
              <a:solidFill>
                <a:srgbClr val="3D889A"/>
              </a:solidFill>
            </a:ln>
          </c:spPr>
          <c:marker>
            <c:symbol val="none"/>
          </c:marker>
          <c:cat>
            <c:numRef>
              <c:f>去除医疗物资!$A$38:$A$54</c:f>
              <c:numCache>
                <c:formatCode>yyyy\-mm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去除医疗物资!$T$2:$T$18</c:f>
              <c:numCache>
                <c:formatCode>0.0</c:formatCode>
                <c:ptCount val="17"/>
                <c:pt idx="0">
                  <c:v>9.8619220053195846</c:v>
                </c:pt>
                <c:pt idx="1">
                  <c:v>-46.077427178220518</c:v>
                </c:pt>
                <c:pt idx="2">
                  <c:v>-15.283087853784153</c:v>
                </c:pt>
                <c:pt idx="3">
                  <c:v>-16.517083893091112</c:v>
                </c:pt>
                <c:pt idx="4">
                  <c:v>-20.972737717838896</c:v>
                </c:pt>
                <c:pt idx="5">
                  <c:v>-6.0374419580987961</c:v>
                </c:pt>
                <c:pt idx="6">
                  <c:v>7.2950310972647969</c:v>
                </c:pt>
                <c:pt idx="7">
                  <c:v>7.0164824115621656</c:v>
                </c:pt>
                <c:pt idx="8">
                  <c:v>12.135842676818569</c:v>
                </c:pt>
                <c:pt idx="9">
                  <c:v>21.385321125939242</c:v>
                </c:pt>
                <c:pt idx="10">
                  <c:v>18.201449009722609</c:v>
                </c:pt>
                <c:pt idx="11">
                  <c:v>15.953626591609677</c:v>
                </c:pt>
                <c:pt idx="12">
                  <c:v>22.839381033596723</c:v>
                </c:pt>
                <c:pt idx="13">
                  <c:v>6.9116150860009355</c:v>
                </c:pt>
                <c:pt idx="14">
                  <c:v>40.232514349234123</c:v>
                </c:pt>
                <c:pt idx="15">
                  <c:v>23.372475150979</c:v>
                </c:pt>
                <c:pt idx="16">
                  <c:v>18.21991337278817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去除医疗物资!$U$1</c:f>
              <c:strCache>
                <c:ptCount val="1"/>
                <c:pt idx="0">
                  <c:v>资本品</c:v>
                </c:pt>
              </c:strCache>
            </c:strRef>
          </c:tx>
          <c:spPr>
            <a:ln w="12700">
              <a:solidFill>
                <a:srgbClr val="BE9F5D"/>
              </a:solidFill>
            </a:ln>
          </c:spPr>
          <c:marker>
            <c:symbol val="none"/>
          </c:marker>
          <c:cat>
            <c:numRef>
              <c:f>去除医疗物资!$A$38:$A$54</c:f>
              <c:numCache>
                <c:formatCode>yyyy\-mm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去除医疗物资!$U$2:$U$18</c:f>
              <c:numCache>
                <c:formatCode>0.0</c:formatCode>
                <c:ptCount val="17"/>
                <c:pt idx="0">
                  <c:v>19.366249103409388</c:v>
                </c:pt>
                <c:pt idx="1">
                  <c:v>-28.843906074092288</c:v>
                </c:pt>
                <c:pt idx="2">
                  <c:v>4.4594669450283391</c:v>
                </c:pt>
                <c:pt idx="3">
                  <c:v>19.973937501724265</c:v>
                </c:pt>
                <c:pt idx="4">
                  <c:v>14.765648911499824</c:v>
                </c:pt>
                <c:pt idx="5">
                  <c:v>7.106042867608636</c:v>
                </c:pt>
                <c:pt idx="6">
                  <c:v>22.813428179963154</c:v>
                </c:pt>
                <c:pt idx="7">
                  <c:v>17.259462009051177</c:v>
                </c:pt>
                <c:pt idx="8">
                  <c:v>18.18994658380187</c:v>
                </c:pt>
                <c:pt idx="9">
                  <c:v>22.51259110180483</c:v>
                </c:pt>
                <c:pt idx="10">
                  <c:v>20.742094340050102</c:v>
                </c:pt>
                <c:pt idx="11">
                  <c:v>18.022929654671486</c:v>
                </c:pt>
                <c:pt idx="12">
                  <c:v>29.642906277741645</c:v>
                </c:pt>
                <c:pt idx="13">
                  <c:v>19.656151717342567</c:v>
                </c:pt>
                <c:pt idx="14">
                  <c:v>27.597283239610547</c:v>
                </c:pt>
                <c:pt idx="15">
                  <c:v>27.382280334851899</c:v>
                </c:pt>
                <c:pt idx="16">
                  <c:v>18.918239312883316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12128"/>
        <c:axId val="78513664"/>
      </c:lineChart>
      <c:dateAx>
        <c:axId val="7851212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78513664"/>
        <c:crosses val="autoZero"/>
        <c:auto val="1"/>
        <c:lblOffset val="100"/>
        <c:baseTimeUnit val="months"/>
      </c:dateAx>
      <c:valAx>
        <c:axId val="78513664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_ " sourceLinked="0"/>
        <c:majorTickMark val="none"/>
        <c:minorTickMark val="none"/>
        <c:tickLblPos val="nextTo"/>
        <c:crossAx val="78512128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t"/>
      <c:layout>
        <c:manualLayout>
          <c:xMode val="edge"/>
          <c:yMode val="edge"/>
          <c:x val="5.8204134366925064E-2"/>
          <c:y val="0.19838939393939395"/>
          <c:w val="0.9"/>
          <c:h val="0.10725454545454546"/>
        </c:manualLayout>
      </c:layout>
      <c:overlay val="0"/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800">
          <a:latin typeface="思源黑体 Regular" pitchFamily="34" charset="-122"/>
          <a:ea typeface="思源黑体 Regular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消费品细分!$B$1</c:f>
              <c:strCache>
                <c:ptCount val="1"/>
                <c:pt idx="0">
                  <c:v>宅经济相关</c:v>
                </c:pt>
              </c:strCache>
            </c:strRef>
          </c:tx>
          <c:marker>
            <c:symbol val="none"/>
          </c:marker>
          <c:cat>
            <c:numRef>
              <c:f>消费品细分!$A$2:$A$54</c:f>
              <c:numCache>
                <c:formatCode>General</c:formatCode>
                <c:ptCount val="53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  <c:pt idx="20">
                  <c:v>201809</c:v>
                </c:pt>
                <c:pt idx="21">
                  <c:v>201810</c:v>
                </c:pt>
                <c:pt idx="22">
                  <c:v>201811</c:v>
                </c:pt>
                <c:pt idx="23">
                  <c:v>201812</c:v>
                </c:pt>
                <c:pt idx="24">
                  <c:v>201901</c:v>
                </c:pt>
                <c:pt idx="25">
                  <c:v>201902</c:v>
                </c:pt>
                <c:pt idx="26">
                  <c:v>201903</c:v>
                </c:pt>
                <c:pt idx="27">
                  <c:v>201904</c:v>
                </c:pt>
                <c:pt idx="28">
                  <c:v>201905</c:v>
                </c:pt>
                <c:pt idx="29">
                  <c:v>201906</c:v>
                </c:pt>
                <c:pt idx="30">
                  <c:v>201907</c:v>
                </c:pt>
                <c:pt idx="31">
                  <c:v>201908</c:v>
                </c:pt>
                <c:pt idx="32">
                  <c:v>201909</c:v>
                </c:pt>
                <c:pt idx="33">
                  <c:v>201910</c:v>
                </c:pt>
                <c:pt idx="34">
                  <c:v>201911</c:v>
                </c:pt>
                <c:pt idx="35">
                  <c:v>201912</c:v>
                </c:pt>
                <c:pt idx="36">
                  <c:v>202001</c:v>
                </c:pt>
                <c:pt idx="37">
                  <c:v>202002</c:v>
                </c:pt>
                <c:pt idx="38">
                  <c:v>202003</c:v>
                </c:pt>
                <c:pt idx="39">
                  <c:v>202004</c:v>
                </c:pt>
                <c:pt idx="40">
                  <c:v>202005</c:v>
                </c:pt>
                <c:pt idx="41">
                  <c:v>202006</c:v>
                </c:pt>
                <c:pt idx="42">
                  <c:v>202007</c:v>
                </c:pt>
                <c:pt idx="43">
                  <c:v>202008</c:v>
                </c:pt>
                <c:pt idx="44">
                  <c:v>202009</c:v>
                </c:pt>
                <c:pt idx="45">
                  <c:v>202010</c:v>
                </c:pt>
                <c:pt idx="46">
                  <c:v>202011</c:v>
                </c:pt>
                <c:pt idx="47">
                  <c:v>202012</c:v>
                </c:pt>
                <c:pt idx="48">
                  <c:v>202101</c:v>
                </c:pt>
                <c:pt idx="49">
                  <c:v>202102</c:v>
                </c:pt>
                <c:pt idx="50">
                  <c:v>202103</c:v>
                </c:pt>
                <c:pt idx="51">
                  <c:v>202104</c:v>
                </c:pt>
                <c:pt idx="52">
                  <c:v>202105</c:v>
                </c:pt>
              </c:numCache>
            </c:numRef>
          </c:cat>
          <c:val>
            <c:numRef>
              <c:f>消费品细分!$B$2:$B$54</c:f>
              <c:numCache>
                <c:formatCode>General</c:formatCode>
                <c:ptCount val="53"/>
                <c:pt idx="0">
                  <c:v>18209502300</c:v>
                </c:pt>
                <c:pt idx="1">
                  <c:v>9753705651</c:v>
                </c:pt>
                <c:pt idx="2">
                  <c:v>16907333679</c:v>
                </c:pt>
                <c:pt idx="3">
                  <c:v>17496276158</c:v>
                </c:pt>
                <c:pt idx="4">
                  <c:v>18982123395</c:v>
                </c:pt>
                <c:pt idx="5">
                  <c:v>18522321799</c:v>
                </c:pt>
                <c:pt idx="6">
                  <c:v>18597596086</c:v>
                </c:pt>
                <c:pt idx="7">
                  <c:v>19644740018</c:v>
                </c:pt>
                <c:pt idx="8">
                  <c:v>20370557835</c:v>
                </c:pt>
                <c:pt idx="9">
                  <c:v>18225310423</c:v>
                </c:pt>
                <c:pt idx="10">
                  <c:v>19756092420</c:v>
                </c:pt>
                <c:pt idx="11">
                  <c:v>20547447179</c:v>
                </c:pt>
                <c:pt idx="12">
                  <c:v>18369141198</c:v>
                </c:pt>
                <c:pt idx="13">
                  <c:v>15644300146</c:v>
                </c:pt>
                <c:pt idx="14">
                  <c:v>13571129437</c:v>
                </c:pt>
                <c:pt idx="15">
                  <c:v>17432775326</c:v>
                </c:pt>
                <c:pt idx="16">
                  <c:v>18811594028</c:v>
                </c:pt>
                <c:pt idx="17">
                  <c:v>19635378922</c:v>
                </c:pt>
                <c:pt idx="18">
                  <c:v>19660172344</c:v>
                </c:pt>
                <c:pt idx="19">
                  <c:v>20878499327</c:v>
                </c:pt>
                <c:pt idx="20">
                  <c:v>21657279593</c:v>
                </c:pt>
                <c:pt idx="21">
                  <c:v>20303239444</c:v>
                </c:pt>
                <c:pt idx="22">
                  <c:v>21326137534</c:v>
                </c:pt>
                <c:pt idx="23">
                  <c:v>20637246808</c:v>
                </c:pt>
                <c:pt idx="24">
                  <c:v>21649023745</c:v>
                </c:pt>
                <c:pt idx="25">
                  <c:v>11675325200</c:v>
                </c:pt>
                <c:pt idx="26">
                  <c:v>17295789939</c:v>
                </c:pt>
                <c:pt idx="27">
                  <c:v>18311520143</c:v>
                </c:pt>
                <c:pt idx="28">
                  <c:v>20024587398</c:v>
                </c:pt>
                <c:pt idx="29">
                  <c:v>19844253199</c:v>
                </c:pt>
                <c:pt idx="30">
                  <c:v>21165245690</c:v>
                </c:pt>
                <c:pt idx="31">
                  <c:v>22033096164</c:v>
                </c:pt>
                <c:pt idx="32">
                  <c:v>20882506826</c:v>
                </c:pt>
                <c:pt idx="33">
                  <c:v>20576707640</c:v>
                </c:pt>
                <c:pt idx="34">
                  <c:v>20548679126</c:v>
                </c:pt>
                <c:pt idx="35">
                  <c:v>22634930212</c:v>
                </c:pt>
                <c:pt idx="36">
                  <c:v>20212126656</c:v>
                </c:pt>
                <c:pt idx="37">
                  <c:v>4770485223</c:v>
                </c:pt>
                <c:pt idx="38">
                  <c:v>14763396392</c:v>
                </c:pt>
                <c:pt idx="39">
                  <c:v>17359711431</c:v>
                </c:pt>
                <c:pt idx="40">
                  <c:v>18780800656</c:v>
                </c:pt>
                <c:pt idx="41">
                  <c:v>21842269537</c:v>
                </c:pt>
                <c:pt idx="42">
                  <c:v>26046498818</c:v>
                </c:pt>
                <c:pt idx="43">
                  <c:v>26314680940</c:v>
                </c:pt>
                <c:pt idx="44">
                  <c:v>26559289378</c:v>
                </c:pt>
                <c:pt idx="45">
                  <c:v>26420459416</c:v>
                </c:pt>
                <c:pt idx="46">
                  <c:v>29547937592</c:v>
                </c:pt>
                <c:pt idx="47">
                  <c:v>29889591358</c:v>
                </c:pt>
                <c:pt idx="48">
                  <c:v>27615478280</c:v>
                </c:pt>
                <c:pt idx="49">
                  <c:v>20008194535</c:v>
                </c:pt>
                <c:pt idx="50">
                  <c:v>22156274835</c:v>
                </c:pt>
                <c:pt idx="51">
                  <c:v>26079412998</c:v>
                </c:pt>
                <c:pt idx="52">
                  <c:v>26514304743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消费品细分!$C$1</c:f>
              <c:strCache>
                <c:ptCount val="1"/>
                <c:pt idx="0">
                  <c:v>出行相关</c:v>
                </c:pt>
              </c:strCache>
            </c:strRef>
          </c:tx>
          <c:marker>
            <c:symbol val="none"/>
          </c:marker>
          <c:cat>
            <c:numRef>
              <c:f>消费品细分!$A$2:$A$54</c:f>
              <c:numCache>
                <c:formatCode>General</c:formatCode>
                <c:ptCount val="53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  <c:pt idx="20">
                  <c:v>201809</c:v>
                </c:pt>
                <c:pt idx="21">
                  <c:v>201810</c:v>
                </c:pt>
                <c:pt idx="22">
                  <c:v>201811</c:v>
                </c:pt>
                <c:pt idx="23">
                  <c:v>201812</c:v>
                </c:pt>
                <c:pt idx="24">
                  <c:v>201901</c:v>
                </c:pt>
                <c:pt idx="25">
                  <c:v>201902</c:v>
                </c:pt>
                <c:pt idx="26">
                  <c:v>201903</c:v>
                </c:pt>
                <c:pt idx="27">
                  <c:v>201904</c:v>
                </c:pt>
                <c:pt idx="28">
                  <c:v>201905</c:v>
                </c:pt>
                <c:pt idx="29">
                  <c:v>201906</c:v>
                </c:pt>
                <c:pt idx="30">
                  <c:v>201907</c:v>
                </c:pt>
                <c:pt idx="31">
                  <c:v>201908</c:v>
                </c:pt>
                <c:pt idx="32">
                  <c:v>201909</c:v>
                </c:pt>
                <c:pt idx="33">
                  <c:v>201910</c:v>
                </c:pt>
                <c:pt idx="34">
                  <c:v>201911</c:v>
                </c:pt>
                <c:pt idx="35">
                  <c:v>201912</c:v>
                </c:pt>
                <c:pt idx="36">
                  <c:v>202001</c:v>
                </c:pt>
                <c:pt idx="37">
                  <c:v>202002</c:v>
                </c:pt>
                <c:pt idx="38">
                  <c:v>202003</c:v>
                </c:pt>
                <c:pt idx="39">
                  <c:v>202004</c:v>
                </c:pt>
                <c:pt idx="40">
                  <c:v>202005</c:v>
                </c:pt>
                <c:pt idx="41">
                  <c:v>202006</c:v>
                </c:pt>
                <c:pt idx="42">
                  <c:v>202007</c:v>
                </c:pt>
                <c:pt idx="43">
                  <c:v>202008</c:v>
                </c:pt>
                <c:pt idx="44">
                  <c:v>202009</c:v>
                </c:pt>
                <c:pt idx="45">
                  <c:v>202010</c:v>
                </c:pt>
                <c:pt idx="46">
                  <c:v>202011</c:v>
                </c:pt>
                <c:pt idx="47">
                  <c:v>202012</c:v>
                </c:pt>
                <c:pt idx="48">
                  <c:v>202101</c:v>
                </c:pt>
                <c:pt idx="49">
                  <c:v>202102</c:v>
                </c:pt>
                <c:pt idx="50">
                  <c:v>202103</c:v>
                </c:pt>
                <c:pt idx="51">
                  <c:v>202104</c:v>
                </c:pt>
                <c:pt idx="52">
                  <c:v>202105</c:v>
                </c:pt>
              </c:numCache>
            </c:numRef>
          </c:cat>
          <c:val>
            <c:numRef>
              <c:f>消费品细分!$C$2:$C$54</c:f>
              <c:numCache>
                <c:formatCode>General</c:formatCode>
                <c:ptCount val="53"/>
                <c:pt idx="0">
                  <c:v>12026689880</c:v>
                </c:pt>
                <c:pt idx="1">
                  <c:v>5511171666</c:v>
                </c:pt>
                <c:pt idx="2">
                  <c:v>8942730457</c:v>
                </c:pt>
                <c:pt idx="3">
                  <c:v>9616964464</c:v>
                </c:pt>
                <c:pt idx="4">
                  <c:v>10482576650</c:v>
                </c:pt>
                <c:pt idx="5">
                  <c:v>10749114914</c:v>
                </c:pt>
                <c:pt idx="6">
                  <c:v>11078729121</c:v>
                </c:pt>
                <c:pt idx="7">
                  <c:v>10962228141</c:v>
                </c:pt>
                <c:pt idx="8">
                  <c:v>9760535066</c:v>
                </c:pt>
                <c:pt idx="9">
                  <c:v>8506816962</c:v>
                </c:pt>
                <c:pt idx="10">
                  <c:v>9292830101</c:v>
                </c:pt>
                <c:pt idx="11">
                  <c:v>11328498118</c:v>
                </c:pt>
                <c:pt idx="12">
                  <c:v>11353602138</c:v>
                </c:pt>
                <c:pt idx="13">
                  <c:v>9594731508</c:v>
                </c:pt>
                <c:pt idx="14">
                  <c:v>6570625974</c:v>
                </c:pt>
                <c:pt idx="15">
                  <c:v>9248428284</c:v>
                </c:pt>
                <c:pt idx="16">
                  <c:v>10011681935</c:v>
                </c:pt>
                <c:pt idx="17">
                  <c:v>11148832957</c:v>
                </c:pt>
                <c:pt idx="18">
                  <c:v>11574910680</c:v>
                </c:pt>
                <c:pt idx="19">
                  <c:v>11265849363</c:v>
                </c:pt>
                <c:pt idx="20">
                  <c:v>10258978649</c:v>
                </c:pt>
                <c:pt idx="21">
                  <c:v>8821196707</c:v>
                </c:pt>
                <c:pt idx="22">
                  <c:v>8776445861</c:v>
                </c:pt>
                <c:pt idx="23">
                  <c:v>10597965577</c:v>
                </c:pt>
                <c:pt idx="24">
                  <c:v>12470653581</c:v>
                </c:pt>
                <c:pt idx="25">
                  <c:v>6075522081</c:v>
                </c:pt>
                <c:pt idx="26">
                  <c:v>7916154879</c:v>
                </c:pt>
                <c:pt idx="27">
                  <c:v>8647521146</c:v>
                </c:pt>
                <c:pt idx="28">
                  <c:v>10138735449</c:v>
                </c:pt>
                <c:pt idx="29">
                  <c:v>10727958495</c:v>
                </c:pt>
                <c:pt idx="30">
                  <c:v>11867177090</c:v>
                </c:pt>
                <c:pt idx="31">
                  <c:v>10806158436</c:v>
                </c:pt>
                <c:pt idx="32">
                  <c:v>9663651001</c:v>
                </c:pt>
                <c:pt idx="33">
                  <c:v>9044110178</c:v>
                </c:pt>
                <c:pt idx="34">
                  <c:v>9465644184</c:v>
                </c:pt>
                <c:pt idx="35">
                  <c:v>11787338932</c:v>
                </c:pt>
                <c:pt idx="36">
                  <c:v>12288307255</c:v>
                </c:pt>
                <c:pt idx="37">
                  <c:v>2831327218</c:v>
                </c:pt>
                <c:pt idx="38">
                  <c:v>5955231035</c:v>
                </c:pt>
                <c:pt idx="39">
                  <c:v>5997430679</c:v>
                </c:pt>
                <c:pt idx="40">
                  <c:v>6133548124</c:v>
                </c:pt>
                <c:pt idx="41">
                  <c:v>8089935639</c:v>
                </c:pt>
                <c:pt idx="42">
                  <c:v>9538354781</c:v>
                </c:pt>
                <c:pt idx="43">
                  <c:v>9330214229</c:v>
                </c:pt>
                <c:pt idx="44">
                  <c:v>9224659989</c:v>
                </c:pt>
                <c:pt idx="45">
                  <c:v>9149994691</c:v>
                </c:pt>
                <c:pt idx="46">
                  <c:v>9709417626</c:v>
                </c:pt>
                <c:pt idx="47">
                  <c:v>11646181494</c:v>
                </c:pt>
                <c:pt idx="48">
                  <c:v>12410821918</c:v>
                </c:pt>
                <c:pt idx="49">
                  <c:v>9551239150</c:v>
                </c:pt>
                <c:pt idx="50">
                  <c:v>8605801375</c:v>
                </c:pt>
                <c:pt idx="51">
                  <c:v>9562821293</c:v>
                </c:pt>
                <c:pt idx="52">
                  <c:v>10694414084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消费品细分!$D$1</c:f>
              <c:strCache>
                <c:ptCount val="1"/>
                <c:pt idx="0">
                  <c:v>其他</c:v>
                </c:pt>
              </c:strCache>
            </c:strRef>
          </c:tx>
          <c:marker>
            <c:symbol val="none"/>
          </c:marker>
          <c:cat>
            <c:numRef>
              <c:f>消费品细分!$A$2:$A$54</c:f>
              <c:numCache>
                <c:formatCode>General</c:formatCode>
                <c:ptCount val="53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  <c:pt idx="20">
                  <c:v>201809</c:v>
                </c:pt>
                <c:pt idx="21">
                  <c:v>201810</c:v>
                </c:pt>
                <c:pt idx="22">
                  <c:v>201811</c:v>
                </c:pt>
                <c:pt idx="23">
                  <c:v>201812</c:v>
                </c:pt>
                <c:pt idx="24">
                  <c:v>201901</c:v>
                </c:pt>
                <c:pt idx="25">
                  <c:v>201902</c:v>
                </c:pt>
                <c:pt idx="26">
                  <c:v>201903</c:v>
                </c:pt>
                <c:pt idx="27">
                  <c:v>201904</c:v>
                </c:pt>
                <c:pt idx="28">
                  <c:v>201905</c:v>
                </c:pt>
                <c:pt idx="29">
                  <c:v>201906</c:v>
                </c:pt>
                <c:pt idx="30">
                  <c:v>201907</c:v>
                </c:pt>
                <c:pt idx="31">
                  <c:v>201908</c:v>
                </c:pt>
                <c:pt idx="32">
                  <c:v>201909</c:v>
                </c:pt>
                <c:pt idx="33">
                  <c:v>201910</c:v>
                </c:pt>
                <c:pt idx="34">
                  <c:v>201911</c:v>
                </c:pt>
                <c:pt idx="35">
                  <c:v>201912</c:v>
                </c:pt>
                <c:pt idx="36">
                  <c:v>202001</c:v>
                </c:pt>
                <c:pt idx="37">
                  <c:v>202002</c:v>
                </c:pt>
                <c:pt idx="38">
                  <c:v>202003</c:v>
                </c:pt>
                <c:pt idx="39">
                  <c:v>202004</c:v>
                </c:pt>
                <c:pt idx="40">
                  <c:v>202005</c:v>
                </c:pt>
                <c:pt idx="41">
                  <c:v>202006</c:v>
                </c:pt>
                <c:pt idx="42">
                  <c:v>202007</c:v>
                </c:pt>
                <c:pt idx="43">
                  <c:v>202008</c:v>
                </c:pt>
                <c:pt idx="44">
                  <c:v>202009</c:v>
                </c:pt>
                <c:pt idx="45">
                  <c:v>202010</c:v>
                </c:pt>
                <c:pt idx="46">
                  <c:v>202011</c:v>
                </c:pt>
                <c:pt idx="47">
                  <c:v>202012</c:v>
                </c:pt>
                <c:pt idx="48">
                  <c:v>202101</c:v>
                </c:pt>
                <c:pt idx="49">
                  <c:v>202102</c:v>
                </c:pt>
                <c:pt idx="50">
                  <c:v>202103</c:v>
                </c:pt>
                <c:pt idx="51">
                  <c:v>202104</c:v>
                </c:pt>
                <c:pt idx="52">
                  <c:v>202105</c:v>
                </c:pt>
              </c:numCache>
            </c:numRef>
          </c:cat>
          <c:val>
            <c:numRef>
              <c:f>消费品细分!$D$2:$D$54</c:f>
              <c:numCache>
                <c:formatCode>General</c:formatCode>
                <c:ptCount val="53"/>
                <c:pt idx="0">
                  <c:v>54763293199</c:v>
                </c:pt>
                <c:pt idx="1">
                  <c:v>28040632209</c:v>
                </c:pt>
                <c:pt idx="2">
                  <c:v>47911904740</c:v>
                </c:pt>
                <c:pt idx="3">
                  <c:v>50046102156</c:v>
                </c:pt>
                <c:pt idx="4">
                  <c:v>54867643829</c:v>
                </c:pt>
                <c:pt idx="5">
                  <c:v>57341000314</c:v>
                </c:pt>
                <c:pt idx="6">
                  <c:v>59454123345</c:v>
                </c:pt>
                <c:pt idx="7">
                  <c:v>60466537398</c:v>
                </c:pt>
                <c:pt idx="8">
                  <c:v>56293277753</c:v>
                </c:pt>
                <c:pt idx="9">
                  <c:v>50169222046</c:v>
                </c:pt>
                <c:pt idx="10">
                  <c:v>56541820912</c:v>
                </c:pt>
                <c:pt idx="11">
                  <c:v>61384490934</c:v>
                </c:pt>
                <c:pt idx="12">
                  <c:v>54642927571</c:v>
                </c:pt>
                <c:pt idx="13">
                  <c:v>47107607616</c:v>
                </c:pt>
                <c:pt idx="14">
                  <c:v>37779359068</c:v>
                </c:pt>
                <c:pt idx="15">
                  <c:v>50891143289</c:v>
                </c:pt>
                <c:pt idx="16">
                  <c:v>55693070871</c:v>
                </c:pt>
                <c:pt idx="17">
                  <c:v>61957180541</c:v>
                </c:pt>
                <c:pt idx="18">
                  <c:v>65181210820</c:v>
                </c:pt>
                <c:pt idx="19">
                  <c:v>64947668358</c:v>
                </c:pt>
                <c:pt idx="20">
                  <c:v>62849224951</c:v>
                </c:pt>
                <c:pt idx="21">
                  <c:v>56278136542</c:v>
                </c:pt>
                <c:pt idx="22">
                  <c:v>58148009047</c:v>
                </c:pt>
                <c:pt idx="23">
                  <c:v>60191742547</c:v>
                </c:pt>
                <c:pt idx="24">
                  <c:v>61334567917</c:v>
                </c:pt>
                <c:pt idx="25">
                  <c:v>33492129081</c:v>
                </c:pt>
                <c:pt idx="26">
                  <c:v>46646634540</c:v>
                </c:pt>
                <c:pt idx="27">
                  <c:v>50441537587</c:v>
                </c:pt>
                <c:pt idx="28">
                  <c:v>58046116583</c:v>
                </c:pt>
                <c:pt idx="29">
                  <c:v>61281511411</c:v>
                </c:pt>
                <c:pt idx="30">
                  <c:v>66383203542</c:v>
                </c:pt>
                <c:pt idx="31">
                  <c:v>63345628280</c:v>
                </c:pt>
                <c:pt idx="32">
                  <c:v>60917252676</c:v>
                </c:pt>
                <c:pt idx="33">
                  <c:v>56157161573</c:v>
                </c:pt>
                <c:pt idx="34">
                  <c:v>57764255270</c:v>
                </c:pt>
                <c:pt idx="35">
                  <c:v>65815059044</c:v>
                </c:pt>
                <c:pt idx="36">
                  <c:v>60881634421</c:v>
                </c:pt>
                <c:pt idx="37">
                  <c:v>15749632469</c:v>
                </c:pt>
                <c:pt idx="38">
                  <c:v>41770234943</c:v>
                </c:pt>
                <c:pt idx="39">
                  <c:v>41057727290</c:v>
                </c:pt>
                <c:pt idx="40">
                  <c:v>41731193802</c:v>
                </c:pt>
                <c:pt idx="41">
                  <c:v>51451056237</c:v>
                </c:pt>
                <c:pt idx="42">
                  <c:v>60047688892</c:v>
                </c:pt>
                <c:pt idx="43">
                  <c:v>61818766887</c:v>
                </c:pt>
                <c:pt idx="44">
                  <c:v>61128746944</c:v>
                </c:pt>
                <c:pt idx="45">
                  <c:v>57776495850</c:v>
                </c:pt>
                <c:pt idx="46">
                  <c:v>61912143738</c:v>
                </c:pt>
                <c:pt idx="47">
                  <c:v>66603085133</c:v>
                </c:pt>
                <c:pt idx="48">
                  <c:v>63607967749</c:v>
                </c:pt>
                <c:pt idx="49">
                  <c:v>47787526819</c:v>
                </c:pt>
                <c:pt idx="50">
                  <c:v>50462158963</c:v>
                </c:pt>
                <c:pt idx="51">
                  <c:v>60060690111</c:v>
                </c:pt>
                <c:pt idx="52">
                  <c:v>62706433186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0368"/>
        <c:axId val="72512640"/>
      </c:lineChart>
      <c:catAx>
        <c:axId val="724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12640"/>
        <c:crosses val="autoZero"/>
        <c:auto val="1"/>
        <c:lblAlgn val="ctr"/>
        <c:lblOffset val="100"/>
        <c:noMultiLvlLbl val="0"/>
      </c:catAx>
      <c:valAx>
        <c:axId val="725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9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医疗物资!$A$14:$A$53</c:f>
              <c:numCache>
                <c:formatCode>yyyy\-mm</c:formatCode>
                <c:ptCount val="4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</c:numCache>
            </c:numRef>
          </c:cat>
          <c:val>
            <c:numRef>
              <c:f>医疗物资!$C$14:$C$53</c:f>
              <c:numCache>
                <c:formatCode>0.0_ </c:formatCode>
                <c:ptCount val="40"/>
                <c:pt idx="0">
                  <c:v>2.4581768349441546</c:v>
                </c:pt>
                <c:pt idx="1">
                  <c:v>66.435828383701676</c:v>
                </c:pt>
                <c:pt idx="2">
                  <c:v>-21.016384869541511</c:v>
                </c:pt>
                <c:pt idx="3">
                  <c:v>5.1843290297366167</c:v>
                </c:pt>
                <c:pt idx="4">
                  <c:v>6.5480769934967924</c:v>
                </c:pt>
                <c:pt idx="5">
                  <c:v>12.431577877714744</c:v>
                </c:pt>
                <c:pt idx="6">
                  <c:v>11.072363803367409</c:v>
                </c:pt>
                <c:pt idx="7">
                  <c:v>10.246440420793817</c:v>
                </c:pt>
                <c:pt idx="8">
                  <c:v>19.336669637413848</c:v>
                </c:pt>
                <c:pt idx="9">
                  <c:v>13.030342664187629</c:v>
                </c:pt>
                <c:pt idx="10">
                  <c:v>7.8266597026007645</c:v>
                </c:pt>
                <c:pt idx="11">
                  <c:v>5.7120133016845216</c:v>
                </c:pt>
                <c:pt idx="12">
                  <c:v>18.03636582197376</c:v>
                </c:pt>
                <c:pt idx="13">
                  <c:v>-24.055460285547127</c:v>
                </c:pt>
                <c:pt idx="14">
                  <c:v>34.419194815958633</c:v>
                </c:pt>
                <c:pt idx="15">
                  <c:v>3.960312970891394</c:v>
                </c:pt>
                <c:pt idx="16">
                  <c:v>13.324323583361505</c:v>
                </c:pt>
                <c:pt idx="17">
                  <c:v>4.3856337792457936</c:v>
                </c:pt>
                <c:pt idx="18">
                  <c:v>14.342946336085973</c:v>
                </c:pt>
                <c:pt idx="19">
                  <c:v>12.773198382534162</c:v>
                </c:pt>
                <c:pt idx="20">
                  <c:v>3.7515660771877464</c:v>
                </c:pt>
                <c:pt idx="21">
                  <c:v>11.418290471650977</c:v>
                </c:pt>
                <c:pt idx="22">
                  <c:v>7.1181294376705608</c:v>
                </c:pt>
                <c:pt idx="23">
                  <c:v>12.718490124524465</c:v>
                </c:pt>
                <c:pt idx="24">
                  <c:v>5.790824915724329</c:v>
                </c:pt>
                <c:pt idx="25">
                  <c:v>-54.578132206762831</c:v>
                </c:pt>
                <c:pt idx="26">
                  <c:v>37.540520175871137</c:v>
                </c:pt>
                <c:pt idx="27">
                  <c:v>456.56313275543812</c:v>
                </c:pt>
                <c:pt idx="28">
                  <c:v>698.7466256757599</c:v>
                </c:pt>
                <c:pt idx="29">
                  <c:v>512.4261119826682</c:v>
                </c:pt>
                <c:pt idx="30">
                  <c:v>387.67247687525742</c:v>
                </c:pt>
                <c:pt idx="31">
                  <c:v>296.52822500445149</c:v>
                </c:pt>
                <c:pt idx="32">
                  <c:v>195.62039204783633</c:v>
                </c:pt>
                <c:pt idx="33">
                  <c:v>135.25384482162087</c:v>
                </c:pt>
                <c:pt idx="34">
                  <c:v>129.50809183619555</c:v>
                </c:pt>
                <c:pt idx="35">
                  <c:v>103.13187039053449</c:v>
                </c:pt>
                <c:pt idx="36">
                  <c:v>105.42809267469454</c:v>
                </c:pt>
                <c:pt idx="37">
                  <c:v>578.21955173663673</c:v>
                </c:pt>
                <c:pt idx="38">
                  <c:v>49.662298822391648</c:v>
                </c:pt>
                <c:pt idx="39">
                  <c:v>-64.779890306529438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7216"/>
        <c:axId val="77996032"/>
      </c:lineChart>
      <c:dateAx>
        <c:axId val="77097216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crossAx val="77996032"/>
        <c:crosses val="autoZero"/>
        <c:auto val="1"/>
        <c:lblOffset val="100"/>
        <c:baseTimeUnit val="months"/>
      </c:dateAx>
      <c:valAx>
        <c:axId val="779960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70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12706</xdr:colOff>
      <xdr:row>10</xdr:row>
      <xdr:rowOff>92075</xdr:rowOff>
    </xdr:from>
    <xdr:to>
      <xdr:col>21</xdr:col>
      <xdr:colOff>605506</xdr:colOff>
      <xdr:row>25</xdr:row>
      <xdr:rowOff>114575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1</xdr:row>
      <xdr:rowOff>177800</xdr:rowOff>
    </xdr:from>
    <xdr:to>
      <xdr:col>17</xdr:col>
      <xdr:colOff>3175</xdr:colOff>
      <xdr:row>16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29</xdr:row>
      <xdr:rowOff>165100</xdr:rowOff>
    </xdr:from>
    <xdr:to>
      <xdr:col>13</xdr:col>
      <xdr:colOff>365125</xdr:colOff>
      <xdr:row>45</xdr:row>
      <xdr:rowOff>146050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168275</xdr:colOff>
      <xdr:row>13</xdr:row>
      <xdr:rowOff>41275</xdr:rowOff>
    </xdr:from>
    <xdr:to>
      <xdr:col>23</xdr:col>
      <xdr:colOff>151475</xdr:colOff>
      <xdr:row>28</xdr:row>
      <xdr:rowOff>159025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30</xdr:row>
      <xdr:rowOff>152400</xdr:rowOff>
    </xdr:from>
    <xdr:to>
      <xdr:col>23</xdr:col>
      <xdr:colOff>9525</xdr:colOff>
      <xdr:row>46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0.08362</cdr:x>
      <cdr:y>0.01764</cdr:y>
    </cdr:from>
    <cdr:to>
      <cdr:x>0.18815</cdr:x>
      <cdr:y>0.10583</cdr:y>
    </cdr:to>
    <cdr:sp macro="" textlink="">
      <cdr:nvSpPr>
        <cdr:cNvPr id="2" name="Unit"/>
        <cdr:cNvSpPr txBox="1"/>
      </cdr:nvSpPr>
      <cdr:spPr>
        <a:xfrm xmlns:a="http://schemas.openxmlformats.org/drawingml/2006/main">
          <a:off x="4064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(%)</a:t>
          </a:r>
          <a:endParaRPr lang="zh-CN" altLang="en-US" sz="800">
            <a:solidFill>
              <a:srgbClr val="000000"/>
            </a:solidFill>
            <a:latin typeface="Calibri"/>
            <a:ea typeface="楷体_GB2312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0.11498</cdr:x>
      <cdr:y>0.10583</cdr:y>
    </cdr:to>
    <cdr:sp macro="" textlink="">
      <cdr:nvSpPr>
        <cdr:cNvPr id="2" name="Unit"/>
        <cdr:cNvSpPr txBox="1"/>
      </cdr:nvSpPr>
      <cdr:spPr>
        <a:xfrm xmlns:a="http://schemas.openxmlformats.org/drawingml/2006/main">
          <a:off x="50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(%)</a:t>
          </a:r>
          <a:endParaRPr lang="zh-CN" altLang="en-US" sz="800">
            <a:solidFill>
              <a:srgbClr val="000000"/>
            </a:solidFill>
            <a:latin typeface="Calibri"/>
            <a:ea typeface="楷体_GB2312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2</xdr:row>
      <xdr:rowOff>123825</xdr:rowOff>
    </xdr:from>
    <xdr:to>
      <xdr:col>29</xdr:col>
      <xdr:colOff>545175</xdr:colOff>
      <xdr:row>18</xdr:row>
      <xdr:rowOff>57425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301625</xdr:colOff>
      <xdr:row>21</xdr:row>
      <xdr:rowOff>50800</xdr:rowOff>
    </xdr:from>
    <xdr:to>
      <xdr:col>29</xdr:col>
      <xdr:colOff>284825</xdr:colOff>
      <xdr:row>36</xdr:row>
      <xdr:rowOff>174900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333375</xdr:colOff>
      <xdr:row>39</xdr:row>
      <xdr:rowOff>180975</xdr:rowOff>
    </xdr:from>
    <xdr:to>
      <xdr:col>29</xdr:col>
      <xdr:colOff>316575</xdr:colOff>
      <xdr:row>55</xdr:row>
      <xdr:rowOff>108225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466725</xdr:colOff>
      <xdr:row>63</xdr:row>
      <xdr:rowOff>171450</xdr:rowOff>
    </xdr:from>
    <xdr:to>
      <xdr:col>29</xdr:col>
      <xdr:colOff>449925</xdr:colOff>
      <xdr:row>79</xdr:row>
      <xdr:rowOff>98700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447675</xdr:colOff>
      <xdr:row>81</xdr:row>
      <xdr:rowOff>180975</xdr:rowOff>
    </xdr:from>
    <xdr:to>
      <xdr:col>29</xdr:col>
      <xdr:colOff>430875</xdr:colOff>
      <xdr:row>97</xdr:row>
      <xdr:rowOff>108225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</xdr:colOff>
      <xdr:row>32</xdr:row>
      <xdr:rowOff>101606</xdr:rowOff>
    </xdr:from>
    <xdr:to>
      <xdr:col>19</xdr:col>
      <xdr:colOff>52762</xdr:colOff>
      <xdr:row>43</xdr:row>
      <xdr:rowOff>55956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0.08362</cdr:x>
      <cdr:y>0.01764</cdr:y>
    </cdr:from>
    <cdr:to>
      <cdr:x>0.18815</cdr:x>
      <cdr:y>0.10583</cdr:y>
    </cdr:to>
    <cdr:sp macro="" textlink="">
      <cdr:nvSpPr>
        <cdr:cNvPr id="2" name="Unit"/>
        <cdr:cNvSpPr txBox="1"/>
      </cdr:nvSpPr>
      <cdr:spPr>
        <a:xfrm xmlns:a="http://schemas.openxmlformats.org/drawingml/2006/main">
          <a:off x="4064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(%)</a:t>
          </a:r>
          <a:endParaRPr lang="zh-CN" altLang="en-US" sz="800">
            <a:solidFill>
              <a:srgbClr val="000000"/>
            </a:solidFill>
            <a:latin typeface="Calibri"/>
            <a:ea typeface="楷体_GB231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0.11498</cdr:x>
      <cdr:y>0.10583</cdr:y>
    </cdr:to>
    <cdr:sp macro="" textlink="">
      <cdr:nvSpPr>
        <cdr:cNvPr id="2" name="Unit"/>
        <cdr:cNvSpPr txBox="1"/>
      </cdr:nvSpPr>
      <cdr:spPr>
        <a:xfrm xmlns:a="http://schemas.openxmlformats.org/drawingml/2006/main">
          <a:off x="50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(</a:t>
          </a:r>
          <a:r>
            <a:rPr lang="zh-CN" altLang="en-US" sz="800">
              <a:solidFill>
                <a:srgbClr val="000000"/>
              </a:solidFill>
              <a:latin typeface="Calibri"/>
              <a:ea typeface="楷体_GB2312"/>
            </a:rPr>
            <a:t>美元</a:t>
          </a:r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)</a:t>
          </a:r>
          <a:endParaRPr lang="zh-CN" altLang="en-US" sz="800">
            <a:solidFill>
              <a:srgbClr val="000000"/>
            </a:solidFill>
            <a:latin typeface="Calibri"/>
            <a:ea typeface="楷体_GB2312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0.11498</cdr:x>
      <cdr:y>0.10583</cdr:y>
    </cdr:to>
    <cdr:sp macro="" textlink="">
      <cdr:nvSpPr>
        <cdr:cNvPr id="2" name="Unit"/>
        <cdr:cNvSpPr txBox="1"/>
      </cdr:nvSpPr>
      <cdr:spPr>
        <a:xfrm xmlns:a="http://schemas.openxmlformats.org/drawingml/2006/main">
          <a:off x="50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(</a:t>
          </a:r>
          <a:r>
            <a:rPr lang="zh-CN" altLang="en-US" sz="800">
              <a:solidFill>
                <a:srgbClr val="000000"/>
              </a:solidFill>
              <a:latin typeface="Calibri"/>
              <a:ea typeface="楷体_GB2312"/>
            </a:rPr>
            <a:t>美元</a:t>
          </a:r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)</a:t>
          </a:r>
          <a:endParaRPr lang="zh-CN" altLang="en-US" sz="800">
            <a:solidFill>
              <a:srgbClr val="000000"/>
            </a:solidFill>
            <a:latin typeface="Calibri"/>
            <a:ea typeface="楷体_GB2312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0.11498</cdr:x>
      <cdr:y>0.10583</cdr:y>
    </cdr:to>
    <cdr:sp macro="" textlink="">
      <cdr:nvSpPr>
        <cdr:cNvPr id="2" name="Unit"/>
        <cdr:cNvSpPr txBox="1"/>
      </cdr:nvSpPr>
      <cdr:spPr>
        <a:xfrm xmlns:a="http://schemas.openxmlformats.org/drawingml/2006/main">
          <a:off x="50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(</a:t>
          </a:r>
          <a:r>
            <a:rPr lang="zh-CN" altLang="en-US" sz="800">
              <a:solidFill>
                <a:srgbClr val="000000"/>
              </a:solidFill>
              <a:latin typeface="Calibri"/>
              <a:ea typeface="楷体_GB2312"/>
            </a:rPr>
            <a:t>美元</a:t>
          </a:r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)</a:t>
          </a:r>
          <a:endParaRPr lang="zh-CN" altLang="en-US" sz="800">
            <a:solidFill>
              <a:srgbClr val="000000"/>
            </a:solidFill>
            <a:latin typeface="Calibri"/>
            <a:ea typeface="楷体_GB2312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0.11498</cdr:x>
      <cdr:y>0.10583</cdr:y>
    </cdr:to>
    <cdr:sp macro="" textlink="">
      <cdr:nvSpPr>
        <cdr:cNvPr id="2" name="Unit"/>
        <cdr:cNvSpPr txBox="1"/>
      </cdr:nvSpPr>
      <cdr:spPr>
        <a:xfrm xmlns:a="http://schemas.openxmlformats.org/drawingml/2006/main">
          <a:off x="50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(</a:t>
          </a:r>
          <a:r>
            <a:rPr lang="zh-CN" altLang="en-US" sz="800">
              <a:solidFill>
                <a:srgbClr val="000000"/>
              </a:solidFill>
              <a:latin typeface="Calibri"/>
              <a:ea typeface="楷体_GB2312"/>
            </a:rPr>
            <a:t>美元</a:t>
          </a:r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)</a:t>
          </a:r>
          <a:endParaRPr lang="zh-CN" altLang="en-US" sz="800">
            <a:solidFill>
              <a:srgbClr val="000000"/>
            </a:solidFill>
            <a:latin typeface="Calibri"/>
            <a:ea typeface="楷体_GB231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0.00968</cdr:x>
      <cdr:y>0.02055</cdr:y>
    </cdr:from>
    <cdr:to>
      <cdr:x>0.11421</cdr:x>
      <cdr:y>0.10874</cdr:y>
    </cdr:to>
    <cdr:sp macro="" textlink="">
      <cdr:nvSpPr>
        <cdr:cNvPr id="2" name="Unit"/>
        <cdr:cNvSpPr txBox="1"/>
      </cdr:nvSpPr>
      <cdr:spPr>
        <a:xfrm xmlns:a="http://schemas.openxmlformats.org/drawingml/2006/main">
          <a:off x="29966" y="40686"/>
          <a:ext cx="323625" cy="17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000000"/>
              </a:solidFill>
              <a:latin typeface="Calibri"/>
              <a:ea typeface="楷体_GB2312"/>
            </a:rPr>
            <a:t>(%)</a:t>
          </a:r>
          <a:endParaRPr lang="zh-CN" altLang="en-US" sz="800">
            <a:solidFill>
              <a:srgbClr val="000000"/>
            </a:solidFill>
            <a:latin typeface="Calibri"/>
            <a:ea typeface="楷体_GB231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4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H53" sqref="H53:M54"/>
    </sheetView>
  </sheetViews>
  <sheetFormatPr defaultRowHeight="14.5" x14ac:dyDescent="0.35"/>
  <cols>
    <col min="1" max="1" width="9.81640625" style="8" bestFit="1" customWidth="1"/>
    <col min="8" max="13" width="8.7265625" style="3"/>
  </cols>
  <sheetData>
    <row r="1" spans="1:13" ht="15" x14ac:dyDescent="0.35">
      <c r="A1" s="6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2</v>
      </c>
      <c r="G1" s="5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5">
      <c r="A2" s="7">
        <v>42736</v>
      </c>
      <c r="B2" s="1">
        <v>2413198975</v>
      </c>
      <c r="C2" s="1">
        <v>31351355698</v>
      </c>
      <c r="D2" s="1">
        <v>88374459190</v>
      </c>
      <c r="E2" s="1">
        <v>78987646329</v>
      </c>
      <c r="F2" s="1">
        <v>10604355173</v>
      </c>
      <c r="G2" s="1">
        <v>211731015365</v>
      </c>
    </row>
    <row r="3" spans="1:13" x14ac:dyDescent="0.35">
      <c r="A3" s="7">
        <v>42767</v>
      </c>
      <c r="B3" s="1">
        <v>1585983104</v>
      </c>
      <c r="C3" s="1">
        <v>20526526939</v>
      </c>
      <c r="D3" s="1">
        <v>45183207060</v>
      </c>
      <c r="E3" s="1">
        <v>61493395282</v>
      </c>
      <c r="F3" s="1">
        <v>6076300027</v>
      </c>
      <c r="G3" s="1">
        <v>134865412412</v>
      </c>
    </row>
    <row r="4" spans="1:13" x14ac:dyDescent="0.35">
      <c r="A4" s="7">
        <v>42795</v>
      </c>
      <c r="B4" s="1">
        <v>2752563348</v>
      </c>
      <c r="C4" s="1">
        <v>32723883559</v>
      </c>
      <c r="D4" s="1">
        <v>76951013809</v>
      </c>
      <c r="E4" s="1">
        <v>83435857864</v>
      </c>
      <c r="F4" s="1">
        <v>10336700426</v>
      </c>
      <c r="G4" s="1">
        <v>206200019006</v>
      </c>
    </row>
    <row r="5" spans="1:13" x14ac:dyDescent="0.35">
      <c r="A5" s="7">
        <v>42826</v>
      </c>
      <c r="B5" s="1">
        <v>2425661694</v>
      </c>
      <c r="C5" s="1">
        <v>33054577361</v>
      </c>
      <c r="D5" s="1">
        <v>80402675436</v>
      </c>
      <c r="E5" s="1">
        <v>79501046943</v>
      </c>
      <c r="F5" s="1">
        <v>10839360463</v>
      </c>
      <c r="G5" s="1">
        <v>206223321897</v>
      </c>
    </row>
    <row r="6" spans="1:13" x14ac:dyDescent="0.35">
      <c r="A6" s="7">
        <v>42856</v>
      </c>
      <c r="B6" s="1">
        <v>2533892780</v>
      </c>
      <c r="C6" s="1">
        <v>34704372190</v>
      </c>
      <c r="D6" s="1">
        <v>87744643381</v>
      </c>
      <c r="E6" s="1">
        <v>83372054429</v>
      </c>
      <c r="F6" s="1">
        <v>11648910445</v>
      </c>
      <c r="G6" s="1">
        <v>220003873225</v>
      </c>
    </row>
    <row r="7" spans="1:13" x14ac:dyDescent="0.35">
      <c r="A7" s="7">
        <v>42887</v>
      </c>
      <c r="B7" s="1">
        <v>2613871217</v>
      </c>
      <c r="C7" s="1">
        <v>33924978194</v>
      </c>
      <c r="D7" s="1">
        <v>89904131167</v>
      </c>
      <c r="E7" s="1">
        <v>89324664470</v>
      </c>
      <c r="F7" s="1">
        <v>11639437124</v>
      </c>
      <c r="G7" s="1">
        <v>227407082172</v>
      </c>
    </row>
    <row r="8" spans="1:13" x14ac:dyDescent="0.35">
      <c r="A8" s="7">
        <v>42917</v>
      </c>
      <c r="B8" s="1">
        <v>2374012035</v>
      </c>
      <c r="C8" s="1">
        <v>33058229565</v>
      </c>
      <c r="D8" s="1">
        <v>92294799732</v>
      </c>
      <c r="E8" s="1">
        <v>86100512939</v>
      </c>
      <c r="F8" s="1">
        <v>11883734403</v>
      </c>
      <c r="G8" s="1">
        <v>225711288674</v>
      </c>
    </row>
    <row r="9" spans="1:13" x14ac:dyDescent="0.35">
      <c r="A9" s="7">
        <v>42948</v>
      </c>
      <c r="B9" s="1">
        <v>2559720739</v>
      </c>
      <c r="C9" s="1">
        <v>33690592797</v>
      </c>
      <c r="D9" s="1">
        <v>94339841367</v>
      </c>
      <c r="E9" s="1">
        <v>89504636561</v>
      </c>
      <c r="F9" s="1">
        <v>12652887118</v>
      </c>
      <c r="G9" s="1">
        <v>232747678582</v>
      </c>
    </row>
    <row r="10" spans="1:13" x14ac:dyDescent="0.35">
      <c r="A10" s="7">
        <v>42979</v>
      </c>
      <c r="B10" s="1">
        <v>2683292970</v>
      </c>
      <c r="C10" s="1">
        <v>31771274770</v>
      </c>
      <c r="D10" s="1">
        <v>89547589748</v>
      </c>
      <c r="E10" s="1">
        <v>93666704288</v>
      </c>
      <c r="F10" s="1">
        <v>12255601076</v>
      </c>
      <c r="G10" s="1">
        <v>229924462852</v>
      </c>
    </row>
    <row r="11" spans="1:13" x14ac:dyDescent="0.35">
      <c r="A11" s="7">
        <v>43009</v>
      </c>
      <c r="B11" s="1">
        <v>2561111094</v>
      </c>
      <c r="C11" s="1">
        <v>30662554326</v>
      </c>
      <c r="D11" s="1">
        <v>79944082774</v>
      </c>
      <c r="E11" s="1">
        <v>91018376050</v>
      </c>
      <c r="F11" s="1">
        <v>12532327411</v>
      </c>
      <c r="G11" s="1">
        <v>216718451655</v>
      </c>
    </row>
    <row r="12" spans="1:13" x14ac:dyDescent="0.35">
      <c r="A12" s="7">
        <v>43040</v>
      </c>
      <c r="B12" s="1">
        <v>3137404675</v>
      </c>
      <c r="C12" s="1">
        <v>34650218934</v>
      </c>
      <c r="D12" s="1">
        <v>89102841027</v>
      </c>
      <c r="E12" s="1">
        <v>107235700168</v>
      </c>
      <c r="F12" s="1">
        <v>13553168884</v>
      </c>
      <c r="G12" s="1">
        <v>247679333688</v>
      </c>
    </row>
    <row r="13" spans="1:13" x14ac:dyDescent="0.35">
      <c r="A13" s="7">
        <v>43070</v>
      </c>
      <c r="B13" s="1">
        <v>3064954374</v>
      </c>
      <c r="C13" s="1">
        <v>37704391770</v>
      </c>
      <c r="D13" s="1">
        <v>97159322993</v>
      </c>
      <c r="E13" s="1">
        <v>113649095831</v>
      </c>
      <c r="F13" s="1">
        <v>14134927357</v>
      </c>
      <c r="G13" s="1">
        <v>265712692325</v>
      </c>
    </row>
    <row r="14" spans="1:13" x14ac:dyDescent="0.35">
      <c r="A14" s="7">
        <v>43101</v>
      </c>
      <c r="B14" s="1">
        <v>2535785243</v>
      </c>
      <c r="C14" s="1">
        <v>34166931151</v>
      </c>
      <c r="D14" s="1">
        <v>87795639073</v>
      </c>
      <c r="E14" s="1">
        <v>94134178982</v>
      </c>
      <c r="F14" s="1">
        <v>12815701749</v>
      </c>
      <c r="G14" s="1">
        <v>231448236198</v>
      </c>
      <c r="H14" s="3">
        <f t="shared" ref="H14" si="0">B14/B2*100-100</f>
        <v>5.079824302511156</v>
      </c>
      <c r="I14" s="3">
        <f t="shared" ref="I14" si="1">C14/C2*100-100</f>
        <v>8.9807135618687539</v>
      </c>
      <c r="J14" s="3">
        <f t="shared" ref="J14" si="2">D14/D2*100-100</f>
        <v>-0.65496312204362539</v>
      </c>
      <c r="K14" s="3">
        <f t="shared" ref="K14:M14" si="3">E14/E2*100-100</f>
        <v>19.175824773802645</v>
      </c>
      <c r="L14" s="3">
        <f t="shared" si="3"/>
        <v>20.853192296221494</v>
      </c>
      <c r="M14" s="3">
        <f t="shared" si="3"/>
        <v>9.3123913844222415</v>
      </c>
    </row>
    <row r="15" spans="1:13" x14ac:dyDescent="0.35">
      <c r="A15" s="7">
        <v>43132</v>
      </c>
      <c r="B15" s="1">
        <v>1941659792</v>
      </c>
      <c r="C15" s="1">
        <v>30140546162</v>
      </c>
      <c r="D15" s="1">
        <v>75436474306</v>
      </c>
      <c r="E15" s="1">
        <v>80907107487</v>
      </c>
      <c r="F15" s="1">
        <v>10166112204</v>
      </c>
      <c r="G15" s="1">
        <v>198591899951</v>
      </c>
      <c r="H15" s="3">
        <f t="shared" ref="H15:H51" si="4">B15/B3*100-100</f>
        <v>22.426259592737765</v>
      </c>
      <c r="I15" s="3">
        <f t="shared" ref="I15:I51" si="5">C15/C3*100-100</f>
        <v>46.837047745927009</v>
      </c>
      <c r="J15" s="3">
        <f t="shared" ref="J15:J51" si="6">D15/D3*100-100</f>
        <v>66.956883352316879</v>
      </c>
      <c r="K15" s="3">
        <f t="shared" ref="K15:K51" si="7">E15/E3*100-100</f>
        <v>31.570402180545528</v>
      </c>
      <c r="L15" s="3">
        <f t="shared" ref="L15:L51" si="8">F15/F3*100-100</f>
        <v>67.307607570839906</v>
      </c>
      <c r="M15" s="3">
        <f t="shared" ref="M15:M51" si="9">G15/G3*100-100</f>
        <v>47.251913147547498</v>
      </c>
    </row>
    <row r="16" spans="1:13" x14ac:dyDescent="0.35">
      <c r="A16" s="7">
        <v>43160</v>
      </c>
      <c r="B16" s="1">
        <v>2478570450</v>
      </c>
      <c r="C16" s="1">
        <v>31864456249</v>
      </c>
      <c r="D16" s="1">
        <v>60451352662</v>
      </c>
      <c r="E16" s="1">
        <v>91066096494</v>
      </c>
      <c r="F16" s="1">
        <v>10353032039</v>
      </c>
      <c r="G16" s="1">
        <v>196213507894</v>
      </c>
      <c r="H16" s="3">
        <f t="shared" si="4"/>
        <v>-9.9540996285909955</v>
      </c>
      <c r="I16" s="3">
        <f t="shared" si="5"/>
        <v>-2.6262998658166055</v>
      </c>
      <c r="J16" s="3">
        <f t="shared" si="6"/>
        <v>-21.44177227860024</v>
      </c>
      <c r="K16" s="3">
        <f t="shared" si="7"/>
        <v>9.145035270611416</v>
      </c>
      <c r="L16" s="3">
        <f t="shared" si="8"/>
        <v>0.15799638498683066</v>
      </c>
      <c r="M16" s="3">
        <f t="shared" si="9"/>
        <v>-4.8431184245959855</v>
      </c>
    </row>
    <row r="17" spans="1:13" x14ac:dyDescent="0.35">
      <c r="A17" s="7">
        <v>43191</v>
      </c>
      <c r="B17" s="1">
        <v>2616968533</v>
      </c>
      <c r="C17" s="1">
        <v>37449353924</v>
      </c>
      <c r="D17" s="1">
        <v>81006350589</v>
      </c>
      <c r="E17" s="1">
        <v>95117043045</v>
      </c>
      <c r="F17" s="1">
        <v>12752152721</v>
      </c>
      <c r="G17" s="1">
        <v>228941868812</v>
      </c>
      <c r="H17" s="3">
        <f t="shared" si="4"/>
        <v>7.8867897973244681</v>
      </c>
      <c r="I17" s="3">
        <f t="shared" si="5"/>
        <v>13.295515822220878</v>
      </c>
      <c r="J17" s="3">
        <f t="shared" si="6"/>
        <v>0.75081475799959208</v>
      </c>
      <c r="K17" s="3">
        <f t="shared" si="7"/>
        <v>19.642503718468291</v>
      </c>
      <c r="L17" s="3">
        <f t="shared" si="8"/>
        <v>17.64672615630127</v>
      </c>
      <c r="M17" s="3">
        <f t="shared" si="9"/>
        <v>11.016478013261263</v>
      </c>
    </row>
    <row r="18" spans="1:13" x14ac:dyDescent="0.35">
      <c r="A18" s="7">
        <v>43221</v>
      </c>
      <c r="B18" s="1">
        <v>2611104635</v>
      </c>
      <c r="C18" s="1">
        <v>39884582718</v>
      </c>
      <c r="D18" s="1">
        <v>88149324618</v>
      </c>
      <c r="E18" s="1">
        <v>99976999366</v>
      </c>
      <c r="F18" s="1">
        <v>13558267594</v>
      </c>
      <c r="G18" s="1">
        <v>244180278931</v>
      </c>
      <c r="H18" s="3">
        <f t="shared" si="4"/>
        <v>3.0471634636411125</v>
      </c>
      <c r="I18" s="3">
        <f t="shared" si="5"/>
        <v>14.92667984206517</v>
      </c>
      <c r="J18" s="3">
        <f t="shared" si="6"/>
        <v>0.46120335259989531</v>
      </c>
      <c r="K18" s="3">
        <f t="shared" si="7"/>
        <v>19.916679576537049</v>
      </c>
      <c r="L18" s="3">
        <f t="shared" si="8"/>
        <v>16.390864690865087</v>
      </c>
      <c r="M18" s="3">
        <f t="shared" si="9"/>
        <v>10.989081851879305</v>
      </c>
    </row>
    <row r="19" spans="1:13" x14ac:dyDescent="0.35">
      <c r="A19" s="7">
        <v>43252</v>
      </c>
      <c r="B19" s="1">
        <v>2510472864</v>
      </c>
      <c r="C19" s="1">
        <v>38871634358</v>
      </c>
      <c r="D19" s="1">
        <v>96457695952</v>
      </c>
      <c r="E19" s="1">
        <v>99540948116</v>
      </c>
      <c r="F19" s="1">
        <v>13509225151</v>
      </c>
      <c r="G19" s="1">
        <v>250889976441</v>
      </c>
      <c r="H19" s="3">
        <f t="shared" si="4"/>
        <v>-3.9557554453150345</v>
      </c>
      <c r="I19" s="3">
        <f t="shared" si="5"/>
        <v>14.581162398137877</v>
      </c>
      <c r="J19" s="3">
        <f t="shared" si="6"/>
        <v>7.2895034965929852</v>
      </c>
      <c r="K19" s="3">
        <f t="shared" si="7"/>
        <v>11.437248274726159</v>
      </c>
      <c r="L19" s="3">
        <f t="shared" si="8"/>
        <v>16.064247841887308</v>
      </c>
      <c r="M19" s="3">
        <f t="shared" si="9"/>
        <v>10.326368926029602</v>
      </c>
    </row>
    <row r="20" spans="1:13" x14ac:dyDescent="0.35">
      <c r="A20" s="7">
        <v>43282</v>
      </c>
      <c r="B20" s="1">
        <v>2575166640</v>
      </c>
      <c r="C20" s="1">
        <v>37093866847</v>
      </c>
      <c r="D20" s="1">
        <v>99912659502</v>
      </c>
      <c r="E20" s="1">
        <v>98026597185</v>
      </c>
      <c r="F20" s="1">
        <v>13436690246</v>
      </c>
      <c r="G20" s="1">
        <v>251044980420</v>
      </c>
      <c r="H20" s="3">
        <f t="shared" si="4"/>
        <v>8.4731923020769244</v>
      </c>
      <c r="I20" s="3">
        <f t="shared" si="5"/>
        <v>12.207663069387962</v>
      </c>
      <c r="J20" s="3">
        <f t="shared" si="6"/>
        <v>8.2538342269773466</v>
      </c>
      <c r="K20" s="3">
        <f t="shared" si="7"/>
        <v>13.851350983761648</v>
      </c>
      <c r="L20" s="3">
        <f t="shared" si="8"/>
        <v>13.067911065127504</v>
      </c>
      <c r="M20" s="3">
        <f t="shared" si="9"/>
        <v>11.223936514132447</v>
      </c>
    </row>
    <row r="21" spans="1:13" x14ac:dyDescent="0.35">
      <c r="A21" s="7">
        <v>43313</v>
      </c>
      <c r="B21" s="1">
        <v>2404686607</v>
      </c>
      <c r="C21" s="1">
        <v>36964716990</v>
      </c>
      <c r="D21" s="1">
        <v>100739486462</v>
      </c>
      <c r="E21" s="1">
        <v>99682538889</v>
      </c>
      <c r="F21" s="1">
        <v>14264263255</v>
      </c>
      <c r="G21" s="1">
        <v>254055692203</v>
      </c>
      <c r="H21" s="3">
        <f t="shared" si="4"/>
        <v>-6.0566814823935289</v>
      </c>
      <c r="I21" s="3">
        <f t="shared" si="5"/>
        <v>9.7182148522229284</v>
      </c>
      <c r="J21" s="3">
        <f t="shared" si="6"/>
        <v>6.7836080729711625</v>
      </c>
      <c r="K21" s="3">
        <f t="shared" si="7"/>
        <v>11.371368812903299</v>
      </c>
      <c r="L21" s="3">
        <f t="shared" si="8"/>
        <v>12.735244707175625</v>
      </c>
      <c r="M21" s="3">
        <f t="shared" si="9"/>
        <v>9.1549843808615776</v>
      </c>
    </row>
    <row r="22" spans="1:13" x14ac:dyDescent="0.35">
      <c r="A22" s="7">
        <v>43344</v>
      </c>
      <c r="B22" s="1">
        <v>2600582502</v>
      </c>
      <c r="C22" s="1">
        <v>37589776541</v>
      </c>
      <c r="D22" s="1">
        <v>98559608421</v>
      </c>
      <c r="E22" s="1">
        <v>108054625201</v>
      </c>
      <c r="F22" s="1">
        <v>14561058841</v>
      </c>
      <c r="G22" s="1">
        <v>261365651506</v>
      </c>
      <c r="H22" s="3">
        <f t="shared" si="4"/>
        <v>-3.0824240559911686</v>
      </c>
      <c r="I22" s="3">
        <f t="shared" si="5"/>
        <v>18.313718329281883</v>
      </c>
      <c r="J22" s="3">
        <f t="shared" si="6"/>
        <v>10.063943315907366</v>
      </c>
      <c r="K22" s="3">
        <f t="shared" si="7"/>
        <v>15.360763488337327</v>
      </c>
      <c r="L22" s="3">
        <f t="shared" si="8"/>
        <v>18.811462209836051</v>
      </c>
      <c r="M22" s="3">
        <f t="shared" si="9"/>
        <v>13.674573059343558</v>
      </c>
    </row>
    <row r="23" spans="1:13" x14ac:dyDescent="0.35">
      <c r="A23" s="7">
        <v>43374</v>
      </c>
      <c r="B23" s="1">
        <v>2567961201</v>
      </c>
      <c r="C23" s="1">
        <v>34648784362</v>
      </c>
      <c r="D23" s="1">
        <v>88848049932</v>
      </c>
      <c r="E23" s="1">
        <v>106215128211</v>
      </c>
      <c r="F23" s="1">
        <v>13580834813</v>
      </c>
      <c r="G23" s="1">
        <v>245860758519</v>
      </c>
      <c r="H23" s="3">
        <f t="shared" si="4"/>
        <v>0.26746621870672982</v>
      </c>
      <c r="I23" s="3">
        <f t="shared" si="5"/>
        <v>13.000319522042943</v>
      </c>
      <c r="J23" s="3">
        <f t="shared" si="6"/>
        <v>11.137743844245861</v>
      </c>
      <c r="K23" s="3">
        <f t="shared" si="7"/>
        <v>16.696356077207767</v>
      </c>
      <c r="L23" s="3">
        <f t="shared" si="8"/>
        <v>8.3664220349022571</v>
      </c>
      <c r="M23" s="3">
        <f t="shared" si="9"/>
        <v>13.447081520493896</v>
      </c>
    </row>
    <row r="24" spans="1:13" x14ac:dyDescent="0.35">
      <c r="A24" s="7">
        <v>43405</v>
      </c>
      <c r="B24" s="1">
        <v>2867392934</v>
      </c>
      <c r="C24" s="1">
        <v>37141263813</v>
      </c>
      <c r="D24" s="1">
        <v>92034097441</v>
      </c>
      <c r="E24" s="1">
        <v>109790125003</v>
      </c>
      <c r="F24" s="1">
        <v>14022268789</v>
      </c>
      <c r="G24" s="1">
        <v>255855147980</v>
      </c>
      <c r="H24" s="3">
        <f t="shared" si="4"/>
        <v>-8.6062133824034106</v>
      </c>
      <c r="I24" s="3">
        <f t="shared" si="5"/>
        <v>7.1891172859392753</v>
      </c>
      <c r="J24" s="3">
        <f t="shared" si="6"/>
        <v>3.2897451755907099</v>
      </c>
      <c r="K24" s="3">
        <f t="shared" si="7"/>
        <v>2.3820657029311292</v>
      </c>
      <c r="L24" s="3">
        <f t="shared" si="8"/>
        <v>3.4611824659972257</v>
      </c>
      <c r="M24" s="3">
        <f t="shared" si="9"/>
        <v>3.3009674930323456</v>
      </c>
    </row>
    <row r="25" spans="1:13" x14ac:dyDescent="0.35">
      <c r="A25" s="7">
        <v>43435</v>
      </c>
      <c r="B25" s="1">
        <v>2835616399</v>
      </c>
      <c r="C25" s="1">
        <v>36696788963</v>
      </c>
      <c r="D25" s="1">
        <v>95551468605</v>
      </c>
      <c r="E25" s="1">
        <v>104679577069</v>
      </c>
      <c r="F25" s="1">
        <v>13770993696</v>
      </c>
      <c r="G25" s="1">
        <v>253534444732</v>
      </c>
      <c r="H25" s="3">
        <f t="shared" si="4"/>
        <v>-7.4825901796605336</v>
      </c>
      <c r="I25" s="3">
        <f t="shared" si="5"/>
        <v>-2.6723751788557308</v>
      </c>
      <c r="J25" s="3">
        <f t="shared" si="6"/>
        <v>-1.6548637212260502</v>
      </c>
      <c r="K25" s="3">
        <f t="shared" si="7"/>
        <v>-7.8922922319927409</v>
      </c>
      <c r="L25" s="3">
        <f t="shared" si="8"/>
        <v>-2.5747119303005945</v>
      </c>
      <c r="M25" s="3">
        <f t="shared" si="9"/>
        <v>-4.5832389437025682</v>
      </c>
    </row>
    <row r="26" spans="1:13" x14ac:dyDescent="0.35">
      <c r="A26" s="7">
        <v>43466</v>
      </c>
      <c r="B26" s="1">
        <v>2479732403</v>
      </c>
      <c r="C26" s="1">
        <v>38401045945</v>
      </c>
      <c r="D26" s="1">
        <v>99558952832</v>
      </c>
      <c r="E26" s="1">
        <v>97877005183</v>
      </c>
      <c r="F26" s="1">
        <v>14137656373</v>
      </c>
      <c r="G26" s="1">
        <v>252454392736</v>
      </c>
      <c r="H26" s="3">
        <f t="shared" si="4"/>
        <v>-2.2104726792118186</v>
      </c>
      <c r="I26" s="3">
        <f t="shared" si="5"/>
        <v>12.392435174489108</v>
      </c>
      <c r="J26" s="3">
        <f t="shared" si="6"/>
        <v>13.39851715097042</v>
      </c>
      <c r="K26" s="3">
        <f t="shared" si="7"/>
        <v>3.9760544379058018</v>
      </c>
      <c r="L26" s="3">
        <f t="shared" si="8"/>
        <v>10.31511695489597</v>
      </c>
      <c r="M26" s="3">
        <f t="shared" si="9"/>
        <v>9.0759631108312249</v>
      </c>
    </row>
    <row r="27" spans="1:13" x14ac:dyDescent="0.35">
      <c r="A27" s="7">
        <v>43497</v>
      </c>
      <c r="B27" s="1">
        <v>1614794194</v>
      </c>
      <c r="C27" s="1">
        <v>24253478500</v>
      </c>
      <c r="D27" s="1">
        <v>53593424641</v>
      </c>
      <c r="E27" s="1">
        <v>66990177975</v>
      </c>
      <c r="F27" s="1">
        <v>7629057277</v>
      </c>
      <c r="G27" s="1">
        <v>154080932587</v>
      </c>
      <c r="H27" s="3">
        <f t="shared" si="4"/>
        <v>-16.834339328998169</v>
      </c>
      <c r="I27" s="3">
        <f t="shared" si="5"/>
        <v>-19.53205370054701</v>
      </c>
      <c r="J27" s="3">
        <f t="shared" si="6"/>
        <v>-28.955554810788215</v>
      </c>
      <c r="K27" s="3">
        <f t="shared" si="7"/>
        <v>-17.201121068672663</v>
      </c>
      <c r="L27" s="3">
        <f t="shared" si="8"/>
        <v>-24.95599965935611</v>
      </c>
      <c r="M27" s="3">
        <f t="shared" si="9"/>
        <v>-22.4132844164251</v>
      </c>
    </row>
    <row r="28" spans="1:13" x14ac:dyDescent="0.35">
      <c r="A28" s="7">
        <v>43525</v>
      </c>
      <c r="B28" s="1">
        <v>2669779760</v>
      </c>
      <c r="C28" s="1">
        <v>37391546778</v>
      </c>
      <c r="D28" s="1">
        <v>75296703877</v>
      </c>
      <c r="E28" s="1">
        <v>95670463807</v>
      </c>
      <c r="F28" s="1">
        <v>12772162169</v>
      </c>
      <c r="G28" s="1">
        <v>223800656391</v>
      </c>
      <c r="H28" s="3">
        <f t="shared" si="4"/>
        <v>7.7144997028428151</v>
      </c>
      <c r="I28" s="3">
        <f t="shared" si="5"/>
        <v>17.345629518386829</v>
      </c>
      <c r="J28" s="3">
        <f t="shared" si="6"/>
        <v>24.557517013729054</v>
      </c>
      <c r="K28" s="3">
        <f t="shared" si="7"/>
        <v>5.0560718975182652</v>
      </c>
      <c r="L28" s="3">
        <f t="shared" si="8"/>
        <v>23.366392771577509</v>
      </c>
      <c r="M28" s="3">
        <f t="shared" si="9"/>
        <v>14.059760101686464</v>
      </c>
    </row>
    <row r="29" spans="1:13" x14ac:dyDescent="0.35">
      <c r="A29" s="7">
        <v>43556</v>
      </c>
      <c r="B29" s="1">
        <v>2403472534</v>
      </c>
      <c r="C29" s="1">
        <v>35180392126</v>
      </c>
      <c r="D29" s="1">
        <v>80997302197</v>
      </c>
      <c r="E29" s="1">
        <v>89364154516</v>
      </c>
      <c r="F29" s="1">
        <v>12541141927</v>
      </c>
      <c r="G29" s="1">
        <v>220486463300</v>
      </c>
      <c r="H29" s="3">
        <f t="shared" si="4"/>
        <v>-8.1581416172114132</v>
      </c>
      <c r="I29" s="3">
        <f t="shared" si="5"/>
        <v>-6.0587475089814546</v>
      </c>
      <c r="J29" s="3">
        <f t="shared" si="6"/>
        <v>-1.1169978568602801E-2</v>
      </c>
      <c r="K29" s="3">
        <f t="shared" si="7"/>
        <v>-6.0482205342299267</v>
      </c>
      <c r="L29" s="3">
        <f t="shared" si="8"/>
        <v>-1.6547072374102925</v>
      </c>
      <c r="M29" s="3">
        <f t="shared" si="9"/>
        <v>-3.6932543426311071</v>
      </c>
    </row>
    <row r="30" spans="1:13" x14ac:dyDescent="0.35">
      <c r="A30" s="7">
        <v>43586</v>
      </c>
      <c r="B30" s="1">
        <v>2516325076</v>
      </c>
      <c r="C30" s="1">
        <v>39350890926</v>
      </c>
      <c r="D30" s="1">
        <v>92354611139</v>
      </c>
      <c r="E30" s="1">
        <v>97779112221</v>
      </c>
      <c r="F30" s="1">
        <v>14007830165</v>
      </c>
      <c r="G30" s="1">
        <v>246008769527</v>
      </c>
      <c r="H30" s="3">
        <f t="shared" si="4"/>
        <v>-3.6298644538999838</v>
      </c>
      <c r="I30" s="3">
        <f t="shared" si="5"/>
        <v>-1.3380904490675363</v>
      </c>
      <c r="J30" s="3">
        <f t="shared" si="6"/>
        <v>4.7706395247199396</v>
      </c>
      <c r="K30" s="3">
        <f t="shared" si="7"/>
        <v>-2.1983927892793531</v>
      </c>
      <c r="L30" s="3">
        <f t="shared" si="8"/>
        <v>3.3157818127070016</v>
      </c>
      <c r="M30" s="3">
        <f t="shared" si="9"/>
        <v>0.74882812158499235</v>
      </c>
    </row>
    <row r="31" spans="1:13" x14ac:dyDescent="0.35">
      <c r="A31" s="7">
        <v>43617</v>
      </c>
      <c r="B31" s="1">
        <v>2558648003</v>
      </c>
      <c r="C31" s="1">
        <v>36941877628</v>
      </c>
      <c r="D31" s="1">
        <v>95766451928</v>
      </c>
      <c r="E31" s="1">
        <v>96987047377</v>
      </c>
      <c r="F31" s="1">
        <v>13720348172</v>
      </c>
      <c r="G31" s="1">
        <v>245974373108</v>
      </c>
      <c r="H31" s="3">
        <f t="shared" si="4"/>
        <v>1.918966728970787</v>
      </c>
      <c r="I31" s="3">
        <f t="shared" si="5"/>
        <v>-4.9644342510204922</v>
      </c>
      <c r="J31" s="3">
        <f t="shared" si="6"/>
        <v>-0.7166292094971709</v>
      </c>
      <c r="K31" s="3">
        <f t="shared" si="7"/>
        <v>-2.5656785346507007</v>
      </c>
      <c r="L31" s="3">
        <f t="shared" si="8"/>
        <v>1.5628062945147718</v>
      </c>
      <c r="M31" s="3">
        <f t="shared" si="9"/>
        <v>-1.9592665289902271</v>
      </c>
    </row>
    <row r="32" spans="1:13" x14ac:dyDescent="0.35">
      <c r="A32" s="7">
        <v>43647</v>
      </c>
      <c r="B32" s="1">
        <v>2694837845</v>
      </c>
      <c r="C32" s="1">
        <v>37844883491</v>
      </c>
      <c r="D32" s="1">
        <v>103484442010</v>
      </c>
      <c r="E32" s="1">
        <v>98229886380</v>
      </c>
      <c r="F32" s="1">
        <v>15461892684</v>
      </c>
      <c r="G32" s="1">
        <v>257715942410</v>
      </c>
      <c r="H32" s="3">
        <f t="shared" si="4"/>
        <v>4.6471247002485256</v>
      </c>
      <c r="I32" s="3">
        <f t="shared" si="5"/>
        <v>2.0246383238978467</v>
      </c>
      <c r="J32" s="3">
        <f t="shared" si="6"/>
        <v>3.5749048476969989</v>
      </c>
      <c r="K32" s="3">
        <f t="shared" si="7"/>
        <v>0.20738167072794056</v>
      </c>
      <c r="L32" s="3">
        <f t="shared" si="8"/>
        <v>15.072182218406695</v>
      </c>
      <c r="M32" s="3">
        <f t="shared" si="9"/>
        <v>2.657277583817617</v>
      </c>
    </row>
    <row r="33" spans="1:13" x14ac:dyDescent="0.35">
      <c r="A33" s="7">
        <v>43678</v>
      </c>
      <c r="B33" s="1">
        <v>2561673202</v>
      </c>
      <c r="C33" s="1">
        <v>35419561939</v>
      </c>
      <c r="D33" s="1">
        <v>100369805998</v>
      </c>
      <c r="E33" s="1">
        <v>95501885552</v>
      </c>
      <c r="F33" s="1">
        <v>14908975679</v>
      </c>
      <c r="G33" s="1">
        <v>248761902370</v>
      </c>
      <c r="H33" s="3">
        <f t="shared" si="4"/>
        <v>6.5283598512594097</v>
      </c>
      <c r="I33" s="3">
        <f t="shared" si="5"/>
        <v>-4.1800808360524115</v>
      </c>
      <c r="J33" s="3">
        <f t="shared" si="6"/>
        <v>-0.36696679423658907</v>
      </c>
      <c r="K33" s="3">
        <f t="shared" si="7"/>
        <v>-4.1939675529886955</v>
      </c>
      <c r="L33" s="3">
        <f t="shared" si="8"/>
        <v>4.5197737343638238</v>
      </c>
      <c r="M33" s="3">
        <f t="shared" si="9"/>
        <v>-2.0837123494836192</v>
      </c>
    </row>
    <row r="34" spans="1:13" x14ac:dyDescent="0.35">
      <c r="A34" s="7">
        <v>43709</v>
      </c>
      <c r="B34" s="1">
        <v>2885321908</v>
      </c>
      <c r="C34" s="1">
        <v>34888558288</v>
      </c>
      <c r="D34" s="1">
        <v>95486509076</v>
      </c>
      <c r="E34" s="1">
        <v>102170199023</v>
      </c>
      <c r="F34" s="1">
        <v>14587893042</v>
      </c>
      <c r="G34" s="1">
        <v>250018481337</v>
      </c>
      <c r="H34" s="3">
        <f t="shared" si="4"/>
        <v>10.949062595822994</v>
      </c>
      <c r="I34" s="3">
        <f t="shared" si="5"/>
        <v>-7.1860449876676569</v>
      </c>
      <c r="J34" s="3">
        <f t="shared" si="6"/>
        <v>-3.1180109116030366</v>
      </c>
      <c r="K34" s="3">
        <f t="shared" si="7"/>
        <v>-5.4457883381243306</v>
      </c>
      <c r="L34" s="3">
        <f t="shared" si="8"/>
        <v>0.18428742918365515</v>
      </c>
      <c r="M34" s="3">
        <f t="shared" si="9"/>
        <v>-4.3414925043199588</v>
      </c>
    </row>
    <row r="35" spans="1:13" x14ac:dyDescent="0.35">
      <c r="A35" s="7">
        <v>43739</v>
      </c>
      <c r="B35" s="1">
        <v>2849735322</v>
      </c>
      <c r="C35" s="1">
        <v>33794054686</v>
      </c>
      <c r="D35" s="1">
        <v>89727947966</v>
      </c>
      <c r="E35" s="1">
        <v>102440722369</v>
      </c>
      <c r="F35" s="1">
        <v>13931425242</v>
      </c>
      <c r="G35" s="1">
        <v>242743885585</v>
      </c>
      <c r="H35" s="3">
        <f t="shared" si="4"/>
        <v>10.972678282299327</v>
      </c>
      <c r="I35" s="3">
        <f t="shared" si="5"/>
        <v>-2.4668388566537942</v>
      </c>
      <c r="J35" s="3">
        <f t="shared" si="6"/>
        <v>0.99034028847388811</v>
      </c>
      <c r="K35" s="3">
        <f t="shared" si="7"/>
        <v>-3.5535482615075438</v>
      </c>
      <c r="L35" s="3">
        <f t="shared" si="8"/>
        <v>2.581508676214824</v>
      </c>
      <c r="M35" s="3">
        <f t="shared" si="9"/>
        <v>-1.2677390864549523</v>
      </c>
    </row>
    <row r="36" spans="1:13" x14ac:dyDescent="0.35">
      <c r="A36" s="7">
        <v>43770</v>
      </c>
      <c r="B36" s="1">
        <v>3273963268</v>
      </c>
      <c r="C36" s="1">
        <v>34197897988</v>
      </c>
      <c r="D36" s="1">
        <v>91931026304</v>
      </c>
      <c r="E36" s="1">
        <v>106905735475</v>
      </c>
      <c r="F36" s="1">
        <v>14780922848</v>
      </c>
      <c r="G36" s="1">
        <v>251089545883</v>
      </c>
      <c r="H36" s="3">
        <f t="shared" si="4"/>
        <v>14.17909380954066</v>
      </c>
      <c r="I36" s="3">
        <f t="shared" si="5"/>
        <v>-7.9247864041981728</v>
      </c>
      <c r="J36" s="3">
        <f t="shared" si="6"/>
        <v>-0.11199233747696269</v>
      </c>
      <c r="K36" s="3">
        <f t="shared" si="7"/>
        <v>-2.6271848473814856</v>
      </c>
      <c r="L36" s="3">
        <f t="shared" si="8"/>
        <v>5.4103517085276422</v>
      </c>
      <c r="M36" s="3">
        <f t="shared" si="9"/>
        <v>-1.8626172405069212</v>
      </c>
    </row>
    <row r="37" spans="1:13" x14ac:dyDescent="0.35">
      <c r="A37" s="7">
        <v>43800</v>
      </c>
      <c r="B37" s="1">
        <v>3233835306</v>
      </c>
      <c r="C37" s="1">
        <v>38114503795</v>
      </c>
      <c r="D37" s="1">
        <v>105023239698</v>
      </c>
      <c r="E37" s="1">
        <v>109973704210</v>
      </c>
      <c r="F37" s="1">
        <v>16257940334</v>
      </c>
      <c r="G37" s="1">
        <v>272603223343</v>
      </c>
      <c r="H37" s="3">
        <f t="shared" si="4"/>
        <v>14.043468895878689</v>
      </c>
      <c r="I37" s="3">
        <f t="shared" si="5"/>
        <v>3.8633212116445037</v>
      </c>
      <c r="J37" s="3">
        <f t="shared" si="6"/>
        <v>9.9127425577887607</v>
      </c>
      <c r="K37" s="3">
        <f t="shared" si="7"/>
        <v>5.0574594292737345</v>
      </c>
      <c r="L37" s="3">
        <f t="shared" si="8"/>
        <v>18.059311425887685</v>
      </c>
      <c r="M37" s="3">
        <f t="shared" si="9"/>
        <v>7.5211786829031411</v>
      </c>
    </row>
    <row r="38" spans="1:13" x14ac:dyDescent="0.35">
      <c r="A38" s="7">
        <v>43831</v>
      </c>
      <c r="B38" s="1">
        <v>2383273129</v>
      </c>
      <c r="C38" s="1">
        <v>36636091720</v>
      </c>
      <c r="D38" s="1">
        <v>97741708340</v>
      </c>
      <c r="E38" s="1">
        <v>94320943946</v>
      </c>
      <c r="F38" s="1">
        <v>14321738630</v>
      </c>
      <c r="G38" s="1">
        <v>245403755765</v>
      </c>
      <c r="H38" s="3">
        <f t="shared" si="4"/>
        <v>-3.8899065836016291</v>
      </c>
      <c r="I38" s="3">
        <f t="shared" si="5"/>
        <v>-4.5961097714053381</v>
      </c>
      <c r="J38" s="3">
        <f t="shared" si="6"/>
        <v>-1.8252949034794455</v>
      </c>
      <c r="K38" s="3">
        <f t="shared" si="7"/>
        <v>-3.6331937520475321</v>
      </c>
      <c r="L38" s="3">
        <f t="shared" si="8"/>
        <v>1.3020705281220302</v>
      </c>
      <c r="M38" s="3">
        <f t="shared" si="9"/>
        <v>-2.792835923585244</v>
      </c>
    </row>
    <row r="39" spans="1:13" x14ac:dyDescent="0.35">
      <c r="A39" s="7">
        <v>43862</v>
      </c>
      <c r="B39" s="1">
        <v>1337948378</v>
      </c>
      <c r="C39" s="1">
        <v>14157486318</v>
      </c>
      <c r="D39" s="1">
        <v>24434906065</v>
      </c>
      <c r="E39" s="1">
        <v>43768194002</v>
      </c>
      <c r="F39" s="1">
        <v>5336131665</v>
      </c>
      <c r="G39" s="1">
        <v>89034666428</v>
      </c>
      <c r="H39" s="3">
        <f t="shared" si="4"/>
        <v>-17.144340562324317</v>
      </c>
      <c r="I39" s="3">
        <f t="shared" si="5"/>
        <v>-41.626986339299741</v>
      </c>
      <c r="J39" s="3">
        <f t="shared" si="6"/>
        <v>-54.406895568478326</v>
      </c>
      <c r="K39" s="3">
        <f t="shared" si="7"/>
        <v>-34.664759334818001</v>
      </c>
      <c r="L39" s="3">
        <f t="shared" si="8"/>
        <v>-30.055163157742797</v>
      </c>
      <c r="M39" s="3">
        <f t="shared" si="9"/>
        <v>-42.215649312917016</v>
      </c>
    </row>
    <row r="40" spans="1:13" x14ac:dyDescent="0.35">
      <c r="A40" s="7">
        <v>43891</v>
      </c>
      <c r="B40" s="1">
        <v>2835422703</v>
      </c>
      <c r="C40" s="1">
        <v>37185745255</v>
      </c>
      <c r="D40" s="1">
        <v>67385142612</v>
      </c>
      <c r="E40" s="1">
        <v>87278336730</v>
      </c>
      <c r="F40" s="1">
        <v>12437510205</v>
      </c>
      <c r="G40" s="1">
        <v>207122157505</v>
      </c>
      <c r="H40" s="3">
        <f t="shared" si="4"/>
        <v>6.2043673220445612</v>
      </c>
      <c r="I40" s="3">
        <f t="shared" si="5"/>
        <v>-0.55039585343146769</v>
      </c>
      <c r="J40" s="3">
        <f t="shared" si="6"/>
        <v>-10.507181400561478</v>
      </c>
      <c r="K40" s="3">
        <f t="shared" si="7"/>
        <v>-8.7719100995786903</v>
      </c>
      <c r="L40" s="3">
        <f t="shared" si="8"/>
        <v>-2.6201668877353512</v>
      </c>
      <c r="M40" s="3">
        <f t="shared" si="9"/>
        <v>-7.4523905134849713</v>
      </c>
    </row>
    <row r="41" spans="1:13" x14ac:dyDescent="0.35">
      <c r="A41" s="7">
        <v>43922</v>
      </c>
      <c r="B41" s="1">
        <v>2609880812</v>
      </c>
      <c r="C41" s="1">
        <v>32383280796</v>
      </c>
      <c r="D41" s="1">
        <v>86163362032</v>
      </c>
      <c r="E41" s="1">
        <v>96155905975</v>
      </c>
      <c r="F41" s="1">
        <v>12303285091</v>
      </c>
      <c r="G41" s="1">
        <v>229615714706</v>
      </c>
      <c r="H41" s="3">
        <f t="shared" si="4"/>
        <v>8.5879191494850744</v>
      </c>
      <c r="I41" s="3">
        <f t="shared" si="5"/>
        <v>-7.9507679163496334</v>
      </c>
      <c r="J41" s="3">
        <f t="shared" si="6"/>
        <v>6.3780640772889114</v>
      </c>
      <c r="K41" s="3">
        <f t="shared" si="7"/>
        <v>7.6000847272426029</v>
      </c>
      <c r="L41" s="3">
        <f t="shared" si="8"/>
        <v>-1.896612265330603</v>
      </c>
      <c r="M41" s="3">
        <f t="shared" si="9"/>
        <v>4.1405042601542874</v>
      </c>
    </row>
    <row r="42" spans="1:13" x14ac:dyDescent="0.35">
      <c r="A42" s="7">
        <v>43952</v>
      </c>
      <c r="B42" s="1">
        <v>2395997796</v>
      </c>
      <c r="C42" s="1">
        <v>29662246672</v>
      </c>
      <c r="D42" s="1">
        <v>102667091864</v>
      </c>
      <c r="E42" s="1">
        <v>97282275524</v>
      </c>
      <c r="F42" s="1">
        <v>12453208288</v>
      </c>
      <c r="G42" s="1">
        <v>244460820144</v>
      </c>
      <c r="H42" s="3">
        <f t="shared" si="4"/>
        <v>-4.7818654730919974</v>
      </c>
      <c r="I42" s="3">
        <f t="shared" si="5"/>
        <v>-24.62115602978254</v>
      </c>
      <c r="J42" s="3">
        <f t="shared" si="6"/>
        <v>11.166178491595844</v>
      </c>
      <c r="K42" s="3">
        <f t="shared" si="7"/>
        <v>-0.50812150541625556</v>
      </c>
      <c r="L42" s="3">
        <f t="shared" si="8"/>
        <v>-11.098234763613718</v>
      </c>
      <c r="M42" s="3">
        <f t="shared" si="9"/>
        <v>-0.62922528573929526</v>
      </c>
    </row>
    <row r="43" spans="1:13" x14ac:dyDescent="0.35">
      <c r="A43" s="7">
        <v>43983</v>
      </c>
      <c r="B43" s="1">
        <v>2349387211</v>
      </c>
      <c r="C43" s="1">
        <v>30529472479</v>
      </c>
      <c r="D43" s="1">
        <v>107287056974</v>
      </c>
      <c r="E43" s="1">
        <v>97183634987</v>
      </c>
      <c r="F43" s="1">
        <v>13411822778</v>
      </c>
      <c r="G43" s="1">
        <v>250761374429</v>
      </c>
      <c r="H43" s="3">
        <f t="shared" si="4"/>
        <v>-8.1785689846607568</v>
      </c>
      <c r="I43" s="3">
        <f t="shared" si="5"/>
        <v>-17.35809211857638</v>
      </c>
      <c r="J43" s="3">
        <f t="shared" si="6"/>
        <v>12.029896497221728</v>
      </c>
      <c r="K43" s="3">
        <f t="shared" si="7"/>
        <v>0.20269470544435819</v>
      </c>
      <c r="L43" s="3">
        <f t="shared" si="8"/>
        <v>-2.2486702970820289</v>
      </c>
      <c r="M43" s="3">
        <f t="shared" si="9"/>
        <v>1.9461382340420386</v>
      </c>
    </row>
    <row r="44" spans="1:13" x14ac:dyDescent="0.35">
      <c r="A44" s="7">
        <v>44013</v>
      </c>
      <c r="B44" s="1">
        <v>2589615633</v>
      </c>
      <c r="C44" s="1">
        <v>34753250531</v>
      </c>
      <c r="D44" s="1">
        <v>117590760783</v>
      </c>
      <c r="E44" s="1">
        <v>106844318922</v>
      </c>
      <c r="F44" s="1">
        <v>15799034972</v>
      </c>
      <c r="G44" s="1">
        <v>277576980841</v>
      </c>
      <c r="H44" s="3">
        <f t="shared" si="4"/>
        <v>-3.9045841735980247</v>
      </c>
      <c r="I44" s="3">
        <f t="shared" si="5"/>
        <v>-8.1692230885985708</v>
      </c>
      <c r="J44" s="3">
        <f t="shared" si="6"/>
        <v>13.631342546773226</v>
      </c>
      <c r="K44" s="3">
        <f t="shared" si="7"/>
        <v>8.7696655869836491</v>
      </c>
      <c r="L44" s="3">
        <f t="shared" si="8"/>
        <v>2.1804723062712554</v>
      </c>
      <c r="M44" s="3">
        <f t="shared" si="9"/>
        <v>7.7065618235612021</v>
      </c>
    </row>
    <row r="45" spans="1:13" x14ac:dyDescent="0.35">
      <c r="A45" s="7">
        <v>44044</v>
      </c>
      <c r="B45" s="1">
        <v>2639210169</v>
      </c>
      <c r="C45" s="1">
        <v>33857422029</v>
      </c>
      <c r="D45" s="1">
        <v>115996898633</v>
      </c>
      <c r="E45" s="1">
        <v>105500625958</v>
      </c>
      <c r="F45" s="1">
        <v>16362304072</v>
      </c>
      <c r="G45" s="1">
        <v>274356460861</v>
      </c>
      <c r="H45" s="3">
        <f t="shared" si="4"/>
        <v>3.0268094673225221</v>
      </c>
      <c r="I45" s="3">
        <f t="shared" si="5"/>
        <v>-4.4103874370053973</v>
      </c>
      <c r="J45" s="3">
        <f t="shared" si="6"/>
        <v>15.569515632332084</v>
      </c>
      <c r="K45" s="3">
        <f t="shared" si="7"/>
        <v>10.469678528551938</v>
      </c>
      <c r="L45" s="3">
        <f t="shared" si="8"/>
        <v>9.7480096841735531</v>
      </c>
      <c r="M45" s="3">
        <f t="shared" si="9"/>
        <v>10.288777440257519</v>
      </c>
    </row>
    <row r="46" spans="1:13" x14ac:dyDescent="0.35">
      <c r="A46" s="7">
        <v>44075</v>
      </c>
      <c r="B46" s="1">
        <v>2801693796</v>
      </c>
      <c r="C46" s="1">
        <v>35355156496</v>
      </c>
      <c r="D46" s="1">
        <v>109878664800</v>
      </c>
      <c r="E46" s="1">
        <v>111005312821</v>
      </c>
      <c r="F46" s="1">
        <v>17361692584</v>
      </c>
      <c r="G46" s="1">
        <v>276402520497</v>
      </c>
      <c r="H46" s="3">
        <f t="shared" si="4"/>
        <v>-2.8983979835361993</v>
      </c>
      <c r="I46" s="3">
        <f t="shared" si="5"/>
        <v>1.3373960716527762</v>
      </c>
      <c r="J46" s="3">
        <f t="shared" si="6"/>
        <v>15.072449357788258</v>
      </c>
      <c r="K46" s="3">
        <f t="shared" si="7"/>
        <v>8.6474469879530176</v>
      </c>
      <c r="L46" s="3">
        <f t="shared" si="8"/>
        <v>19.014394566877854</v>
      </c>
      <c r="M46" s="3">
        <f t="shared" si="9"/>
        <v>10.552835541960178</v>
      </c>
    </row>
    <row r="47" spans="1:13" x14ac:dyDescent="0.35">
      <c r="A47" s="7">
        <v>44105</v>
      </c>
      <c r="B47" s="1">
        <v>2922154970</v>
      </c>
      <c r="C47" s="1">
        <v>34388967852</v>
      </c>
      <c r="D47" s="1">
        <v>103175627882</v>
      </c>
      <c r="E47" s="1">
        <v>111727447756</v>
      </c>
      <c r="F47" s="1">
        <v>17409727059</v>
      </c>
      <c r="G47" s="1">
        <v>269623925519</v>
      </c>
      <c r="H47" s="3">
        <f t="shared" si="4"/>
        <v>2.5412762876930799</v>
      </c>
      <c r="I47" s="3">
        <f t="shared" si="5"/>
        <v>1.7604077744670832</v>
      </c>
      <c r="J47" s="3">
        <f t="shared" si="6"/>
        <v>14.987169795854058</v>
      </c>
      <c r="K47" s="3">
        <f t="shared" si="7"/>
        <v>9.0654626131475737</v>
      </c>
      <c r="L47" s="3">
        <f t="shared" si="8"/>
        <v>24.967307770591418</v>
      </c>
      <c r="M47" s="3">
        <f t="shared" si="9"/>
        <v>11.073415863481188</v>
      </c>
    </row>
    <row r="48" spans="1:13" x14ac:dyDescent="0.35">
      <c r="A48" s="7">
        <v>44136</v>
      </c>
      <c r="B48" s="1">
        <v>3248907897</v>
      </c>
      <c r="C48" s="1">
        <v>37507432960</v>
      </c>
      <c r="D48" s="1">
        <v>111173203962</v>
      </c>
      <c r="E48" s="1">
        <v>129700322857</v>
      </c>
      <c r="F48" s="1">
        <v>19848105137</v>
      </c>
      <c r="G48" s="1">
        <v>301477972813</v>
      </c>
      <c r="H48" s="3">
        <f t="shared" si="4"/>
        <v>-0.7652917564742836</v>
      </c>
      <c r="I48" s="3">
        <f t="shared" si="5"/>
        <v>9.6775976498944942</v>
      </c>
      <c r="J48" s="3">
        <f t="shared" si="6"/>
        <v>20.931102840481145</v>
      </c>
      <c r="K48" s="3">
        <f t="shared" si="7"/>
        <v>21.322137002958598</v>
      </c>
      <c r="L48" s="3">
        <f t="shared" si="8"/>
        <v>34.281907436419914</v>
      </c>
      <c r="M48" s="3">
        <f t="shared" si="9"/>
        <v>20.06791113218209</v>
      </c>
    </row>
    <row r="49" spans="1:13" x14ac:dyDescent="0.35">
      <c r="A49" s="7">
        <v>44166</v>
      </c>
      <c r="B49" s="1">
        <v>3297022085</v>
      </c>
      <c r="C49" s="1">
        <v>40915376538</v>
      </c>
      <c r="D49" s="1">
        <v>118272015379</v>
      </c>
      <c r="E49" s="1">
        <v>134345621814</v>
      </c>
      <c r="F49" s="1">
        <v>21873156816</v>
      </c>
      <c r="G49" s="1">
        <v>318703192632</v>
      </c>
      <c r="H49" s="3">
        <f t="shared" si="4"/>
        <v>1.9539269326042756</v>
      </c>
      <c r="I49" s="3">
        <f t="shared" si="5"/>
        <v>7.3485745952894348</v>
      </c>
      <c r="J49" s="3">
        <f t="shared" si="6"/>
        <v>12.615089497427022</v>
      </c>
      <c r="K49" s="3">
        <f t="shared" si="7"/>
        <v>22.161586516591882</v>
      </c>
      <c r="L49" s="3">
        <f t="shared" si="8"/>
        <v>34.538301695307467</v>
      </c>
      <c r="M49" s="3">
        <f t="shared" si="9"/>
        <v>16.911014009175986</v>
      </c>
    </row>
    <row r="50" spans="1:13" x14ac:dyDescent="0.35">
      <c r="A50" s="7">
        <v>44197</v>
      </c>
      <c r="B50" s="1">
        <v>2602458106</v>
      </c>
      <c r="C50" s="1">
        <v>41999902728</v>
      </c>
      <c r="D50" s="1">
        <v>113151202745</v>
      </c>
      <c r="E50" s="1">
        <v>122197794279</v>
      </c>
      <c r="F50" s="1">
        <v>21091969596</v>
      </c>
      <c r="G50" s="1">
        <v>301043327454</v>
      </c>
      <c r="H50" s="3">
        <f t="shared" si="4"/>
        <v>9.1968047779722184</v>
      </c>
      <c r="I50" s="3">
        <f t="shared" si="5"/>
        <v>14.640783872346958</v>
      </c>
      <c r="J50" s="3">
        <f t="shared" si="6"/>
        <v>15.765525962977051</v>
      </c>
      <c r="K50" s="3">
        <f t="shared" si="7"/>
        <v>29.55531313274372</v>
      </c>
      <c r="L50" s="3">
        <f t="shared" si="8"/>
        <v>47.272409732560533</v>
      </c>
      <c r="M50" s="3">
        <f t="shared" si="9"/>
        <v>22.67266510064367</v>
      </c>
    </row>
    <row r="51" spans="1:13" x14ac:dyDescent="0.35">
      <c r="A51" s="7">
        <v>44228</v>
      </c>
      <c r="B51" s="1">
        <v>2229600772</v>
      </c>
      <c r="C51" s="1">
        <v>32904837955</v>
      </c>
      <c r="D51" s="1">
        <v>85248310608</v>
      </c>
      <c r="E51" s="1">
        <v>96896653897</v>
      </c>
      <c r="F51" s="1">
        <v>15958956848</v>
      </c>
      <c r="G51" s="1">
        <v>233238360080</v>
      </c>
      <c r="H51" s="3">
        <f t="shared" si="4"/>
        <v>66.643258339523186</v>
      </c>
      <c r="I51" s="3">
        <f t="shared" si="5"/>
        <v>132.42005830628557</v>
      </c>
      <c r="J51" s="3">
        <f t="shared" si="6"/>
        <v>248.87922376795109</v>
      </c>
      <c r="K51" s="3">
        <f t="shared" si="7"/>
        <v>121.38599982574624</v>
      </c>
      <c r="L51" s="3">
        <f t="shared" si="8"/>
        <v>199.07352085548661</v>
      </c>
      <c r="M51" s="3">
        <f t="shared" si="9"/>
        <v>161.9635355949963</v>
      </c>
    </row>
    <row r="52" spans="1:13" x14ac:dyDescent="0.35">
      <c r="A52" s="7">
        <v>44256</v>
      </c>
      <c r="B52" s="1">
        <v>2822521254</v>
      </c>
      <c r="C52" s="1">
        <v>43515866046</v>
      </c>
      <c r="D52" s="1">
        <v>88749876428</v>
      </c>
      <c r="E52" s="1">
        <v>116323857821</v>
      </c>
      <c r="F52" s="1">
        <v>18445294036</v>
      </c>
      <c r="G52" s="1">
        <v>269857415585</v>
      </c>
      <c r="H52" s="3">
        <f t="shared" ref="H52" si="10">B52/B40*100-100</f>
        <v>-0.45500972346556523</v>
      </c>
      <c r="I52" s="3">
        <f t="shared" ref="I52" si="11">C52/C40*100-100</f>
        <v>17.022976808966476</v>
      </c>
      <c r="J52" s="3">
        <f t="shared" ref="J52" si="12">D52/D40*100-100</f>
        <v>31.705407138509713</v>
      </c>
      <c r="K52" s="3">
        <f t="shared" ref="K52" si="13">E52/E40*100-100</f>
        <v>33.279187229305023</v>
      </c>
      <c r="L52" s="3">
        <f t="shared" ref="L52" si="14">F52/F40*100-100</f>
        <v>48.303749962631684</v>
      </c>
      <c r="M52" s="3">
        <f t="shared" ref="M52" si="15">G52/G40*100-100</f>
        <v>30.289013418801204</v>
      </c>
    </row>
    <row r="53" spans="1:13" x14ac:dyDescent="0.35">
      <c r="A53" s="7">
        <v>44287</v>
      </c>
      <c r="B53" s="1">
        <v>2916116285</v>
      </c>
      <c r="C53" s="1">
        <v>48180677888</v>
      </c>
      <c r="D53" s="1">
        <v>103122727827</v>
      </c>
      <c r="E53" s="1">
        <v>121259274621</v>
      </c>
      <c r="F53" s="1">
        <v>22318925932</v>
      </c>
      <c r="G53" s="1">
        <v>297797722553</v>
      </c>
      <c r="H53" s="3">
        <f t="shared" ref="H53" si="16">B53/B41*100-100</f>
        <v>11.733695714837111</v>
      </c>
      <c r="I53" s="3">
        <f t="shared" ref="I53" si="17">C53/C41*100-100</f>
        <v>48.782571449497169</v>
      </c>
      <c r="J53" s="3">
        <f t="shared" ref="J53" si="18">D53/D41*100-100</f>
        <v>19.682804146734085</v>
      </c>
      <c r="K53" s="3">
        <f t="shared" ref="K53" si="19">E53/E41*100-100</f>
        <v>26.106944125227983</v>
      </c>
      <c r="L53" s="3">
        <f t="shared" ref="L53" si="20">F53/F41*100-100</f>
        <v>81.406232294223287</v>
      </c>
      <c r="M53" s="3">
        <f t="shared" ref="M53" si="21">G53/G41*100-100</f>
        <v>29.693964080071908</v>
      </c>
    </row>
    <row r="54" spans="1:13" x14ac:dyDescent="0.35">
      <c r="A54" s="7">
        <v>44317</v>
      </c>
      <c r="B54" s="1">
        <v>2952685023</v>
      </c>
      <c r="C54" s="1">
        <v>48043873432</v>
      </c>
      <c r="D54" s="1">
        <v>107042325603</v>
      </c>
      <c r="E54" s="1">
        <v>119117128079</v>
      </c>
      <c r="F54" s="1">
        <v>22908520414</v>
      </c>
      <c r="G54" s="1">
        <v>300064532551</v>
      </c>
      <c r="H54" s="3">
        <f t="shared" ref="H54" si="22">B54/B42*100-100</f>
        <v>23.234045871384424</v>
      </c>
      <c r="I54" s="3">
        <f t="shared" ref="I54" si="23">C54/C42*100-100</f>
        <v>61.969772429111174</v>
      </c>
      <c r="J54" s="3">
        <f t="shared" ref="J54" si="24">D54/D42*100-100</f>
        <v>4.2615736547751339</v>
      </c>
      <c r="K54" s="3">
        <f t="shared" ref="K54" si="25">E54/E42*100-100</f>
        <v>22.444841506213777</v>
      </c>
      <c r="L54" s="3">
        <f t="shared" ref="L54" si="26">F54/F42*100-100</f>
        <v>83.956775508804526</v>
      </c>
      <c r="M54" s="3">
        <f t="shared" ref="M54" si="27">G54/G42*100-100</f>
        <v>22.745449505669882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2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1" sqref="A41:XFD41"/>
    </sheetView>
  </sheetViews>
  <sheetFormatPr defaultRowHeight="14.5" x14ac:dyDescent="0.35"/>
  <cols>
    <col min="1" max="1" width="9.81640625" style="8" bestFit="1" customWidth="1"/>
    <col min="14" max="14" width="9.453125" customWidth="1"/>
  </cols>
  <sheetData>
    <row r="1" spans="1:23" ht="15" x14ac:dyDescent="0.35">
      <c r="A1" s="6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2</v>
      </c>
      <c r="G1" s="5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11</v>
      </c>
      <c r="O1" s="2" t="s">
        <v>4</v>
      </c>
      <c r="P1" s="2" t="s">
        <v>5</v>
      </c>
      <c r="Q1" s="2" t="s">
        <v>6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12</v>
      </c>
      <c r="W1" s="2" t="s">
        <v>13</v>
      </c>
    </row>
    <row r="2" spans="1:23" x14ac:dyDescent="0.35">
      <c r="A2" s="7">
        <v>42736</v>
      </c>
      <c r="B2" s="1">
        <v>2413198975</v>
      </c>
      <c r="C2" s="1">
        <v>31345121863</v>
      </c>
      <c r="D2" s="1">
        <v>84999485379</v>
      </c>
      <c r="E2" s="1">
        <v>78833887303</v>
      </c>
      <c r="F2" s="1">
        <v>10194711489</v>
      </c>
      <c r="G2" s="1">
        <v>207786405009</v>
      </c>
      <c r="H2" s="3"/>
      <c r="I2" s="3"/>
      <c r="J2" s="3"/>
      <c r="K2" s="3"/>
      <c r="L2" s="3"/>
      <c r="M2" s="3"/>
      <c r="N2">
        <f>B38</f>
        <v>2383273129</v>
      </c>
      <c r="O2">
        <f t="shared" ref="O2:Q2" si="0">C38</f>
        <v>36624489679</v>
      </c>
      <c r="P2">
        <f t="shared" si="0"/>
        <v>93382068332</v>
      </c>
      <c r="Q2">
        <f t="shared" si="0"/>
        <v>94101054296</v>
      </c>
      <c r="R2" s="9">
        <f t="shared" ref="R2:U2" si="1">N2/B2*100-100</f>
        <v>-1.2400902830650296</v>
      </c>
      <c r="S2" s="9">
        <f t="shared" si="1"/>
        <v>16.842709494238093</v>
      </c>
      <c r="T2" s="9">
        <f t="shared" si="1"/>
        <v>9.8619220053195846</v>
      </c>
      <c r="U2" s="9">
        <f t="shared" si="1"/>
        <v>19.366249103409388</v>
      </c>
    </row>
    <row r="3" spans="1:23" x14ac:dyDescent="0.35">
      <c r="A3" s="7">
        <v>42767</v>
      </c>
      <c r="B3" s="1">
        <v>1585983104</v>
      </c>
      <c r="C3" s="1">
        <v>20522590380</v>
      </c>
      <c r="D3" s="1">
        <v>43305509526</v>
      </c>
      <c r="E3" s="1">
        <v>61395348059</v>
      </c>
      <c r="F3" s="1">
        <v>5856405547</v>
      </c>
      <c r="G3" s="1">
        <v>132665836616</v>
      </c>
      <c r="H3" s="3"/>
      <c r="I3" s="3"/>
      <c r="J3" s="3"/>
      <c r="K3" s="3"/>
      <c r="L3" s="3"/>
      <c r="M3" s="3"/>
      <c r="N3">
        <f t="shared" ref="N3:N15" si="2">B39</f>
        <v>1337948378</v>
      </c>
      <c r="O3">
        <f t="shared" ref="O3:O15" si="3">C39</f>
        <v>14146421404</v>
      </c>
      <c r="P3">
        <f t="shared" ref="P3:P15" si="4">D39</f>
        <v>23351444910</v>
      </c>
      <c r="Q3">
        <f t="shared" ref="Q3:Q15" si="5">E39</f>
        <v>43686531531</v>
      </c>
      <c r="R3" s="9">
        <f t="shared" ref="R3:R16" si="6">N3/B3*100-100</f>
        <v>-15.639178335155833</v>
      </c>
      <c r="S3" s="9">
        <f t="shared" ref="S3:S16" si="7">O3/C3*100-100</f>
        <v>-31.069026170369824</v>
      </c>
      <c r="T3" s="9">
        <f t="shared" ref="T3:T16" si="8">P3/D3*100-100</f>
        <v>-46.077427178220518</v>
      </c>
      <c r="U3" s="9">
        <f t="shared" ref="U3:U16" si="9">Q3/E3*100-100</f>
        <v>-28.843906074092288</v>
      </c>
    </row>
    <row r="4" spans="1:23" x14ac:dyDescent="0.35">
      <c r="A4" s="7">
        <v>42795</v>
      </c>
      <c r="B4" s="1">
        <v>2752563348</v>
      </c>
      <c r="C4" s="1">
        <v>32717761184</v>
      </c>
      <c r="D4" s="1">
        <v>73761968876</v>
      </c>
      <c r="E4" s="1">
        <v>83259013572</v>
      </c>
      <c r="F4" s="1">
        <v>9970706066</v>
      </c>
      <c r="G4" s="1">
        <v>202462013046</v>
      </c>
      <c r="H4" s="3"/>
      <c r="I4" s="3"/>
      <c r="J4" s="3"/>
      <c r="K4" s="3"/>
      <c r="L4" s="3"/>
      <c r="M4" s="3"/>
      <c r="N4">
        <f t="shared" si="2"/>
        <v>2835422703</v>
      </c>
      <c r="O4">
        <f t="shared" si="3"/>
        <v>37155349513</v>
      </c>
      <c r="P4">
        <f t="shared" si="4"/>
        <v>62488862370</v>
      </c>
      <c r="Q4">
        <f t="shared" si="5"/>
        <v>86971921761</v>
      </c>
      <c r="R4" s="9">
        <f t="shared" si="6"/>
        <v>3.0102615098833212</v>
      </c>
      <c r="S4" s="9">
        <f t="shared" si="7"/>
        <v>13.563239562889521</v>
      </c>
      <c r="T4" s="9">
        <f t="shared" si="8"/>
        <v>-15.283087853784153</v>
      </c>
      <c r="U4" s="9">
        <f t="shared" si="9"/>
        <v>4.4594669450283391</v>
      </c>
    </row>
    <row r="5" spans="1:23" x14ac:dyDescent="0.35">
      <c r="A5" s="7">
        <v>42826</v>
      </c>
      <c r="B5" s="1">
        <v>2425661694</v>
      </c>
      <c r="C5" s="1">
        <v>33048988973</v>
      </c>
      <c r="D5" s="1">
        <v>77159342778</v>
      </c>
      <c r="E5" s="1">
        <v>79347623475</v>
      </c>
      <c r="F5" s="1">
        <v>10443668493</v>
      </c>
      <c r="G5" s="1">
        <v>202425285413</v>
      </c>
      <c r="H5" s="3"/>
      <c r="I5" s="3"/>
      <c r="J5" s="3"/>
      <c r="K5" s="3"/>
      <c r="L5" s="3"/>
      <c r="M5" s="3"/>
      <c r="N5">
        <f t="shared" si="2"/>
        <v>2609880812</v>
      </c>
      <c r="O5">
        <f t="shared" si="3"/>
        <v>32181509981</v>
      </c>
      <c r="P5">
        <f t="shared" si="4"/>
        <v>64414869400</v>
      </c>
      <c r="Q5">
        <f t="shared" si="5"/>
        <v>95196468197</v>
      </c>
      <c r="R5" s="9">
        <f t="shared" si="6"/>
        <v>7.5945923726987701</v>
      </c>
      <c r="S5" s="9">
        <f t="shared" si="7"/>
        <v>-2.624827623951532</v>
      </c>
      <c r="T5" s="9">
        <f t="shared" si="8"/>
        <v>-16.517083893091112</v>
      </c>
      <c r="U5" s="9">
        <f t="shared" si="9"/>
        <v>19.973937501724265</v>
      </c>
    </row>
    <row r="6" spans="1:23" x14ac:dyDescent="0.35">
      <c r="A6" s="7">
        <v>42856</v>
      </c>
      <c r="B6" s="1">
        <v>2533892780</v>
      </c>
      <c r="C6" s="1">
        <v>34699185463</v>
      </c>
      <c r="D6" s="1">
        <v>84332343874</v>
      </c>
      <c r="E6" s="1">
        <v>83209733630</v>
      </c>
      <c r="F6" s="1">
        <v>11245330611</v>
      </c>
      <c r="G6" s="1">
        <v>216020486358</v>
      </c>
      <c r="H6" s="3"/>
      <c r="I6" s="3"/>
      <c r="J6" s="3"/>
      <c r="K6" s="3"/>
      <c r="L6" s="3"/>
      <c r="M6" s="3"/>
      <c r="N6">
        <f t="shared" si="2"/>
        <v>2395997796</v>
      </c>
      <c r="O6">
        <f t="shared" si="3"/>
        <v>29264692058</v>
      </c>
      <c r="P6">
        <f t="shared" si="4"/>
        <v>66645542582</v>
      </c>
      <c r="Q6">
        <f t="shared" si="5"/>
        <v>95496190758</v>
      </c>
      <c r="R6" s="9">
        <f t="shared" si="6"/>
        <v>-5.4420212681611559</v>
      </c>
      <c r="S6" s="9">
        <f t="shared" si="7"/>
        <v>-15.661731918159404</v>
      </c>
      <c r="T6" s="9">
        <f t="shared" si="8"/>
        <v>-20.972737717838896</v>
      </c>
      <c r="U6" s="9">
        <f t="shared" si="9"/>
        <v>14.765648911499824</v>
      </c>
    </row>
    <row r="7" spans="1:23" x14ac:dyDescent="0.35">
      <c r="A7" s="7">
        <v>42887</v>
      </c>
      <c r="B7" s="1">
        <v>2613871217</v>
      </c>
      <c r="C7" s="1">
        <v>33919023834</v>
      </c>
      <c r="D7" s="1">
        <v>86612437027</v>
      </c>
      <c r="E7" s="1">
        <v>89141809781</v>
      </c>
      <c r="F7" s="1">
        <v>11166383284</v>
      </c>
      <c r="G7" s="1">
        <v>223453525143</v>
      </c>
      <c r="H7" s="3"/>
      <c r="I7" s="3"/>
      <c r="J7" s="3"/>
      <c r="K7" s="3"/>
      <c r="L7" s="3"/>
      <c r="M7" s="3"/>
      <c r="N7">
        <f t="shared" si="2"/>
        <v>2349387211</v>
      </c>
      <c r="O7">
        <f t="shared" si="3"/>
        <v>30037708499</v>
      </c>
      <c r="P7">
        <f t="shared" si="4"/>
        <v>81383261413</v>
      </c>
      <c r="Q7">
        <f t="shared" si="5"/>
        <v>95476264997</v>
      </c>
      <c r="R7" s="9">
        <f t="shared" si="6"/>
        <v>-10.118478840114946</v>
      </c>
      <c r="S7" s="9">
        <f t="shared" si="7"/>
        <v>-11.44288631062966</v>
      </c>
      <c r="T7" s="9">
        <f t="shared" si="8"/>
        <v>-6.0374419580987961</v>
      </c>
      <c r="U7" s="9">
        <f t="shared" si="9"/>
        <v>7.106042867608636</v>
      </c>
    </row>
    <row r="8" spans="1:23" x14ac:dyDescent="0.35">
      <c r="A8" s="7">
        <v>42917</v>
      </c>
      <c r="B8" s="1">
        <v>2374012035</v>
      </c>
      <c r="C8" s="1">
        <v>33051923371</v>
      </c>
      <c r="D8" s="1">
        <v>89130448552</v>
      </c>
      <c r="E8" s="1">
        <v>85924433480</v>
      </c>
      <c r="F8" s="1">
        <v>11337413659</v>
      </c>
      <c r="G8" s="1">
        <v>221818231097</v>
      </c>
      <c r="H8" s="3"/>
      <c r="I8" s="3"/>
      <c r="J8" s="3"/>
      <c r="K8" s="3"/>
      <c r="L8" s="3"/>
      <c r="M8" s="3"/>
      <c r="N8">
        <f t="shared" si="2"/>
        <v>2589615633</v>
      </c>
      <c r="O8">
        <f t="shared" si="3"/>
        <v>34331234277</v>
      </c>
      <c r="P8">
        <f t="shared" si="4"/>
        <v>95632542491</v>
      </c>
      <c r="Q8">
        <f t="shared" si="5"/>
        <v>105526742401</v>
      </c>
      <c r="R8" s="9">
        <f t="shared" si="6"/>
        <v>9.0818241365823553</v>
      </c>
      <c r="S8" s="9">
        <f t="shared" si="7"/>
        <v>3.8706095607206663</v>
      </c>
      <c r="T8" s="9">
        <f t="shared" si="8"/>
        <v>7.2950310972647969</v>
      </c>
      <c r="U8" s="9">
        <f t="shared" si="9"/>
        <v>22.813428179963154</v>
      </c>
    </row>
    <row r="9" spans="1:23" x14ac:dyDescent="0.35">
      <c r="A9" s="7">
        <v>42948</v>
      </c>
      <c r="B9" s="1">
        <v>2559720739</v>
      </c>
      <c r="C9" s="1">
        <v>33684699477</v>
      </c>
      <c r="D9" s="1">
        <v>91073505557</v>
      </c>
      <c r="E9" s="1">
        <v>89328858906</v>
      </c>
      <c r="F9" s="1">
        <v>12035088112</v>
      </c>
      <c r="G9" s="1">
        <v>228681872791</v>
      </c>
      <c r="H9" s="3"/>
      <c r="I9" s="3"/>
      <c r="J9" s="3"/>
      <c r="K9" s="3"/>
      <c r="L9" s="3"/>
      <c r="M9" s="3"/>
      <c r="N9">
        <f t="shared" si="2"/>
        <v>2639210169</v>
      </c>
      <c r="O9">
        <f t="shared" si="3"/>
        <v>33564565983</v>
      </c>
      <c r="P9">
        <f t="shared" si="4"/>
        <v>97463662056</v>
      </c>
      <c r="Q9">
        <f t="shared" si="5"/>
        <v>104746539372</v>
      </c>
      <c r="R9" s="9">
        <f t="shared" si="6"/>
        <v>3.1053946154709848</v>
      </c>
      <c r="S9" s="9">
        <f t="shared" si="7"/>
        <v>-0.35664113340844494</v>
      </c>
      <c r="T9" s="9">
        <f t="shared" si="8"/>
        <v>7.0164824115621656</v>
      </c>
      <c r="U9" s="9">
        <f t="shared" si="9"/>
        <v>17.259462009051177</v>
      </c>
    </row>
    <row r="10" spans="1:23" x14ac:dyDescent="0.35">
      <c r="A10" s="7">
        <v>42979</v>
      </c>
      <c r="B10" s="1">
        <v>2683292970</v>
      </c>
      <c r="C10" s="1">
        <v>31765938860</v>
      </c>
      <c r="D10" s="1">
        <v>86424370654</v>
      </c>
      <c r="E10" s="1">
        <v>93484356310</v>
      </c>
      <c r="F10" s="1">
        <v>11716888928</v>
      </c>
      <c r="G10" s="1">
        <v>226074847722</v>
      </c>
      <c r="H10" s="3"/>
      <c r="I10" s="3"/>
      <c r="J10" s="3"/>
      <c r="K10" s="3"/>
      <c r="L10" s="3"/>
      <c r="M10" s="3"/>
      <c r="N10">
        <f t="shared" si="2"/>
        <v>2801693796</v>
      </c>
      <c r="O10">
        <f t="shared" si="3"/>
        <v>35196235121</v>
      </c>
      <c r="P10">
        <f t="shared" si="4"/>
        <v>96912696311</v>
      </c>
      <c r="Q10">
        <f t="shared" si="5"/>
        <v>110489110787</v>
      </c>
      <c r="R10" s="9">
        <f t="shared" si="6"/>
        <v>4.4125195170171736</v>
      </c>
      <c r="S10" s="9">
        <f t="shared" si="7"/>
        <v>10.798661661215576</v>
      </c>
      <c r="T10" s="9">
        <f t="shared" si="8"/>
        <v>12.135842676818569</v>
      </c>
      <c r="U10" s="9">
        <f t="shared" si="9"/>
        <v>18.18994658380187</v>
      </c>
    </row>
    <row r="11" spans="1:23" x14ac:dyDescent="0.35">
      <c r="A11" s="7">
        <v>43009</v>
      </c>
      <c r="B11" s="1">
        <v>2561111094</v>
      </c>
      <c r="C11" s="1">
        <v>30657187235</v>
      </c>
      <c r="D11" s="1">
        <v>76901349431</v>
      </c>
      <c r="E11" s="1">
        <v>90837395347</v>
      </c>
      <c r="F11" s="1">
        <v>12133773403</v>
      </c>
      <c r="G11" s="1">
        <v>213090816510</v>
      </c>
      <c r="H11" s="3"/>
      <c r="I11" s="3"/>
      <c r="J11" s="3"/>
      <c r="K11" s="3"/>
      <c r="L11" s="3"/>
      <c r="M11" s="3"/>
      <c r="N11">
        <f t="shared" si="2"/>
        <v>2922154970</v>
      </c>
      <c r="O11">
        <f t="shared" si="3"/>
        <v>34287079049</v>
      </c>
      <c r="P11">
        <f t="shared" si="4"/>
        <v>93346949957</v>
      </c>
      <c r="Q11">
        <f t="shared" si="5"/>
        <v>111287246729</v>
      </c>
      <c r="R11" s="9">
        <f t="shared" si="6"/>
        <v>14.097157942341099</v>
      </c>
      <c r="S11" s="9">
        <f t="shared" si="7"/>
        <v>11.8402637077413</v>
      </c>
      <c r="T11" s="9">
        <f t="shared" si="8"/>
        <v>21.385321125939242</v>
      </c>
      <c r="U11" s="9">
        <f t="shared" si="9"/>
        <v>22.51259110180483</v>
      </c>
    </row>
    <row r="12" spans="1:23" x14ac:dyDescent="0.35">
      <c r="A12" s="7">
        <v>43040</v>
      </c>
      <c r="B12" s="1">
        <v>3137404675</v>
      </c>
      <c r="C12" s="1">
        <v>34643119940</v>
      </c>
      <c r="D12" s="1">
        <v>85590743433</v>
      </c>
      <c r="E12" s="1">
        <v>107037501532</v>
      </c>
      <c r="F12" s="1">
        <v>13166570780</v>
      </c>
      <c r="G12" s="1">
        <v>243575340360</v>
      </c>
      <c r="H12" s="3"/>
      <c r="I12" s="3"/>
      <c r="J12" s="3"/>
      <c r="K12" s="3"/>
      <c r="L12" s="3"/>
      <c r="M12" s="3"/>
      <c r="N12">
        <f t="shared" si="2"/>
        <v>3248907897</v>
      </c>
      <c r="O12">
        <f t="shared" si="3"/>
        <v>37418315553</v>
      </c>
      <c r="P12">
        <f t="shared" si="4"/>
        <v>101169498956</v>
      </c>
      <c r="Q12">
        <f t="shared" si="5"/>
        <v>129239321079</v>
      </c>
      <c r="R12" s="9">
        <f t="shared" si="6"/>
        <v>3.5539955329479511</v>
      </c>
      <c r="S12" s="9">
        <f t="shared" si="7"/>
        <v>8.0108131652301751</v>
      </c>
      <c r="T12" s="9">
        <f t="shared" si="8"/>
        <v>18.201449009722609</v>
      </c>
      <c r="U12" s="9">
        <f t="shared" si="9"/>
        <v>20.742094340050102</v>
      </c>
    </row>
    <row r="13" spans="1:23" x14ac:dyDescent="0.35">
      <c r="A13" s="7">
        <v>43070</v>
      </c>
      <c r="B13" s="1">
        <v>3064954374</v>
      </c>
      <c r="C13" s="1">
        <v>37693415406</v>
      </c>
      <c r="D13" s="1">
        <v>93260436231</v>
      </c>
      <c r="E13" s="1">
        <v>113425608770</v>
      </c>
      <c r="F13" s="1">
        <v>13700157177</v>
      </c>
      <c r="G13" s="1">
        <v>261144571958</v>
      </c>
      <c r="H13" s="3"/>
      <c r="I13" s="3"/>
      <c r="J13" s="3"/>
      <c r="K13" s="3"/>
      <c r="L13" s="3"/>
      <c r="M13" s="3"/>
      <c r="N13">
        <f t="shared" si="2"/>
        <v>3297022085</v>
      </c>
      <c r="O13">
        <f t="shared" si="3"/>
        <v>40837887427</v>
      </c>
      <c r="P13">
        <f t="shared" si="4"/>
        <v>108138857985</v>
      </c>
      <c r="Q13">
        <f t="shared" si="5"/>
        <v>133868226449</v>
      </c>
      <c r="R13" s="9">
        <f t="shared" si="6"/>
        <v>7.5716530389042589</v>
      </c>
      <c r="S13" s="9">
        <f t="shared" si="7"/>
        <v>8.3422316262151952</v>
      </c>
      <c r="T13" s="9">
        <f t="shared" si="8"/>
        <v>15.953626591609677</v>
      </c>
      <c r="U13" s="9">
        <f t="shared" si="9"/>
        <v>18.022929654671486</v>
      </c>
    </row>
    <row r="14" spans="1:23" x14ac:dyDescent="0.35">
      <c r="A14" s="7">
        <v>43101</v>
      </c>
      <c r="B14" s="1">
        <v>2535785243</v>
      </c>
      <c r="C14" s="1">
        <v>34156279273</v>
      </c>
      <c r="D14" s="1">
        <v>84365670907</v>
      </c>
      <c r="E14" s="1">
        <v>93948206728</v>
      </c>
      <c r="F14" s="1">
        <v>12400718193</v>
      </c>
      <c r="G14" s="1">
        <v>227406660344</v>
      </c>
      <c r="H14" s="3">
        <f t="shared" ref="H14:M14" si="10">B14/B2*100-100</f>
        <v>5.079824302511156</v>
      </c>
      <c r="I14" s="3">
        <f t="shared" si="10"/>
        <v>8.9684047881093392</v>
      </c>
      <c r="J14" s="3">
        <f t="shared" si="10"/>
        <v>-0.74566859925553786</v>
      </c>
      <c r="K14" s="3">
        <f t="shared" si="10"/>
        <v>19.172363487427347</v>
      </c>
      <c r="L14" s="3">
        <f t="shared" si="10"/>
        <v>21.638735989539867</v>
      </c>
      <c r="M14" s="3">
        <f t="shared" si="10"/>
        <v>9.4425115705477367</v>
      </c>
      <c r="N14">
        <f t="shared" si="2"/>
        <v>2602458106</v>
      </c>
      <c r="O14">
        <f t="shared" si="3"/>
        <v>41932619859</v>
      </c>
      <c r="P14">
        <f t="shared" si="4"/>
        <v>103634267947</v>
      </c>
      <c r="Q14">
        <f t="shared" si="5"/>
        <v>121797185598</v>
      </c>
      <c r="R14" s="9">
        <f t="shared" si="6"/>
        <v>2.6292787681468468</v>
      </c>
      <c r="S14" s="9">
        <f t="shared" si="7"/>
        <v>22.76694286238336</v>
      </c>
      <c r="T14" s="9">
        <f t="shared" si="8"/>
        <v>22.839381033596723</v>
      </c>
      <c r="U14" s="9">
        <f t="shared" si="9"/>
        <v>29.642906277741645</v>
      </c>
    </row>
    <row r="15" spans="1:23" x14ac:dyDescent="0.35">
      <c r="A15" s="7">
        <v>43132</v>
      </c>
      <c r="B15" s="1">
        <v>1941659792</v>
      </c>
      <c r="C15" s="1">
        <v>30134647799</v>
      </c>
      <c r="D15" s="1">
        <v>72346639270</v>
      </c>
      <c r="E15" s="1">
        <v>80753808585</v>
      </c>
      <c r="F15" s="1">
        <v>9754262308</v>
      </c>
      <c r="G15" s="1">
        <v>194931017754</v>
      </c>
      <c r="H15" s="3">
        <f t="shared" ref="H15:H49" si="11">B15/B3*100-100</f>
        <v>22.426259592737765</v>
      </c>
      <c r="I15" s="3">
        <f t="shared" ref="I15:I49" si="12">C15/C3*100-100</f>
        <v>46.836472594450328</v>
      </c>
      <c r="J15" s="3">
        <f t="shared" ref="J15:J49" si="13">D15/D3*100-100</f>
        <v>67.061050803626102</v>
      </c>
      <c r="K15" s="3">
        <f t="shared" ref="K15:K49" si="14">E15/E3*100-100</f>
        <v>31.530826256407607</v>
      </c>
      <c r="L15" s="3">
        <f t="shared" ref="L15:L49" si="15">F15/F3*100-100</f>
        <v>66.557152330352437</v>
      </c>
      <c r="M15" s="3">
        <f t="shared" ref="M15:M49" si="16">G15/G3*100-100</f>
        <v>46.933847270888549</v>
      </c>
      <c r="N15">
        <f t="shared" si="2"/>
        <v>2229600772</v>
      </c>
      <c r="O15">
        <f t="shared" si="3"/>
        <v>32849664597</v>
      </c>
      <c r="P15">
        <f t="shared" si="4"/>
        <v>77346960504</v>
      </c>
      <c r="Q15">
        <f t="shared" si="5"/>
        <v>96626899718</v>
      </c>
      <c r="R15" s="9">
        <f t="shared" si="6"/>
        <v>14.82963087490252</v>
      </c>
      <c r="S15" s="9">
        <f t="shared" si="7"/>
        <v>9.009618483379441</v>
      </c>
      <c r="T15" s="9">
        <f t="shared" si="8"/>
        <v>6.9116150860009355</v>
      </c>
      <c r="U15" s="9">
        <f t="shared" si="9"/>
        <v>19.656151717342567</v>
      </c>
    </row>
    <row r="16" spans="1:23" x14ac:dyDescent="0.35">
      <c r="A16" s="7">
        <v>43160</v>
      </c>
      <c r="B16" s="1">
        <v>2478570450</v>
      </c>
      <c r="C16" s="1">
        <v>31856469078</v>
      </c>
      <c r="D16" s="1">
        <v>57921114479</v>
      </c>
      <c r="E16" s="1">
        <v>90899840177</v>
      </c>
      <c r="F16" s="1">
        <v>10105101469</v>
      </c>
      <c r="G16" s="1">
        <v>193261095653</v>
      </c>
      <c r="H16" s="3">
        <f t="shared" si="11"/>
        <v>-9.9540996285909955</v>
      </c>
      <c r="I16" s="3">
        <f t="shared" si="12"/>
        <v>-2.6324909615796059</v>
      </c>
      <c r="J16" s="3">
        <f t="shared" si="13"/>
        <v>-21.47563932794391</v>
      </c>
      <c r="K16" s="3">
        <f t="shared" si="14"/>
        <v>9.1771764727820511</v>
      </c>
      <c r="L16" s="3">
        <f t="shared" si="15"/>
        <v>1.3479025668832634</v>
      </c>
      <c r="M16" s="3">
        <f t="shared" si="16"/>
        <v>-4.5445154152989318</v>
      </c>
      <c r="N16">
        <f t="shared" ref="N16" si="17">B52</f>
        <v>2822521254</v>
      </c>
      <c r="O16">
        <f t="shared" ref="O16" si="18">C52</f>
        <v>43454998136</v>
      </c>
      <c r="P16">
        <f t="shared" ref="P16" si="19">D52</f>
        <v>81224235173</v>
      </c>
      <c r="Q16">
        <f t="shared" ref="Q16" si="20">E52</f>
        <v>115985726535</v>
      </c>
      <c r="R16" s="9">
        <f t="shared" si="6"/>
        <v>13.876983161806038</v>
      </c>
      <c r="S16" s="9">
        <f t="shared" si="7"/>
        <v>36.4087087919292</v>
      </c>
      <c r="T16" s="9">
        <f t="shared" si="8"/>
        <v>40.232514349234123</v>
      </c>
      <c r="U16" s="9">
        <f t="shared" si="9"/>
        <v>27.597283239610547</v>
      </c>
    </row>
    <row r="17" spans="1:21" x14ac:dyDescent="0.35">
      <c r="A17" s="7">
        <v>43191</v>
      </c>
      <c r="B17" s="1">
        <v>2616968533</v>
      </c>
      <c r="C17" s="1">
        <v>37441211955</v>
      </c>
      <c r="D17" s="1">
        <v>77572346899</v>
      </c>
      <c r="E17" s="1">
        <v>94926455796</v>
      </c>
      <c r="F17" s="1">
        <v>12389946437</v>
      </c>
      <c r="G17" s="1">
        <v>224946929620</v>
      </c>
      <c r="H17" s="3">
        <f t="shared" si="11"/>
        <v>7.8867897973244681</v>
      </c>
      <c r="I17" s="3">
        <f t="shared" si="12"/>
        <v>13.290037361168032</v>
      </c>
      <c r="J17" s="3">
        <f t="shared" si="13"/>
        <v>0.53526132562879525</v>
      </c>
      <c r="K17" s="3">
        <f t="shared" si="14"/>
        <v>19.63364703154393</v>
      </c>
      <c r="L17" s="3">
        <f t="shared" si="15"/>
        <v>18.635960585157576</v>
      </c>
      <c r="M17" s="3">
        <f t="shared" si="16"/>
        <v>11.125904632442541</v>
      </c>
      <c r="N17">
        <f t="shared" ref="N17" si="21">B53</f>
        <v>2916116285</v>
      </c>
      <c r="O17">
        <f t="shared" ref="O17" si="22">C53</f>
        <v>48123438418</v>
      </c>
      <c r="P17">
        <f t="shared" ref="P17" si="23">D53</f>
        <v>95702924402</v>
      </c>
      <c r="Q17">
        <f t="shared" ref="Q17" si="24">E53</f>
        <v>120919484034</v>
      </c>
      <c r="R17" s="9">
        <f t="shared" ref="R17" si="25">N17/B17*100-100</f>
        <v>11.431079442788246</v>
      </c>
      <c r="S17" s="9">
        <f t="shared" ref="S17" si="26">O17/C17*100-100</f>
        <v>28.53066422058879</v>
      </c>
      <c r="T17" s="9">
        <f t="shared" ref="T17" si="27">P17/D17*100-100</f>
        <v>23.372475150979</v>
      </c>
      <c r="U17" s="9">
        <f t="shared" ref="U17" si="28">Q17/E17*100-100</f>
        <v>27.382280334851899</v>
      </c>
    </row>
    <row r="18" spans="1:21" x14ac:dyDescent="0.35">
      <c r="A18" s="7">
        <v>43221</v>
      </c>
      <c r="B18" s="1">
        <v>2611104635</v>
      </c>
      <c r="C18" s="1">
        <v>39876180690</v>
      </c>
      <c r="D18" s="1">
        <v>84516346834</v>
      </c>
      <c r="E18" s="1">
        <v>99778185014</v>
      </c>
      <c r="F18" s="1">
        <v>13154239652</v>
      </c>
      <c r="G18" s="1">
        <v>239936056825</v>
      </c>
      <c r="H18" s="3">
        <f t="shared" si="11"/>
        <v>3.0471634636411125</v>
      </c>
      <c r="I18" s="3">
        <f t="shared" si="12"/>
        <v>14.919644821404447</v>
      </c>
      <c r="J18" s="3">
        <f t="shared" si="13"/>
        <v>0.21818788800050015</v>
      </c>
      <c r="K18" s="3">
        <f t="shared" si="14"/>
        <v>19.911674585659895</v>
      </c>
      <c r="L18" s="3">
        <f t="shared" si="15"/>
        <v>16.975126005924054</v>
      </c>
      <c r="M18" s="3">
        <f t="shared" si="16"/>
        <v>11.070973346188069</v>
      </c>
      <c r="N18">
        <f t="shared" ref="N18" si="29">B54</f>
        <v>2952685023</v>
      </c>
      <c r="O18">
        <f t="shared" ref="O18" si="30">C54</f>
        <v>48003149336</v>
      </c>
      <c r="P18">
        <f t="shared" ref="P18" si="31">D54</f>
        <v>99915152013</v>
      </c>
      <c r="Q18">
        <f t="shared" ref="Q18" si="32">E54</f>
        <v>118654460837</v>
      </c>
      <c r="R18" s="9">
        <f t="shared" ref="R18" si="33">N18/B18*100-100</f>
        <v>13.081834539350055</v>
      </c>
      <c r="S18" s="9">
        <f t="shared" ref="S18" si="34">O18/C18*100-100</f>
        <v>20.380509129446423</v>
      </c>
      <c r="T18" s="9">
        <f t="shared" ref="T18" si="35">P18/D18*100-100</f>
        <v>18.21991337278817</v>
      </c>
      <c r="U18" s="9">
        <f t="shared" ref="U18" si="36">Q18/E18*100-100</f>
        <v>18.918239312883316</v>
      </c>
    </row>
    <row r="19" spans="1:21" x14ac:dyDescent="0.35">
      <c r="A19" s="7">
        <v>43252</v>
      </c>
      <c r="B19" s="1">
        <v>2510472864</v>
      </c>
      <c r="C19" s="1">
        <v>38862278425</v>
      </c>
      <c r="D19" s="1">
        <v>92741392420</v>
      </c>
      <c r="E19" s="1">
        <v>99327169325</v>
      </c>
      <c r="F19" s="1">
        <v>13003616857</v>
      </c>
      <c r="G19" s="1">
        <v>246444929891</v>
      </c>
      <c r="H19" s="3">
        <f t="shared" si="11"/>
        <v>-3.9557554453150345</v>
      </c>
      <c r="I19" s="3">
        <f t="shared" si="12"/>
        <v>14.573693556725956</v>
      </c>
      <c r="J19" s="3">
        <f t="shared" si="13"/>
        <v>7.0762994361761145</v>
      </c>
      <c r="K19" s="3">
        <f t="shared" si="14"/>
        <v>11.426018351010583</v>
      </c>
      <c r="L19" s="3">
        <f t="shared" si="15"/>
        <v>16.45325551051539</v>
      </c>
      <c r="M19" s="3">
        <f t="shared" si="16"/>
        <v>10.28912152237767</v>
      </c>
    </row>
    <row r="20" spans="1:21" x14ac:dyDescent="0.35">
      <c r="A20" s="7">
        <v>43282</v>
      </c>
      <c r="B20" s="1">
        <v>2575166640</v>
      </c>
      <c r="C20" s="1">
        <v>37084610872</v>
      </c>
      <c r="D20" s="1">
        <v>96416293844</v>
      </c>
      <c r="E20" s="1">
        <v>97795866089</v>
      </c>
      <c r="F20" s="1">
        <v>12848931900</v>
      </c>
      <c r="G20" s="1">
        <v>246720869345</v>
      </c>
      <c r="H20" s="3">
        <f t="shared" si="11"/>
        <v>8.4731923020769244</v>
      </c>
      <c r="I20" s="3">
        <f t="shared" si="12"/>
        <v>12.20106756189054</v>
      </c>
      <c r="J20" s="3">
        <f t="shared" si="13"/>
        <v>8.1743617477133341</v>
      </c>
      <c r="K20" s="3">
        <f t="shared" si="14"/>
        <v>13.816131370552725</v>
      </c>
      <c r="L20" s="3">
        <f t="shared" si="15"/>
        <v>13.332125707525094</v>
      </c>
      <c r="M20" s="3">
        <f t="shared" si="16"/>
        <v>11.226596716078859</v>
      </c>
    </row>
    <row r="21" spans="1:21" x14ac:dyDescent="0.35">
      <c r="A21" s="7">
        <v>43313</v>
      </c>
      <c r="B21" s="1">
        <v>2404686607</v>
      </c>
      <c r="C21" s="1">
        <v>36956126699</v>
      </c>
      <c r="D21" s="1">
        <v>97092017048</v>
      </c>
      <c r="E21" s="1">
        <v>99484572887</v>
      </c>
      <c r="F21" s="1">
        <v>13635882803</v>
      </c>
      <c r="G21" s="1">
        <v>249573286044</v>
      </c>
      <c r="H21" s="3">
        <f t="shared" si="11"/>
        <v>-6.0566814823935289</v>
      </c>
      <c r="I21" s="3">
        <f t="shared" si="12"/>
        <v>9.7119085899333584</v>
      </c>
      <c r="J21" s="3">
        <f t="shared" si="13"/>
        <v>6.6084109249898262</v>
      </c>
      <c r="K21" s="3">
        <f t="shared" si="14"/>
        <v>11.368905978846968</v>
      </c>
      <c r="L21" s="3">
        <f t="shared" si="15"/>
        <v>13.301063325027698</v>
      </c>
      <c r="M21" s="3">
        <f t="shared" si="16"/>
        <v>9.1355790461333868</v>
      </c>
    </row>
    <row r="22" spans="1:21" x14ac:dyDescent="0.35">
      <c r="A22" s="7">
        <v>43344</v>
      </c>
      <c r="B22" s="1">
        <v>2600582502</v>
      </c>
      <c r="C22" s="1">
        <v>37582212521</v>
      </c>
      <c r="D22" s="1">
        <v>94765483193</v>
      </c>
      <c r="E22" s="1">
        <v>107842171229</v>
      </c>
      <c r="F22" s="1">
        <v>13981199571</v>
      </c>
      <c r="G22" s="1">
        <v>256771649016</v>
      </c>
      <c r="H22" s="3">
        <f t="shared" si="11"/>
        <v>-3.0824240559911686</v>
      </c>
      <c r="I22" s="3">
        <f t="shared" si="12"/>
        <v>18.309780443240456</v>
      </c>
      <c r="J22" s="3">
        <f t="shared" si="13"/>
        <v>9.6513431059783557</v>
      </c>
      <c r="K22" s="3">
        <f t="shared" si="14"/>
        <v>15.358521452924805</v>
      </c>
      <c r="L22" s="3">
        <f t="shared" si="15"/>
        <v>19.325186548358815</v>
      </c>
      <c r="M22" s="3">
        <f t="shared" si="16"/>
        <v>13.578158562666516</v>
      </c>
    </row>
    <row r="23" spans="1:21" x14ac:dyDescent="0.35">
      <c r="A23" s="7">
        <v>43374</v>
      </c>
      <c r="B23" s="1">
        <v>2567961201</v>
      </c>
      <c r="C23" s="1">
        <v>34641392588</v>
      </c>
      <c r="D23" s="1">
        <v>85402572693</v>
      </c>
      <c r="E23" s="1">
        <v>106011776065</v>
      </c>
      <c r="F23" s="1">
        <v>13136727537</v>
      </c>
      <c r="G23" s="1">
        <v>241760430084</v>
      </c>
      <c r="H23" s="3">
        <f t="shared" si="11"/>
        <v>0.26746621870672982</v>
      </c>
      <c r="I23" s="3">
        <f t="shared" si="12"/>
        <v>12.995991192732134</v>
      </c>
      <c r="J23" s="3">
        <f t="shared" si="13"/>
        <v>11.054712725981148</v>
      </c>
      <c r="K23" s="3">
        <f t="shared" si="14"/>
        <v>16.704993202451107</v>
      </c>
      <c r="L23" s="3">
        <f t="shared" si="15"/>
        <v>8.2658057035417016</v>
      </c>
      <c r="M23" s="3">
        <f t="shared" si="16"/>
        <v>13.454176037968566</v>
      </c>
    </row>
    <row r="24" spans="1:21" x14ac:dyDescent="0.35">
      <c r="A24" s="7">
        <v>43405</v>
      </c>
      <c r="B24" s="1">
        <v>2867392934</v>
      </c>
      <c r="C24" s="1">
        <v>37131251484</v>
      </c>
      <c r="D24" s="1">
        <v>88250592442</v>
      </c>
      <c r="E24" s="1">
        <v>109571294133</v>
      </c>
      <c r="F24" s="1">
        <v>13609418067</v>
      </c>
      <c r="G24" s="1">
        <v>251429949060</v>
      </c>
      <c r="H24" s="3">
        <f t="shared" si="11"/>
        <v>-8.6062133824034106</v>
      </c>
      <c r="I24" s="3">
        <f t="shared" si="12"/>
        <v>7.1821809014583948</v>
      </c>
      <c r="J24" s="3">
        <f t="shared" si="13"/>
        <v>3.1076362960699413</v>
      </c>
      <c r="K24" s="3">
        <f t="shared" si="14"/>
        <v>2.3672008078799252</v>
      </c>
      <c r="L24" s="3">
        <f t="shared" si="15"/>
        <v>3.363421610680021</v>
      </c>
      <c r="M24" s="3">
        <f t="shared" si="16"/>
        <v>3.2247142458637228</v>
      </c>
    </row>
    <row r="25" spans="1:21" x14ac:dyDescent="0.35">
      <c r="A25" s="7">
        <v>43435</v>
      </c>
      <c r="B25" s="1">
        <v>2835616399</v>
      </c>
      <c r="C25" s="1">
        <v>36685486223</v>
      </c>
      <c r="D25" s="1">
        <v>91426954932</v>
      </c>
      <c r="E25" s="1">
        <v>104459309582</v>
      </c>
      <c r="F25" s="1">
        <v>13298025586</v>
      </c>
      <c r="G25" s="1">
        <v>248705392722</v>
      </c>
      <c r="H25" s="3">
        <f t="shared" si="11"/>
        <v>-7.4825901796605336</v>
      </c>
      <c r="I25" s="3">
        <f t="shared" si="12"/>
        <v>-2.6740192475090936</v>
      </c>
      <c r="J25" s="3">
        <f t="shared" si="13"/>
        <v>-1.9659797585104428</v>
      </c>
      <c r="K25" s="3">
        <f t="shared" si="14"/>
        <v>-7.9050042448363769</v>
      </c>
      <c r="L25" s="3">
        <f t="shared" si="15"/>
        <v>-2.935233412322475</v>
      </c>
      <c r="M25" s="3">
        <f t="shared" si="16"/>
        <v>-4.7633305730745263</v>
      </c>
    </row>
    <row r="26" spans="1:21" x14ac:dyDescent="0.35">
      <c r="A26" s="7">
        <v>43466</v>
      </c>
      <c r="B26" s="1">
        <v>2479732403</v>
      </c>
      <c r="C26" s="1">
        <v>38390184782</v>
      </c>
      <c r="D26" s="1">
        <v>95454245243</v>
      </c>
      <c r="E26" s="1">
        <v>97638795073</v>
      </c>
      <c r="F26" s="1">
        <v>13720905975</v>
      </c>
      <c r="G26" s="1">
        <v>247683863476</v>
      </c>
      <c r="H26" s="3">
        <f t="shared" si="11"/>
        <v>-2.2104726792118186</v>
      </c>
      <c r="I26" s="3">
        <f t="shared" si="12"/>
        <v>12.395687115566005</v>
      </c>
      <c r="J26" s="3">
        <f t="shared" si="13"/>
        <v>13.143467261966578</v>
      </c>
      <c r="K26" s="3">
        <f t="shared" si="14"/>
        <v>3.9283222889874025</v>
      </c>
      <c r="L26" s="3">
        <f t="shared" si="15"/>
        <v>10.646059054428193</v>
      </c>
      <c r="M26" s="3">
        <f t="shared" si="16"/>
        <v>8.9167147089388266</v>
      </c>
    </row>
    <row r="27" spans="1:21" x14ac:dyDescent="0.35">
      <c r="A27" s="7">
        <v>43497</v>
      </c>
      <c r="B27" s="1">
        <v>1614794194</v>
      </c>
      <c r="C27" s="1">
        <v>24248852147</v>
      </c>
      <c r="D27" s="1">
        <v>51242976362</v>
      </c>
      <c r="E27" s="1">
        <v>66854985825</v>
      </c>
      <c r="F27" s="1">
        <v>7339083925</v>
      </c>
      <c r="G27" s="1">
        <v>151300692453</v>
      </c>
      <c r="H27" s="3">
        <f t="shared" si="11"/>
        <v>-16.834339328998169</v>
      </c>
      <c r="I27" s="3">
        <f t="shared" si="12"/>
        <v>-19.531655691676335</v>
      </c>
      <c r="J27" s="3">
        <f t="shared" si="13"/>
        <v>-29.170204892642559</v>
      </c>
      <c r="K27" s="3">
        <f t="shared" si="14"/>
        <v>-17.211352632823946</v>
      </c>
      <c r="L27" s="3">
        <f t="shared" si="15"/>
        <v>-24.760236158701417</v>
      </c>
      <c r="M27" s="3">
        <f t="shared" si="16"/>
        <v>-22.382443699165833</v>
      </c>
    </row>
    <row r="28" spans="1:21" x14ac:dyDescent="0.35">
      <c r="A28" s="7">
        <v>43525</v>
      </c>
      <c r="B28" s="1">
        <v>2669779760</v>
      </c>
      <c r="C28" s="1">
        <v>37381656719</v>
      </c>
      <c r="D28" s="1">
        <v>71858579358</v>
      </c>
      <c r="E28" s="1">
        <v>95453452197</v>
      </c>
      <c r="F28" s="1">
        <v>12468579595</v>
      </c>
      <c r="G28" s="1">
        <v>219832047629</v>
      </c>
      <c r="H28" s="3">
        <f t="shared" si="11"/>
        <v>7.7144997028428151</v>
      </c>
      <c r="I28" s="3">
        <f t="shared" si="12"/>
        <v>17.344005160997838</v>
      </c>
      <c r="J28" s="3">
        <f t="shared" si="13"/>
        <v>24.062839612751574</v>
      </c>
      <c r="K28" s="3">
        <f t="shared" si="14"/>
        <v>5.0094829772342848</v>
      </c>
      <c r="L28" s="3">
        <f t="shared" si="15"/>
        <v>23.38895985607445</v>
      </c>
      <c r="M28" s="3">
        <f t="shared" si="16"/>
        <v>13.748732969882411</v>
      </c>
    </row>
    <row r="29" spans="1:21" x14ac:dyDescent="0.35">
      <c r="A29" s="7">
        <v>43556</v>
      </c>
      <c r="B29" s="1">
        <v>2403472534</v>
      </c>
      <c r="C29" s="1">
        <v>35171569879</v>
      </c>
      <c r="D29" s="1">
        <v>77400578876</v>
      </c>
      <c r="E29" s="1">
        <v>89162550487</v>
      </c>
      <c r="F29" s="1">
        <v>12195140237</v>
      </c>
      <c r="G29" s="1">
        <v>216333312013</v>
      </c>
      <c r="H29" s="3">
        <f t="shared" si="11"/>
        <v>-8.1581416172114132</v>
      </c>
      <c r="I29" s="3">
        <f t="shared" si="12"/>
        <v>-6.0618819677307698</v>
      </c>
      <c r="J29" s="3">
        <f t="shared" si="13"/>
        <v>-0.22142945246150703</v>
      </c>
      <c r="K29" s="3">
        <f t="shared" si="14"/>
        <v>-6.071969358454524</v>
      </c>
      <c r="L29" s="3">
        <f t="shared" si="15"/>
        <v>-1.5722925114369417</v>
      </c>
      <c r="M29" s="3">
        <f t="shared" si="16"/>
        <v>-3.829177673841059</v>
      </c>
    </row>
    <row r="30" spans="1:21" x14ac:dyDescent="0.35">
      <c r="A30" s="7">
        <v>43586</v>
      </c>
      <c r="B30" s="1">
        <v>2516325076</v>
      </c>
      <c r="C30" s="1">
        <v>39338921909</v>
      </c>
      <c r="D30" s="1">
        <v>88209439430</v>
      </c>
      <c r="E30" s="1">
        <v>97563400486</v>
      </c>
      <c r="F30" s="1">
        <v>13570946633</v>
      </c>
      <c r="G30" s="1">
        <v>241199033534</v>
      </c>
      <c r="H30" s="3">
        <f t="shared" si="11"/>
        <v>-3.6298644538999838</v>
      </c>
      <c r="I30" s="3">
        <f t="shared" si="12"/>
        <v>-1.3473175507370883</v>
      </c>
      <c r="J30" s="3">
        <f t="shared" si="13"/>
        <v>4.3696784519729306</v>
      </c>
      <c r="K30" s="3">
        <f t="shared" si="14"/>
        <v>-2.2197081733740163</v>
      </c>
      <c r="L30" s="3">
        <f t="shared" si="15"/>
        <v>3.1678530422443885</v>
      </c>
      <c r="M30" s="3">
        <f t="shared" si="16"/>
        <v>0.52638053892881942</v>
      </c>
    </row>
    <row r="31" spans="1:21" x14ac:dyDescent="0.35">
      <c r="A31" s="7">
        <v>43617</v>
      </c>
      <c r="B31" s="1">
        <v>2558648003</v>
      </c>
      <c r="C31" s="1">
        <v>36931050235</v>
      </c>
      <c r="D31" s="1">
        <v>91853723105</v>
      </c>
      <c r="E31" s="1">
        <v>96766938244</v>
      </c>
      <c r="F31" s="1">
        <v>13224023508</v>
      </c>
      <c r="G31" s="1">
        <v>241334383095</v>
      </c>
      <c r="H31" s="3">
        <f t="shared" si="11"/>
        <v>1.918966728970787</v>
      </c>
      <c r="I31" s="3">
        <f t="shared" si="12"/>
        <v>-4.9694157632241343</v>
      </c>
      <c r="J31" s="3">
        <f t="shared" si="13"/>
        <v>-0.95714469217800513</v>
      </c>
      <c r="K31" s="3">
        <f t="shared" si="14"/>
        <v>-2.5775737881172205</v>
      </c>
      <c r="L31" s="3">
        <f t="shared" si="15"/>
        <v>1.694964204373278</v>
      </c>
      <c r="M31" s="3">
        <f t="shared" si="16"/>
        <v>-2.0737074194467482</v>
      </c>
    </row>
    <row r="32" spans="1:21" x14ac:dyDescent="0.35">
      <c r="A32" s="7">
        <v>43647</v>
      </c>
      <c r="B32" s="1">
        <v>2694837845</v>
      </c>
      <c r="C32" s="1">
        <v>37833202755</v>
      </c>
      <c r="D32" s="1">
        <v>99415626322</v>
      </c>
      <c r="E32" s="1">
        <v>98006804042</v>
      </c>
      <c r="F32" s="1">
        <v>14821155440</v>
      </c>
      <c r="G32" s="1">
        <v>252771626404</v>
      </c>
      <c r="H32" s="3">
        <f t="shared" si="11"/>
        <v>4.6471247002485256</v>
      </c>
      <c r="I32" s="3">
        <f t="shared" si="12"/>
        <v>2.0186051987543152</v>
      </c>
      <c r="J32" s="3">
        <f t="shared" si="13"/>
        <v>3.110814944674047</v>
      </c>
      <c r="K32" s="3">
        <f t="shared" si="14"/>
        <v>0.21569209562298397</v>
      </c>
      <c r="L32" s="3">
        <f t="shared" si="15"/>
        <v>15.349318957788242</v>
      </c>
      <c r="M32" s="3">
        <f t="shared" si="16"/>
        <v>2.452470711157801</v>
      </c>
    </row>
    <row r="33" spans="1:13" x14ac:dyDescent="0.35">
      <c r="A33" s="7">
        <v>43678</v>
      </c>
      <c r="B33" s="1">
        <v>2561673202</v>
      </c>
      <c r="C33" s="1">
        <v>35410686882</v>
      </c>
      <c r="D33" s="1">
        <v>96184882880</v>
      </c>
      <c r="E33" s="1">
        <v>95265304429</v>
      </c>
      <c r="F33" s="1">
        <v>14284402187</v>
      </c>
      <c r="G33" s="1">
        <v>243706949580</v>
      </c>
      <c r="H33" s="3">
        <f t="shared" si="11"/>
        <v>6.5283598512594097</v>
      </c>
      <c r="I33" s="3">
        <f t="shared" si="12"/>
        <v>-4.1818230292024055</v>
      </c>
      <c r="J33" s="3">
        <f t="shared" si="13"/>
        <v>-0.93430355613224947</v>
      </c>
      <c r="K33" s="3">
        <f t="shared" si="14"/>
        <v>-4.241128383586144</v>
      </c>
      <c r="L33" s="3">
        <f t="shared" si="15"/>
        <v>4.7559765170269657</v>
      </c>
      <c r="M33" s="3">
        <f t="shared" si="16"/>
        <v>-2.3505466298046684</v>
      </c>
    </row>
    <row r="34" spans="1:13" x14ac:dyDescent="0.35">
      <c r="A34" s="7">
        <v>43709</v>
      </c>
      <c r="B34" s="1">
        <v>2885321908</v>
      </c>
      <c r="C34" s="1">
        <v>34879299109</v>
      </c>
      <c r="D34" s="1">
        <v>91463410503</v>
      </c>
      <c r="E34" s="1">
        <v>101954285606</v>
      </c>
      <c r="F34" s="1">
        <v>14069814682</v>
      </c>
      <c r="G34" s="1">
        <v>245252131808</v>
      </c>
      <c r="H34" s="3">
        <f t="shared" si="11"/>
        <v>10.949062595822994</v>
      </c>
      <c r="I34" s="3">
        <f t="shared" si="12"/>
        <v>-7.1920018292953927</v>
      </c>
      <c r="J34" s="3">
        <f t="shared" si="13"/>
        <v>-3.4844677394563348</v>
      </c>
      <c r="K34" s="3">
        <f t="shared" si="14"/>
        <v>-5.4597246660559478</v>
      </c>
      <c r="L34" s="3">
        <f t="shared" si="15"/>
        <v>0.63381622263518977</v>
      </c>
      <c r="M34" s="3">
        <f t="shared" si="16"/>
        <v>-4.4862885961690466</v>
      </c>
    </row>
    <row r="35" spans="1:13" x14ac:dyDescent="0.35">
      <c r="A35" s="7">
        <v>43739</v>
      </c>
      <c r="B35" s="1">
        <v>2849735322</v>
      </c>
      <c r="C35" s="1">
        <v>33786283006</v>
      </c>
      <c r="D35" s="1">
        <v>85777979391</v>
      </c>
      <c r="E35" s="1">
        <v>102228834902</v>
      </c>
      <c r="F35" s="1">
        <v>13532537118</v>
      </c>
      <c r="G35" s="1">
        <v>238175369739</v>
      </c>
      <c r="H35" s="3">
        <f t="shared" si="11"/>
        <v>10.972678282299327</v>
      </c>
      <c r="I35" s="3">
        <f t="shared" si="12"/>
        <v>-2.4684619125162328</v>
      </c>
      <c r="J35" s="3">
        <f t="shared" si="13"/>
        <v>0.43957305519295176</v>
      </c>
      <c r="K35" s="3">
        <f t="shared" si="14"/>
        <v>-3.5684159849189996</v>
      </c>
      <c r="L35" s="3">
        <f t="shared" si="15"/>
        <v>3.0129998501163158</v>
      </c>
      <c r="M35" s="3">
        <f t="shared" si="16"/>
        <v>-1.482897901759344</v>
      </c>
    </row>
    <row r="36" spans="1:13" x14ac:dyDescent="0.35">
      <c r="A36" s="7">
        <v>43770</v>
      </c>
      <c r="B36" s="1">
        <v>3273963268</v>
      </c>
      <c r="C36" s="1">
        <v>34188656989</v>
      </c>
      <c r="D36" s="1">
        <v>87778578580</v>
      </c>
      <c r="E36" s="1">
        <v>106677120413</v>
      </c>
      <c r="F36" s="1">
        <v>14431036326</v>
      </c>
      <c r="G36" s="1">
        <v>246349355576</v>
      </c>
      <c r="H36" s="3">
        <f t="shared" si="11"/>
        <v>14.17909380954066</v>
      </c>
      <c r="I36" s="3">
        <f t="shared" si="12"/>
        <v>-7.9248459919751895</v>
      </c>
      <c r="J36" s="3">
        <f t="shared" si="13"/>
        <v>-0.53485630967318798</v>
      </c>
      <c r="K36" s="3">
        <f t="shared" si="14"/>
        <v>-2.6413612642805759</v>
      </c>
      <c r="L36" s="3">
        <f t="shared" si="15"/>
        <v>6.0371299856843592</v>
      </c>
      <c r="M36" s="3">
        <f t="shared" si="16"/>
        <v>-2.0206795184879098</v>
      </c>
    </row>
    <row r="37" spans="1:13" x14ac:dyDescent="0.35">
      <c r="A37" s="7">
        <v>43800</v>
      </c>
      <c r="B37" s="1">
        <v>3233835306</v>
      </c>
      <c r="C37" s="1">
        <v>38101627940</v>
      </c>
      <c r="D37" s="1">
        <v>100237328188</v>
      </c>
      <c r="E37" s="1">
        <v>109737104584</v>
      </c>
      <c r="F37" s="1">
        <v>15850092812</v>
      </c>
      <c r="G37" s="1">
        <v>267159988830</v>
      </c>
      <c r="H37" s="3">
        <f t="shared" si="11"/>
        <v>14.043468895878689</v>
      </c>
      <c r="I37" s="3">
        <f t="shared" si="12"/>
        <v>3.86022338205278</v>
      </c>
      <c r="J37" s="3">
        <f t="shared" si="13"/>
        <v>9.6365161265108696</v>
      </c>
      <c r="K37" s="3">
        <f t="shared" si="14"/>
        <v>5.0524888811915361</v>
      </c>
      <c r="L37" s="3">
        <f t="shared" si="15"/>
        <v>19.191324377408222</v>
      </c>
      <c r="M37" s="3">
        <f t="shared" si="16"/>
        <v>7.4202637530374318</v>
      </c>
    </row>
    <row r="38" spans="1:13" x14ac:dyDescent="0.35">
      <c r="A38" s="7">
        <v>43831</v>
      </c>
      <c r="B38" s="1">
        <v>2383273129</v>
      </c>
      <c r="C38" s="1">
        <v>36624489679</v>
      </c>
      <c r="D38" s="1">
        <v>93382068332</v>
      </c>
      <c r="E38" s="1">
        <v>94101054296</v>
      </c>
      <c r="F38" s="1">
        <v>13866088072</v>
      </c>
      <c r="G38" s="1">
        <v>240356973508</v>
      </c>
      <c r="H38" s="3">
        <f t="shared" si="11"/>
        <v>-3.8899065836016291</v>
      </c>
      <c r="I38" s="3">
        <f t="shared" si="12"/>
        <v>-4.5993399433385491</v>
      </c>
      <c r="J38" s="3">
        <f t="shared" si="13"/>
        <v>-2.1708588295102089</v>
      </c>
      <c r="K38" s="3">
        <f t="shared" si="14"/>
        <v>-3.6232941776421939</v>
      </c>
      <c r="L38" s="3">
        <f t="shared" si="15"/>
        <v>1.0581086792995222</v>
      </c>
      <c r="M38" s="3">
        <f t="shared" si="16"/>
        <v>-2.9581620155525172</v>
      </c>
    </row>
    <row r="39" spans="1:13" x14ac:dyDescent="0.35">
      <c r="A39" s="7">
        <v>43862</v>
      </c>
      <c r="B39" s="1">
        <v>1337948378</v>
      </c>
      <c r="C39" s="1">
        <v>14146421404</v>
      </c>
      <c r="D39" s="1">
        <v>23351444910</v>
      </c>
      <c r="E39" s="1">
        <v>43686531531</v>
      </c>
      <c r="F39" s="1">
        <v>5249483207</v>
      </c>
      <c r="G39" s="1">
        <v>87771829430</v>
      </c>
      <c r="H39" s="3">
        <f t="shared" si="11"/>
        <v>-17.144340562324317</v>
      </c>
      <c r="I39" s="3">
        <f t="shared" si="12"/>
        <v>-41.661480229074868</v>
      </c>
      <c r="J39" s="3">
        <f t="shared" si="13"/>
        <v>-54.429959834814326</v>
      </c>
      <c r="K39" s="3">
        <f t="shared" si="14"/>
        <v>-34.654789030463462</v>
      </c>
      <c r="L39" s="3">
        <f t="shared" si="15"/>
        <v>-28.472228133022753</v>
      </c>
      <c r="M39" s="3">
        <f t="shared" si="16"/>
        <v>-41.988481343358416</v>
      </c>
    </row>
    <row r="40" spans="1:13" x14ac:dyDescent="0.35">
      <c r="A40" s="7">
        <v>43891</v>
      </c>
      <c r="B40" s="1">
        <v>2835422703</v>
      </c>
      <c r="C40" s="1">
        <v>37155349513</v>
      </c>
      <c r="D40" s="1">
        <v>62488862370</v>
      </c>
      <c r="E40" s="1">
        <v>86971921761</v>
      </c>
      <c r="F40" s="1">
        <v>12212156023</v>
      </c>
      <c r="G40" s="1">
        <v>201663712370</v>
      </c>
      <c r="H40" s="3">
        <f t="shared" si="11"/>
        <v>6.2043673220445612</v>
      </c>
      <c r="I40" s="3">
        <f t="shared" si="12"/>
        <v>-0.6053964052507439</v>
      </c>
      <c r="J40" s="3">
        <f t="shared" si="13"/>
        <v>-13.039106912091867</v>
      </c>
      <c r="K40" s="3">
        <f t="shared" si="14"/>
        <v>-8.8855146050616725</v>
      </c>
      <c r="L40" s="3">
        <f t="shared" si="15"/>
        <v>-2.0565580068384719</v>
      </c>
      <c r="M40" s="3">
        <f t="shared" si="16"/>
        <v>-8.2646436017653997</v>
      </c>
    </row>
    <row r="41" spans="1:13" x14ac:dyDescent="0.35">
      <c r="A41" s="7">
        <v>43922</v>
      </c>
      <c r="B41" s="1">
        <v>2609880812</v>
      </c>
      <c r="C41" s="1">
        <v>32181509981</v>
      </c>
      <c r="D41" s="1">
        <v>64414869400</v>
      </c>
      <c r="E41" s="1">
        <v>95196468197</v>
      </c>
      <c r="F41" s="1">
        <v>12098077405</v>
      </c>
      <c r="G41" s="1">
        <v>206500805795</v>
      </c>
      <c r="H41" s="3">
        <f t="shared" si="11"/>
        <v>8.5879191494850744</v>
      </c>
      <c r="I41" s="3">
        <f t="shared" si="12"/>
        <v>-8.5013546688039128</v>
      </c>
      <c r="J41" s="3">
        <f t="shared" si="13"/>
        <v>-16.777276946214869</v>
      </c>
      <c r="K41" s="3">
        <f t="shared" si="14"/>
        <v>6.7673229142090889</v>
      </c>
      <c r="L41" s="3">
        <f t="shared" si="15"/>
        <v>-0.79591402897943908</v>
      </c>
      <c r="M41" s="3">
        <f t="shared" si="16"/>
        <v>-4.5450726596415905</v>
      </c>
    </row>
    <row r="42" spans="1:13" x14ac:dyDescent="0.35">
      <c r="A42" s="7">
        <v>43952</v>
      </c>
      <c r="B42" s="1">
        <v>2395997796</v>
      </c>
      <c r="C42" s="1">
        <v>29264692058</v>
      </c>
      <c r="D42" s="1">
        <v>66645542582</v>
      </c>
      <c r="E42" s="1">
        <v>95496190758</v>
      </c>
      <c r="F42" s="1">
        <v>12240793002</v>
      </c>
      <c r="G42" s="1">
        <v>206043216196</v>
      </c>
      <c r="H42" s="3">
        <f t="shared" si="11"/>
        <v>-4.7818654730919974</v>
      </c>
      <c r="I42" s="3">
        <f t="shared" si="12"/>
        <v>-25.608810211688109</v>
      </c>
      <c r="J42" s="3">
        <f t="shared" si="13"/>
        <v>-24.446246328446946</v>
      </c>
      <c r="K42" s="3">
        <f t="shared" si="14"/>
        <v>-2.1188373075379303</v>
      </c>
      <c r="L42" s="3">
        <f t="shared" si="15"/>
        <v>-9.8014800807300446</v>
      </c>
      <c r="M42" s="3">
        <f t="shared" si="16"/>
        <v>-14.575438724983258</v>
      </c>
    </row>
    <row r="43" spans="1:13" x14ac:dyDescent="0.35">
      <c r="A43" s="7">
        <v>43983</v>
      </c>
      <c r="B43" s="1">
        <v>2349387211</v>
      </c>
      <c r="C43" s="1">
        <v>30037708499</v>
      </c>
      <c r="D43" s="1">
        <v>81383261413</v>
      </c>
      <c r="E43" s="1">
        <v>95476264997</v>
      </c>
      <c r="F43" s="1">
        <v>13098241876</v>
      </c>
      <c r="G43" s="1">
        <v>222344863996</v>
      </c>
      <c r="H43" s="3">
        <f t="shared" si="11"/>
        <v>-8.1785689846607568</v>
      </c>
      <c r="I43" s="3">
        <f t="shared" si="12"/>
        <v>-18.665436515171436</v>
      </c>
      <c r="J43" s="3">
        <f t="shared" si="13"/>
        <v>-11.399060743603158</v>
      </c>
      <c r="K43" s="3">
        <f t="shared" si="14"/>
        <v>-1.333795685201423</v>
      </c>
      <c r="L43" s="3">
        <f t="shared" si="15"/>
        <v>-0.95116007562982929</v>
      </c>
      <c r="M43" s="3">
        <f t="shared" si="16"/>
        <v>-7.8685510350694159</v>
      </c>
    </row>
    <row r="44" spans="1:13" x14ac:dyDescent="0.35">
      <c r="A44" s="7">
        <v>44013</v>
      </c>
      <c r="B44" s="1">
        <v>2589615633</v>
      </c>
      <c r="C44" s="1">
        <v>34331234277</v>
      </c>
      <c r="D44" s="1">
        <v>95632542491</v>
      </c>
      <c r="E44" s="1">
        <v>105526742401</v>
      </c>
      <c r="F44" s="1">
        <v>15384777708</v>
      </c>
      <c r="G44" s="1">
        <v>253464912510</v>
      </c>
      <c r="H44" s="3">
        <f t="shared" si="11"/>
        <v>-3.9045841735980247</v>
      </c>
      <c r="I44" s="3">
        <f t="shared" si="12"/>
        <v>-9.2563362945453633</v>
      </c>
      <c r="J44" s="3">
        <f t="shared" si="13"/>
        <v>-3.8053211260238555</v>
      </c>
      <c r="K44" s="3">
        <f t="shared" si="14"/>
        <v>7.6728737688226261</v>
      </c>
      <c r="L44" s="3">
        <f t="shared" si="15"/>
        <v>3.802822730533336</v>
      </c>
      <c r="M44" s="3">
        <f t="shared" si="16"/>
        <v>0.27427370542450547</v>
      </c>
    </row>
    <row r="45" spans="1:13" x14ac:dyDescent="0.35">
      <c r="A45" s="7">
        <v>44044</v>
      </c>
      <c r="B45" s="1">
        <v>2639210169</v>
      </c>
      <c r="C45" s="1">
        <v>33564565983</v>
      </c>
      <c r="D45" s="1">
        <v>97463662056</v>
      </c>
      <c r="E45" s="1">
        <v>104746539372</v>
      </c>
      <c r="F45" s="1">
        <v>15898168708</v>
      </c>
      <c r="G45" s="1">
        <v>254312146288</v>
      </c>
      <c r="H45" s="3">
        <f t="shared" si="11"/>
        <v>3.0268094673225221</v>
      </c>
      <c r="I45" s="3">
        <f t="shared" si="12"/>
        <v>-5.2134569011662535</v>
      </c>
      <c r="J45" s="3">
        <f t="shared" si="13"/>
        <v>1.3295012040461813</v>
      </c>
      <c r="K45" s="3">
        <f t="shared" si="14"/>
        <v>9.9524533090284137</v>
      </c>
      <c r="L45" s="3">
        <f t="shared" si="15"/>
        <v>11.297403278582152</v>
      </c>
      <c r="M45" s="3">
        <f t="shared" si="16"/>
        <v>4.3516185017607398</v>
      </c>
    </row>
    <row r="46" spans="1:13" x14ac:dyDescent="0.35">
      <c r="A46" s="7">
        <v>44075</v>
      </c>
      <c r="B46" s="1">
        <v>2801693796</v>
      </c>
      <c r="C46" s="1">
        <v>35196235121</v>
      </c>
      <c r="D46" s="1">
        <v>96912696311</v>
      </c>
      <c r="E46" s="1">
        <v>110489110787</v>
      </c>
      <c r="F46" s="1">
        <v>16912483318</v>
      </c>
      <c r="G46" s="1">
        <v>262312219333</v>
      </c>
      <c r="H46" s="3">
        <f t="shared" si="11"/>
        <v>-2.8983979835361993</v>
      </c>
      <c r="I46" s="3">
        <f t="shared" si="12"/>
        <v>0.90866508243057353</v>
      </c>
      <c r="J46" s="3">
        <f t="shared" si="13"/>
        <v>5.9578860858477043</v>
      </c>
      <c r="K46" s="3">
        <f t="shared" si="14"/>
        <v>8.3712274871726748</v>
      </c>
      <c r="L46" s="3">
        <f t="shared" si="15"/>
        <v>20.204023295606916</v>
      </c>
      <c r="M46" s="3">
        <f t="shared" si="16"/>
        <v>6.9561423989398037</v>
      </c>
    </row>
    <row r="47" spans="1:13" x14ac:dyDescent="0.35">
      <c r="A47" s="7">
        <v>44105</v>
      </c>
      <c r="B47" s="1">
        <v>2922154970</v>
      </c>
      <c r="C47" s="1">
        <v>34287079049</v>
      </c>
      <c r="D47" s="1">
        <v>93346949957</v>
      </c>
      <c r="E47" s="1">
        <v>111287246729</v>
      </c>
      <c r="F47" s="1">
        <v>17032885635</v>
      </c>
      <c r="G47" s="1">
        <v>258876316340</v>
      </c>
      <c r="H47" s="3">
        <f t="shared" si="11"/>
        <v>2.5412762876930799</v>
      </c>
      <c r="I47" s="3">
        <f t="shared" si="12"/>
        <v>1.482246635153885</v>
      </c>
      <c r="J47" s="3">
        <f t="shared" si="13"/>
        <v>8.8239086764896939</v>
      </c>
      <c r="K47" s="3">
        <f t="shared" si="14"/>
        <v>8.8609166246330631</v>
      </c>
      <c r="L47" s="3">
        <f t="shared" si="15"/>
        <v>25.866166015122843</v>
      </c>
      <c r="M47" s="3">
        <f t="shared" si="16"/>
        <v>8.6914724321346597</v>
      </c>
    </row>
    <row r="48" spans="1:13" x14ac:dyDescent="0.35">
      <c r="A48" s="7">
        <v>44136</v>
      </c>
      <c r="B48" s="1">
        <v>3248907897</v>
      </c>
      <c r="C48" s="1">
        <v>37418315553</v>
      </c>
      <c r="D48" s="1">
        <v>101169498956</v>
      </c>
      <c r="E48" s="1">
        <v>129239321079</v>
      </c>
      <c r="F48" s="1">
        <v>19522809005</v>
      </c>
      <c r="G48" s="1">
        <v>290598852490</v>
      </c>
      <c r="H48" s="3">
        <f t="shared" si="11"/>
        <v>-0.7652917564742836</v>
      </c>
      <c r="I48" s="3">
        <f t="shared" si="12"/>
        <v>9.4465792120442842</v>
      </c>
      <c r="J48" s="3">
        <f t="shared" si="13"/>
        <v>15.255339733937177</v>
      </c>
      <c r="K48" s="3">
        <f t="shared" si="14"/>
        <v>21.149990343431242</v>
      </c>
      <c r="L48" s="3">
        <f t="shared" si="15"/>
        <v>35.283485981019197</v>
      </c>
      <c r="M48" s="3">
        <f t="shared" si="16"/>
        <v>17.96209160382756</v>
      </c>
    </row>
    <row r="49" spans="1:13" x14ac:dyDescent="0.35">
      <c r="A49" s="7">
        <v>44166</v>
      </c>
      <c r="B49" s="1">
        <v>3297022085</v>
      </c>
      <c r="C49" s="1">
        <v>40837887427</v>
      </c>
      <c r="D49" s="1">
        <v>108138857985</v>
      </c>
      <c r="E49" s="1">
        <v>133868226449</v>
      </c>
      <c r="F49" s="1">
        <v>21504254610</v>
      </c>
      <c r="G49" s="1">
        <v>307646248556</v>
      </c>
      <c r="H49" s="3">
        <f t="shared" si="11"/>
        <v>1.9539269326042756</v>
      </c>
      <c r="I49" s="3">
        <f t="shared" si="12"/>
        <v>7.1814765797117275</v>
      </c>
      <c r="J49" s="3">
        <f t="shared" si="13"/>
        <v>7.8828216392403192</v>
      </c>
      <c r="K49" s="3">
        <f t="shared" si="14"/>
        <v>21.989938550391088</v>
      </c>
      <c r="L49" s="3">
        <f t="shared" si="15"/>
        <v>35.67273621085215</v>
      </c>
      <c r="M49" s="3">
        <f t="shared" si="16"/>
        <v>15.154312553801731</v>
      </c>
    </row>
    <row r="50" spans="1:13" x14ac:dyDescent="0.35">
      <c r="A50" s="7">
        <v>44197</v>
      </c>
      <c r="B50" s="1">
        <v>2602458106</v>
      </c>
      <c r="C50" s="1">
        <v>41932619859</v>
      </c>
      <c r="D50" s="1">
        <v>103634267947</v>
      </c>
      <c r="E50" s="1">
        <v>121797185598</v>
      </c>
      <c r="F50" s="1">
        <v>20709287412</v>
      </c>
      <c r="G50" s="1">
        <v>290675818922</v>
      </c>
      <c r="H50" s="3">
        <f t="shared" ref="H50:H51" si="37">B50/B38*100-100</f>
        <v>9.1968047779722184</v>
      </c>
      <c r="I50" s="3">
        <f t="shared" ref="I50:I51" si="38">C50/C38*100-100</f>
        <v>14.493390151026773</v>
      </c>
      <c r="J50" s="3">
        <f t="shared" ref="J50:J51" si="39">D50/D38*100-100</f>
        <v>10.978766906886776</v>
      </c>
      <c r="K50" s="3">
        <f t="shared" ref="K50:K51" si="40">E50/E38*100-100</f>
        <v>29.432328372092741</v>
      </c>
      <c r="L50" s="3">
        <f t="shared" ref="L50:L51" si="41">F50/F38*100-100</f>
        <v>49.352054483330278</v>
      </c>
      <c r="M50" s="3">
        <f t="shared" ref="M50:M51" si="42">G50/G38*100-100</f>
        <v>20.935047017608241</v>
      </c>
    </row>
    <row r="51" spans="1:13" x14ac:dyDescent="0.35">
      <c r="A51" s="7">
        <v>44228</v>
      </c>
      <c r="B51" s="1">
        <v>2229600772</v>
      </c>
      <c r="C51" s="1">
        <v>32849664597</v>
      </c>
      <c r="D51" s="1">
        <v>77346960504</v>
      </c>
      <c r="E51" s="1">
        <v>96626899718</v>
      </c>
      <c r="F51" s="1">
        <v>15620427062</v>
      </c>
      <c r="G51" s="1">
        <v>224673552653</v>
      </c>
      <c r="H51" s="3">
        <f t="shared" si="37"/>
        <v>66.643258339523186</v>
      </c>
      <c r="I51" s="3">
        <f t="shared" si="38"/>
        <v>132.21183406646949</v>
      </c>
      <c r="J51" s="3">
        <f t="shared" si="39"/>
        <v>231.22986950960376</v>
      </c>
      <c r="K51" s="3">
        <f t="shared" si="40"/>
        <v>121.1823560527653</v>
      </c>
      <c r="L51" s="3">
        <f t="shared" si="41"/>
        <v>197.56123500253727</v>
      </c>
      <c r="M51" s="3">
        <f t="shared" si="42"/>
        <v>155.97455825183886</v>
      </c>
    </row>
    <row r="52" spans="1:13" x14ac:dyDescent="0.35">
      <c r="A52" s="7">
        <v>44256</v>
      </c>
      <c r="B52" s="1">
        <v>2822521254</v>
      </c>
      <c r="C52" s="1">
        <v>43454998136</v>
      </c>
      <c r="D52" s="1">
        <v>81224235173</v>
      </c>
      <c r="E52" s="1">
        <v>115985726535</v>
      </c>
      <c r="F52" s="1">
        <v>18200700018</v>
      </c>
      <c r="G52" s="1">
        <v>261688181116</v>
      </c>
      <c r="H52" s="3">
        <f t="shared" ref="H52" si="43">B52/B40*100-100</f>
        <v>-0.45500972346556523</v>
      </c>
      <c r="I52" s="3">
        <f t="shared" ref="I52" si="44">C52/C40*100-100</f>
        <v>16.954889956817283</v>
      </c>
      <c r="J52" s="3">
        <f t="shared" ref="J52" si="45">D52/D40*100-100</f>
        <v>29.981939328750826</v>
      </c>
      <c r="K52" s="3">
        <f t="shared" ref="K52" si="46">E52/E40*100-100</f>
        <v>33.359967431477855</v>
      </c>
      <c r="L52" s="3">
        <f t="shared" ref="L52" si="47">F52/F40*100-100</f>
        <v>49.037565387482431</v>
      </c>
      <c r="M52" s="3">
        <f t="shared" ref="M52" si="48">G52/G40*100-100</f>
        <v>29.76463541237942</v>
      </c>
    </row>
    <row r="53" spans="1:13" x14ac:dyDescent="0.35">
      <c r="A53" s="7">
        <v>44287</v>
      </c>
      <c r="B53" s="1">
        <v>2916116285</v>
      </c>
      <c r="C53" s="1">
        <v>48123438418</v>
      </c>
      <c r="D53" s="1">
        <v>95702924402</v>
      </c>
      <c r="E53" s="1">
        <v>120919484034</v>
      </c>
      <c r="F53" s="1">
        <v>21994663140</v>
      </c>
      <c r="G53" s="1">
        <v>289656626279</v>
      </c>
      <c r="H53" s="3">
        <f t="shared" ref="H53" si="49">B53/B41*100-100</f>
        <v>11.733695714837111</v>
      </c>
      <c r="I53" s="3">
        <f t="shared" ref="I53" si="50">C53/C41*100-100</f>
        <v>49.53754017885467</v>
      </c>
      <c r="J53" s="3">
        <f t="shared" ref="J53" si="51">D53/D41*100-100</f>
        <v>48.572721319528114</v>
      </c>
      <c r="K53" s="3">
        <f t="shared" ref="K53" si="52">E53/E41*100-100</f>
        <v>27.020977063737988</v>
      </c>
      <c r="L53" s="3">
        <f t="shared" ref="L53" si="53">F53/F41*100-100</f>
        <v>81.802962600568662</v>
      </c>
      <c r="M53" s="3">
        <f t="shared" ref="M53" si="54">G53/G41*100-100</f>
        <v>40.269005326086472</v>
      </c>
    </row>
    <row r="54" spans="1:13" x14ac:dyDescent="0.35">
      <c r="A54" s="7">
        <v>44317</v>
      </c>
      <c r="B54" s="1">
        <v>2952685023</v>
      </c>
      <c r="C54" s="1">
        <v>48003149336</v>
      </c>
      <c r="D54" s="1">
        <v>99915152013</v>
      </c>
      <c r="E54" s="1">
        <v>118654460837</v>
      </c>
      <c r="F54" s="1">
        <v>22554749764</v>
      </c>
      <c r="G54" s="1">
        <v>292080196973</v>
      </c>
      <c r="H54" s="3">
        <f t="shared" ref="H54" si="55">B54/B42*100-100</f>
        <v>23.234045871384424</v>
      </c>
      <c r="I54" s="3">
        <f t="shared" ref="I54" si="56">C54/C42*100-100</f>
        <v>64.030939539230616</v>
      </c>
      <c r="J54" s="3">
        <f t="shared" ref="J54" si="57">D54/D42*100-100</f>
        <v>49.920231934589509</v>
      </c>
      <c r="K54" s="3">
        <f t="shared" ref="K54" si="58">E54/E42*100-100</f>
        <v>24.250464751715725</v>
      </c>
      <c r="L54" s="3">
        <f t="shared" ref="L54" si="59">F54/F42*100-100</f>
        <v>84.258893686992508</v>
      </c>
      <c r="M54" s="3">
        <f t="shared" ref="M54" si="60">G54/G42*100-100</f>
        <v>41.756764607652372</v>
      </c>
    </row>
    <row r="65" spans="1:13" ht="15" x14ac:dyDescent="0.35">
      <c r="H65" s="2" t="s">
        <v>3</v>
      </c>
      <c r="I65" s="2" t="s">
        <v>4</v>
      </c>
      <c r="J65" s="2" t="s">
        <v>5</v>
      </c>
      <c r="K65" s="2" t="s">
        <v>6</v>
      </c>
      <c r="L65" s="2" t="s">
        <v>7</v>
      </c>
      <c r="M65" s="2" t="s">
        <v>8</v>
      </c>
    </row>
    <row r="66" spans="1:13" x14ac:dyDescent="0.35">
      <c r="A66" s="7">
        <v>43831</v>
      </c>
      <c r="H66" s="9">
        <f>B38/B26*100-100</f>
        <v>-3.8899065836016291</v>
      </c>
      <c r="I66" s="9">
        <f t="shared" ref="I66:M66" si="61">C38/C26*100-100</f>
        <v>-4.5993399433385491</v>
      </c>
      <c r="J66" s="9">
        <f t="shared" si="61"/>
        <v>-2.1708588295102089</v>
      </c>
      <c r="K66" s="9">
        <f t="shared" si="61"/>
        <v>-3.6232941776421939</v>
      </c>
      <c r="L66" s="9">
        <f t="shared" si="61"/>
        <v>1.0581086792995222</v>
      </c>
      <c r="M66" s="9">
        <f t="shared" si="61"/>
        <v>-2.9581620155525172</v>
      </c>
    </row>
    <row r="67" spans="1:13" x14ac:dyDescent="0.35">
      <c r="A67" s="7">
        <v>43862</v>
      </c>
      <c r="H67" s="9">
        <f t="shared" ref="H67:H80" si="62">B39/B27*100-100</f>
        <v>-17.144340562324317</v>
      </c>
      <c r="I67" s="9">
        <f t="shared" ref="I67:I80" si="63">C39/C27*100-100</f>
        <v>-41.661480229074868</v>
      </c>
      <c r="J67" s="9">
        <f t="shared" ref="J67:J80" si="64">D39/D27*100-100</f>
        <v>-54.429959834814326</v>
      </c>
      <c r="K67" s="9">
        <f t="shared" ref="K67:K80" si="65">E39/E27*100-100</f>
        <v>-34.654789030463462</v>
      </c>
      <c r="L67" s="9">
        <f t="shared" ref="L67:L80" si="66">F39/F27*100-100</f>
        <v>-28.472228133022753</v>
      </c>
      <c r="M67" s="9">
        <f t="shared" ref="M67:M80" si="67">G39/G27*100-100</f>
        <v>-41.988481343358416</v>
      </c>
    </row>
    <row r="68" spans="1:13" x14ac:dyDescent="0.35">
      <c r="A68" s="7">
        <v>43891</v>
      </c>
      <c r="H68" s="9">
        <f t="shared" si="62"/>
        <v>6.2043673220445612</v>
      </c>
      <c r="I68" s="9">
        <f t="shared" si="63"/>
        <v>-0.6053964052507439</v>
      </c>
      <c r="J68" s="9">
        <f t="shared" si="64"/>
        <v>-13.039106912091867</v>
      </c>
      <c r="K68" s="9">
        <f t="shared" si="65"/>
        <v>-8.8855146050616725</v>
      </c>
      <c r="L68" s="9">
        <f t="shared" si="66"/>
        <v>-2.0565580068384719</v>
      </c>
      <c r="M68" s="9">
        <f t="shared" si="67"/>
        <v>-8.2646436017653997</v>
      </c>
    </row>
    <row r="69" spans="1:13" x14ac:dyDescent="0.35">
      <c r="A69" s="7">
        <v>43922</v>
      </c>
      <c r="H69" s="9">
        <f t="shared" si="62"/>
        <v>8.5879191494850744</v>
      </c>
      <c r="I69" s="9">
        <f t="shared" si="63"/>
        <v>-8.5013546688039128</v>
      </c>
      <c r="J69" s="9">
        <f t="shared" si="64"/>
        <v>-16.777276946214869</v>
      </c>
      <c r="K69" s="9">
        <f t="shared" si="65"/>
        <v>6.7673229142090889</v>
      </c>
      <c r="L69" s="9">
        <f t="shared" si="66"/>
        <v>-0.79591402897943908</v>
      </c>
      <c r="M69" s="9">
        <f t="shared" si="67"/>
        <v>-4.5450726596415905</v>
      </c>
    </row>
    <row r="70" spans="1:13" x14ac:dyDescent="0.35">
      <c r="A70" s="7">
        <v>43952</v>
      </c>
      <c r="H70" s="9">
        <f t="shared" si="62"/>
        <v>-4.7818654730919974</v>
      </c>
      <c r="I70" s="9">
        <f t="shared" si="63"/>
        <v>-25.608810211688109</v>
      </c>
      <c r="J70" s="9">
        <f t="shared" si="64"/>
        <v>-24.446246328446946</v>
      </c>
      <c r="K70" s="9">
        <f t="shared" si="65"/>
        <v>-2.1188373075379303</v>
      </c>
      <c r="L70" s="9">
        <f t="shared" si="66"/>
        <v>-9.8014800807300446</v>
      </c>
      <c r="M70" s="9">
        <f t="shared" si="67"/>
        <v>-14.575438724983258</v>
      </c>
    </row>
    <row r="71" spans="1:13" x14ac:dyDescent="0.35">
      <c r="A71" s="7">
        <v>43983</v>
      </c>
      <c r="H71" s="9">
        <f t="shared" si="62"/>
        <v>-8.1785689846607568</v>
      </c>
      <c r="I71" s="9">
        <f t="shared" si="63"/>
        <v>-18.665436515171436</v>
      </c>
      <c r="J71" s="9">
        <f t="shared" si="64"/>
        <v>-11.399060743603158</v>
      </c>
      <c r="K71" s="9">
        <f t="shared" si="65"/>
        <v>-1.333795685201423</v>
      </c>
      <c r="L71" s="9">
        <f t="shared" si="66"/>
        <v>-0.95116007562982929</v>
      </c>
      <c r="M71" s="9">
        <f t="shared" si="67"/>
        <v>-7.8685510350694159</v>
      </c>
    </row>
    <row r="72" spans="1:13" x14ac:dyDescent="0.35">
      <c r="A72" s="7">
        <v>44013</v>
      </c>
      <c r="H72" s="9">
        <f t="shared" si="62"/>
        <v>-3.9045841735980247</v>
      </c>
      <c r="I72" s="9">
        <f t="shared" si="63"/>
        <v>-9.2563362945453633</v>
      </c>
      <c r="J72" s="9">
        <f t="shared" si="64"/>
        <v>-3.8053211260238555</v>
      </c>
      <c r="K72" s="9">
        <f t="shared" si="65"/>
        <v>7.6728737688226261</v>
      </c>
      <c r="L72" s="9">
        <f t="shared" si="66"/>
        <v>3.802822730533336</v>
      </c>
      <c r="M72" s="9">
        <f t="shared" si="67"/>
        <v>0.27427370542450547</v>
      </c>
    </row>
    <row r="73" spans="1:13" x14ac:dyDescent="0.35">
      <c r="A73" s="7">
        <v>44044</v>
      </c>
      <c r="H73" s="9">
        <f t="shared" si="62"/>
        <v>3.0268094673225221</v>
      </c>
      <c r="I73" s="9">
        <f t="shared" si="63"/>
        <v>-5.2134569011662535</v>
      </c>
      <c r="J73" s="9">
        <f t="shared" si="64"/>
        <v>1.3295012040461813</v>
      </c>
      <c r="K73" s="9">
        <f t="shared" si="65"/>
        <v>9.9524533090284137</v>
      </c>
      <c r="L73" s="9">
        <f t="shared" si="66"/>
        <v>11.297403278582152</v>
      </c>
      <c r="M73" s="9">
        <f t="shared" si="67"/>
        <v>4.3516185017607398</v>
      </c>
    </row>
    <row r="74" spans="1:13" x14ac:dyDescent="0.35">
      <c r="A74" s="7">
        <v>44075</v>
      </c>
      <c r="H74" s="9">
        <f t="shared" si="62"/>
        <v>-2.8983979835361993</v>
      </c>
      <c r="I74" s="9">
        <f t="shared" si="63"/>
        <v>0.90866508243057353</v>
      </c>
      <c r="J74" s="9">
        <f t="shared" si="64"/>
        <v>5.9578860858477043</v>
      </c>
      <c r="K74" s="9">
        <f t="shared" si="65"/>
        <v>8.3712274871726748</v>
      </c>
      <c r="L74" s="9">
        <f t="shared" si="66"/>
        <v>20.204023295606916</v>
      </c>
      <c r="M74" s="9">
        <f t="shared" si="67"/>
        <v>6.9561423989398037</v>
      </c>
    </row>
    <row r="75" spans="1:13" x14ac:dyDescent="0.35">
      <c r="A75" s="7">
        <v>44105</v>
      </c>
      <c r="H75" s="9">
        <f t="shared" si="62"/>
        <v>2.5412762876930799</v>
      </c>
      <c r="I75" s="9">
        <f t="shared" si="63"/>
        <v>1.482246635153885</v>
      </c>
      <c r="J75" s="9">
        <f t="shared" si="64"/>
        <v>8.8239086764896939</v>
      </c>
      <c r="K75" s="9">
        <f t="shared" si="65"/>
        <v>8.8609166246330631</v>
      </c>
      <c r="L75" s="9">
        <f t="shared" si="66"/>
        <v>25.866166015122843</v>
      </c>
      <c r="M75" s="9">
        <f t="shared" si="67"/>
        <v>8.6914724321346597</v>
      </c>
    </row>
    <row r="76" spans="1:13" x14ac:dyDescent="0.35">
      <c r="A76" s="7">
        <v>44136</v>
      </c>
      <c r="H76" s="9">
        <f t="shared" si="62"/>
        <v>-0.7652917564742836</v>
      </c>
      <c r="I76" s="9">
        <f t="shared" si="63"/>
        <v>9.4465792120442842</v>
      </c>
      <c r="J76" s="9">
        <f t="shared" si="64"/>
        <v>15.255339733937177</v>
      </c>
      <c r="K76" s="9">
        <f t="shared" si="65"/>
        <v>21.149990343431242</v>
      </c>
      <c r="L76" s="9">
        <f t="shared" si="66"/>
        <v>35.283485981019197</v>
      </c>
      <c r="M76" s="9">
        <f t="shared" si="67"/>
        <v>17.96209160382756</v>
      </c>
    </row>
    <row r="77" spans="1:13" x14ac:dyDescent="0.35">
      <c r="A77" s="7">
        <v>44166</v>
      </c>
      <c r="H77" s="9">
        <f t="shared" si="62"/>
        <v>1.9539269326042756</v>
      </c>
      <c r="I77" s="9">
        <f t="shared" si="63"/>
        <v>7.1814765797117275</v>
      </c>
      <c r="J77" s="9">
        <f t="shared" si="64"/>
        <v>7.8828216392403192</v>
      </c>
      <c r="K77" s="9">
        <f t="shared" si="65"/>
        <v>21.989938550391088</v>
      </c>
      <c r="L77" s="9">
        <f t="shared" si="66"/>
        <v>35.67273621085215</v>
      </c>
      <c r="M77" s="9">
        <f t="shared" si="67"/>
        <v>15.154312553801731</v>
      </c>
    </row>
    <row r="78" spans="1:13" x14ac:dyDescent="0.35">
      <c r="A78" s="7">
        <v>44197</v>
      </c>
      <c r="H78" s="9">
        <f t="shared" si="62"/>
        <v>9.1968047779722184</v>
      </c>
      <c r="I78" s="9">
        <f t="shared" si="63"/>
        <v>14.493390151026773</v>
      </c>
      <c r="J78" s="9">
        <f t="shared" si="64"/>
        <v>10.978766906886776</v>
      </c>
      <c r="K78" s="9">
        <f t="shared" si="65"/>
        <v>29.432328372092741</v>
      </c>
      <c r="L78" s="9">
        <f t="shared" si="66"/>
        <v>49.352054483330278</v>
      </c>
      <c r="M78" s="9">
        <f t="shared" si="67"/>
        <v>20.935047017608241</v>
      </c>
    </row>
    <row r="79" spans="1:13" x14ac:dyDescent="0.35">
      <c r="A79" s="7">
        <v>44228</v>
      </c>
      <c r="H79" s="9">
        <f t="shared" si="62"/>
        <v>66.643258339523186</v>
      </c>
      <c r="I79" s="9">
        <f t="shared" si="63"/>
        <v>132.21183406646949</v>
      </c>
      <c r="J79" s="9">
        <f t="shared" si="64"/>
        <v>231.22986950960376</v>
      </c>
      <c r="K79" s="9">
        <f t="shared" si="65"/>
        <v>121.1823560527653</v>
      </c>
      <c r="L79" s="9">
        <f t="shared" si="66"/>
        <v>197.56123500253727</v>
      </c>
      <c r="M79" s="9">
        <f t="shared" si="67"/>
        <v>155.97455825183886</v>
      </c>
    </row>
    <row r="80" spans="1:13" x14ac:dyDescent="0.35">
      <c r="A80" s="7">
        <v>44256</v>
      </c>
      <c r="H80" s="9">
        <f t="shared" si="62"/>
        <v>-0.45500972346556523</v>
      </c>
      <c r="I80" s="9">
        <f t="shared" si="63"/>
        <v>16.954889956817283</v>
      </c>
      <c r="J80" s="9">
        <f t="shared" si="64"/>
        <v>29.981939328750826</v>
      </c>
      <c r="K80" s="9">
        <f t="shared" si="65"/>
        <v>33.359967431477855</v>
      </c>
      <c r="L80" s="9">
        <f t="shared" si="66"/>
        <v>49.037565387482431</v>
      </c>
      <c r="M80" s="9">
        <f t="shared" si="67"/>
        <v>29.76463541237942</v>
      </c>
    </row>
    <row r="81" spans="1:13" x14ac:dyDescent="0.35">
      <c r="A81" s="7">
        <v>44287</v>
      </c>
      <c r="H81" s="9">
        <f t="shared" ref="H81" si="68">B53/B41*100-100</f>
        <v>11.733695714837111</v>
      </c>
      <c r="I81" s="9">
        <f t="shared" ref="I81" si="69">C53/C41*100-100</f>
        <v>49.53754017885467</v>
      </c>
      <c r="J81" s="9">
        <f t="shared" ref="J81" si="70">D53/D41*100-100</f>
        <v>48.572721319528114</v>
      </c>
      <c r="K81" s="9">
        <f t="shared" ref="K81" si="71">E53/E41*100-100</f>
        <v>27.020977063737988</v>
      </c>
      <c r="L81" s="9">
        <f t="shared" ref="L81" si="72">F53/F41*100-100</f>
        <v>81.802962600568662</v>
      </c>
      <c r="M81" s="9">
        <f t="shared" ref="M81" si="73">G53/G41*100-100</f>
        <v>40.269005326086472</v>
      </c>
    </row>
    <row r="82" spans="1:13" x14ac:dyDescent="0.35">
      <c r="A82" s="7">
        <v>44317</v>
      </c>
      <c r="H82" s="9">
        <f t="shared" ref="H82" si="74">B54/B42*100-100</f>
        <v>23.234045871384424</v>
      </c>
      <c r="I82" s="9">
        <f t="shared" ref="I82" si="75">C54/C42*100-100</f>
        <v>64.030939539230616</v>
      </c>
      <c r="J82" s="9">
        <f t="shared" ref="J82" si="76">D54/D42*100-100</f>
        <v>49.920231934589509</v>
      </c>
      <c r="K82" s="9">
        <f t="shared" ref="K82" si="77">E54/E42*100-100</f>
        <v>24.250464751715725</v>
      </c>
      <c r="L82" s="9">
        <f t="shared" ref="L82" si="78">F54/F42*100-100</f>
        <v>84.258893686992508</v>
      </c>
      <c r="M82" s="9">
        <f t="shared" ref="M82" si="79">G54/G42*100-100</f>
        <v>41.756764607652372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4"/>
  <sheetViews>
    <sheetView tabSelected="1" workbookViewId="0">
      <selection activeCell="U8" sqref="U8"/>
    </sheetView>
  </sheetViews>
  <sheetFormatPr defaultRowHeight="14.5" x14ac:dyDescent="0.35"/>
  <cols>
    <col min="2" max="2" width="7.6328125" customWidth="1"/>
  </cols>
  <sheetData>
    <row r="1" spans="1:9" x14ac:dyDescent="0.35">
      <c r="A1" t="s">
        <v>0</v>
      </c>
      <c r="B1" t="s">
        <v>20</v>
      </c>
      <c r="C1" t="s">
        <v>18</v>
      </c>
      <c r="D1" t="s">
        <v>19</v>
      </c>
      <c r="E1" t="s">
        <v>1</v>
      </c>
    </row>
    <row r="2" spans="1:9" x14ac:dyDescent="0.35">
      <c r="A2">
        <v>201701</v>
      </c>
      <c r="B2">
        <v>18209502300</v>
      </c>
      <c r="C2">
        <v>12026689880</v>
      </c>
      <c r="D2">
        <v>54763293199</v>
      </c>
      <c r="E2">
        <v>84999485379</v>
      </c>
    </row>
    <row r="3" spans="1:9" x14ac:dyDescent="0.35">
      <c r="A3">
        <v>201702</v>
      </c>
      <c r="B3">
        <v>9753705651</v>
      </c>
      <c r="C3">
        <v>5511171666</v>
      </c>
      <c r="D3">
        <v>28040632209</v>
      </c>
      <c r="E3">
        <v>43305509526</v>
      </c>
    </row>
    <row r="4" spans="1:9" x14ac:dyDescent="0.35">
      <c r="A4">
        <v>201703</v>
      </c>
      <c r="B4">
        <v>16907333679</v>
      </c>
      <c r="C4">
        <v>8942730457</v>
      </c>
      <c r="D4">
        <v>47911904740</v>
      </c>
      <c r="E4">
        <v>73761968876</v>
      </c>
    </row>
    <row r="5" spans="1:9" x14ac:dyDescent="0.35">
      <c r="A5">
        <v>201704</v>
      </c>
      <c r="B5">
        <v>17496276158</v>
      </c>
      <c r="C5">
        <v>9616964464</v>
      </c>
      <c r="D5">
        <v>50046102156</v>
      </c>
      <c r="E5">
        <v>77159342778</v>
      </c>
    </row>
    <row r="6" spans="1:9" x14ac:dyDescent="0.35">
      <c r="A6">
        <v>201705</v>
      </c>
      <c r="B6">
        <v>18982123395</v>
      </c>
      <c r="C6">
        <v>10482576650</v>
      </c>
      <c r="D6">
        <v>54867643829</v>
      </c>
      <c r="E6">
        <v>84332343874</v>
      </c>
    </row>
    <row r="7" spans="1:9" x14ac:dyDescent="0.35">
      <c r="A7">
        <v>201706</v>
      </c>
      <c r="B7">
        <v>18522321799</v>
      </c>
      <c r="C7">
        <v>10749114914</v>
      </c>
      <c r="D7">
        <v>57341000314</v>
      </c>
      <c r="E7">
        <v>86612437027</v>
      </c>
    </row>
    <row r="8" spans="1:9" x14ac:dyDescent="0.35">
      <c r="A8">
        <v>201707</v>
      </c>
      <c r="B8">
        <v>18597596086</v>
      </c>
      <c r="C8">
        <v>11078729121</v>
      </c>
      <c r="D8">
        <v>59454123345</v>
      </c>
      <c r="E8">
        <v>89130448552</v>
      </c>
    </row>
    <row r="9" spans="1:9" x14ac:dyDescent="0.35">
      <c r="A9">
        <v>201708</v>
      </c>
      <c r="B9">
        <v>19644740018</v>
      </c>
      <c r="C9">
        <v>10962228141</v>
      </c>
      <c r="D9">
        <v>60466537398</v>
      </c>
      <c r="E9">
        <v>91073505557</v>
      </c>
    </row>
    <row r="10" spans="1:9" x14ac:dyDescent="0.35">
      <c r="A10">
        <v>201709</v>
      </c>
      <c r="B10">
        <v>20370557835</v>
      </c>
      <c r="C10">
        <v>9760535066</v>
      </c>
      <c r="D10">
        <v>56293277753</v>
      </c>
      <c r="E10">
        <v>86424370654</v>
      </c>
    </row>
    <row r="11" spans="1:9" x14ac:dyDescent="0.35">
      <c r="A11">
        <v>201710</v>
      </c>
      <c r="B11">
        <v>18225310423</v>
      </c>
      <c r="C11">
        <v>8506816962</v>
      </c>
      <c r="D11">
        <v>50169222046</v>
      </c>
      <c r="E11">
        <v>76901349431</v>
      </c>
    </row>
    <row r="12" spans="1:9" x14ac:dyDescent="0.35">
      <c r="A12">
        <v>201711</v>
      </c>
      <c r="B12">
        <v>19756092420</v>
      </c>
      <c r="C12">
        <v>9292830101</v>
      </c>
      <c r="D12">
        <v>56541820912</v>
      </c>
      <c r="E12">
        <v>85590743433</v>
      </c>
    </row>
    <row r="13" spans="1:9" x14ac:dyDescent="0.35">
      <c r="A13">
        <v>201712</v>
      </c>
      <c r="B13">
        <v>20547447179</v>
      </c>
      <c r="C13">
        <v>11328498118</v>
      </c>
      <c r="D13">
        <v>61384490934</v>
      </c>
      <c r="E13">
        <v>93260436231</v>
      </c>
    </row>
    <row r="14" spans="1:9" x14ac:dyDescent="0.35">
      <c r="A14">
        <v>201801</v>
      </c>
      <c r="B14">
        <v>18369141198</v>
      </c>
      <c r="C14">
        <v>11353602138</v>
      </c>
      <c r="D14">
        <v>54642927571</v>
      </c>
      <c r="E14">
        <v>84365670907</v>
      </c>
      <c r="F14" s="9">
        <f t="shared" ref="F14:F53" si="0">B14/B2*100-100</f>
        <v>0.87667908419442142</v>
      </c>
      <c r="G14" s="9">
        <f t="shared" ref="G14:G53" si="1">C14/C2*100-100</f>
        <v>-5.5966167641798421</v>
      </c>
      <c r="H14" s="9">
        <f t="shared" ref="H14:H53" si="2">D14/D2*100-100</f>
        <v>-0.21979253066942306</v>
      </c>
      <c r="I14" s="9">
        <f t="shared" ref="I14:I53" si="3">E14/E2*100-100</f>
        <v>-0.74566859925553786</v>
      </c>
    </row>
    <row r="15" spans="1:9" x14ac:dyDescent="0.35">
      <c r="A15">
        <v>201802</v>
      </c>
      <c r="B15">
        <v>15644300146</v>
      </c>
      <c r="C15">
        <v>9594731508</v>
      </c>
      <c r="D15">
        <v>47107607616</v>
      </c>
      <c r="E15">
        <v>72346639270</v>
      </c>
      <c r="F15" s="9">
        <f t="shared" si="0"/>
        <v>60.393400270348195</v>
      </c>
      <c r="G15" s="9">
        <f t="shared" si="1"/>
        <v>74.096037820644455</v>
      </c>
      <c r="H15" s="9">
        <f t="shared" si="2"/>
        <v>67.997665904551951</v>
      </c>
      <c r="I15" s="9">
        <f t="shared" si="3"/>
        <v>67.061050803626102</v>
      </c>
    </row>
    <row r="16" spans="1:9" x14ac:dyDescent="0.35">
      <c r="A16">
        <v>201803</v>
      </c>
      <c r="B16">
        <v>13571129437</v>
      </c>
      <c r="C16">
        <v>6570625974</v>
      </c>
      <c r="D16">
        <v>37779359068</v>
      </c>
      <c r="E16">
        <v>57921114479</v>
      </c>
      <c r="F16" s="9">
        <f t="shared" si="0"/>
        <v>-19.732290764118417</v>
      </c>
      <c r="G16" s="9">
        <f t="shared" si="1"/>
        <v>-26.52550576589519</v>
      </c>
      <c r="H16" s="9">
        <f t="shared" si="2"/>
        <v>-21.148283974485125</v>
      </c>
      <c r="I16" s="9">
        <f t="shared" si="3"/>
        <v>-21.47563932794391</v>
      </c>
    </row>
    <row r="17" spans="1:9" x14ac:dyDescent="0.35">
      <c r="A17">
        <v>201804</v>
      </c>
      <c r="B17">
        <v>17432775326</v>
      </c>
      <c r="C17">
        <v>9248428284</v>
      </c>
      <c r="D17">
        <v>50891143289</v>
      </c>
      <c r="E17">
        <v>77572346899</v>
      </c>
      <c r="F17" s="9">
        <f t="shared" si="0"/>
        <v>-0.36293912731231615</v>
      </c>
      <c r="G17" s="9">
        <f t="shared" si="1"/>
        <v>-3.8321466339984198</v>
      </c>
      <c r="H17" s="9">
        <f t="shared" si="2"/>
        <v>1.6885253727970735</v>
      </c>
      <c r="I17" s="9">
        <f t="shared" si="3"/>
        <v>0.53526132562879525</v>
      </c>
    </row>
    <row r="18" spans="1:9" x14ac:dyDescent="0.35">
      <c r="A18">
        <v>201805</v>
      </c>
      <c r="B18">
        <v>18811594028</v>
      </c>
      <c r="C18">
        <v>10011681935</v>
      </c>
      <c r="D18">
        <v>55693070871</v>
      </c>
      <c r="E18">
        <v>84516346834</v>
      </c>
      <c r="F18" s="9">
        <f t="shared" si="0"/>
        <v>-0.89836823547842926</v>
      </c>
      <c r="G18" s="9">
        <f t="shared" si="1"/>
        <v>-4.4921657214879502</v>
      </c>
      <c r="H18" s="9">
        <f t="shared" si="2"/>
        <v>1.5043967343896298</v>
      </c>
      <c r="I18" s="9">
        <f t="shared" si="3"/>
        <v>0.21818788800050015</v>
      </c>
    </row>
    <row r="19" spans="1:9" x14ac:dyDescent="0.35">
      <c r="A19">
        <v>201806</v>
      </c>
      <c r="B19">
        <v>19635378922</v>
      </c>
      <c r="C19">
        <v>11148832957</v>
      </c>
      <c r="D19">
        <v>61957180541</v>
      </c>
      <c r="E19">
        <v>92741392420</v>
      </c>
      <c r="F19" s="9">
        <f t="shared" si="0"/>
        <v>6.0092742965954358</v>
      </c>
      <c r="G19" s="9">
        <f t="shared" si="1"/>
        <v>3.7186135435150618</v>
      </c>
      <c r="H19" s="9">
        <f t="shared" si="2"/>
        <v>8.0504005889708026</v>
      </c>
      <c r="I19" s="9">
        <f t="shared" si="3"/>
        <v>7.0762994361761145</v>
      </c>
    </row>
    <row r="20" spans="1:9" x14ac:dyDescent="0.35">
      <c r="A20">
        <v>201807</v>
      </c>
      <c r="B20">
        <v>19660172344</v>
      </c>
      <c r="C20">
        <v>11574910680</v>
      </c>
      <c r="D20">
        <v>65181210820</v>
      </c>
      <c r="E20">
        <v>96416293844</v>
      </c>
      <c r="F20" s="9">
        <f t="shared" si="0"/>
        <v>5.7135140105548032</v>
      </c>
      <c r="G20" s="9">
        <f t="shared" si="1"/>
        <v>4.4786866217306169</v>
      </c>
      <c r="H20" s="9">
        <f t="shared" si="2"/>
        <v>9.6327843264408983</v>
      </c>
      <c r="I20" s="9">
        <f t="shared" si="3"/>
        <v>8.1743617477133341</v>
      </c>
    </row>
    <row r="21" spans="1:9" x14ac:dyDescent="0.35">
      <c r="A21">
        <v>201808</v>
      </c>
      <c r="B21">
        <v>20878499327</v>
      </c>
      <c r="C21">
        <v>11265849363</v>
      </c>
      <c r="D21">
        <v>64947668358</v>
      </c>
      <c r="E21">
        <v>97092017048</v>
      </c>
      <c r="F21" s="9">
        <f t="shared" si="0"/>
        <v>6.2803544759031382</v>
      </c>
      <c r="G21" s="9">
        <f t="shared" si="1"/>
        <v>2.769703550179031</v>
      </c>
      <c r="H21" s="9">
        <f t="shared" si="2"/>
        <v>7.4109270231640778</v>
      </c>
      <c r="I21" s="9">
        <f t="shared" si="3"/>
        <v>6.6084109249898262</v>
      </c>
    </row>
    <row r="22" spans="1:9" x14ac:dyDescent="0.35">
      <c r="A22">
        <v>201809</v>
      </c>
      <c r="B22">
        <v>21657279593</v>
      </c>
      <c r="C22">
        <v>10258978649</v>
      </c>
      <c r="D22">
        <v>62849224951</v>
      </c>
      <c r="E22">
        <v>94765483193</v>
      </c>
      <c r="F22" s="9">
        <f t="shared" si="0"/>
        <v>6.316575954484648</v>
      </c>
      <c r="G22" s="9">
        <f t="shared" si="1"/>
        <v>5.1067239616431124</v>
      </c>
      <c r="H22" s="9">
        <f t="shared" si="2"/>
        <v>11.64605697107524</v>
      </c>
      <c r="I22" s="9">
        <f t="shared" si="3"/>
        <v>9.6513431059783557</v>
      </c>
    </row>
    <row r="23" spans="1:9" x14ac:dyDescent="0.35">
      <c r="A23">
        <v>201810</v>
      </c>
      <c r="B23">
        <v>20303239444</v>
      </c>
      <c r="C23">
        <v>8821196707</v>
      </c>
      <c r="D23">
        <v>56278136542</v>
      </c>
      <c r="E23">
        <v>85402572693</v>
      </c>
      <c r="F23" s="9">
        <f t="shared" si="0"/>
        <v>11.401336782597099</v>
      </c>
      <c r="G23" s="9">
        <f t="shared" si="1"/>
        <v>3.6956213634822035</v>
      </c>
      <c r="H23" s="9">
        <f t="shared" si="2"/>
        <v>12.176617947949751</v>
      </c>
      <c r="I23" s="9">
        <f t="shared" si="3"/>
        <v>11.054712725981148</v>
      </c>
    </row>
    <row r="24" spans="1:9" x14ac:dyDescent="0.35">
      <c r="A24">
        <v>201811</v>
      </c>
      <c r="B24">
        <v>21326137534</v>
      </c>
      <c r="C24">
        <v>8776445861</v>
      </c>
      <c r="D24">
        <v>58148009047</v>
      </c>
      <c r="E24">
        <v>88250592442</v>
      </c>
      <c r="F24" s="9">
        <f t="shared" si="0"/>
        <v>7.9471440030851994</v>
      </c>
      <c r="G24" s="9">
        <f t="shared" si="1"/>
        <v>-5.5568027650094791</v>
      </c>
      <c r="H24" s="9">
        <f t="shared" si="2"/>
        <v>2.8407081857158971</v>
      </c>
      <c r="I24" s="9">
        <f t="shared" si="3"/>
        <v>3.1076362960699413</v>
      </c>
    </row>
    <row r="25" spans="1:9" x14ac:dyDescent="0.35">
      <c r="A25">
        <v>201812</v>
      </c>
      <c r="B25">
        <v>20637246808</v>
      </c>
      <c r="C25">
        <v>10597965577</v>
      </c>
      <c r="D25">
        <v>60191742547</v>
      </c>
      <c r="E25">
        <v>91426954932</v>
      </c>
      <c r="F25" s="9">
        <f t="shared" si="0"/>
        <v>0.43703545368778407</v>
      </c>
      <c r="G25" s="9">
        <f t="shared" si="1"/>
        <v>-6.4486265821878703</v>
      </c>
      <c r="H25" s="9">
        <f t="shared" si="2"/>
        <v>-1.9430777527868202</v>
      </c>
      <c r="I25" s="9">
        <f t="shared" si="3"/>
        <v>-1.9659797585104428</v>
      </c>
    </row>
    <row r="26" spans="1:9" x14ac:dyDescent="0.35">
      <c r="A26">
        <v>201901</v>
      </c>
      <c r="B26">
        <v>21649023745</v>
      </c>
      <c r="C26">
        <v>12470653581</v>
      </c>
      <c r="D26">
        <v>61334567917</v>
      </c>
      <c r="E26">
        <v>95454245243</v>
      </c>
      <c r="F26" s="9">
        <f t="shared" si="0"/>
        <v>17.855394063589131</v>
      </c>
      <c r="G26" s="9">
        <f t="shared" si="1"/>
        <v>9.8387404228414681</v>
      </c>
      <c r="H26" s="9">
        <f t="shared" si="2"/>
        <v>12.246123411497777</v>
      </c>
      <c r="I26" s="9">
        <f t="shared" si="3"/>
        <v>13.143467261966578</v>
      </c>
    </row>
    <row r="27" spans="1:9" x14ac:dyDescent="0.35">
      <c r="A27">
        <v>201902</v>
      </c>
      <c r="B27">
        <v>11675325200</v>
      </c>
      <c r="C27">
        <v>6075522081</v>
      </c>
      <c r="D27">
        <v>33492129081</v>
      </c>
      <c r="E27">
        <v>51242976362</v>
      </c>
      <c r="F27" s="9">
        <f t="shared" si="0"/>
        <v>-25.370102267021537</v>
      </c>
      <c r="G27" s="9">
        <f t="shared" si="1"/>
        <v>-36.678560771249458</v>
      </c>
      <c r="H27" s="9">
        <f t="shared" si="2"/>
        <v>-28.902929322981649</v>
      </c>
      <c r="I27" s="9">
        <f t="shared" si="3"/>
        <v>-29.170204892642559</v>
      </c>
    </row>
    <row r="28" spans="1:9" x14ac:dyDescent="0.35">
      <c r="A28">
        <v>201903</v>
      </c>
      <c r="B28">
        <v>17295789939</v>
      </c>
      <c r="C28">
        <v>7916154879</v>
      </c>
      <c r="D28">
        <v>46646634540</v>
      </c>
      <c r="E28">
        <v>71858579358</v>
      </c>
      <c r="F28" s="9">
        <f t="shared" si="0"/>
        <v>27.445471795775347</v>
      </c>
      <c r="G28" s="9">
        <f t="shared" si="1"/>
        <v>20.47794091954502</v>
      </c>
      <c r="H28" s="9">
        <f t="shared" si="2"/>
        <v>23.471217328064171</v>
      </c>
      <c r="I28" s="9">
        <f t="shared" si="3"/>
        <v>24.062839612751574</v>
      </c>
    </row>
    <row r="29" spans="1:9" x14ac:dyDescent="0.35">
      <c r="A29">
        <v>201904</v>
      </c>
      <c r="B29">
        <v>18311520143</v>
      </c>
      <c r="C29">
        <v>8647521146</v>
      </c>
      <c r="D29">
        <v>50441537587</v>
      </c>
      <c r="E29">
        <v>77400578876</v>
      </c>
      <c r="F29" s="9">
        <f t="shared" si="0"/>
        <v>5.040762589817831</v>
      </c>
      <c r="G29" s="9">
        <f t="shared" si="1"/>
        <v>-6.4973973906418649</v>
      </c>
      <c r="H29" s="9">
        <f t="shared" si="2"/>
        <v>-0.88346551667504514</v>
      </c>
      <c r="I29" s="9">
        <f t="shared" si="3"/>
        <v>-0.22142945246150703</v>
      </c>
    </row>
    <row r="30" spans="1:9" x14ac:dyDescent="0.35">
      <c r="A30">
        <v>201905</v>
      </c>
      <c r="B30">
        <v>20024587398</v>
      </c>
      <c r="C30">
        <v>10138735449</v>
      </c>
      <c r="D30">
        <v>58046116583</v>
      </c>
      <c r="E30">
        <v>88209439430</v>
      </c>
      <c r="F30" s="9">
        <f t="shared" si="0"/>
        <v>6.4481158172695388</v>
      </c>
      <c r="G30" s="9">
        <f t="shared" si="1"/>
        <v>1.2690526409536744</v>
      </c>
      <c r="H30" s="9">
        <f t="shared" si="2"/>
        <v>4.2250241820033239</v>
      </c>
      <c r="I30" s="9">
        <f t="shared" si="3"/>
        <v>4.3696784519729306</v>
      </c>
    </row>
    <row r="31" spans="1:9" x14ac:dyDescent="0.35">
      <c r="A31">
        <v>201906</v>
      </c>
      <c r="B31">
        <v>19844253199</v>
      </c>
      <c r="C31">
        <v>10727958495</v>
      </c>
      <c r="D31">
        <v>61281511411</v>
      </c>
      <c r="E31">
        <v>91853723105</v>
      </c>
      <c r="F31" s="9">
        <f t="shared" si="0"/>
        <v>1.0637649409758581</v>
      </c>
      <c r="G31" s="9">
        <f t="shared" si="1"/>
        <v>-3.7750539776071008</v>
      </c>
      <c r="H31" s="9">
        <f t="shared" si="2"/>
        <v>-1.0905420874548639</v>
      </c>
      <c r="I31" s="9">
        <f t="shared" si="3"/>
        <v>-0.95714469217800513</v>
      </c>
    </row>
    <row r="32" spans="1:9" x14ac:dyDescent="0.35">
      <c r="A32">
        <v>201907</v>
      </c>
      <c r="B32">
        <v>21165245690</v>
      </c>
      <c r="C32">
        <v>11867177090</v>
      </c>
      <c r="D32">
        <v>66383203542</v>
      </c>
      <c r="E32">
        <v>99415626322</v>
      </c>
      <c r="F32" s="9">
        <f t="shared" si="0"/>
        <v>7.6554432975727451</v>
      </c>
      <c r="G32" s="9">
        <f t="shared" si="1"/>
        <v>2.5249992685040752</v>
      </c>
      <c r="H32" s="9">
        <f t="shared" si="2"/>
        <v>1.8440785417738681</v>
      </c>
      <c r="I32" s="9">
        <f t="shared" si="3"/>
        <v>3.110814944674047</v>
      </c>
    </row>
    <row r="33" spans="1:9" x14ac:dyDescent="0.35">
      <c r="A33">
        <v>201908</v>
      </c>
      <c r="B33">
        <v>22033096164</v>
      </c>
      <c r="C33">
        <v>10806158436</v>
      </c>
      <c r="D33">
        <v>63345628280</v>
      </c>
      <c r="E33">
        <v>96184882880</v>
      </c>
      <c r="F33" s="9">
        <f t="shared" si="0"/>
        <v>5.5300757919266772</v>
      </c>
      <c r="G33" s="9">
        <f t="shared" si="1"/>
        <v>-4.0803929840367346</v>
      </c>
      <c r="H33" s="9">
        <f t="shared" si="2"/>
        <v>-2.466662958813771</v>
      </c>
      <c r="I33" s="9">
        <f t="shared" si="3"/>
        <v>-0.93430355613224947</v>
      </c>
    </row>
    <row r="34" spans="1:9" x14ac:dyDescent="0.35">
      <c r="A34">
        <v>201909</v>
      </c>
      <c r="B34">
        <v>20882506826</v>
      </c>
      <c r="C34">
        <v>9663651001</v>
      </c>
      <c r="D34">
        <v>60917252676</v>
      </c>
      <c r="E34">
        <v>91463410503</v>
      </c>
      <c r="F34" s="9">
        <f t="shared" si="0"/>
        <v>-3.5774242266808898</v>
      </c>
      <c r="G34" s="9">
        <f t="shared" si="1"/>
        <v>-5.8029913928910446</v>
      </c>
      <c r="H34" s="9">
        <f t="shared" si="2"/>
        <v>-3.0739794746971825</v>
      </c>
      <c r="I34" s="9">
        <f t="shared" si="3"/>
        <v>-3.4844677394563348</v>
      </c>
    </row>
    <row r="35" spans="1:9" x14ac:dyDescent="0.35">
      <c r="A35">
        <v>201910</v>
      </c>
      <c r="B35">
        <v>20576707640</v>
      </c>
      <c r="C35">
        <v>9044110178</v>
      </c>
      <c r="D35">
        <v>56157161573</v>
      </c>
      <c r="E35">
        <v>85777979391</v>
      </c>
      <c r="F35" s="9">
        <f t="shared" si="0"/>
        <v>1.3469190310948989</v>
      </c>
      <c r="G35" s="9">
        <f t="shared" si="1"/>
        <v>2.5270207479117772</v>
      </c>
      <c r="H35" s="9">
        <f t="shared" si="2"/>
        <v>-0.21495908790390672</v>
      </c>
      <c r="I35" s="9">
        <f t="shared" si="3"/>
        <v>0.43957305519295176</v>
      </c>
    </row>
    <row r="36" spans="1:9" x14ac:dyDescent="0.35">
      <c r="A36">
        <v>201911</v>
      </c>
      <c r="B36">
        <v>20548679126</v>
      </c>
      <c r="C36">
        <v>9465644184</v>
      </c>
      <c r="D36">
        <v>57764255270</v>
      </c>
      <c r="E36">
        <v>87778578580</v>
      </c>
      <c r="F36" s="9">
        <f t="shared" si="0"/>
        <v>-3.6455659481727878</v>
      </c>
      <c r="G36" s="9">
        <f t="shared" si="1"/>
        <v>7.852818030389713</v>
      </c>
      <c r="H36" s="9">
        <f t="shared" si="2"/>
        <v>-0.65996030352444279</v>
      </c>
      <c r="I36" s="9">
        <f t="shared" si="3"/>
        <v>-0.53485630967318798</v>
      </c>
    </row>
    <row r="37" spans="1:9" x14ac:dyDescent="0.35">
      <c r="A37">
        <v>201912</v>
      </c>
      <c r="B37">
        <v>22634930212</v>
      </c>
      <c r="C37">
        <v>11787338932</v>
      </c>
      <c r="D37">
        <v>65815059044</v>
      </c>
      <c r="E37">
        <v>100237328188</v>
      </c>
      <c r="F37" s="9">
        <f t="shared" si="0"/>
        <v>9.6799898871471584</v>
      </c>
      <c r="G37" s="9">
        <f t="shared" si="1"/>
        <v>11.222657276611756</v>
      </c>
      <c r="H37" s="9">
        <f t="shared" si="2"/>
        <v>9.3423387645059393</v>
      </c>
      <c r="I37" s="9">
        <f t="shared" si="3"/>
        <v>9.6365161265108696</v>
      </c>
    </row>
    <row r="38" spans="1:9" x14ac:dyDescent="0.35">
      <c r="A38">
        <v>202001</v>
      </c>
      <c r="B38">
        <v>20212126656</v>
      </c>
      <c r="C38">
        <v>12288307255</v>
      </c>
      <c r="D38">
        <v>60881634421</v>
      </c>
      <c r="E38">
        <v>93382068332</v>
      </c>
      <c r="F38" s="9">
        <f t="shared" si="0"/>
        <v>-6.6372373457803633</v>
      </c>
      <c r="G38" s="9">
        <f t="shared" si="1"/>
        <v>-1.4622034427916333</v>
      </c>
      <c r="H38" s="9">
        <f t="shared" si="2"/>
        <v>-0.73846366149172127</v>
      </c>
      <c r="I38" s="9">
        <f t="shared" si="3"/>
        <v>-2.1708588295102089</v>
      </c>
    </row>
    <row r="39" spans="1:9" x14ac:dyDescent="0.35">
      <c r="A39">
        <v>202002</v>
      </c>
      <c r="B39">
        <v>4770485223</v>
      </c>
      <c r="C39">
        <v>2831327218</v>
      </c>
      <c r="D39">
        <v>15749632469</v>
      </c>
      <c r="E39">
        <v>23351444910</v>
      </c>
      <c r="F39" s="9">
        <f t="shared" si="0"/>
        <v>-59.140450982898535</v>
      </c>
      <c r="G39" s="9">
        <f t="shared" si="1"/>
        <v>-53.397795609130959</v>
      </c>
      <c r="H39" s="9">
        <f t="shared" si="2"/>
        <v>-52.975123107552072</v>
      </c>
      <c r="I39" s="9">
        <f t="shared" si="3"/>
        <v>-54.429959834814326</v>
      </c>
    </row>
    <row r="40" spans="1:9" x14ac:dyDescent="0.35">
      <c r="A40">
        <v>202003</v>
      </c>
      <c r="B40">
        <v>14763396392</v>
      </c>
      <c r="C40">
        <v>5955231035</v>
      </c>
      <c r="D40">
        <v>41770234943</v>
      </c>
      <c r="E40">
        <v>62488862370</v>
      </c>
      <c r="F40" s="9">
        <f t="shared" si="0"/>
        <v>-14.641676130037553</v>
      </c>
      <c r="G40" s="9">
        <f t="shared" si="1"/>
        <v>-24.771165723423934</v>
      </c>
      <c r="H40" s="9">
        <f t="shared" si="2"/>
        <v>-10.453915153982734</v>
      </c>
      <c r="I40" s="9">
        <f t="shared" si="3"/>
        <v>-13.039106912091867</v>
      </c>
    </row>
    <row r="41" spans="1:9" x14ac:dyDescent="0.35">
      <c r="A41">
        <v>202004</v>
      </c>
      <c r="B41">
        <v>17359711431</v>
      </c>
      <c r="C41">
        <v>5997430679</v>
      </c>
      <c r="D41">
        <v>41057727290</v>
      </c>
      <c r="E41">
        <v>64414869400</v>
      </c>
      <c r="F41" s="9">
        <f t="shared" si="0"/>
        <v>-5.1978683613760523</v>
      </c>
      <c r="G41" s="9">
        <f t="shared" si="1"/>
        <v>-30.645666223387352</v>
      </c>
      <c r="H41" s="9">
        <f t="shared" si="2"/>
        <v>-18.603339124655136</v>
      </c>
      <c r="I41" s="9">
        <f t="shared" si="3"/>
        <v>-16.777276946214869</v>
      </c>
    </row>
    <row r="42" spans="1:9" x14ac:dyDescent="0.35">
      <c r="A42">
        <v>202005</v>
      </c>
      <c r="B42">
        <v>18780800656</v>
      </c>
      <c r="C42">
        <v>6133548124</v>
      </c>
      <c r="D42">
        <v>41731193802</v>
      </c>
      <c r="E42">
        <v>66645542582</v>
      </c>
      <c r="F42" s="9">
        <f t="shared" si="0"/>
        <v>-6.2112977275338324</v>
      </c>
      <c r="G42" s="9">
        <f t="shared" si="1"/>
        <v>-39.50381529478647</v>
      </c>
      <c r="H42" s="9">
        <f t="shared" si="2"/>
        <v>-28.10682908936954</v>
      </c>
      <c r="I42" s="9">
        <f t="shared" si="3"/>
        <v>-24.446246328446946</v>
      </c>
    </row>
    <row r="43" spans="1:9" x14ac:dyDescent="0.35">
      <c r="A43">
        <v>202006</v>
      </c>
      <c r="B43">
        <v>21842269537</v>
      </c>
      <c r="C43">
        <v>8089935639</v>
      </c>
      <c r="D43">
        <v>51451056237</v>
      </c>
      <c r="E43">
        <v>81383261413</v>
      </c>
      <c r="F43" s="9">
        <f t="shared" si="0"/>
        <v>10.068488433218974</v>
      </c>
      <c r="G43" s="9">
        <f t="shared" si="1"/>
        <v>-24.590166500266648</v>
      </c>
      <c r="H43" s="9">
        <f t="shared" si="2"/>
        <v>-16.041469845724848</v>
      </c>
      <c r="I43" s="9">
        <f t="shared" si="3"/>
        <v>-11.399060743603158</v>
      </c>
    </row>
    <row r="44" spans="1:9" x14ac:dyDescent="0.35">
      <c r="A44">
        <v>202007</v>
      </c>
      <c r="B44">
        <v>26046498818</v>
      </c>
      <c r="C44">
        <v>9538354781</v>
      </c>
      <c r="D44">
        <v>60047688892</v>
      </c>
      <c r="E44">
        <v>95632542491</v>
      </c>
      <c r="F44" s="9">
        <f t="shared" si="0"/>
        <v>23.062586655000445</v>
      </c>
      <c r="G44" s="9">
        <f t="shared" si="1"/>
        <v>-19.624063004523691</v>
      </c>
      <c r="H44" s="9">
        <f t="shared" si="2"/>
        <v>-9.5438519263258854</v>
      </c>
      <c r="I44" s="9">
        <f t="shared" si="3"/>
        <v>-3.8053211260238555</v>
      </c>
    </row>
    <row r="45" spans="1:9" x14ac:dyDescent="0.35">
      <c r="A45">
        <v>202008</v>
      </c>
      <c r="B45">
        <v>26314680940</v>
      </c>
      <c r="C45">
        <v>9330214229</v>
      </c>
      <c r="D45">
        <v>61818766887</v>
      </c>
      <c r="E45">
        <v>97463662056</v>
      </c>
      <c r="F45" s="9">
        <f t="shared" si="0"/>
        <v>19.432515267625902</v>
      </c>
      <c r="G45" s="9">
        <f t="shared" si="1"/>
        <v>-13.658361717916236</v>
      </c>
      <c r="H45" s="9">
        <f t="shared" si="2"/>
        <v>-2.4103658523220872</v>
      </c>
      <c r="I45" s="9">
        <f t="shared" si="3"/>
        <v>1.3295012040461813</v>
      </c>
    </row>
    <row r="46" spans="1:9" x14ac:dyDescent="0.35">
      <c r="A46">
        <v>202009</v>
      </c>
      <c r="B46">
        <v>26559289378</v>
      </c>
      <c r="C46">
        <v>9224659989</v>
      </c>
      <c r="D46">
        <v>61128746944</v>
      </c>
      <c r="E46">
        <v>96912696311</v>
      </c>
      <c r="F46" s="9">
        <f t="shared" si="0"/>
        <v>27.184392177150201</v>
      </c>
      <c r="G46" s="9">
        <f t="shared" si="1"/>
        <v>-4.5427034974107983</v>
      </c>
      <c r="H46" s="9">
        <f t="shared" si="2"/>
        <v>0.3471828730111497</v>
      </c>
      <c r="I46" s="9">
        <f t="shared" si="3"/>
        <v>5.9578860858477043</v>
      </c>
    </row>
    <row r="47" spans="1:9" x14ac:dyDescent="0.35">
      <c r="A47">
        <v>202010</v>
      </c>
      <c r="B47">
        <v>26420459416</v>
      </c>
      <c r="C47">
        <v>9149994691</v>
      </c>
      <c r="D47">
        <v>57776495850</v>
      </c>
      <c r="E47">
        <v>93346949957</v>
      </c>
      <c r="F47" s="9">
        <f t="shared" si="0"/>
        <v>28.399838682841875</v>
      </c>
      <c r="G47" s="9">
        <f t="shared" si="1"/>
        <v>1.170756557760285</v>
      </c>
      <c r="H47" s="9">
        <f t="shared" si="2"/>
        <v>2.8835757214954469</v>
      </c>
      <c r="I47" s="9">
        <f t="shared" si="3"/>
        <v>8.8239086764896939</v>
      </c>
    </row>
    <row r="48" spans="1:9" x14ac:dyDescent="0.35">
      <c r="A48">
        <v>202011</v>
      </c>
      <c r="B48">
        <v>29547937592</v>
      </c>
      <c r="C48">
        <v>9709417626</v>
      </c>
      <c r="D48">
        <v>61912143738</v>
      </c>
      <c r="E48">
        <v>101169498956</v>
      </c>
      <c r="F48" s="9">
        <f t="shared" si="0"/>
        <v>43.794826960986256</v>
      </c>
      <c r="G48" s="9">
        <f t="shared" si="1"/>
        <v>2.5753497306824045</v>
      </c>
      <c r="H48" s="9">
        <f t="shared" si="2"/>
        <v>7.1807183328375999</v>
      </c>
      <c r="I48" s="9">
        <f t="shared" si="3"/>
        <v>15.255339733937177</v>
      </c>
    </row>
    <row r="49" spans="1:9" x14ac:dyDescent="0.35">
      <c r="A49">
        <v>202012</v>
      </c>
      <c r="B49">
        <v>29889591358</v>
      </c>
      <c r="C49">
        <v>11646181494</v>
      </c>
      <c r="D49">
        <v>66603085133</v>
      </c>
      <c r="E49">
        <v>108138857985</v>
      </c>
      <c r="F49" s="9">
        <f t="shared" si="0"/>
        <v>32.050733437445786</v>
      </c>
      <c r="G49" s="9">
        <f t="shared" si="1"/>
        <v>-1.1975343952890825</v>
      </c>
      <c r="H49" s="9">
        <f t="shared" si="2"/>
        <v>1.1973340151122187</v>
      </c>
      <c r="I49" s="9">
        <f t="shared" si="3"/>
        <v>7.8828216392403192</v>
      </c>
    </row>
    <row r="50" spans="1:9" x14ac:dyDescent="0.35">
      <c r="A50">
        <v>202101</v>
      </c>
      <c r="B50">
        <v>27615478280</v>
      </c>
      <c r="C50">
        <v>12410821918</v>
      </c>
      <c r="D50">
        <v>63607967749</v>
      </c>
      <c r="E50">
        <v>103634267947</v>
      </c>
      <c r="F50" s="9">
        <f t="shared" si="0"/>
        <v>36.62826653524013</v>
      </c>
      <c r="G50" s="9">
        <f t="shared" si="1"/>
        <v>0.99700195037155481</v>
      </c>
      <c r="H50" s="9">
        <f t="shared" si="2"/>
        <v>4.4780882673866103</v>
      </c>
      <c r="I50" s="9">
        <f t="shared" si="3"/>
        <v>10.978766906886776</v>
      </c>
    </row>
    <row r="51" spans="1:9" x14ac:dyDescent="0.35">
      <c r="A51">
        <v>202102</v>
      </c>
      <c r="B51">
        <v>20008194535</v>
      </c>
      <c r="C51">
        <v>9551239150</v>
      </c>
      <c r="D51">
        <v>47787526819</v>
      </c>
      <c r="E51">
        <v>77346960504</v>
      </c>
      <c r="F51" s="9">
        <f t="shared" si="0"/>
        <v>319.41634026103338</v>
      </c>
      <c r="G51" s="9">
        <f t="shared" si="1"/>
        <v>237.34140968513088</v>
      </c>
      <c r="H51" s="9">
        <f t="shared" si="2"/>
        <v>203.41994908808306</v>
      </c>
      <c r="I51" s="9">
        <f t="shared" si="3"/>
        <v>231.22986950960376</v>
      </c>
    </row>
    <row r="52" spans="1:9" x14ac:dyDescent="0.35">
      <c r="A52">
        <v>202103</v>
      </c>
      <c r="B52">
        <v>22156274835</v>
      </c>
      <c r="C52">
        <v>8605801375</v>
      </c>
      <c r="D52">
        <v>50462158963</v>
      </c>
      <c r="E52">
        <v>81224235173</v>
      </c>
      <c r="F52" s="9">
        <f t="shared" si="0"/>
        <v>50.075729504940057</v>
      </c>
      <c r="G52" s="9">
        <f t="shared" si="1"/>
        <v>44.508270534293388</v>
      </c>
      <c r="H52" s="9">
        <f t="shared" si="2"/>
        <v>20.808894256546722</v>
      </c>
      <c r="I52" s="9">
        <f t="shared" si="3"/>
        <v>29.981939328750826</v>
      </c>
    </row>
    <row r="53" spans="1:9" x14ac:dyDescent="0.35">
      <c r="A53">
        <v>202104</v>
      </c>
      <c r="B53">
        <v>26079412998</v>
      </c>
      <c r="C53">
        <v>9562821293</v>
      </c>
      <c r="D53">
        <v>60060690111</v>
      </c>
      <c r="E53">
        <v>95702924402</v>
      </c>
      <c r="F53" s="9">
        <f t="shared" si="0"/>
        <v>50.229530609759109</v>
      </c>
      <c r="G53" s="9">
        <f t="shared" si="1"/>
        <v>59.448634003961274</v>
      </c>
      <c r="H53" s="9">
        <f t="shared" si="2"/>
        <v>46.283523407853977</v>
      </c>
      <c r="I53" s="9">
        <f t="shared" si="3"/>
        <v>48.572721319528114</v>
      </c>
    </row>
    <row r="54" spans="1:9" x14ac:dyDescent="0.35">
      <c r="A54">
        <v>202105</v>
      </c>
      <c r="B54">
        <v>26514304743</v>
      </c>
      <c r="C54">
        <v>10694414084</v>
      </c>
      <c r="D54">
        <v>62706433186</v>
      </c>
      <c r="E54">
        <v>99915152013</v>
      </c>
      <c r="F54" s="9">
        <f>B54/B42*100-100</f>
        <v>41.17771243437025</v>
      </c>
      <c r="G54" s="9">
        <f t="shared" ref="G54:I54" si="4">C54/C42*100-100</f>
        <v>74.359340919715919</v>
      </c>
      <c r="H54" s="9">
        <f t="shared" si="4"/>
        <v>50.262735074199441</v>
      </c>
      <c r="I54" s="9">
        <f t="shared" si="4"/>
        <v>49.920231934589509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5" workbookViewId="0">
      <selection activeCell="C54" sqref="C54"/>
    </sheetView>
  </sheetViews>
  <sheetFormatPr defaultRowHeight="14.5" x14ac:dyDescent="0.35"/>
  <cols>
    <col min="1" max="1" width="9.81640625" style="8" bestFit="1" customWidth="1"/>
    <col min="3" max="3" width="8.7265625" style="3"/>
  </cols>
  <sheetData>
    <row r="1" spans="1:3" ht="15" x14ac:dyDescent="0.35">
      <c r="A1" s="6" t="s">
        <v>0</v>
      </c>
      <c r="B1" s="5" t="s">
        <v>1</v>
      </c>
      <c r="C1" s="2" t="s">
        <v>9</v>
      </c>
    </row>
    <row r="2" spans="1:3" x14ac:dyDescent="0.35">
      <c r="A2" s="7">
        <v>42736</v>
      </c>
      <c r="B2" s="1">
        <v>3944610356</v>
      </c>
    </row>
    <row r="3" spans="1:3" x14ac:dyDescent="0.35">
      <c r="A3" s="7">
        <v>42767</v>
      </c>
      <c r="B3" s="1">
        <v>2199575796</v>
      </c>
    </row>
    <row r="4" spans="1:3" x14ac:dyDescent="0.35">
      <c r="A4" s="7">
        <v>42795</v>
      </c>
      <c r="B4" s="1">
        <v>3738005960</v>
      </c>
    </row>
    <row r="5" spans="1:3" x14ac:dyDescent="0.35">
      <c r="A5" s="7">
        <v>42826</v>
      </c>
      <c r="B5" s="1">
        <v>3798036484</v>
      </c>
    </row>
    <row r="6" spans="1:3" x14ac:dyDescent="0.35">
      <c r="A6" s="7">
        <v>42856</v>
      </c>
      <c r="B6" s="1">
        <v>3983386867</v>
      </c>
    </row>
    <row r="7" spans="1:3" x14ac:dyDescent="0.35">
      <c r="A7" s="7">
        <v>42887</v>
      </c>
      <c r="B7" s="1">
        <v>3953557029</v>
      </c>
    </row>
    <row r="8" spans="1:3" x14ac:dyDescent="0.35">
      <c r="A8" s="7">
        <v>42917</v>
      </c>
      <c r="B8" s="1">
        <v>3893057577</v>
      </c>
    </row>
    <row r="9" spans="1:3" x14ac:dyDescent="0.35">
      <c r="A9" s="7">
        <v>42948</v>
      </c>
      <c r="B9" s="1">
        <v>4065805791</v>
      </c>
    </row>
    <row r="10" spans="1:3" x14ac:dyDescent="0.35">
      <c r="A10" s="7">
        <v>42979</v>
      </c>
      <c r="B10" s="1">
        <v>3849615130</v>
      </c>
    </row>
    <row r="11" spans="1:3" x14ac:dyDescent="0.35">
      <c r="A11" s="7">
        <v>43009</v>
      </c>
      <c r="B11" s="1">
        <v>3627635145</v>
      </c>
    </row>
    <row r="12" spans="1:3" x14ac:dyDescent="0.35">
      <c r="A12" s="7">
        <v>43040</v>
      </c>
      <c r="B12" s="1">
        <v>4103993328</v>
      </c>
    </row>
    <row r="13" spans="1:3" x14ac:dyDescent="0.35">
      <c r="A13" s="7">
        <v>43070</v>
      </c>
      <c r="B13" s="1">
        <v>4568120367</v>
      </c>
    </row>
    <row r="14" spans="1:3" x14ac:dyDescent="0.35">
      <c r="A14" s="7">
        <v>43101</v>
      </c>
      <c r="B14" s="1">
        <v>4041575854</v>
      </c>
      <c r="C14" s="3">
        <f t="shared" ref="C14:C54" si="0">B14/B2*100-100</f>
        <v>2.4581768349441546</v>
      </c>
    </row>
    <row r="15" spans="1:3" x14ac:dyDescent="0.35">
      <c r="A15" s="7">
        <v>43132</v>
      </c>
      <c r="B15" s="1">
        <v>3660882197</v>
      </c>
      <c r="C15" s="3">
        <f t="shared" si="0"/>
        <v>66.435828383701676</v>
      </c>
    </row>
    <row r="16" spans="1:3" x14ac:dyDescent="0.35">
      <c r="A16" s="7">
        <v>43160</v>
      </c>
      <c r="B16" s="1">
        <v>2952412241</v>
      </c>
      <c r="C16" s="3">
        <f t="shared" si="0"/>
        <v>-21.016384869541511</v>
      </c>
    </row>
    <row r="17" spans="1:3" x14ac:dyDescent="0.35">
      <c r="A17" s="7">
        <v>43191</v>
      </c>
      <c r="B17" s="1">
        <v>3994939192</v>
      </c>
      <c r="C17" s="3">
        <f t="shared" si="0"/>
        <v>5.1843290297366167</v>
      </c>
    </row>
    <row r="18" spans="1:3" x14ac:dyDescent="0.35">
      <c r="A18" s="7">
        <v>43221</v>
      </c>
      <c r="B18" s="1">
        <v>4244222106</v>
      </c>
      <c r="C18" s="3">
        <f t="shared" si="0"/>
        <v>6.5480769934967924</v>
      </c>
    </row>
    <row r="19" spans="1:3" x14ac:dyDescent="0.35">
      <c r="A19" s="7">
        <v>43252</v>
      </c>
      <c r="B19" s="1">
        <v>4445046550</v>
      </c>
      <c r="C19" s="3">
        <f t="shared" si="0"/>
        <v>12.431577877714744</v>
      </c>
    </row>
    <row r="20" spans="1:3" x14ac:dyDescent="0.35">
      <c r="A20" s="7">
        <v>43282</v>
      </c>
      <c r="B20" s="1">
        <v>4324111075</v>
      </c>
      <c r="C20" s="3">
        <f t="shared" si="0"/>
        <v>11.072363803367409</v>
      </c>
    </row>
    <row r="21" spans="1:3" x14ac:dyDescent="0.35">
      <c r="A21" s="7">
        <v>43313</v>
      </c>
      <c r="B21" s="1">
        <v>4482406159</v>
      </c>
      <c r="C21" s="3">
        <f t="shared" si="0"/>
        <v>10.246440420793817</v>
      </c>
    </row>
    <row r="22" spans="1:3" x14ac:dyDescent="0.35">
      <c r="A22" s="7">
        <v>43344</v>
      </c>
      <c r="B22" s="1">
        <v>4594002490</v>
      </c>
      <c r="C22" s="3">
        <f t="shared" si="0"/>
        <v>19.336669637413848</v>
      </c>
    </row>
    <row r="23" spans="1:3" x14ac:dyDescent="0.35">
      <c r="A23" s="7">
        <v>43374</v>
      </c>
      <c r="B23" s="1">
        <v>4100328435</v>
      </c>
      <c r="C23" s="3">
        <f t="shared" si="0"/>
        <v>13.030342664187629</v>
      </c>
    </row>
    <row r="24" spans="1:3" x14ac:dyDescent="0.35">
      <c r="A24" s="7">
        <v>43405</v>
      </c>
      <c r="B24" s="1">
        <v>4425198920</v>
      </c>
      <c r="C24" s="3">
        <f t="shared" si="0"/>
        <v>7.8266597026007645</v>
      </c>
    </row>
    <row r="25" spans="1:3" x14ac:dyDescent="0.35">
      <c r="A25" s="7">
        <v>43435</v>
      </c>
      <c r="B25" s="1">
        <v>4829052010</v>
      </c>
      <c r="C25" s="3">
        <f t="shared" si="0"/>
        <v>5.7120133016845216</v>
      </c>
    </row>
    <row r="26" spans="1:3" x14ac:dyDescent="0.35">
      <c r="A26" s="7">
        <v>43466</v>
      </c>
      <c r="B26" s="1">
        <v>4770529260</v>
      </c>
      <c r="C26" s="3">
        <f t="shared" si="0"/>
        <v>18.03636582197376</v>
      </c>
    </row>
    <row r="27" spans="1:3" x14ac:dyDescent="0.35">
      <c r="A27" s="7">
        <v>43497</v>
      </c>
      <c r="B27" s="1">
        <v>2780240134</v>
      </c>
      <c r="C27" s="3">
        <f t="shared" si="0"/>
        <v>-24.055460285547127</v>
      </c>
    </row>
    <row r="28" spans="1:3" x14ac:dyDescent="0.35">
      <c r="A28" s="7">
        <v>43525</v>
      </c>
      <c r="B28" s="1">
        <v>3968608762</v>
      </c>
      <c r="C28" s="3">
        <f t="shared" si="0"/>
        <v>34.419194815958633</v>
      </c>
    </row>
    <row r="29" spans="1:3" x14ac:dyDescent="0.35">
      <c r="A29" s="7">
        <v>43556</v>
      </c>
      <c r="B29" s="1">
        <v>4153151287</v>
      </c>
      <c r="C29" s="3">
        <f t="shared" si="0"/>
        <v>3.960312970891394</v>
      </c>
    </row>
    <row r="30" spans="1:3" x14ac:dyDescent="0.35">
      <c r="A30" s="7">
        <v>43586</v>
      </c>
      <c r="B30" s="1">
        <v>4809735993</v>
      </c>
      <c r="C30" s="3">
        <f t="shared" si="0"/>
        <v>13.324323583361505</v>
      </c>
    </row>
    <row r="31" spans="1:3" x14ac:dyDescent="0.35">
      <c r="A31" s="7">
        <v>43617</v>
      </c>
      <c r="B31" s="1">
        <v>4639990013</v>
      </c>
      <c r="C31" s="3">
        <f t="shared" si="0"/>
        <v>4.3856337792457936</v>
      </c>
    </row>
    <row r="32" spans="1:3" x14ac:dyDescent="0.35">
      <c r="A32" s="7">
        <v>43647</v>
      </c>
      <c r="B32" s="1">
        <v>4944316006</v>
      </c>
      <c r="C32" s="3">
        <f t="shared" si="0"/>
        <v>14.342946336085973</v>
      </c>
    </row>
    <row r="33" spans="1:3" x14ac:dyDescent="0.35">
      <c r="A33" s="7">
        <v>43678</v>
      </c>
      <c r="B33" s="1">
        <v>5054952790</v>
      </c>
      <c r="C33" s="3">
        <f t="shared" si="0"/>
        <v>12.773198382534162</v>
      </c>
    </row>
    <row r="34" spans="1:3" x14ac:dyDescent="0.35">
      <c r="A34" s="7">
        <v>43709</v>
      </c>
      <c r="B34" s="1">
        <v>4766349529</v>
      </c>
      <c r="C34" s="3">
        <f t="shared" si="0"/>
        <v>3.7515660771877464</v>
      </c>
    </row>
    <row r="35" spans="1:3" x14ac:dyDescent="0.35">
      <c r="A35" s="7">
        <v>43739</v>
      </c>
      <c r="B35" s="1">
        <v>4568515846</v>
      </c>
      <c r="C35" s="3">
        <f t="shared" si="0"/>
        <v>11.418290471650977</v>
      </c>
    </row>
    <row r="36" spans="1:3" x14ac:dyDescent="0.35">
      <c r="A36" s="7">
        <v>43770</v>
      </c>
      <c r="B36" s="1">
        <v>4740190307</v>
      </c>
      <c r="C36" s="3">
        <f t="shared" si="0"/>
        <v>7.1181294376705608</v>
      </c>
    </row>
    <row r="37" spans="1:3" x14ac:dyDescent="0.35">
      <c r="A37" s="7">
        <v>43800</v>
      </c>
      <c r="B37" s="1">
        <v>5443234513</v>
      </c>
      <c r="C37" s="3">
        <f t="shared" si="0"/>
        <v>12.718490124524465</v>
      </c>
    </row>
    <row r="38" spans="1:3" x14ac:dyDescent="0.35">
      <c r="A38" s="7">
        <v>43831</v>
      </c>
      <c r="B38" s="1">
        <v>5046782257</v>
      </c>
      <c r="C38" s="3">
        <f t="shared" si="0"/>
        <v>5.790824915724329</v>
      </c>
    </row>
    <row r="39" spans="1:3" x14ac:dyDescent="0.35">
      <c r="A39" s="7">
        <v>43862</v>
      </c>
      <c r="B39" s="1">
        <v>1262836998</v>
      </c>
      <c r="C39" s="3">
        <f t="shared" si="0"/>
        <v>-54.578132206762831</v>
      </c>
    </row>
    <row r="40" spans="1:3" x14ac:dyDescent="0.35">
      <c r="A40" s="7">
        <v>43891</v>
      </c>
      <c r="B40" s="1">
        <v>5458445135</v>
      </c>
      <c r="C40" s="3">
        <f t="shared" si="0"/>
        <v>37.540520175871137</v>
      </c>
    </row>
    <row r="41" spans="1:3" x14ac:dyDescent="0.35">
      <c r="A41" s="7">
        <v>43922</v>
      </c>
      <c r="B41" s="1">
        <v>23114908911</v>
      </c>
      <c r="C41" s="3">
        <f t="shared" si="0"/>
        <v>456.56313275543812</v>
      </c>
    </row>
    <row r="42" spans="1:3" x14ac:dyDescent="0.35">
      <c r="A42" s="7">
        <v>43952</v>
      </c>
      <c r="B42" s="1">
        <v>38417603948</v>
      </c>
      <c r="C42" s="3">
        <f t="shared" si="0"/>
        <v>698.7466256757599</v>
      </c>
    </row>
    <row r="43" spans="1:3" x14ac:dyDescent="0.35">
      <c r="A43" s="7">
        <v>43983</v>
      </c>
      <c r="B43" s="1">
        <v>28416510433</v>
      </c>
      <c r="C43" s="3">
        <f t="shared" si="0"/>
        <v>512.4261119826682</v>
      </c>
    </row>
    <row r="44" spans="1:3" x14ac:dyDescent="0.35">
      <c r="A44" s="7">
        <v>44013</v>
      </c>
      <c r="B44" s="1">
        <v>24112068331</v>
      </c>
      <c r="C44" s="3">
        <f t="shared" si="0"/>
        <v>387.67247687525742</v>
      </c>
    </row>
    <row r="45" spans="1:3" x14ac:dyDescent="0.35">
      <c r="A45" s="7">
        <v>44044</v>
      </c>
      <c r="B45" s="1">
        <v>20044314573</v>
      </c>
      <c r="C45" s="3">
        <f t="shared" si="0"/>
        <v>296.52822500445149</v>
      </c>
    </row>
    <row r="46" spans="1:3" x14ac:dyDescent="0.35">
      <c r="A46" s="7">
        <v>44075</v>
      </c>
      <c r="B46" s="1">
        <v>14090301164</v>
      </c>
      <c r="C46" s="3">
        <f t="shared" si="0"/>
        <v>195.62039204783633</v>
      </c>
    </row>
    <row r="47" spans="1:3" x14ac:dyDescent="0.35">
      <c r="A47" s="7">
        <v>44105</v>
      </c>
      <c r="B47" s="1">
        <v>10747609179</v>
      </c>
      <c r="C47" s="3">
        <f t="shared" si="0"/>
        <v>135.25384482162087</v>
      </c>
    </row>
    <row r="48" spans="1:3" x14ac:dyDescent="0.35">
      <c r="A48" s="7">
        <v>44136</v>
      </c>
      <c r="B48" s="1">
        <v>10879120323</v>
      </c>
      <c r="C48" s="3">
        <f t="shared" si="0"/>
        <v>129.50809183619555</v>
      </c>
    </row>
    <row r="49" spans="1:3" x14ac:dyDescent="0.35">
      <c r="A49" s="7">
        <v>44166</v>
      </c>
      <c r="B49" s="1">
        <v>11056944076</v>
      </c>
      <c r="C49" s="3">
        <f t="shared" si="0"/>
        <v>103.13187039053449</v>
      </c>
    </row>
    <row r="50" spans="1:3" x14ac:dyDescent="0.35">
      <c r="A50" s="7">
        <v>44197</v>
      </c>
      <c r="B50" s="1">
        <v>10367508532</v>
      </c>
      <c r="C50" s="3">
        <f t="shared" si="0"/>
        <v>105.42809267469454</v>
      </c>
    </row>
    <row r="51" spans="1:3" x14ac:dyDescent="0.35">
      <c r="A51" s="7">
        <v>44228</v>
      </c>
      <c r="B51" s="1">
        <v>8564807427</v>
      </c>
      <c r="C51" s="3">
        <f t="shared" si="0"/>
        <v>578.21955173663673</v>
      </c>
    </row>
    <row r="52" spans="1:3" x14ac:dyDescent="0.35">
      <c r="A52" s="7">
        <v>44256</v>
      </c>
      <c r="B52" s="1">
        <v>8169234469</v>
      </c>
      <c r="C52" s="3">
        <f t="shared" si="0"/>
        <v>49.662298822391648</v>
      </c>
    </row>
    <row r="53" spans="1:3" x14ac:dyDescent="0.35">
      <c r="A53" s="7">
        <v>44287</v>
      </c>
      <c r="B53" s="1">
        <v>8141096274</v>
      </c>
      <c r="C53" s="3">
        <f t="shared" si="0"/>
        <v>-64.779890306529438</v>
      </c>
    </row>
    <row r="54" spans="1:3" x14ac:dyDescent="0.35">
      <c r="A54" s="7">
        <v>44317</v>
      </c>
      <c r="B54">
        <v>7984335578</v>
      </c>
      <c r="C54" s="3">
        <f t="shared" si="0"/>
        <v>-79.216987116616735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H53" sqref="H53:M54"/>
    </sheetView>
  </sheetViews>
  <sheetFormatPr defaultRowHeight="14.5" x14ac:dyDescent="0.35"/>
  <cols>
    <col min="1" max="1" width="9.81640625" style="8" bestFit="1" customWidth="1"/>
    <col min="7" max="7" width="15.7265625" style="3" bestFit="1" customWidth="1"/>
    <col min="8" max="13" width="8.7265625" style="3"/>
  </cols>
  <sheetData>
    <row r="1" spans="1:13" ht="15" x14ac:dyDescent="0.35">
      <c r="A1" s="6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2</v>
      </c>
      <c r="G1" s="5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5">
      <c r="A2" s="7">
        <v>42736</v>
      </c>
      <c r="B2" s="1">
        <v>32980046481</v>
      </c>
      <c r="C2" s="1">
        <v>27794412203</v>
      </c>
      <c r="D2" s="1">
        <v>21220182046</v>
      </c>
      <c r="E2" s="1">
        <v>48975602120</v>
      </c>
      <c r="F2" s="1">
        <v>9585239504</v>
      </c>
      <c r="G2" s="1">
        <v>140555482354</v>
      </c>
    </row>
    <row r="3" spans="1:13" x14ac:dyDescent="0.35">
      <c r="A3" s="7">
        <v>42767</v>
      </c>
      <c r="B3" s="1">
        <v>31330922035</v>
      </c>
      <c r="C3" s="1">
        <v>28047037736</v>
      </c>
      <c r="D3" s="1">
        <v>20408273681</v>
      </c>
      <c r="E3" s="1">
        <v>50581272848</v>
      </c>
      <c r="F3" s="1">
        <v>8319056224</v>
      </c>
      <c r="G3" s="1">
        <v>138686562524</v>
      </c>
    </row>
    <row r="4" spans="1:13" x14ac:dyDescent="0.35">
      <c r="A4" s="7">
        <v>42795</v>
      </c>
      <c r="B4" s="1">
        <v>37665237416</v>
      </c>
      <c r="C4" s="1">
        <v>36108401626</v>
      </c>
      <c r="D4" s="1">
        <v>24515734777</v>
      </c>
      <c r="E4" s="1">
        <v>59115940320</v>
      </c>
      <c r="F4" s="1">
        <v>10224502164</v>
      </c>
      <c r="G4" s="1">
        <v>167629816303</v>
      </c>
    </row>
    <row r="5" spans="1:13" x14ac:dyDescent="0.35">
      <c r="A5" s="7">
        <v>42826</v>
      </c>
      <c r="B5" s="1">
        <v>32903911491</v>
      </c>
      <c r="C5" s="1">
        <v>31055941988</v>
      </c>
      <c r="D5" s="1">
        <v>21791764706</v>
      </c>
      <c r="E5" s="1">
        <v>54927691902</v>
      </c>
      <c r="F5" s="1">
        <v>10102687068</v>
      </c>
      <c r="G5" s="1">
        <v>150781997155</v>
      </c>
    </row>
    <row r="6" spans="1:13" x14ac:dyDescent="0.35">
      <c r="A6" s="7">
        <v>42856</v>
      </c>
      <c r="B6" s="1">
        <v>33027026857</v>
      </c>
      <c r="C6" s="1">
        <v>31419432097</v>
      </c>
      <c r="D6" s="1">
        <v>26464934897</v>
      </c>
      <c r="E6" s="1">
        <v>58582299765</v>
      </c>
      <c r="F6" s="1">
        <v>11137230463</v>
      </c>
      <c r="G6" s="1">
        <v>160630924079</v>
      </c>
    </row>
    <row r="7" spans="1:13" x14ac:dyDescent="0.35">
      <c r="A7" s="7">
        <v>42887</v>
      </c>
      <c r="B7" s="1">
        <v>31490555195</v>
      </c>
      <c r="C7" s="1">
        <v>32648904652</v>
      </c>
      <c r="D7" s="1">
        <v>26404110240</v>
      </c>
      <c r="E7" s="1">
        <v>64056590228</v>
      </c>
      <c r="F7" s="1">
        <v>10642247651</v>
      </c>
      <c r="G7" s="1">
        <v>165242407966</v>
      </c>
    </row>
    <row r="8" spans="1:13" x14ac:dyDescent="0.35">
      <c r="A8" s="7">
        <v>42917</v>
      </c>
      <c r="B8" s="1">
        <v>29513456840</v>
      </c>
      <c r="C8" s="1">
        <v>30411334819</v>
      </c>
      <c r="D8" s="1">
        <v>24924587872</v>
      </c>
      <c r="E8" s="1">
        <v>62086898027</v>
      </c>
      <c r="F8" s="1">
        <v>11096154004</v>
      </c>
      <c r="G8" s="1">
        <v>158032431562</v>
      </c>
    </row>
    <row r="9" spans="1:13" x14ac:dyDescent="0.35">
      <c r="A9" s="7">
        <v>42948</v>
      </c>
      <c r="B9" s="1">
        <v>31427474216</v>
      </c>
      <c r="C9" s="1">
        <v>30889800151</v>
      </c>
      <c r="D9" s="1">
        <v>26879783680</v>
      </c>
      <c r="E9" s="1">
        <v>69507332978</v>
      </c>
      <c r="F9" s="1">
        <v>10996759206</v>
      </c>
      <c r="G9" s="1">
        <v>169701150231</v>
      </c>
    </row>
    <row r="10" spans="1:13" x14ac:dyDescent="0.35">
      <c r="A10" s="7">
        <v>42979</v>
      </c>
      <c r="B10" s="1">
        <v>35199118878</v>
      </c>
      <c r="C10" s="1">
        <v>33686234075</v>
      </c>
      <c r="D10" s="1">
        <v>27609342478</v>
      </c>
      <c r="E10" s="1">
        <v>74963410922</v>
      </c>
      <c r="F10" s="1">
        <v>11121231663</v>
      </c>
      <c r="G10" s="1">
        <v>182579338016</v>
      </c>
    </row>
    <row r="11" spans="1:13" x14ac:dyDescent="0.35">
      <c r="A11" s="7">
        <v>43009</v>
      </c>
      <c r="B11" s="1">
        <v>30224535954</v>
      </c>
      <c r="C11" s="1">
        <v>30943242248</v>
      </c>
      <c r="D11" s="1">
        <v>25188724090</v>
      </c>
      <c r="E11" s="1">
        <v>66136725912</v>
      </c>
      <c r="F11" s="1">
        <v>9313292659</v>
      </c>
      <c r="G11" s="1">
        <v>161806520863</v>
      </c>
    </row>
    <row r="12" spans="1:13" x14ac:dyDescent="0.35">
      <c r="A12" s="7">
        <v>43040</v>
      </c>
      <c r="B12" s="1">
        <v>36314204827</v>
      </c>
      <c r="C12" s="1">
        <v>37674701902</v>
      </c>
      <c r="D12" s="1">
        <v>29597958452</v>
      </c>
      <c r="E12" s="1">
        <v>74944567020</v>
      </c>
      <c r="F12" s="1">
        <v>11665117675</v>
      </c>
      <c r="G12" s="1">
        <v>190196549876</v>
      </c>
    </row>
    <row r="13" spans="1:13" x14ac:dyDescent="0.35">
      <c r="A13" s="7">
        <v>43070</v>
      </c>
      <c r="B13" s="1">
        <v>35374165353</v>
      </c>
      <c r="C13" s="1">
        <v>36798219513</v>
      </c>
      <c r="D13" s="1">
        <v>28971737712</v>
      </c>
      <c r="E13" s="1">
        <v>75699307647</v>
      </c>
      <c r="F13" s="1">
        <v>13097483195</v>
      </c>
      <c r="G13" s="1">
        <v>189940913420</v>
      </c>
    </row>
    <row r="14" spans="1:13" x14ac:dyDescent="0.35">
      <c r="A14" s="7">
        <v>43101</v>
      </c>
      <c r="B14" s="1">
        <v>41526381528</v>
      </c>
      <c r="C14" s="1">
        <v>37782158220</v>
      </c>
      <c r="D14" s="1">
        <v>29089427138</v>
      </c>
      <c r="E14" s="1">
        <v>71629673638</v>
      </c>
      <c r="F14" s="1">
        <v>12671461674</v>
      </c>
      <c r="G14" s="1">
        <v>192699102198</v>
      </c>
      <c r="H14" s="3">
        <f t="shared" ref="H14:M14" si="0">B14/B2*100-100</f>
        <v>25.913653735823544</v>
      </c>
      <c r="I14" s="3">
        <f t="shared" si="0"/>
        <v>35.934366749882088</v>
      </c>
      <c r="J14" s="3">
        <f t="shared" si="0"/>
        <v>37.083777485704246</v>
      </c>
      <c r="K14" s="3">
        <f t="shared" si="0"/>
        <v>46.255830530665037</v>
      </c>
      <c r="L14" s="3">
        <f t="shared" si="0"/>
        <v>32.197653159444712</v>
      </c>
      <c r="M14" s="3">
        <f t="shared" si="0"/>
        <v>37.09824687782168</v>
      </c>
    </row>
    <row r="15" spans="1:13" x14ac:dyDescent="0.35">
      <c r="A15" s="7">
        <v>43132</v>
      </c>
      <c r="B15" s="1">
        <v>34099938197</v>
      </c>
      <c r="C15" s="1">
        <v>29308273331</v>
      </c>
      <c r="D15" s="1">
        <v>22241145677</v>
      </c>
      <c r="E15" s="1">
        <v>52964508623</v>
      </c>
      <c r="F15" s="1">
        <v>8729265350</v>
      </c>
      <c r="G15" s="1">
        <v>147343131178</v>
      </c>
      <c r="H15" s="3">
        <f t="shared" ref="H15:H37" si="1">B15/B3*100-100</f>
        <v>8.837965760811997</v>
      </c>
      <c r="I15" s="3">
        <f t="shared" ref="I15:I37" si="2">C15/C3*100-100</f>
        <v>4.4968584806413645</v>
      </c>
      <c r="J15" s="3">
        <f t="shared" ref="J15:J37" si="3">D15/D3*100-100</f>
        <v>8.9810241897451419</v>
      </c>
      <c r="K15" s="3">
        <f t="shared" ref="K15:K37" si="4">E15/E3*100-100</f>
        <v>4.7116959317369975</v>
      </c>
      <c r="L15" s="3">
        <f t="shared" ref="L15:L37" si="5">F15/F3*100-100</f>
        <v>4.9309574903048485</v>
      </c>
      <c r="M15" s="3">
        <f t="shared" ref="M15:M37" si="6">G15/G3*100-100</f>
        <v>6.2418222042975202</v>
      </c>
    </row>
    <row r="16" spans="1:13" x14ac:dyDescent="0.35">
      <c r="A16" s="7">
        <v>43160</v>
      </c>
      <c r="B16" s="1">
        <v>40437350742</v>
      </c>
      <c r="C16" s="1">
        <v>39443902989</v>
      </c>
      <c r="D16" s="1">
        <v>28723342606</v>
      </c>
      <c r="E16" s="1">
        <v>72348954375</v>
      </c>
      <c r="F16" s="1">
        <v>11038927521</v>
      </c>
      <c r="G16" s="1">
        <v>191992478233</v>
      </c>
      <c r="H16" s="3">
        <f t="shared" si="1"/>
        <v>7.3598721690850653</v>
      </c>
      <c r="I16" s="3">
        <f t="shared" si="2"/>
        <v>9.2374661098215398</v>
      </c>
      <c r="J16" s="3">
        <f t="shared" si="3"/>
        <v>17.16288688580309</v>
      </c>
      <c r="K16" s="3">
        <f t="shared" si="4"/>
        <v>22.384849134376424</v>
      </c>
      <c r="L16" s="3">
        <f t="shared" si="5"/>
        <v>7.9654279879518555</v>
      </c>
      <c r="M16" s="3">
        <f t="shared" si="6"/>
        <v>14.533608917141066</v>
      </c>
    </row>
    <row r="17" spans="1:13" x14ac:dyDescent="0.35">
      <c r="A17" s="7">
        <v>43191</v>
      </c>
      <c r="B17" s="1">
        <v>38936981119</v>
      </c>
      <c r="C17" s="1">
        <v>36683218094</v>
      </c>
      <c r="D17" s="1">
        <v>26527409024</v>
      </c>
      <c r="E17" s="1">
        <v>70294092606</v>
      </c>
      <c r="F17" s="1">
        <v>11277939788</v>
      </c>
      <c r="G17" s="1">
        <v>183719640631</v>
      </c>
      <c r="H17" s="3">
        <f t="shared" si="1"/>
        <v>18.335417750106046</v>
      </c>
      <c r="I17" s="3">
        <f t="shared" si="2"/>
        <v>18.119804925493412</v>
      </c>
      <c r="J17" s="3">
        <f t="shared" si="3"/>
        <v>21.731348433181836</v>
      </c>
      <c r="K17" s="3">
        <f t="shared" si="4"/>
        <v>27.975689805819954</v>
      </c>
      <c r="L17" s="3">
        <f t="shared" si="5"/>
        <v>11.633070608735196</v>
      </c>
      <c r="M17" s="3">
        <f t="shared" si="6"/>
        <v>21.844546495919516</v>
      </c>
    </row>
    <row r="18" spans="1:13" x14ac:dyDescent="0.35">
      <c r="A18" s="7">
        <v>43221</v>
      </c>
      <c r="B18" s="1">
        <v>41532383846</v>
      </c>
      <c r="C18" s="1">
        <v>40801184649</v>
      </c>
      <c r="D18" s="1">
        <v>30281668632</v>
      </c>
      <c r="E18" s="1">
        <v>74332166031</v>
      </c>
      <c r="F18" s="1">
        <v>13781235215</v>
      </c>
      <c r="G18" s="1">
        <v>200728638373</v>
      </c>
      <c r="H18" s="3">
        <f t="shared" si="1"/>
        <v>25.752717693379992</v>
      </c>
      <c r="I18" s="3">
        <f t="shared" si="2"/>
        <v>29.859713959934339</v>
      </c>
      <c r="J18" s="3">
        <f t="shared" si="3"/>
        <v>14.421851970747369</v>
      </c>
      <c r="K18" s="3">
        <f t="shared" si="4"/>
        <v>26.885025560928483</v>
      </c>
      <c r="L18" s="3">
        <f t="shared" si="5"/>
        <v>23.740235606903241</v>
      </c>
      <c r="M18" s="3">
        <f t="shared" si="6"/>
        <v>24.962636879483739</v>
      </c>
    </row>
    <row r="19" spans="1:13" x14ac:dyDescent="0.35">
      <c r="A19" s="7">
        <v>43252</v>
      </c>
      <c r="B19" s="1">
        <v>38513975068</v>
      </c>
      <c r="C19" s="1">
        <v>40041241775</v>
      </c>
      <c r="D19" s="1">
        <v>23901844796</v>
      </c>
      <c r="E19" s="1">
        <v>69466860017</v>
      </c>
      <c r="F19" s="1">
        <v>12062980977</v>
      </c>
      <c r="G19" s="1">
        <v>183986902633</v>
      </c>
      <c r="H19" s="3">
        <f t="shared" si="1"/>
        <v>22.303258324626697</v>
      </c>
      <c r="I19" s="3">
        <f t="shared" si="2"/>
        <v>22.641914642447773</v>
      </c>
      <c r="J19" s="3">
        <f t="shared" si="3"/>
        <v>-9.4768027449350711</v>
      </c>
      <c r="K19" s="3">
        <f t="shared" si="4"/>
        <v>8.4460783343961054</v>
      </c>
      <c r="L19" s="3">
        <f t="shared" si="5"/>
        <v>13.349936710658113</v>
      </c>
      <c r="M19" s="3">
        <f t="shared" si="6"/>
        <v>11.343634420321962</v>
      </c>
    </row>
    <row r="20" spans="1:13" x14ac:dyDescent="0.35">
      <c r="A20" s="7">
        <v>43282</v>
      </c>
      <c r="B20" s="1">
        <v>40623166603</v>
      </c>
      <c r="C20" s="1">
        <v>36736781855</v>
      </c>
      <c r="D20" s="1">
        <v>35105306561</v>
      </c>
      <c r="E20" s="1">
        <v>77788818398</v>
      </c>
      <c r="F20" s="1">
        <v>12066192194</v>
      </c>
      <c r="G20" s="1">
        <v>202320265611</v>
      </c>
      <c r="H20" s="3">
        <f t="shared" si="1"/>
        <v>37.642861773964938</v>
      </c>
      <c r="I20" s="3">
        <f t="shared" si="2"/>
        <v>20.799636298923872</v>
      </c>
      <c r="J20" s="3">
        <f t="shared" si="3"/>
        <v>40.846086367738508</v>
      </c>
      <c r="K20" s="3">
        <f t="shared" si="4"/>
        <v>25.290231707455632</v>
      </c>
      <c r="L20" s="3">
        <f t="shared" si="5"/>
        <v>8.7421118132491245</v>
      </c>
      <c r="M20" s="3">
        <f t="shared" si="6"/>
        <v>28.024522315613922</v>
      </c>
    </row>
    <row r="21" spans="1:13" x14ac:dyDescent="0.35">
      <c r="A21" s="7">
        <v>43313</v>
      </c>
      <c r="B21" s="1">
        <v>42022202480</v>
      </c>
      <c r="C21" s="1">
        <v>38023298315</v>
      </c>
      <c r="D21" s="1">
        <v>32497180481</v>
      </c>
      <c r="E21" s="1">
        <v>78959133812</v>
      </c>
      <c r="F21" s="1">
        <v>12373434560</v>
      </c>
      <c r="G21" s="1">
        <v>203875249648</v>
      </c>
      <c r="H21" s="3">
        <f t="shared" si="1"/>
        <v>33.711675940556916</v>
      </c>
      <c r="I21" s="3">
        <f t="shared" si="2"/>
        <v>23.093377519857697</v>
      </c>
      <c r="J21" s="3">
        <f t="shared" si="3"/>
        <v>20.898221756076268</v>
      </c>
      <c r="K21" s="3">
        <f t="shared" si="4"/>
        <v>13.598278669376683</v>
      </c>
      <c r="L21" s="3">
        <f t="shared" si="5"/>
        <v>12.518918785171394</v>
      </c>
      <c r="M21" s="3">
        <f t="shared" si="6"/>
        <v>20.137812484170951</v>
      </c>
    </row>
    <row r="22" spans="1:13" x14ac:dyDescent="0.35">
      <c r="A22" s="7">
        <v>43344</v>
      </c>
      <c r="B22" s="1">
        <v>41107227585</v>
      </c>
      <c r="C22" s="1">
        <v>38175829505</v>
      </c>
      <c r="D22" s="1">
        <v>29901591293</v>
      </c>
      <c r="E22" s="1">
        <v>86157778132</v>
      </c>
      <c r="F22" s="1">
        <v>11759197833</v>
      </c>
      <c r="G22" s="1">
        <v>207101624348</v>
      </c>
      <c r="H22" s="3">
        <f t="shared" si="1"/>
        <v>16.784819891308871</v>
      </c>
      <c r="I22" s="3">
        <f t="shared" si="2"/>
        <v>13.327685784063121</v>
      </c>
      <c r="J22" s="3">
        <f t="shared" si="3"/>
        <v>8.3024389908109413</v>
      </c>
      <c r="K22" s="3">
        <f t="shared" si="4"/>
        <v>14.933108128774748</v>
      </c>
      <c r="L22" s="3">
        <f t="shared" si="5"/>
        <v>5.7364704677674609</v>
      </c>
      <c r="M22" s="3">
        <f t="shared" si="6"/>
        <v>13.431030366563718</v>
      </c>
    </row>
    <row r="23" spans="1:13" x14ac:dyDescent="0.35">
      <c r="A23" s="7">
        <v>43374</v>
      </c>
      <c r="B23" s="1">
        <v>41120036638</v>
      </c>
      <c r="C23" s="1">
        <v>34591835452</v>
      </c>
      <c r="D23" s="1">
        <v>27949380846</v>
      </c>
      <c r="E23" s="1">
        <v>78801001874</v>
      </c>
      <c r="F23" s="1">
        <v>10594699099</v>
      </c>
      <c r="G23" s="1">
        <v>193056953909</v>
      </c>
      <c r="H23" s="3">
        <f t="shared" si="1"/>
        <v>36.048529249819836</v>
      </c>
      <c r="I23" s="3">
        <f t="shared" si="2"/>
        <v>11.791244029173527</v>
      </c>
      <c r="J23" s="3">
        <f t="shared" si="3"/>
        <v>10.959891204239241</v>
      </c>
      <c r="K23" s="3">
        <f t="shared" si="4"/>
        <v>19.148628522752702</v>
      </c>
      <c r="L23" s="3">
        <f t="shared" si="5"/>
        <v>13.758898027989048</v>
      </c>
      <c r="M23" s="3">
        <f t="shared" si="6"/>
        <v>19.313457133448566</v>
      </c>
    </row>
    <row r="24" spans="1:13" x14ac:dyDescent="0.35">
      <c r="A24" s="7">
        <v>43405</v>
      </c>
      <c r="B24" s="1">
        <v>44415231853</v>
      </c>
      <c r="C24" s="1">
        <v>35395024940</v>
      </c>
      <c r="D24" s="1">
        <v>31115664158</v>
      </c>
      <c r="E24" s="1">
        <v>73524914195</v>
      </c>
      <c r="F24" s="1">
        <v>10319263624</v>
      </c>
      <c r="G24" s="1">
        <v>194770098770</v>
      </c>
      <c r="H24" s="3">
        <f t="shared" si="1"/>
        <v>22.308149289219187</v>
      </c>
      <c r="I24" s="3">
        <f t="shared" si="2"/>
        <v>-6.0509489044662672</v>
      </c>
      <c r="J24" s="3">
        <f t="shared" si="3"/>
        <v>5.1277378082049694</v>
      </c>
      <c r="K24" s="3">
        <f t="shared" si="4"/>
        <v>-1.8942705007837901</v>
      </c>
      <c r="L24" s="3">
        <f t="shared" si="5"/>
        <v>-11.537423697699651</v>
      </c>
      <c r="M24" s="3">
        <f t="shared" si="6"/>
        <v>2.4046434580342151</v>
      </c>
    </row>
    <row r="25" spans="1:13" x14ac:dyDescent="0.35">
      <c r="A25" s="7">
        <v>43435</v>
      </c>
      <c r="B25" s="1">
        <v>40163068030</v>
      </c>
      <c r="C25" s="1">
        <v>31585404551</v>
      </c>
      <c r="D25" s="1">
        <v>28110578791</v>
      </c>
      <c r="E25" s="1">
        <v>64612195048</v>
      </c>
      <c r="F25" s="1">
        <v>10411921718</v>
      </c>
      <c r="G25" s="1">
        <v>174883168138</v>
      </c>
      <c r="H25" s="3">
        <f t="shared" si="1"/>
        <v>13.537853484913015</v>
      </c>
      <c r="I25" s="3">
        <f t="shared" si="2"/>
        <v>-14.165943436905764</v>
      </c>
      <c r="J25" s="3">
        <f t="shared" si="3"/>
        <v>-2.9724103178088228</v>
      </c>
      <c r="K25" s="3">
        <f t="shared" si="4"/>
        <v>-14.646253636428582</v>
      </c>
      <c r="L25" s="3">
        <f t="shared" si="5"/>
        <v>-20.504408648718254</v>
      </c>
      <c r="M25" s="3">
        <f t="shared" si="6"/>
        <v>-7.927594434962046</v>
      </c>
    </row>
    <row r="26" spans="1:13" x14ac:dyDescent="0.35">
      <c r="A26" s="7">
        <v>43466</v>
      </c>
      <c r="B26" s="1">
        <v>41697860047</v>
      </c>
      <c r="C26" s="1">
        <v>36231647238</v>
      </c>
      <c r="D26" s="1">
        <v>31829124996</v>
      </c>
      <c r="E26" s="1">
        <v>67691763966</v>
      </c>
      <c r="F26" s="1">
        <v>12982404531</v>
      </c>
      <c r="G26" s="1">
        <v>190432800778</v>
      </c>
      <c r="H26" s="3">
        <f t="shared" si="1"/>
        <v>0.41293874566071054</v>
      </c>
      <c r="I26" s="3">
        <f t="shared" si="2"/>
        <v>-4.1038179263651386</v>
      </c>
      <c r="J26" s="3">
        <f t="shared" si="3"/>
        <v>9.4181911696056915</v>
      </c>
      <c r="K26" s="3">
        <f t="shared" si="4"/>
        <v>-5.4975954405450693</v>
      </c>
      <c r="L26" s="3">
        <f t="shared" si="5"/>
        <v>2.4538831036202424</v>
      </c>
      <c r="M26" s="3">
        <f t="shared" si="6"/>
        <v>-1.1760830196662511</v>
      </c>
    </row>
    <row r="27" spans="1:13" x14ac:dyDescent="0.35">
      <c r="A27" s="7">
        <v>43497</v>
      </c>
      <c r="B27" s="1">
        <v>35115898990</v>
      </c>
      <c r="C27" s="1">
        <v>26529720672</v>
      </c>
      <c r="D27" s="1">
        <v>21949888680</v>
      </c>
      <c r="E27" s="1">
        <v>48257538345</v>
      </c>
      <c r="F27" s="1">
        <v>7747427253</v>
      </c>
      <c r="G27" s="1">
        <v>139600473940</v>
      </c>
      <c r="H27" s="3">
        <f t="shared" si="1"/>
        <v>2.979362564033579</v>
      </c>
      <c r="I27" s="3">
        <f t="shared" si="2"/>
        <v>-9.4804379214693029</v>
      </c>
      <c r="J27" s="3">
        <f t="shared" si="3"/>
        <v>-1.3095413394157731</v>
      </c>
      <c r="K27" s="3">
        <f t="shared" si="4"/>
        <v>-8.8870271817380342</v>
      </c>
      <c r="L27" s="3">
        <f t="shared" si="5"/>
        <v>-11.247660113803278</v>
      </c>
      <c r="M27" s="3">
        <f t="shared" si="6"/>
        <v>-5.2548477666368996</v>
      </c>
    </row>
    <row r="28" spans="1:13" x14ac:dyDescent="0.35">
      <c r="A28" s="7">
        <v>43525</v>
      </c>
      <c r="B28" s="1">
        <v>38971935510</v>
      </c>
      <c r="C28" s="1">
        <v>33395899356</v>
      </c>
      <c r="D28" s="1">
        <v>26438176512</v>
      </c>
      <c r="E28" s="1">
        <v>66317944619</v>
      </c>
      <c r="F28" s="1">
        <v>10702409137</v>
      </c>
      <c r="G28" s="1">
        <v>175826365134</v>
      </c>
      <c r="H28" s="3">
        <f t="shared" si="1"/>
        <v>-3.6239150317974662</v>
      </c>
      <c r="I28" s="3">
        <f t="shared" si="2"/>
        <v>-15.33317743603277</v>
      </c>
      <c r="J28" s="3">
        <f t="shared" si="3"/>
        <v>-7.9557805139387057</v>
      </c>
      <c r="K28" s="3">
        <f t="shared" si="4"/>
        <v>-8.3360012706472588</v>
      </c>
      <c r="L28" s="3">
        <f t="shared" si="5"/>
        <v>-3.0484699112284375</v>
      </c>
      <c r="M28" s="3">
        <f t="shared" si="6"/>
        <v>-8.4201804402883766</v>
      </c>
    </row>
    <row r="29" spans="1:13" x14ac:dyDescent="0.35">
      <c r="A29" s="7">
        <v>43556</v>
      </c>
      <c r="B29" s="1">
        <v>44198222645</v>
      </c>
      <c r="C29" s="1">
        <v>38241334460</v>
      </c>
      <c r="D29" s="1">
        <v>30444556343</v>
      </c>
      <c r="E29" s="1">
        <v>67661169260</v>
      </c>
      <c r="F29" s="1">
        <v>11861158628</v>
      </c>
      <c r="G29" s="1">
        <v>192406441336</v>
      </c>
      <c r="H29" s="3">
        <f t="shared" si="1"/>
        <v>13.512196823684121</v>
      </c>
      <c r="I29" s="3">
        <f t="shared" si="2"/>
        <v>4.2474909426085645</v>
      </c>
      <c r="J29" s="3">
        <f t="shared" si="3"/>
        <v>14.766415051903707</v>
      </c>
      <c r="K29" s="3">
        <f t="shared" si="4"/>
        <v>-3.7455826633364495</v>
      </c>
      <c r="L29" s="3">
        <f t="shared" si="5"/>
        <v>5.1713242929400991</v>
      </c>
      <c r="M29" s="3">
        <f t="shared" si="6"/>
        <v>4.7282918011185302</v>
      </c>
    </row>
    <row r="30" spans="1:13" x14ac:dyDescent="0.35">
      <c r="A30" s="7">
        <v>43586</v>
      </c>
      <c r="B30" s="1">
        <v>44346816183</v>
      </c>
      <c r="C30" s="1">
        <v>32775336496</v>
      </c>
      <c r="D30" s="1">
        <v>30551409175</v>
      </c>
      <c r="E30" s="1">
        <v>65499569770</v>
      </c>
      <c r="F30" s="1">
        <v>11542455616</v>
      </c>
      <c r="G30" s="1">
        <v>184715587240</v>
      </c>
      <c r="H30" s="3">
        <f t="shared" si="1"/>
        <v>6.7764767547072893</v>
      </c>
      <c r="I30" s="3">
        <f t="shared" si="2"/>
        <v>-19.670625306701012</v>
      </c>
      <c r="J30" s="3">
        <f t="shared" si="3"/>
        <v>0.89077172819649775</v>
      </c>
      <c r="K30" s="3">
        <f t="shared" si="4"/>
        <v>-11.882603094488587</v>
      </c>
      <c r="L30" s="3">
        <f t="shared" si="5"/>
        <v>-16.245130164843502</v>
      </c>
      <c r="M30" s="3">
        <f t="shared" si="6"/>
        <v>-7.9774621413233859</v>
      </c>
    </row>
    <row r="31" spans="1:13" x14ac:dyDescent="0.35">
      <c r="A31" s="7">
        <v>43617</v>
      </c>
      <c r="B31" s="1">
        <v>41791731243</v>
      </c>
      <c r="C31" s="1">
        <v>29391135894</v>
      </c>
      <c r="D31" s="1">
        <v>27823057584</v>
      </c>
      <c r="E31" s="1">
        <v>64291005289</v>
      </c>
      <c r="F31" s="1">
        <v>10105752840</v>
      </c>
      <c r="G31" s="1">
        <v>173402682850</v>
      </c>
      <c r="H31" s="3">
        <f t="shared" si="1"/>
        <v>8.5105631636641448</v>
      </c>
      <c r="I31" s="3">
        <f t="shared" si="2"/>
        <v>-26.597841147997215</v>
      </c>
      <c r="J31" s="3">
        <f t="shared" si="3"/>
        <v>16.405481758697633</v>
      </c>
      <c r="K31" s="3">
        <f t="shared" si="4"/>
        <v>-7.4508257991412847</v>
      </c>
      <c r="L31" s="3">
        <f t="shared" si="5"/>
        <v>-16.225078533504842</v>
      </c>
      <c r="M31" s="3">
        <f t="shared" si="6"/>
        <v>-5.7527028454370139</v>
      </c>
    </row>
    <row r="32" spans="1:13" x14ac:dyDescent="0.35">
      <c r="A32" s="7">
        <v>43647</v>
      </c>
      <c r="B32" s="1">
        <v>45313909943</v>
      </c>
      <c r="C32" s="1">
        <v>31477275253</v>
      </c>
      <c r="D32" s="1">
        <v>29240645992</v>
      </c>
      <c r="E32" s="1">
        <v>71072006431</v>
      </c>
      <c r="F32" s="1">
        <v>11617522964</v>
      </c>
      <c r="G32" s="1">
        <v>188721360583</v>
      </c>
      <c r="H32" s="3">
        <f t="shared" si="1"/>
        <v>11.546966256573384</v>
      </c>
      <c r="I32" s="3">
        <f t="shared" si="2"/>
        <v>-14.316731995631145</v>
      </c>
      <c r="J32" s="3">
        <f t="shared" si="3"/>
        <v>-16.705909002131619</v>
      </c>
      <c r="K32" s="3">
        <f t="shared" si="4"/>
        <v>-8.6346754010762794</v>
      </c>
      <c r="L32" s="3">
        <f t="shared" si="5"/>
        <v>-3.718399498253504</v>
      </c>
      <c r="M32" s="3">
        <f t="shared" si="6"/>
        <v>-6.7214744835035702</v>
      </c>
    </row>
    <row r="33" spans="1:13" x14ac:dyDescent="0.35">
      <c r="A33" s="7">
        <v>43678</v>
      </c>
      <c r="B33" s="1">
        <v>45009002481</v>
      </c>
      <c r="C33" s="1">
        <v>32791270075</v>
      </c>
      <c r="D33" s="1">
        <v>29901811534</v>
      </c>
      <c r="E33" s="1">
        <v>72114403650</v>
      </c>
      <c r="F33" s="1">
        <v>11700130242</v>
      </c>
      <c r="G33" s="1">
        <v>191516617982</v>
      </c>
      <c r="H33" s="3">
        <f t="shared" si="1"/>
        <v>7.107671242176167</v>
      </c>
      <c r="I33" s="3">
        <f t="shared" si="2"/>
        <v>-13.760058889830688</v>
      </c>
      <c r="J33" s="3">
        <f t="shared" si="3"/>
        <v>-7.9864434655105612</v>
      </c>
      <c r="K33" s="3">
        <f t="shared" si="4"/>
        <v>-8.6686996570873589</v>
      </c>
      <c r="L33" s="3">
        <f t="shared" si="5"/>
        <v>-5.4415313285497291</v>
      </c>
      <c r="M33" s="3">
        <f t="shared" si="6"/>
        <v>-6.0618597339980056</v>
      </c>
    </row>
    <row r="34" spans="1:13" x14ac:dyDescent="0.35">
      <c r="A34" s="7">
        <v>43709</v>
      </c>
      <c r="B34" s="1">
        <v>42964549275</v>
      </c>
      <c r="C34" s="1">
        <v>31778713113</v>
      </c>
      <c r="D34" s="1">
        <v>29683501563</v>
      </c>
      <c r="E34" s="1">
        <v>73792711095</v>
      </c>
      <c r="F34" s="1">
        <v>11761375400</v>
      </c>
      <c r="G34" s="1">
        <v>189980850446</v>
      </c>
      <c r="H34" s="3">
        <f t="shared" si="1"/>
        <v>4.5182363275642956</v>
      </c>
      <c r="I34" s="3">
        <f t="shared" si="2"/>
        <v>-16.756980725624189</v>
      </c>
      <c r="J34" s="3">
        <f t="shared" si="3"/>
        <v>-0.72935827348779014</v>
      </c>
      <c r="K34" s="3">
        <f t="shared" si="4"/>
        <v>-14.351654958018784</v>
      </c>
      <c r="L34" s="3">
        <f t="shared" si="5"/>
        <v>1.8517989329922102E-2</v>
      </c>
      <c r="M34" s="3">
        <f t="shared" si="6"/>
        <v>-8.2668467501883782</v>
      </c>
    </row>
    <row r="35" spans="1:13" x14ac:dyDescent="0.35">
      <c r="A35" s="7">
        <v>43739</v>
      </c>
      <c r="B35" s="1">
        <v>42483648973</v>
      </c>
      <c r="C35" s="1">
        <v>29983439475</v>
      </c>
      <c r="D35" s="1">
        <v>26209957355</v>
      </c>
      <c r="E35" s="1">
        <v>69795103537</v>
      </c>
      <c r="F35" s="1">
        <v>11170560280</v>
      </c>
      <c r="G35" s="1">
        <v>179642709620</v>
      </c>
      <c r="H35" s="3">
        <f t="shared" si="1"/>
        <v>3.3161749027719907</v>
      </c>
      <c r="I35" s="3">
        <f t="shared" si="2"/>
        <v>-13.322207153172485</v>
      </c>
      <c r="J35" s="3">
        <f t="shared" si="3"/>
        <v>-6.2234777241905874</v>
      </c>
      <c r="K35" s="3">
        <f t="shared" si="4"/>
        <v>-11.428659690647223</v>
      </c>
      <c r="L35" s="3">
        <f t="shared" si="5"/>
        <v>5.4353707983490835</v>
      </c>
      <c r="M35" s="3">
        <f t="shared" si="6"/>
        <v>-6.9483352023273852</v>
      </c>
    </row>
    <row r="36" spans="1:13" x14ac:dyDescent="0.35">
      <c r="A36" s="7">
        <v>43770</v>
      </c>
      <c r="B36" s="1">
        <v>42854747273</v>
      </c>
      <c r="C36" s="1">
        <v>32430544739</v>
      </c>
      <c r="D36" s="1">
        <v>34093633322</v>
      </c>
      <c r="E36" s="1">
        <v>74490031943</v>
      </c>
      <c r="F36" s="1">
        <v>12451721723</v>
      </c>
      <c r="G36" s="1">
        <v>196320679000</v>
      </c>
      <c r="H36" s="3">
        <f t="shared" si="1"/>
        <v>-3.5133996039122195</v>
      </c>
      <c r="I36" s="3">
        <f t="shared" si="2"/>
        <v>-8.375414923496308</v>
      </c>
      <c r="J36" s="3">
        <f t="shared" si="3"/>
        <v>9.5706430975677819</v>
      </c>
      <c r="K36" s="3">
        <f t="shared" si="4"/>
        <v>1.3126404274887733</v>
      </c>
      <c r="L36" s="3">
        <f t="shared" si="5"/>
        <v>20.664828196078261</v>
      </c>
      <c r="M36" s="3">
        <f t="shared" si="6"/>
        <v>0.79610794459318868</v>
      </c>
    </row>
    <row r="37" spans="1:13" x14ac:dyDescent="0.35">
      <c r="A37" s="7">
        <v>43800</v>
      </c>
      <c r="B37" s="1">
        <v>43327464615</v>
      </c>
      <c r="C37" s="1">
        <v>38746955646</v>
      </c>
      <c r="D37" s="1">
        <v>31722684561</v>
      </c>
      <c r="E37" s="1">
        <v>74967250357</v>
      </c>
      <c r="F37" s="1">
        <v>13692679913</v>
      </c>
      <c r="G37" s="1">
        <v>202457035092</v>
      </c>
      <c r="H37" s="3">
        <f t="shared" si="1"/>
        <v>7.8788716604925213</v>
      </c>
      <c r="I37" s="3">
        <f t="shared" si="2"/>
        <v>22.673608892475826</v>
      </c>
      <c r="J37" s="3">
        <f t="shared" si="3"/>
        <v>12.84963143895304</v>
      </c>
      <c r="K37" s="3">
        <f t="shared" si="4"/>
        <v>16.026471939712451</v>
      </c>
      <c r="L37" s="3">
        <f t="shared" si="5"/>
        <v>31.509631784190873</v>
      </c>
      <c r="M37" s="3">
        <f t="shared" si="6"/>
        <v>15.767021633689481</v>
      </c>
    </row>
    <row r="38" spans="1:13" x14ac:dyDescent="0.35">
      <c r="A38" s="7">
        <v>43831</v>
      </c>
      <c r="B38" s="1">
        <v>45621796339</v>
      </c>
      <c r="C38" s="1">
        <v>28850384301</v>
      </c>
      <c r="D38" s="1">
        <v>25653220493</v>
      </c>
      <c r="E38" s="1">
        <v>54632306001</v>
      </c>
      <c r="F38" s="1">
        <v>11156967871</v>
      </c>
      <c r="G38" s="1">
        <v>165914675005</v>
      </c>
      <c r="H38" s="3">
        <f t="shared" ref="H38:H39" si="7">B38/B26*100-100</f>
        <v>9.4104020867668225</v>
      </c>
      <c r="I38" s="3">
        <f t="shared" ref="I38:I39" si="8">C38/C26*100-100</f>
        <v>-20.372418864959812</v>
      </c>
      <c r="J38" s="3">
        <f t="shared" ref="J38:J39" si="9">D38/D26*100-100</f>
        <v>-19.403312229840225</v>
      </c>
      <c r="K38" s="3">
        <f t="shared" ref="K38:K39" si="10">E38/E26*100-100</f>
        <v>-19.292536048491016</v>
      </c>
      <c r="L38" s="3">
        <f t="shared" ref="L38:L39" si="11">F38/F26*100-100</f>
        <v>-14.060851790907734</v>
      </c>
      <c r="M38" s="3">
        <f t="shared" ref="M38:M39" si="12">G38/G26*100-100</f>
        <v>-12.874948891594769</v>
      </c>
    </row>
    <row r="39" spans="1:13" x14ac:dyDescent="0.35">
      <c r="A39" s="7">
        <v>43862</v>
      </c>
      <c r="B39" s="1">
        <v>39246888170</v>
      </c>
      <c r="C39" s="1">
        <v>26067923793</v>
      </c>
      <c r="D39" s="1">
        <v>25964034144</v>
      </c>
      <c r="E39" s="1">
        <v>52363203716</v>
      </c>
      <c r="F39" s="1">
        <v>8648381086</v>
      </c>
      <c r="G39" s="1">
        <v>152290430909</v>
      </c>
      <c r="H39" s="3">
        <f t="shared" si="7"/>
        <v>11.763871348349625</v>
      </c>
      <c r="I39" s="3">
        <f t="shared" si="8"/>
        <v>-1.7406775016948757</v>
      </c>
      <c r="J39" s="3">
        <f t="shared" si="9"/>
        <v>18.287771398392351</v>
      </c>
      <c r="K39" s="3">
        <f t="shared" si="10"/>
        <v>8.5078218073371517</v>
      </c>
      <c r="L39" s="3">
        <f t="shared" si="11"/>
        <v>11.629071220399354</v>
      </c>
      <c r="M39" s="3">
        <f t="shared" si="12"/>
        <v>9.0901961940717371</v>
      </c>
    </row>
    <row r="40" spans="1:13" x14ac:dyDescent="0.35">
      <c r="A40" s="7">
        <v>43891</v>
      </c>
      <c r="B40" s="1">
        <v>39134928325</v>
      </c>
      <c r="C40" s="1">
        <v>30351246227</v>
      </c>
      <c r="D40" s="1">
        <v>26960646085</v>
      </c>
      <c r="E40" s="1">
        <v>70327262306</v>
      </c>
      <c r="F40" s="1">
        <v>9517056154</v>
      </c>
      <c r="G40" s="1">
        <v>176291139097</v>
      </c>
      <c r="H40" s="3">
        <f t="shared" ref="H40:H50" si="13">B40/B28*100-100</f>
        <v>0.41823125504807024</v>
      </c>
      <c r="I40" s="3">
        <f t="shared" ref="I40:I50" si="14">C40/C28*100-100</f>
        <v>-9.1168472408663774</v>
      </c>
      <c r="J40" s="3">
        <f t="shared" ref="J40:J50" si="15">D40/D28*100-100</f>
        <v>1.9761936787238596</v>
      </c>
      <c r="K40" s="3">
        <f t="shared" ref="K40:K50" si="16">E40/E28*100-100</f>
        <v>6.0456000408844517</v>
      </c>
      <c r="L40" s="3">
        <f t="shared" ref="L40:L50" si="17">F40/F28*100-100</f>
        <v>-11.075571563621494</v>
      </c>
      <c r="M40" s="3">
        <f t="shared" ref="M40:M50" si="18">G40/G28*100-100</f>
        <v>0.26433690001258014</v>
      </c>
    </row>
    <row r="41" spans="1:13" x14ac:dyDescent="0.35">
      <c r="A41" s="7">
        <v>43922</v>
      </c>
      <c r="B41" s="1">
        <v>34304059373</v>
      </c>
      <c r="C41" s="1">
        <v>27420648407</v>
      </c>
      <c r="D41" s="1">
        <v>23358562134</v>
      </c>
      <c r="E41" s="1">
        <v>68331781159</v>
      </c>
      <c r="F41" s="1">
        <v>10340834386</v>
      </c>
      <c r="G41" s="1">
        <v>163755885459</v>
      </c>
      <c r="H41" s="3">
        <f t="shared" si="13"/>
        <v>-22.38588495168662</v>
      </c>
      <c r="I41" s="3">
        <f t="shared" si="14"/>
        <v>-28.295785714063697</v>
      </c>
      <c r="J41" s="3">
        <f t="shared" si="15"/>
        <v>-23.275077912670099</v>
      </c>
      <c r="K41" s="3">
        <f t="shared" si="16"/>
        <v>0.99113258954047012</v>
      </c>
      <c r="L41" s="3">
        <f t="shared" si="17"/>
        <v>-12.817670597634972</v>
      </c>
      <c r="M41" s="3">
        <f t="shared" si="18"/>
        <v>-14.890642786208716</v>
      </c>
    </row>
    <row r="42" spans="1:13" x14ac:dyDescent="0.35">
      <c r="A42" s="7">
        <v>43952</v>
      </c>
      <c r="B42" s="1">
        <v>29226945482</v>
      </c>
      <c r="C42" s="1">
        <v>25731065258</v>
      </c>
      <c r="D42" s="1">
        <v>22527254145</v>
      </c>
      <c r="E42" s="1">
        <v>63793026065</v>
      </c>
      <c r="F42" s="1">
        <v>10940178585</v>
      </c>
      <c r="G42" s="1">
        <v>152218469535</v>
      </c>
      <c r="H42" s="3">
        <f t="shared" si="13"/>
        <v>-34.094602504510988</v>
      </c>
      <c r="I42" s="3">
        <f t="shared" si="14"/>
        <v>-21.492597761306598</v>
      </c>
      <c r="J42" s="3">
        <f t="shared" si="15"/>
        <v>-26.264435083950588</v>
      </c>
      <c r="K42" s="3">
        <f t="shared" si="16"/>
        <v>-2.6054273501222696</v>
      </c>
      <c r="L42" s="3">
        <f t="shared" si="17"/>
        <v>-5.2179280651955224</v>
      </c>
      <c r="M42" s="3">
        <f t="shared" si="18"/>
        <v>-17.593056541988886</v>
      </c>
    </row>
    <row r="43" spans="1:13" x14ac:dyDescent="0.35">
      <c r="A43" s="7">
        <v>43983</v>
      </c>
      <c r="B43" s="1">
        <v>33763989137</v>
      </c>
      <c r="C43" s="1">
        <v>32676120012</v>
      </c>
      <c r="D43" s="1">
        <v>28016443569</v>
      </c>
      <c r="E43" s="1">
        <v>70943339887</v>
      </c>
      <c r="F43" s="1">
        <v>12669674850</v>
      </c>
      <c r="G43" s="1">
        <v>178069567455</v>
      </c>
      <c r="H43" s="3">
        <f t="shared" si="13"/>
        <v>-19.208924510263316</v>
      </c>
      <c r="I43" s="3">
        <f t="shared" si="14"/>
        <v>11.17678517035678</v>
      </c>
      <c r="J43" s="3">
        <f t="shared" si="15"/>
        <v>0.69505655306269887</v>
      </c>
      <c r="K43" s="3">
        <f t="shared" si="16"/>
        <v>10.34722441824718</v>
      </c>
      <c r="L43" s="3">
        <f t="shared" si="17"/>
        <v>25.370915463632102</v>
      </c>
      <c r="M43" s="3">
        <f t="shared" si="18"/>
        <v>2.6913566320291693</v>
      </c>
    </row>
    <row r="44" spans="1:13" x14ac:dyDescent="0.35">
      <c r="A44" s="7">
        <v>44013</v>
      </c>
      <c r="B44" s="1">
        <v>38964572196</v>
      </c>
      <c r="C44" s="1">
        <v>34207857410</v>
      </c>
      <c r="D44" s="1">
        <v>26966050882</v>
      </c>
      <c r="E44" s="1">
        <v>73485689735</v>
      </c>
      <c r="F44" s="1">
        <v>12401191051</v>
      </c>
      <c r="G44" s="1">
        <v>186025361274</v>
      </c>
      <c r="H44" s="3">
        <f t="shared" si="13"/>
        <v>-14.011895585675077</v>
      </c>
      <c r="I44" s="3">
        <f t="shared" si="14"/>
        <v>8.6747729435055163</v>
      </c>
      <c r="J44" s="3">
        <f t="shared" si="15"/>
        <v>-7.7788811869009606</v>
      </c>
      <c r="K44" s="3">
        <f t="shared" si="16"/>
        <v>3.3961096994543425</v>
      </c>
      <c r="L44" s="3">
        <f t="shared" si="17"/>
        <v>6.7455695110601823</v>
      </c>
      <c r="M44" s="3">
        <f t="shared" si="18"/>
        <v>-1.4285607631650663</v>
      </c>
    </row>
    <row r="45" spans="1:13" x14ac:dyDescent="0.35">
      <c r="A45" s="7">
        <v>44044</v>
      </c>
      <c r="B45" s="1">
        <v>38111228735</v>
      </c>
      <c r="C45" s="1">
        <v>34766140138</v>
      </c>
      <c r="D45" s="1">
        <v>29233270821</v>
      </c>
      <c r="E45" s="1">
        <v>74203475625</v>
      </c>
      <c r="F45" s="1">
        <v>11773424756</v>
      </c>
      <c r="G45" s="1">
        <v>188087540075</v>
      </c>
      <c r="H45" s="3">
        <f t="shared" si="13"/>
        <v>-15.325320193247578</v>
      </c>
      <c r="I45" s="3">
        <f t="shared" si="14"/>
        <v>6.0225482528828138</v>
      </c>
      <c r="J45" s="3">
        <f t="shared" si="15"/>
        <v>-2.2357866587441748</v>
      </c>
      <c r="K45" s="3">
        <f t="shared" si="16"/>
        <v>2.8968858775274526</v>
      </c>
      <c r="L45" s="3">
        <f t="shared" si="17"/>
        <v>0.62644186418449976</v>
      </c>
      <c r="M45" s="3">
        <f t="shared" si="18"/>
        <v>-1.7904858299671389</v>
      </c>
    </row>
    <row r="46" spans="1:13" x14ac:dyDescent="0.35">
      <c r="A46" s="7">
        <v>44075</v>
      </c>
      <c r="B46" s="1">
        <v>42720280352</v>
      </c>
      <c r="C46" s="1">
        <v>38191762154</v>
      </c>
      <c r="D46" s="1">
        <v>33997657999</v>
      </c>
      <c r="E46" s="1">
        <v>88624696007</v>
      </c>
      <c r="F46" s="1">
        <v>13144730668</v>
      </c>
      <c r="G46" s="1">
        <v>216679127180</v>
      </c>
      <c r="H46" s="3">
        <f t="shared" si="13"/>
        <v>-0.56853598401912109</v>
      </c>
      <c r="I46" s="3">
        <f t="shared" si="14"/>
        <v>20.180329575323668</v>
      </c>
      <c r="J46" s="3">
        <f t="shared" si="15"/>
        <v>14.533852843619783</v>
      </c>
      <c r="K46" s="3">
        <f t="shared" si="16"/>
        <v>20.09952567389135</v>
      </c>
      <c r="L46" s="3">
        <f t="shared" si="17"/>
        <v>11.761849451723137</v>
      </c>
      <c r="M46" s="3">
        <f t="shared" si="18"/>
        <v>14.053140972536454</v>
      </c>
    </row>
    <row r="47" spans="1:13" x14ac:dyDescent="0.35">
      <c r="A47" s="7">
        <v>44105</v>
      </c>
      <c r="B47" s="1">
        <v>38793716114</v>
      </c>
      <c r="C47" s="1">
        <v>33034648620</v>
      </c>
      <c r="D47" s="1">
        <v>29900129282</v>
      </c>
      <c r="E47" s="1">
        <v>76950195455</v>
      </c>
      <c r="F47" s="1">
        <v>11796251916</v>
      </c>
      <c r="G47" s="1">
        <v>190474941387</v>
      </c>
      <c r="H47" s="3">
        <f t="shared" si="13"/>
        <v>-8.6855365492382646</v>
      </c>
      <c r="I47" s="3">
        <f t="shared" si="14"/>
        <v>10.176314653774398</v>
      </c>
      <c r="J47" s="3">
        <f t="shared" si="15"/>
        <v>14.079274822994066</v>
      </c>
      <c r="K47" s="3">
        <f t="shared" si="16"/>
        <v>10.251567166465932</v>
      </c>
      <c r="L47" s="3">
        <f t="shared" si="17"/>
        <v>5.6012556247536907</v>
      </c>
      <c r="M47" s="3">
        <f t="shared" si="18"/>
        <v>6.0298755178618251</v>
      </c>
    </row>
    <row r="48" spans="1:13" x14ac:dyDescent="0.35">
      <c r="A48" s="7">
        <v>44136</v>
      </c>
      <c r="B48" s="1">
        <v>39056407214</v>
      </c>
      <c r="C48" s="1">
        <v>35282686035</v>
      </c>
      <c r="D48" s="1">
        <v>33408932962</v>
      </c>
      <c r="E48" s="1">
        <v>84321366976</v>
      </c>
      <c r="F48" s="1">
        <v>13797353879</v>
      </c>
      <c r="G48" s="1">
        <v>205866747066</v>
      </c>
      <c r="H48" s="3">
        <f t="shared" si="13"/>
        <v>-8.8632889019347658</v>
      </c>
      <c r="I48" s="3">
        <f t="shared" si="14"/>
        <v>8.794614210010792</v>
      </c>
      <c r="J48" s="3">
        <f t="shared" si="15"/>
        <v>-2.0082939050035833</v>
      </c>
      <c r="K48" s="3">
        <f t="shared" si="16"/>
        <v>13.198188773127356</v>
      </c>
      <c r="L48" s="3">
        <f t="shared" si="17"/>
        <v>10.806795926979618</v>
      </c>
      <c r="M48" s="3">
        <f t="shared" si="18"/>
        <v>4.8624872910102397</v>
      </c>
    </row>
    <row r="49" spans="1:13" x14ac:dyDescent="0.35">
      <c r="A49" s="7">
        <v>44166</v>
      </c>
      <c r="B49" s="1">
        <v>41361592957</v>
      </c>
      <c r="C49" s="1">
        <v>36630021799</v>
      </c>
      <c r="D49" s="1">
        <v>36062405745</v>
      </c>
      <c r="E49" s="1">
        <v>89534722536</v>
      </c>
      <c r="F49" s="1">
        <v>14016970279</v>
      </c>
      <c r="G49" s="1">
        <v>217605713316</v>
      </c>
      <c r="H49" s="3">
        <f t="shared" si="13"/>
        <v>-4.5372413905784299</v>
      </c>
      <c r="I49" s="3">
        <f t="shared" si="14"/>
        <v>-5.4634843220735405</v>
      </c>
      <c r="J49" s="3">
        <f t="shared" si="15"/>
        <v>13.680182632888744</v>
      </c>
      <c r="K49" s="3">
        <f t="shared" si="16"/>
        <v>19.431781357364102</v>
      </c>
      <c r="L49" s="3">
        <f t="shared" si="17"/>
        <v>2.3683484026535666</v>
      </c>
      <c r="M49" s="3">
        <f t="shared" si="18"/>
        <v>7.4824163147090275</v>
      </c>
    </row>
    <row r="50" spans="1:13" x14ac:dyDescent="0.35">
      <c r="A50" s="7">
        <v>44197</v>
      </c>
      <c r="B50" s="1">
        <v>45283559488</v>
      </c>
      <c r="C50" s="1">
        <v>36514717615</v>
      </c>
      <c r="D50" s="1">
        <v>34783648904</v>
      </c>
      <c r="E50" s="1">
        <v>80676866916</v>
      </c>
      <c r="F50" s="1">
        <v>14295725560</v>
      </c>
      <c r="G50" s="1">
        <v>211554518483</v>
      </c>
      <c r="H50" s="3">
        <f t="shared" si="13"/>
        <v>-0.74139310185569229</v>
      </c>
      <c r="I50" s="3">
        <f t="shared" si="14"/>
        <v>26.565792795121766</v>
      </c>
      <c r="J50" s="3">
        <f t="shared" si="15"/>
        <v>35.591743397252685</v>
      </c>
      <c r="K50" s="3">
        <f t="shared" si="16"/>
        <v>47.672453940573689</v>
      </c>
      <c r="L50" s="3">
        <f t="shared" si="17"/>
        <v>28.13271244742478</v>
      </c>
      <c r="M50" s="3">
        <f t="shared" si="18"/>
        <v>27.508020900878478</v>
      </c>
    </row>
    <row r="51" spans="1:13" x14ac:dyDescent="0.35">
      <c r="A51" s="7">
        <v>44228</v>
      </c>
      <c r="B51" s="1">
        <v>45699755963</v>
      </c>
      <c r="C51" s="1">
        <v>28980109408</v>
      </c>
      <c r="D51" s="1">
        <v>27082423162</v>
      </c>
      <c r="E51" s="1">
        <v>64083200772</v>
      </c>
      <c r="F51" s="1">
        <v>11098432059</v>
      </c>
      <c r="G51" s="1">
        <v>176943921364</v>
      </c>
      <c r="H51" s="3">
        <f t="shared" ref="H51" si="19">B51/B39*100-100</f>
        <v>16.4417310362265</v>
      </c>
      <c r="I51" s="3">
        <f t="shared" ref="I51" si="20">C51/C39*100-100</f>
        <v>11.171528803463843</v>
      </c>
      <c r="J51" s="3">
        <f t="shared" ref="J51" si="21">D51/D39*100-100</f>
        <v>4.3074547344887435</v>
      </c>
      <c r="K51" s="3">
        <f t="shared" ref="K51" si="22">E51/E39*100-100</f>
        <v>22.382123751566525</v>
      </c>
      <c r="L51" s="3">
        <f t="shared" ref="L51" si="23">F51/F39*100-100</f>
        <v>28.329590805915586</v>
      </c>
      <c r="M51" s="3">
        <f t="shared" ref="M51" si="24">G51/G39*100-100</f>
        <v>16.188469825613353</v>
      </c>
    </row>
    <row r="52" spans="1:13" x14ac:dyDescent="0.35">
      <c r="A52" s="7">
        <v>44256</v>
      </c>
      <c r="B52" s="1">
        <v>58664143781</v>
      </c>
      <c r="C52" s="1">
        <v>43645845817</v>
      </c>
      <c r="D52" s="1">
        <v>36094740693</v>
      </c>
      <c r="E52" s="1">
        <v>88542110220</v>
      </c>
      <c r="F52" s="1">
        <v>14800189036</v>
      </c>
      <c r="G52" s="1">
        <v>241747029547</v>
      </c>
      <c r="H52" s="3">
        <f t="shared" ref="H52" si="25">B52/B40*100-100</f>
        <v>49.902264529061199</v>
      </c>
      <c r="I52" s="3">
        <f t="shared" ref="I52" si="26">C52/C40*100-100</f>
        <v>43.802483399094598</v>
      </c>
      <c r="J52" s="3">
        <f t="shared" ref="J52" si="27">D52/D40*100-100</f>
        <v>33.879360973778404</v>
      </c>
      <c r="K52" s="3">
        <f t="shared" ref="K52" si="28">E52/E40*100-100</f>
        <v>25.900123674295216</v>
      </c>
      <c r="L52" s="3">
        <f t="shared" ref="L52" si="29">F52/F40*100-100</f>
        <v>55.512259216622454</v>
      </c>
      <c r="M52" s="3">
        <f t="shared" ref="M52" si="30">G52/G40*100-100</f>
        <v>37.12942736956532</v>
      </c>
    </row>
    <row r="53" spans="1:13" x14ac:dyDescent="0.35">
      <c r="A53" s="7">
        <v>44287</v>
      </c>
      <c r="B53" s="1">
        <v>54353557055</v>
      </c>
      <c r="C53" s="1">
        <v>46614090318</v>
      </c>
      <c r="D53" s="1">
        <v>34243483109</v>
      </c>
      <c r="E53" s="1">
        <v>84691024819</v>
      </c>
      <c r="F53" s="1">
        <v>15038954716</v>
      </c>
      <c r="G53" s="1">
        <v>234941110017</v>
      </c>
      <c r="H53" s="3">
        <f t="shared" ref="H53" si="31">B53/B41*100-100</f>
        <v>58.446428931325045</v>
      </c>
      <c r="I53" s="3">
        <f t="shared" ref="I53" si="32">C53/C41*100-100</f>
        <v>69.996309445768816</v>
      </c>
      <c r="J53" s="3">
        <f t="shared" ref="J53" si="33">D53/D41*100-100</f>
        <v>46.59927658456445</v>
      </c>
      <c r="K53" s="3">
        <f t="shared" ref="K53" si="34">E53/E41*100-100</f>
        <v>23.940900387089229</v>
      </c>
      <c r="L53" s="3">
        <f t="shared" ref="L53" si="35">F53/F41*100-100</f>
        <v>45.432700637393225</v>
      </c>
      <c r="M53" s="3">
        <f t="shared" ref="M53" si="36">G53/G41*100-100</f>
        <v>43.470330460777745</v>
      </c>
    </row>
    <row r="54" spans="1:13" x14ac:dyDescent="0.35">
      <c r="A54" s="7">
        <v>44317</v>
      </c>
      <c r="B54" s="1">
        <v>54699248323</v>
      </c>
      <c r="C54" s="1">
        <v>44149788040</v>
      </c>
      <c r="D54" s="1">
        <v>34375294555</v>
      </c>
      <c r="E54" s="1">
        <v>83268994492</v>
      </c>
      <c r="F54" s="1">
        <v>15664713996</v>
      </c>
      <c r="G54" s="1">
        <v>232158039406</v>
      </c>
      <c r="H54" s="3">
        <f t="shared" ref="H54" si="37">B54/B42*100-100</f>
        <v>87.153489428745246</v>
      </c>
      <c r="I54" s="3">
        <f t="shared" ref="I54" si="38">C54/C42*100-100</f>
        <v>71.581656636906899</v>
      </c>
      <c r="J54" s="3">
        <f t="shared" ref="J54" si="39">D54/D42*100-100</f>
        <v>52.594250207940718</v>
      </c>
      <c r="K54" s="3">
        <f t="shared" ref="K54" si="40">E54/E42*100-100</f>
        <v>30.529933487017132</v>
      </c>
      <c r="L54" s="3">
        <f t="shared" ref="L54" si="41">F54/F42*100-100</f>
        <v>43.185176314011699</v>
      </c>
      <c r="M54" s="3">
        <f t="shared" ref="M54" si="42">G54/G42*100-100</f>
        <v>52.516340569709428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S59" sqref="S59"/>
    </sheetView>
  </sheetViews>
  <sheetFormatPr defaultRowHeight="14.5" x14ac:dyDescent="0.35"/>
  <cols>
    <col min="1" max="1" width="9.81640625" style="8" bestFit="1" customWidth="1"/>
    <col min="8" max="8" width="13" bestFit="1" customWidth="1"/>
    <col min="9" max="14" width="8.7265625" style="3"/>
    <col min="15" max="15" width="9.1796875" style="3"/>
  </cols>
  <sheetData>
    <row r="1" spans="1:15" ht="15" x14ac:dyDescent="0.35">
      <c r="A1" s="6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2</v>
      </c>
      <c r="G1" s="5" t="s">
        <v>1</v>
      </c>
      <c r="H1" s="4" t="s">
        <v>10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4" t="s">
        <v>10</v>
      </c>
    </row>
    <row r="2" spans="1:15" x14ac:dyDescent="0.35">
      <c r="A2" s="7">
        <v>42736</v>
      </c>
      <c r="B2" s="1">
        <v>32980046481</v>
      </c>
      <c r="C2" s="1">
        <v>27785982361</v>
      </c>
      <c r="D2" s="1">
        <v>20809531168</v>
      </c>
      <c r="E2" s="1">
        <v>48930293074</v>
      </c>
      <c r="F2" s="1">
        <v>9581416872</v>
      </c>
      <c r="G2" s="1">
        <v>140087269956</v>
      </c>
      <c r="H2">
        <f t="shared" ref="H2:H51" si="0">G2-B2</f>
        <v>107107223475</v>
      </c>
    </row>
    <row r="3" spans="1:15" x14ac:dyDescent="0.35">
      <c r="A3" s="7">
        <v>42767</v>
      </c>
      <c r="B3" s="1">
        <v>31330922035</v>
      </c>
      <c r="C3" s="1">
        <v>28038911176</v>
      </c>
      <c r="D3" s="1">
        <v>19950039004</v>
      </c>
      <c r="E3" s="1">
        <v>50526796521</v>
      </c>
      <c r="F3" s="1">
        <v>8314769260</v>
      </c>
      <c r="G3" s="1">
        <v>138161437996</v>
      </c>
      <c r="H3">
        <f t="shared" si="0"/>
        <v>106830515961</v>
      </c>
    </row>
    <row r="4" spans="1:15" x14ac:dyDescent="0.35">
      <c r="A4" s="7">
        <v>42795</v>
      </c>
      <c r="B4" s="1">
        <v>37665237416</v>
      </c>
      <c r="C4" s="1">
        <v>36096104429</v>
      </c>
      <c r="D4" s="1">
        <v>23963417531</v>
      </c>
      <c r="E4" s="1">
        <v>59059508798</v>
      </c>
      <c r="F4" s="1">
        <v>10219751750</v>
      </c>
      <c r="G4" s="1">
        <v>167004019924</v>
      </c>
      <c r="H4">
        <f t="shared" si="0"/>
        <v>129338782508</v>
      </c>
    </row>
    <row r="5" spans="1:15" x14ac:dyDescent="0.35">
      <c r="A5" s="7">
        <v>42826</v>
      </c>
      <c r="B5" s="1">
        <v>32903911491</v>
      </c>
      <c r="C5" s="1">
        <v>31047709235</v>
      </c>
      <c r="D5" s="1">
        <v>21312163476</v>
      </c>
      <c r="E5" s="1">
        <v>54864403465</v>
      </c>
      <c r="F5" s="1">
        <v>10099635590</v>
      </c>
      <c r="G5" s="1">
        <v>150227823257</v>
      </c>
      <c r="H5">
        <f t="shared" si="0"/>
        <v>117323911766</v>
      </c>
    </row>
    <row r="6" spans="1:15" x14ac:dyDescent="0.35">
      <c r="A6" s="7">
        <v>42856</v>
      </c>
      <c r="B6" s="1">
        <v>33027026857</v>
      </c>
      <c r="C6" s="1">
        <v>31407815693</v>
      </c>
      <c r="D6" s="1">
        <v>25972644778</v>
      </c>
      <c r="E6" s="1">
        <v>58514805670</v>
      </c>
      <c r="F6" s="1">
        <v>11132872295</v>
      </c>
      <c r="G6" s="1">
        <v>160055165293</v>
      </c>
      <c r="H6">
        <f t="shared" si="0"/>
        <v>127028138436</v>
      </c>
    </row>
    <row r="7" spans="1:15" x14ac:dyDescent="0.35">
      <c r="A7" s="7">
        <v>42887</v>
      </c>
      <c r="B7" s="1">
        <v>31490555195</v>
      </c>
      <c r="C7" s="1">
        <v>32635940432</v>
      </c>
      <c r="D7" s="1">
        <v>25875397831</v>
      </c>
      <c r="E7" s="1">
        <v>63990098234</v>
      </c>
      <c r="F7" s="1">
        <v>10637454223</v>
      </c>
      <c r="G7" s="1">
        <v>164629445915</v>
      </c>
      <c r="H7">
        <f t="shared" si="0"/>
        <v>133138890720</v>
      </c>
    </row>
    <row r="8" spans="1:15" x14ac:dyDescent="0.35">
      <c r="A8" s="7">
        <v>42917</v>
      </c>
      <c r="B8" s="1">
        <v>29513456840</v>
      </c>
      <c r="C8" s="1">
        <v>30401535287</v>
      </c>
      <c r="D8" s="1">
        <v>24425042000</v>
      </c>
      <c r="E8" s="1">
        <v>62027094162</v>
      </c>
      <c r="F8" s="1">
        <v>11091840780</v>
      </c>
      <c r="G8" s="1">
        <v>157458969069</v>
      </c>
      <c r="H8">
        <f t="shared" si="0"/>
        <v>127945512229</v>
      </c>
    </row>
    <row r="9" spans="1:15" x14ac:dyDescent="0.35">
      <c r="A9" s="7">
        <v>42948</v>
      </c>
      <c r="B9" s="1">
        <v>31427474216</v>
      </c>
      <c r="C9" s="1">
        <v>30875794848</v>
      </c>
      <c r="D9" s="1">
        <v>26327098514</v>
      </c>
      <c r="E9" s="1">
        <v>69430976835</v>
      </c>
      <c r="F9" s="1">
        <v>10991725052</v>
      </c>
      <c r="G9" s="1">
        <v>169053069465</v>
      </c>
      <c r="H9">
        <f t="shared" si="0"/>
        <v>137625595249</v>
      </c>
    </row>
    <row r="10" spans="1:15" x14ac:dyDescent="0.35">
      <c r="A10" s="7">
        <v>42979</v>
      </c>
      <c r="B10" s="1">
        <v>35199118878</v>
      </c>
      <c r="C10" s="1">
        <v>33673884703</v>
      </c>
      <c r="D10" s="1">
        <v>27045768508</v>
      </c>
      <c r="E10" s="1">
        <v>74879233918</v>
      </c>
      <c r="F10" s="1">
        <v>11115954639</v>
      </c>
      <c r="G10" s="1">
        <v>181913960646</v>
      </c>
      <c r="H10">
        <f t="shared" si="0"/>
        <v>146714841768</v>
      </c>
    </row>
    <row r="11" spans="1:15" x14ac:dyDescent="0.35">
      <c r="A11" s="7">
        <v>43009</v>
      </c>
      <c r="B11" s="1">
        <v>30224535954</v>
      </c>
      <c r="C11" s="1">
        <v>30933613182</v>
      </c>
      <c r="D11" s="1">
        <v>24680636818</v>
      </c>
      <c r="E11" s="1">
        <v>66073086338</v>
      </c>
      <c r="F11" s="1">
        <v>9308546409</v>
      </c>
      <c r="G11" s="1">
        <v>161220418701</v>
      </c>
      <c r="H11">
        <f t="shared" si="0"/>
        <v>130995882747</v>
      </c>
    </row>
    <row r="12" spans="1:15" x14ac:dyDescent="0.35">
      <c r="A12" s="7">
        <v>43040</v>
      </c>
      <c r="B12" s="1">
        <v>36314204827</v>
      </c>
      <c r="C12" s="1">
        <v>37661207507</v>
      </c>
      <c r="D12" s="1">
        <v>28999235364</v>
      </c>
      <c r="E12" s="1">
        <v>74860715497</v>
      </c>
      <c r="F12" s="1">
        <v>11655272859</v>
      </c>
      <c r="G12" s="1">
        <v>189490636054</v>
      </c>
      <c r="H12">
        <f t="shared" si="0"/>
        <v>153176431227</v>
      </c>
    </row>
    <row r="13" spans="1:15" x14ac:dyDescent="0.35">
      <c r="A13" s="7">
        <v>43070</v>
      </c>
      <c r="B13" s="1">
        <v>35374165353</v>
      </c>
      <c r="C13" s="1">
        <v>36787129106</v>
      </c>
      <c r="D13" s="1">
        <v>28383135213</v>
      </c>
      <c r="E13" s="1">
        <v>75605946763</v>
      </c>
      <c r="F13" s="1">
        <v>13092801245</v>
      </c>
      <c r="G13" s="1">
        <v>189243177680</v>
      </c>
      <c r="H13">
        <f t="shared" si="0"/>
        <v>153869012327</v>
      </c>
    </row>
    <row r="14" spans="1:15" x14ac:dyDescent="0.35">
      <c r="A14" s="7">
        <v>43101</v>
      </c>
      <c r="B14" s="1">
        <v>41526381528</v>
      </c>
      <c r="C14" s="1">
        <v>37770958017</v>
      </c>
      <c r="D14" s="1">
        <v>28519005382</v>
      </c>
      <c r="E14" s="1">
        <v>71573637054</v>
      </c>
      <c r="F14" s="1">
        <v>12663442406</v>
      </c>
      <c r="G14" s="1">
        <v>192053424387</v>
      </c>
      <c r="H14">
        <f t="shared" si="0"/>
        <v>150527042859</v>
      </c>
      <c r="I14" s="3">
        <f t="shared" ref="I14:O14" si="1">B14/B2*100-100</f>
        <v>25.913653735823544</v>
      </c>
      <c r="J14" s="3">
        <f t="shared" si="1"/>
        <v>35.935298332351806</v>
      </c>
      <c r="K14" s="3">
        <f t="shared" si="1"/>
        <v>37.047803488505792</v>
      </c>
      <c r="L14" s="3">
        <f t="shared" si="1"/>
        <v>46.276738922767549</v>
      </c>
      <c r="M14" s="3">
        <f t="shared" si="1"/>
        <v>32.166699092351109</v>
      </c>
      <c r="N14" s="3">
        <f t="shared" si="1"/>
        <v>37.095557967060131</v>
      </c>
      <c r="O14" s="3">
        <f t="shared" si="1"/>
        <v>40.538647138149997</v>
      </c>
    </row>
    <row r="15" spans="1:15" x14ac:dyDescent="0.35">
      <c r="A15" s="7">
        <v>43132</v>
      </c>
      <c r="B15" s="1">
        <v>34099938197</v>
      </c>
      <c r="C15" s="1">
        <v>29300340545</v>
      </c>
      <c r="D15" s="1">
        <v>21824926735</v>
      </c>
      <c r="E15" s="1">
        <v>52913806574</v>
      </c>
      <c r="F15" s="1">
        <v>8723882066</v>
      </c>
      <c r="G15" s="1">
        <v>146862894117</v>
      </c>
      <c r="H15">
        <f t="shared" si="0"/>
        <v>112762955920</v>
      </c>
      <c r="I15" s="3">
        <f t="shared" ref="I15:I51" si="2">B15/B3*100-100</f>
        <v>8.837965760811997</v>
      </c>
      <c r="J15" s="3">
        <f t="shared" ref="J15:J51" si="3">C15/C3*100-100</f>
        <v>4.4988529015339367</v>
      </c>
      <c r="K15" s="3">
        <f t="shared" ref="K15:K51" si="4">D15/D3*100-100</f>
        <v>9.3979151149733582</v>
      </c>
      <c r="L15" s="3">
        <f t="shared" ref="L15:L51" si="5">E15/E3*100-100</f>
        <v>4.7242457811626792</v>
      </c>
      <c r="M15" s="3">
        <f t="shared" ref="M15:M51" si="6">F15/F3*100-100</f>
        <v>4.9203146017307517</v>
      </c>
      <c r="N15" s="3">
        <f t="shared" ref="N15:N51" si="7">G15/G3*100-100</f>
        <v>6.2980352891607367</v>
      </c>
      <c r="O15" s="3">
        <f t="shared" ref="O15:O51" si="8">H15/H3*100-100</f>
        <v>5.5531323663790175</v>
      </c>
    </row>
    <row r="16" spans="1:15" x14ac:dyDescent="0.35">
      <c r="A16" s="7">
        <v>43160</v>
      </c>
      <c r="B16" s="1">
        <v>40437350742</v>
      </c>
      <c r="C16" s="1">
        <v>39429027528</v>
      </c>
      <c r="D16" s="1">
        <v>28154252778</v>
      </c>
      <c r="E16" s="1">
        <v>72256348594</v>
      </c>
      <c r="F16" s="1">
        <v>11031789229</v>
      </c>
      <c r="G16" s="1">
        <v>191308768871</v>
      </c>
      <c r="H16">
        <f t="shared" si="0"/>
        <v>150871418129</v>
      </c>
      <c r="I16" s="3">
        <f t="shared" si="2"/>
        <v>7.3598721690850653</v>
      </c>
      <c r="J16" s="3">
        <f t="shared" si="3"/>
        <v>9.2334703473494244</v>
      </c>
      <c r="K16" s="3">
        <f t="shared" si="4"/>
        <v>17.488470672342842</v>
      </c>
      <c r="L16" s="3">
        <f t="shared" si="5"/>
        <v>22.344987394217711</v>
      </c>
      <c r="M16" s="3">
        <f t="shared" si="6"/>
        <v>7.9457652090228095</v>
      </c>
      <c r="N16" s="3">
        <f t="shared" si="7"/>
        <v>14.553391563904029</v>
      </c>
      <c r="O16" s="3">
        <f t="shared" si="8"/>
        <v>16.64824363076724</v>
      </c>
    </row>
    <row r="17" spans="1:15" x14ac:dyDescent="0.35">
      <c r="A17" s="7">
        <v>43191</v>
      </c>
      <c r="B17" s="1">
        <v>38936981119</v>
      </c>
      <c r="C17" s="1">
        <v>36670524018</v>
      </c>
      <c r="D17" s="1">
        <v>25991819234</v>
      </c>
      <c r="E17" s="1">
        <v>70226899267</v>
      </c>
      <c r="F17" s="1">
        <v>11271032056</v>
      </c>
      <c r="G17" s="1">
        <v>183097255694</v>
      </c>
      <c r="H17">
        <f t="shared" si="0"/>
        <v>144160274575</v>
      </c>
      <c r="I17" s="3">
        <f t="shared" si="2"/>
        <v>18.335417750106046</v>
      </c>
      <c r="J17" s="3">
        <f t="shared" si="3"/>
        <v>18.110240405953746</v>
      </c>
      <c r="K17" s="3">
        <f t="shared" si="4"/>
        <v>21.957675781108946</v>
      </c>
      <c r="L17" s="3">
        <f t="shared" si="5"/>
        <v>28.000843592148584</v>
      </c>
      <c r="M17" s="3">
        <f t="shared" si="6"/>
        <v>11.598403284568406</v>
      </c>
      <c r="N17" s="3">
        <f t="shared" si="7"/>
        <v>21.879723558777215</v>
      </c>
      <c r="O17" s="3">
        <f t="shared" si="8"/>
        <v>22.873736824019758</v>
      </c>
    </row>
    <row r="18" spans="1:15" x14ac:dyDescent="0.35">
      <c r="A18" s="7">
        <v>43221</v>
      </c>
      <c r="B18" s="1">
        <v>41532383846</v>
      </c>
      <c r="C18" s="1">
        <v>40785599459</v>
      </c>
      <c r="D18" s="1">
        <v>29677043269</v>
      </c>
      <c r="E18" s="1">
        <v>74262676937</v>
      </c>
      <c r="F18" s="1">
        <v>13771194735</v>
      </c>
      <c r="G18" s="1">
        <v>200028898246</v>
      </c>
      <c r="H18">
        <f t="shared" si="0"/>
        <v>158496514400</v>
      </c>
      <c r="I18" s="3">
        <f t="shared" si="2"/>
        <v>25.752717693379992</v>
      </c>
      <c r="J18" s="3">
        <f t="shared" si="3"/>
        <v>29.858121486907692</v>
      </c>
      <c r="K18" s="3">
        <f t="shared" si="4"/>
        <v>14.262692623963318</v>
      </c>
      <c r="L18" s="3">
        <f t="shared" si="5"/>
        <v>26.91262679023778</v>
      </c>
      <c r="M18" s="3">
        <f t="shared" si="6"/>
        <v>23.698488315409179</v>
      </c>
      <c r="N18" s="3">
        <f t="shared" si="7"/>
        <v>24.974972147773755</v>
      </c>
      <c r="O18" s="3">
        <f t="shared" si="8"/>
        <v>24.772760076189385</v>
      </c>
    </row>
    <row r="19" spans="1:15" x14ac:dyDescent="0.35">
      <c r="A19" s="7">
        <v>43252</v>
      </c>
      <c r="B19" s="1">
        <v>38513975068</v>
      </c>
      <c r="C19" s="1">
        <v>40027399582</v>
      </c>
      <c r="D19" s="1">
        <v>23359935273</v>
      </c>
      <c r="E19" s="1">
        <v>69387523445</v>
      </c>
      <c r="F19" s="1">
        <v>12052785615</v>
      </c>
      <c r="G19" s="1">
        <v>183341618983</v>
      </c>
      <c r="H19">
        <f t="shared" si="0"/>
        <v>144827643915</v>
      </c>
      <c r="I19" s="3">
        <f t="shared" si="2"/>
        <v>22.303258324626697</v>
      </c>
      <c r="J19" s="3">
        <f t="shared" si="3"/>
        <v>22.648218657589439</v>
      </c>
      <c r="K19" s="3">
        <f t="shared" si="4"/>
        <v>-9.7214449587567486</v>
      </c>
      <c r="L19" s="3">
        <f t="shared" si="5"/>
        <v>8.4347818802568639</v>
      </c>
      <c r="M19" s="3">
        <f t="shared" si="6"/>
        <v>13.305170225219982</v>
      </c>
      <c r="N19" s="3">
        <f t="shared" si="7"/>
        <v>11.366237044654397</v>
      </c>
      <c r="O19" s="3">
        <f t="shared" si="8"/>
        <v>8.7793680207102227</v>
      </c>
    </row>
    <row r="20" spans="1:15" x14ac:dyDescent="0.35">
      <c r="A20" s="7">
        <v>43282</v>
      </c>
      <c r="B20" s="1">
        <v>40623166603</v>
      </c>
      <c r="C20" s="1">
        <v>36726380558</v>
      </c>
      <c r="D20" s="1">
        <v>34527531640</v>
      </c>
      <c r="E20" s="1">
        <v>77725410700</v>
      </c>
      <c r="F20" s="1">
        <v>12056223014</v>
      </c>
      <c r="G20" s="1">
        <v>201658712515</v>
      </c>
      <c r="H20">
        <f t="shared" si="0"/>
        <v>161035545912</v>
      </c>
      <c r="I20" s="3">
        <f t="shared" si="2"/>
        <v>37.642861773964938</v>
      </c>
      <c r="J20" s="3">
        <f t="shared" si="3"/>
        <v>20.804361395868611</v>
      </c>
      <c r="K20" s="3">
        <f t="shared" si="4"/>
        <v>41.361196594871757</v>
      </c>
      <c r="L20" s="3">
        <f t="shared" si="5"/>
        <v>25.308805369794925</v>
      </c>
      <c r="M20" s="3">
        <f t="shared" si="6"/>
        <v>8.6945192698663902</v>
      </c>
      <c r="N20" s="3">
        <f t="shared" si="7"/>
        <v>28.070641963006409</v>
      </c>
      <c r="O20" s="3">
        <f t="shared" si="8"/>
        <v>25.862598153325351</v>
      </c>
    </row>
    <row r="21" spans="1:15" x14ac:dyDescent="0.35">
      <c r="A21" s="7">
        <v>43313</v>
      </c>
      <c r="B21" s="1">
        <v>42022202480</v>
      </c>
      <c r="C21" s="1">
        <v>38009666524</v>
      </c>
      <c r="D21" s="1">
        <v>31894275972</v>
      </c>
      <c r="E21" s="1">
        <v>78874003935</v>
      </c>
      <c r="F21" s="1">
        <v>12362078384</v>
      </c>
      <c r="G21" s="1">
        <v>203162227295</v>
      </c>
      <c r="H21">
        <f t="shared" si="0"/>
        <v>161140024815</v>
      </c>
      <c r="I21" s="3">
        <f t="shared" si="2"/>
        <v>33.711675940556916</v>
      </c>
      <c r="J21" s="3">
        <f t="shared" si="3"/>
        <v>23.105062431978496</v>
      </c>
      <c r="K21" s="3">
        <f t="shared" si="4"/>
        <v>21.146186903351818</v>
      </c>
      <c r="L21" s="3">
        <f t="shared" si="5"/>
        <v>13.600596636341407</v>
      </c>
      <c r="M21" s="3">
        <f t="shared" si="6"/>
        <v>12.467136191244691</v>
      </c>
      <c r="N21" s="3">
        <f t="shared" si="7"/>
        <v>20.176597761841776</v>
      </c>
      <c r="O21" s="3">
        <f t="shared" si="8"/>
        <v>17.085796812327231</v>
      </c>
    </row>
    <row r="22" spans="1:15" x14ac:dyDescent="0.35">
      <c r="A22" s="7">
        <v>43344</v>
      </c>
      <c r="B22" s="1">
        <v>41107227585</v>
      </c>
      <c r="C22" s="1">
        <v>38163943699</v>
      </c>
      <c r="D22" s="1">
        <v>29295668283</v>
      </c>
      <c r="E22" s="1">
        <v>86067788328</v>
      </c>
      <c r="F22" s="1">
        <v>11751172459</v>
      </c>
      <c r="G22" s="1">
        <v>206385800354</v>
      </c>
      <c r="H22">
        <f t="shared" si="0"/>
        <v>165278572769</v>
      </c>
      <c r="I22" s="3">
        <f t="shared" si="2"/>
        <v>16.784819891308871</v>
      </c>
      <c r="J22" s="3">
        <f t="shared" si="3"/>
        <v>13.333950138517821</v>
      </c>
      <c r="K22" s="3">
        <f t="shared" si="4"/>
        <v>8.3188605801106803</v>
      </c>
      <c r="L22" s="3">
        <f t="shared" si="5"/>
        <v>14.942132584118781</v>
      </c>
      <c r="M22" s="3">
        <f t="shared" si="6"/>
        <v>5.7144693427531195</v>
      </c>
      <c r="N22" s="3">
        <f t="shared" si="7"/>
        <v>13.452425322991886</v>
      </c>
      <c r="O22" s="3">
        <f t="shared" si="8"/>
        <v>12.652933252898023</v>
      </c>
    </row>
    <row r="23" spans="1:15" x14ac:dyDescent="0.35">
      <c r="A23" s="7">
        <v>43374</v>
      </c>
      <c r="B23" s="1">
        <v>41120036638</v>
      </c>
      <c r="C23" s="1">
        <v>34577480840</v>
      </c>
      <c r="D23" s="1">
        <v>27368349609</v>
      </c>
      <c r="E23" s="1">
        <v>78746741772</v>
      </c>
      <c r="F23" s="1">
        <v>10585434249</v>
      </c>
      <c r="G23" s="1">
        <v>192398043108</v>
      </c>
      <c r="H23">
        <f t="shared" si="0"/>
        <v>151278006470</v>
      </c>
      <c r="I23" s="3">
        <f t="shared" si="2"/>
        <v>36.048529249819836</v>
      </c>
      <c r="J23" s="3">
        <f t="shared" si="3"/>
        <v>11.779638015646782</v>
      </c>
      <c r="K23" s="3">
        <f t="shared" si="4"/>
        <v>10.889965323098167</v>
      </c>
      <c r="L23" s="3">
        <f t="shared" si="5"/>
        <v>19.181267496976488</v>
      </c>
      <c r="M23" s="3">
        <f t="shared" si="6"/>
        <v>13.717370939521103</v>
      </c>
      <c r="N23" s="3">
        <f t="shared" si="7"/>
        <v>19.338508520327153</v>
      </c>
      <c r="O23" s="3">
        <f t="shared" si="8"/>
        <v>15.483023815467575</v>
      </c>
    </row>
    <row r="24" spans="1:15" x14ac:dyDescent="0.35">
      <c r="A24" s="7">
        <v>43405</v>
      </c>
      <c r="B24" s="1">
        <v>44415231853</v>
      </c>
      <c r="C24" s="1">
        <v>35383826718</v>
      </c>
      <c r="D24" s="1">
        <v>30513384387</v>
      </c>
      <c r="E24" s="1">
        <v>73434704762</v>
      </c>
      <c r="F24" s="1">
        <v>10308375944</v>
      </c>
      <c r="G24" s="1">
        <v>194055523664</v>
      </c>
      <c r="H24">
        <f t="shared" si="0"/>
        <v>149640291811</v>
      </c>
      <c r="I24" s="3">
        <f t="shared" si="2"/>
        <v>22.308149289219187</v>
      </c>
      <c r="J24" s="3">
        <f t="shared" si="3"/>
        <v>-6.0470201030508974</v>
      </c>
      <c r="K24" s="3">
        <f t="shared" si="4"/>
        <v>5.2213411974292256</v>
      </c>
      <c r="L24" s="3">
        <f t="shared" si="5"/>
        <v>-1.9048852599560746</v>
      </c>
      <c r="M24" s="3">
        <f t="shared" si="6"/>
        <v>-11.556116543079895</v>
      </c>
      <c r="N24" s="3">
        <f t="shared" si="7"/>
        <v>2.409030707300559</v>
      </c>
      <c r="O24" s="3">
        <f t="shared" si="8"/>
        <v>-2.3085401505141618</v>
      </c>
    </row>
    <row r="25" spans="1:15" x14ac:dyDescent="0.35">
      <c r="A25" s="7">
        <v>43435</v>
      </c>
      <c r="B25" s="1">
        <v>40163068030</v>
      </c>
      <c r="C25" s="1">
        <v>31575234305</v>
      </c>
      <c r="D25" s="1">
        <v>27567635324</v>
      </c>
      <c r="E25" s="1">
        <v>64526852850</v>
      </c>
      <c r="F25" s="1">
        <v>10402946526</v>
      </c>
      <c r="G25" s="1">
        <v>174235737035</v>
      </c>
      <c r="H25">
        <f t="shared" si="0"/>
        <v>134072669005</v>
      </c>
      <c r="I25" s="3">
        <f t="shared" si="2"/>
        <v>13.537853484913015</v>
      </c>
      <c r="J25" s="3">
        <f t="shared" si="3"/>
        <v>-14.167712805155915</v>
      </c>
      <c r="K25" s="3">
        <f t="shared" si="4"/>
        <v>-2.8731846671628034</v>
      </c>
      <c r="L25" s="3">
        <f t="shared" si="5"/>
        <v>-14.653733452646719</v>
      </c>
      <c r="M25" s="3">
        <f t="shared" si="6"/>
        <v>-20.544531828337554</v>
      </c>
      <c r="N25" s="3">
        <f t="shared" si="7"/>
        <v>-7.9302413059121051</v>
      </c>
      <c r="O25" s="3">
        <f t="shared" si="8"/>
        <v>-12.865711570260245</v>
      </c>
    </row>
    <row r="26" spans="1:15" x14ac:dyDescent="0.35">
      <c r="A26" s="7">
        <v>43466</v>
      </c>
      <c r="B26" s="1">
        <v>41697860047</v>
      </c>
      <c r="C26" s="1">
        <v>36219542562</v>
      </c>
      <c r="D26" s="1">
        <v>31219114850</v>
      </c>
      <c r="E26" s="1">
        <v>67640858727</v>
      </c>
      <c r="F26" s="1">
        <v>12972103215</v>
      </c>
      <c r="G26" s="1">
        <v>189749479401</v>
      </c>
      <c r="H26">
        <f t="shared" si="0"/>
        <v>148051619354</v>
      </c>
      <c r="I26" s="3">
        <f t="shared" si="2"/>
        <v>0.41293874566071054</v>
      </c>
      <c r="J26" s="3">
        <f t="shared" si="3"/>
        <v>-4.1074294549313208</v>
      </c>
      <c r="K26" s="3">
        <f t="shared" si="4"/>
        <v>9.4677546844049232</v>
      </c>
      <c r="L26" s="3">
        <f t="shared" si="5"/>
        <v>-5.4947303069604203</v>
      </c>
      <c r="M26" s="3">
        <f t="shared" si="6"/>
        <v>2.4374162972759592</v>
      </c>
      <c r="N26" s="3">
        <f t="shared" si="7"/>
        <v>-1.1996375453099972</v>
      </c>
      <c r="O26" s="3">
        <f t="shared" si="8"/>
        <v>-1.6445041754515586</v>
      </c>
    </row>
    <row r="27" spans="1:15" x14ac:dyDescent="0.35">
      <c r="A27" s="7">
        <v>43497</v>
      </c>
      <c r="B27" s="1">
        <v>35115898990</v>
      </c>
      <c r="C27" s="1">
        <v>26519655365</v>
      </c>
      <c r="D27" s="1">
        <v>21556491130</v>
      </c>
      <c r="E27" s="1">
        <v>48207109357</v>
      </c>
      <c r="F27" s="1">
        <v>7740236131</v>
      </c>
      <c r="G27" s="1">
        <v>139139390973</v>
      </c>
      <c r="H27">
        <f t="shared" si="0"/>
        <v>104023491983</v>
      </c>
      <c r="I27" s="3">
        <f t="shared" si="2"/>
        <v>2.979362564033579</v>
      </c>
      <c r="J27" s="3">
        <f t="shared" si="3"/>
        <v>-9.4902828031277409</v>
      </c>
      <c r="K27" s="3">
        <f t="shared" si="4"/>
        <v>-1.2299496271367332</v>
      </c>
      <c r="L27" s="3">
        <f t="shared" si="5"/>
        <v>-8.8950266891452543</v>
      </c>
      <c r="M27" s="3">
        <f t="shared" si="6"/>
        <v>-11.275323618066892</v>
      </c>
      <c r="N27" s="3">
        <f t="shared" si="7"/>
        <v>-5.2589887938930104</v>
      </c>
      <c r="O27" s="3">
        <f t="shared" si="8"/>
        <v>-7.7502969531946633</v>
      </c>
    </row>
    <row r="28" spans="1:15" x14ac:dyDescent="0.35">
      <c r="A28" s="7">
        <v>43525</v>
      </c>
      <c r="B28" s="1">
        <v>38971935510</v>
      </c>
      <c r="C28" s="1">
        <v>33379091566</v>
      </c>
      <c r="D28" s="1">
        <v>25886947560</v>
      </c>
      <c r="E28" s="1">
        <v>66229874498</v>
      </c>
      <c r="F28" s="1">
        <v>10690977433</v>
      </c>
      <c r="G28" s="1">
        <v>175158826567</v>
      </c>
      <c r="H28">
        <f t="shared" si="0"/>
        <v>136186891057</v>
      </c>
      <c r="I28" s="3">
        <f t="shared" si="2"/>
        <v>-3.6239150317974662</v>
      </c>
      <c r="J28" s="3">
        <f t="shared" si="3"/>
        <v>-15.343862989529029</v>
      </c>
      <c r="K28" s="3">
        <f t="shared" si="4"/>
        <v>-8.0531535888307957</v>
      </c>
      <c r="L28" s="3">
        <f t="shared" si="5"/>
        <v>-8.3404077472306994</v>
      </c>
      <c r="M28" s="3">
        <f t="shared" si="6"/>
        <v>-3.0893610177403161</v>
      </c>
      <c r="N28" s="3">
        <f t="shared" si="7"/>
        <v>-8.4418202047444737</v>
      </c>
      <c r="O28" s="3">
        <f t="shared" si="8"/>
        <v>-9.7331404808856803</v>
      </c>
    </row>
    <row r="29" spans="1:15" x14ac:dyDescent="0.35">
      <c r="A29" s="7">
        <v>43556</v>
      </c>
      <c r="B29" s="1">
        <v>44198222645</v>
      </c>
      <c r="C29" s="1">
        <v>38224828239</v>
      </c>
      <c r="D29" s="1">
        <v>29874641570</v>
      </c>
      <c r="E29" s="1">
        <v>67565887150</v>
      </c>
      <c r="F29" s="1">
        <v>11852875376</v>
      </c>
      <c r="G29" s="1">
        <v>191716454980</v>
      </c>
      <c r="H29">
        <f t="shared" si="0"/>
        <v>147518232335</v>
      </c>
      <c r="I29" s="3">
        <f t="shared" si="2"/>
        <v>13.512196823684121</v>
      </c>
      <c r="J29" s="3">
        <f t="shared" si="3"/>
        <v>4.2385656126349858</v>
      </c>
      <c r="K29" s="3">
        <f t="shared" si="4"/>
        <v>14.938632425239646</v>
      </c>
      <c r="L29" s="3">
        <f t="shared" si="5"/>
        <v>-3.7891636178936636</v>
      </c>
      <c r="M29" s="3">
        <f t="shared" si="6"/>
        <v>5.1622896386871844</v>
      </c>
      <c r="N29" s="3">
        <f t="shared" si="7"/>
        <v>4.707443185497425</v>
      </c>
      <c r="O29" s="3">
        <f t="shared" si="8"/>
        <v>2.3293225334785319</v>
      </c>
    </row>
    <row r="30" spans="1:15" x14ac:dyDescent="0.35">
      <c r="A30" s="7">
        <v>43586</v>
      </c>
      <c r="B30" s="1">
        <v>44346816183</v>
      </c>
      <c r="C30" s="1">
        <v>32757489194</v>
      </c>
      <c r="D30" s="1">
        <v>29978037153</v>
      </c>
      <c r="E30" s="1">
        <v>65400139000</v>
      </c>
      <c r="F30" s="1">
        <v>11532755104</v>
      </c>
      <c r="G30" s="1">
        <v>184015236634</v>
      </c>
      <c r="H30">
        <f t="shared" si="0"/>
        <v>139668420451</v>
      </c>
      <c r="I30" s="3">
        <f t="shared" si="2"/>
        <v>6.7764767547072893</v>
      </c>
      <c r="J30" s="3">
        <f t="shared" si="3"/>
        <v>-19.683688290692686</v>
      </c>
      <c r="K30" s="3">
        <f t="shared" si="4"/>
        <v>1.0142313749780243</v>
      </c>
      <c r="L30" s="3">
        <f t="shared" si="5"/>
        <v>-11.934040493205558</v>
      </c>
      <c r="M30" s="3">
        <f t="shared" si="6"/>
        <v>-16.254505684324698</v>
      </c>
      <c r="N30" s="3">
        <f t="shared" si="7"/>
        <v>-8.0056740563086208</v>
      </c>
      <c r="O30" s="3">
        <f t="shared" si="8"/>
        <v>-11.879184864269803</v>
      </c>
    </row>
    <row r="31" spans="1:15" x14ac:dyDescent="0.35">
      <c r="A31" s="7">
        <v>43617</v>
      </c>
      <c r="B31" s="1">
        <v>41791731243</v>
      </c>
      <c r="C31" s="1">
        <v>29374535865</v>
      </c>
      <c r="D31" s="1">
        <v>27298813534</v>
      </c>
      <c r="E31" s="1">
        <v>64215697347</v>
      </c>
      <c r="F31" s="1">
        <v>10096586552</v>
      </c>
      <c r="G31" s="1">
        <v>172777364541</v>
      </c>
      <c r="H31">
        <f t="shared" si="0"/>
        <v>130985633298</v>
      </c>
      <c r="I31" s="3">
        <f t="shared" si="2"/>
        <v>8.5105631636641448</v>
      </c>
      <c r="J31" s="3">
        <f t="shared" si="3"/>
        <v>-26.613929029230533</v>
      </c>
      <c r="K31" s="3">
        <f t="shared" si="4"/>
        <v>16.86168311242136</v>
      </c>
      <c r="L31" s="3">
        <f t="shared" si="5"/>
        <v>-7.4535389666983178</v>
      </c>
      <c r="M31" s="3">
        <f t="shared" si="6"/>
        <v>-16.230265147713737</v>
      </c>
      <c r="N31" s="3">
        <f t="shared" si="7"/>
        <v>-5.7620601915703276</v>
      </c>
      <c r="O31" s="3">
        <f t="shared" si="8"/>
        <v>-9.5575749510390011</v>
      </c>
    </row>
    <row r="32" spans="1:15" x14ac:dyDescent="0.35">
      <c r="A32" s="7">
        <v>43647</v>
      </c>
      <c r="B32" s="1">
        <v>45313909943</v>
      </c>
      <c r="C32" s="1">
        <v>31458843121</v>
      </c>
      <c r="D32" s="1">
        <v>28644274270</v>
      </c>
      <c r="E32" s="1">
        <v>70998690698</v>
      </c>
      <c r="F32" s="1">
        <v>11604646268</v>
      </c>
      <c r="G32" s="1">
        <v>188020364300</v>
      </c>
      <c r="H32">
        <f t="shared" si="0"/>
        <v>142706454357</v>
      </c>
      <c r="I32" s="3">
        <f t="shared" si="2"/>
        <v>11.546966256573384</v>
      </c>
      <c r="J32" s="3">
        <f t="shared" si="3"/>
        <v>-14.342653310693819</v>
      </c>
      <c r="K32" s="3">
        <f t="shared" si="4"/>
        <v>-17.039322217821891</v>
      </c>
      <c r="L32" s="3">
        <f t="shared" si="5"/>
        <v>-8.6544669772970337</v>
      </c>
      <c r="M32" s="3">
        <f t="shared" si="6"/>
        <v>-3.7455905176572912</v>
      </c>
      <c r="N32" s="3">
        <f t="shared" si="7"/>
        <v>-6.7630840467582232</v>
      </c>
      <c r="O32" s="3">
        <f t="shared" si="8"/>
        <v>-11.382015971191962</v>
      </c>
    </row>
    <row r="33" spans="1:15" x14ac:dyDescent="0.35">
      <c r="A33" s="7">
        <v>43678</v>
      </c>
      <c r="B33" s="1">
        <v>45009002481</v>
      </c>
      <c r="C33" s="1">
        <v>32773025593</v>
      </c>
      <c r="D33" s="1">
        <v>29310760644</v>
      </c>
      <c r="E33" s="1">
        <v>72033944993</v>
      </c>
      <c r="F33" s="1">
        <v>11687395910</v>
      </c>
      <c r="G33" s="1">
        <v>190814129621</v>
      </c>
      <c r="H33">
        <f t="shared" si="0"/>
        <v>145805127140</v>
      </c>
      <c r="I33" s="3">
        <f t="shared" si="2"/>
        <v>7.107671242176167</v>
      </c>
      <c r="J33" s="3">
        <f t="shared" si="3"/>
        <v>-13.777129372322932</v>
      </c>
      <c r="K33" s="3">
        <f t="shared" si="4"/>
        <v>-8.1002476126690226</v>
      </c>
      <c r="L33" s="3">
        <f t="shared" si="5"/>
        <v>-8.6721335303795257</v>
      </c>
      <c r="M33" s="3">
        <f t="shared" si="6"/>
        <v>-5.4576783372707638</v>
      </c>
      <c r="N33" s="3">
        <f t="shared" si="7"/>
        <v>-6.0779495472207259</v>
      </c>
      <c r="O33" s="3">
        <f t="shared" si="8"/>
        <v>-9.5165044765293629</v>
      </c>
    </row>
    <row r="34" spans="1:15" x14ac:dyDescent="0.35">
      <c r="A34" s="7">
        <v>43709</v>
      </c>
      <c r="B34" s="1">
        <v>42964549275</v>
      </c>
      <c r="C34" s="1">
        <v>31763584583</v>
      </c>
      <c r="D34" s="1">
        <v>29096715559</v>
      </c>
      <c r="E34" s="1">
        <v>73694901104</v>
      </c>
      <c r="F34" s="1">
        <v>11749412744</v>
      </c>
      <c r="G34" s="1">
        <v>189269163265</v>
      </c>
      <c r="H34">
        <f t="shared" si="0"/>
        <v>146304613990</v>
      </c>
      <c r="I34" s="3">
        <f t="shared" si="2"/>
        <v>4.5182363275642956</v>
      </c>
      <c r="J34" s="3">
        <f t="shared" si="3"/>
        <v>-16.770696358006916</v>
      </c>
      <c r="K34" s="3">
        <f t="shared" si="4"/>
        <v>-0.67911993704356632</v>
      </c>
      <c r="L34" s="3">
        <f t="shared" si="5"/>
        <v>-14.37574668103187</v>
      </c>
      <c r="M34" s="3">
        <f t="shared" si="6"/>
        <v>-1.4974803630366296E-2</v>
      </c>
      <c r="N34" s="3">
        <f t="shared" si="7"/>
        <v>-8.2935148928080054</v>
      </c>
      <c r="O34" s="3">
        <f t="shared" si="8"/>
        <v>-11.47998706736098</v>
      </c>
    </row>
    <row r="35" spans="1:15" x14ac:dyDescent="0.35">
      <c r="A35" s="7">
        <v>43739</v>
      </c>
      <c r="B35" s="1">
        <v>42483648973</v>
      </c>
      <c r="C35" s="1">
        <v>29969750554</v>
      </c>
      <c r="D35" s="1">
        <v>25628898192</v>
      </c>
      <c r="E35" s="1">
        <v>69724781233</v>
      </c>
      <c r="F35" s="1">
        <v>11157785098</v>
      </c>
      <c r="G35" s="1">
        <v>178964864050</v>
      </c>
      <c r="H35">
        <f t="shared" si="0"/>
        <v>136481215077</v>
      </c>
      <c r="I35" s="3">
        <f t="shared" si="2"/>
        <v>3.3161749027719907</v>
      </c>
      <c r="J35" s="3">
        <f t="shared" si="3"/>
        <v>-13.325812563735624</v>
      </c>
      <c r="K35" s="3">
        <f t="shared" si="4"/>
        <v>-6.3557044609952982</v>
      </c>
      <c r="L35" s="3">
        <f t="shared" si="5"/>
        <v>-11.456931850109825</v>
      </c>
      <c r="M35" s="3">
        <f t="shared" si="6"/>
        <v>5.4069661719741759</v>
      </c>
      <c r="N35" s="3">
        <f t="shared" si="7"/>
        <v>-6.9819728106379273</v>
      </c>
      <c r="O35" s="3">
        <f t="shared" si="8"/>
        <v>-9.7811914225180914</v>
      </c>
    </row>
    <row r="36" spans="1:15" x14ac:dyDescent="0.35">
      <c r="A36" s="7">
        <v>43770</v>
      </c>
      <c r="B36" s="1">
        <v>42854747273</v>
      </c>
      <c r="C36" s="1">
        <v>32416132272</v>
      </c>
      <c r="D36" s="1">
        <v>33429725588</v>
      </c>
      <c r="E36" s="1">
        <v>74417939969</v>
      </c>
      <c r="F36" s="1">
        <v>12441301397</v>
      </c>
      <c r="G36" s="1">
        <v>195559846499</v>
      </c>
      <c r="H36">
        <f t="shared" si="0"/>
        <v>152705099226</v>
      </c>
      <c r="I36" s="3">
        <f t="shared" si="2"/>
        <v>-3.5133996039122195</v>
      </c>
      <c r="J36" s="3">
        <f t="shared" si="3"/>
        <v>-8.3871495009620105</v>
      </c>
      <c r="K36" s="3">
        <f t="shared" si="4"/>
        <v>9.5575802540031702</v>
      </c>
      <c r="L36" s="3">
        <f t="shared" si="5"/>
        <v>1.3389244365952635</v>
      </c>
      <c r="M36" s="3">
        <f t="shared" si="6"/>
        <v>20.691188064803484</v>
      </c>
      <c r="N36" s="3">
        <f t="shared" si="7"/>
        <v>0.77520227540890119</v>
      </c>
      <c r="O36" s="3">
        <f t="shared" si="8"/>
        <v>2.0481164383660371</v>
      </c>
    </row>
    <row r="37" spans="1:15" x14ac:dyDescent="0.35">
      <c r="A37" s="7">
        <v>43800</v>
      </c>
      <c r="B37" s="1">
        <v>43327464615</v>
      </c>
      <c r="C37" s="1">
        <v>38731894342</v>
      </c>
      <c r="D37" s="1">
        <v>31080882117</v>
      </c>
      <c r="E37" s="1">
        <v>74875469777</v>
      </c>
      <c r="F37" s="1">
        <v>13679767267</v>
      </c>
      <c r="G37" s="1">
        <v>201695478118</v>
      </c>
      <c r="H37">
        <f t="shared" si="0"/>
        <v>158368013503</v>
      </c>
      <c r="I37" s="3">
        <f t="shared" si="2"/>
        <v>7.8788716604925213</v>
      </c>
      <c r="J37" s="3">
        <f t="shared" si="3"/>
        <v>22.665421791871637</v>
      </c>
      <c r="K37" s="3">
        <f t="shared" si="4"/>
        <v>12.74409920078061</v>
      </c>
      <c r="L37" s="3">
        <f t="shared" si="5"/>
        <v>16.037690465171977</v>
      </c>
      <c r="M37" s="3">
        <f t="shared" si="6"/>
        <v>31.498967458981639</v>
      </c>
      <c r="N37" s="3">
        <f t="shared" si="7"/>
        <v>15.760108431420107</v>
      </c>
      <c r="O37" s="3">
        <f t="shared" si="8"/>
        <v>18.121026961202617</v>
      </c>
    </row>
    <row r="38" spans="1:15" x14ac:dyDescent="0.35">
      <c r="A38" s="7">
        <v>43831</v>
      </c>
      <c r="B38" s="1">
        <v>45621796339</v>
      </c>
      <c r="C38" s="1">
        <v>28838481337</v>
      </c>
      <c r="D38" s="1">
        <v>25148873737</v>
      </c>
      <c r="E38" s="1">
        <v>54584571275</v>
      </c>
      <c r="F38" s="1">
        <v>11146892707</v>
      </c>
      <c r="G38" s="1">
        <v>165340615395</v>
      </c>
      <c r="H38">
        <f t="shared" si="0"/>
        <v>119718819056</v>
      </c>
      <c r="I38" s="3">
        <f t="shared" si="2"/>
        <v>9.4104020867668225</v>
      </c>
      <c r="J38" s="3">
        <f t="shared" si="3"/>
        <v>-20.37867047151471</v>
      </c>
      <c r="K38" s="3">
        <f t="shared" si="4"/>
        <v>-19.443988537682714</v>
      </c>
      <c r="L38" s="3">
        <f t="shared" si="5"/>
        <v>-19.302367973617052</v>
      </c>
      <c r="M38" s="3">
        <f t="shared" si="6"/>
        <v>-14.070274324439993</v>
      </c>
      <c r="N38" s="3">
        <f t="shared" si="7"/>
        <v>-12.863731738845217</v>
      </c>
      <c r="O38" s="3">
        <f t="shared" si="8"/>
        <v>-19.137109355254424</v>
      </c>
    </row>
    <row r="39" spans="1:15" x14ac:dyDescent="0.35">
      <c r="A39" s="7">
        <v>43862</v>
      </c>
      <c r="B39" s="1">
        <v>39246888170</v>
      </c>
      <c r="C39" s="1">
        <v>26013602511</v>
      </c>
      <c r="D39" s="1">
        <v>23807549583</v>
      </c>
      <c r="E39" s="1">
        <v>52150222328</v>
      </c>
      <c r="F39" s="1">
        <v>8637734322</v>
      </c>
      <c r="G39" s="1">
        <v>149855996914</v>
      </c>
      <c r="H39">
        <f t="shared" si="0"/>
        <v>110609108744</v>
      </c>
      <c r="I39" s="3">
        <f t="shared" si="2"/>
        <v>11.763871348349625</v>
      </c>
      <c r="J39" s="3">
        <f t="shared" si="3"/>
        <v>-1.9082180633006089</v>
      </c>
      <c r="K39" s="3">
        <f t="shared" si="4"/>
        <v>10.442601439281646</v>
      </c>
      <c r="L39" s="3">
        <f t="shared" si="5"/>
        <v>8.1795258491835625</v>
      </c>
      <c r="M39" s="3">
        <f t="shared" si="6"/>
        <v>11.595230117146912</v>
      </c>
      <c r="N39" s="3">
        <f t="shared" si="7"/>
        <v>7.7020647180204804</v>
      </c>
      <c r="O39" s="3">
        <f t="shared" si="8"/>
        <v>6.3308937581871021</v>
      </c>
    </row>
    <row r="40" spans="1:15" x14ac:dyDescent="0.35">
      <c r="A40" s="7">
        <v>43891</v>
      </c>
      <c r="B40" s="1">
        <v>39134928325</v>
      </c>
      <c r="C40" s="1">
        <v>30289574674</v>
      </c>
      <c r="D40" s="1">
        <v>25657519091</v>
      </c>
      <c r="E40" s="1">
        <v>70132827415</v>
      </c>
      <c r="F40" s="1">
        <v>9503036614</v>
      </c>
      <c r="G40" s="1">
        <v>174717886119</v>
      </c>
      <c r="H40">
        <f t="shared" si="0"/>
        <v>135582957794</v>
      </c>
      <c r="I40" s="3">
        <f t="shared" si="2"/>
        <v>0.41823125504807024</v>
      </c>
      <c r="J40" s="3">
        <f t="shared" si="3"/>
        <v>-9.2558447430815818</v>
      </c>
      <c r="K40" s="3">
        <f t="shared" si="4"/>
        <v>-0.88627084544532408</v>
      </c>
      <c r="L40" s="3">
        <f t="shared" si="5"/>
        <v>5.893039880541906</v>
      </c>
      <c r="M40" s="3">
        <f t="shared" si="6"/>
        <v>-11.11162030267846</v>
      </c>
      <c r="N40" s="3">
        <f t="shared" si="7"/>
        <v>-0.25173749827065706</v>
      </c>
      <c r="O40" s="3">
        <f t="shared" si="8"/>
        <v>-0.44345917460383077</v>
      </c>
    </row>
    <row r="41" spans="1:15" x14ac:dyDescent="0.35">
      <c r="A41" s="7">
        <v>43922</v>
      </c>
      <c r="B41" s="1">
        <v>34304059373</v>
      </c>
      <c r="C41" s="1">
        <v>27383563828</v>
      </c>
      <c r="D41" s="1">
        <v>22687541968</v>
      </c>
      <c r="E41" s="1">
        <v>68243430083</v>
      </c>
      <c r="F41" s="1">
        <v>10331439658</v>
      </c>
      <c r="G41" s="1">
        <v>162950034910</v>
      </c>
      <c r="H41">
        <f t="shared" si="0"/>
        <v>128645975537</v>
      </c>
      <c r="I41" s="3">
        <f t="shared" si="2"/>
        <v>-22.38588495168662</v>
      </c>
      <c r="J41" s="3">
        <f t="shared" si="3"/>
        <v>-28.361839439055686</v>
      </c>
      <c r="K41" s="3">
        <f t="shared" si="4"/>
        <v>-24.057525795446722</v>
      </c>
      <c r="L41" s="3">
        <f t="shared" si="5"/>
        <v>1.0027884803700147</v>
      </c>
      <c r="M41" s="3">
        <f t="shared" si="6"/>
        <v>-12.836005355127938</v>
      </c>
      <c r="N41" s="3">
        <f t="shared" si="7"/>
        <v>-15.004669303425686</v>
      </c>
      <c r="O41" s="3">
        <f t="shared" si="8"/>
        <v>-12.793169020045525</v>
      </c>
    </row>
    <row r="42" spans="1:15" x14ac:dyDescent="0.35">
      <c r="A42" s="7">
        <v>43952</v>
      </c>
      <c r="B42" s="1">
        <v>29226945482</v>
      </c>
      <c r="C42" s="1">
        <v>25708397390</v>
      </c>
      <c r="D42" s="1">
        <v>22001683411</v>
      </c>
      <c r="E42" s="1">
        <v>63726396715</v>
      </c>
      <c r="F42" s="1">
        <v>10929986819</v>
      </c>
      <c r="G42" s="1">
        <v>151593409817</v>
      </c>
      <c r="H42">
        <f t="shared" si="0"/>
        <v>122366464335</v>
      </c>
      <c r="I42" s="3">
        <f t="shared" si="2"/>
        <v>-34.094602504510988</v>
      </c>
      <c r="J42" s="3">
        <f t="shared" si="3"/>
        <v>-21.51902351933353</v>
      </c>
      <c r="K42" s="3">
        <f t="shared" si="4"/>
        <v>-26.607324893523852</v>
      </c>
      <c r="L42" s="3">
        <f t="shared" si="5"/>
        <v>-2.5592335285403607</v>
      </c>
      <c r="M42" s="3">
        <f t="shared" si="6"/>
        <v>-5.226576646814749</v>
      </c>
      <c r="N42" s="3">
        <f t="shared" si="7"/>
        <v>-17.619099054001651</v>
      </c>
      <c r="O42" s="3">
        <f t="shared" si="8"/>
        <v>-12.387879851530258</v>
      </c>
    </row>
    <row r="43" spans="1:15" x14ac:dyDescent="0.35">
      <c r="A43" s="7">
        <v>43983</v>
      </c>
      <c r="B43" s="1">
        <v>33763989137</v>
      </c>
      <c r="C43" s="1">
        <v>32652615547</v>
      </c>
      <c r="D43" s="1">
        <v>27420163444</v>
      </c>
      <c r="E43" s="1">
        <v>70865332439</v>
      </c>
      <c r="F43" s="1">
        <v>12656069930</v>
      </c>
      <c r="G43" s="1">
        <v>177358170497</v>
      </c>
      <c r="H43">
        <f t="shared" si="0"/>
        <v>143594181360</v>
      </c>
      <c r="I43" s="3">
        <f t="shared" si="2"/>
        <v>-19.208924510263316</v>
      </c>
      <c r="J43" s="3">
        <f t="shared" si="3"/>
        <v>11.159596519466561</v>
      </c>
      <c r="K43" s="3">
        <f t="shared" si="4"/>
        <v>0.44452448399950129</v>
      </c>
      <c r="L43" s="3">
        <f t="shared" si="5"/>
        <v>10.355155151656476</v>
      </c>
      <c r="M43" s="3">
        <f t="shared" si="6"/>
        <v>25.34998699627846</v>
      </c>
      <c r="N43" s="3">
        <f t="shared" si="7"/>
        <v>2.6512766693538481</v>
      </c>
      <c r="O43" s="3">
        <f t="shared" si="8"/>
        <v>9.6259015164776258</v>
      </c>
    </row>
    <row r="44" spans="1:15" x14ac:dyDescent="0.35">
      <c r="A44" s="7">
        <v>44013</v>
      </c>
      <c r="B44" s="1">
        <v>38964572196</v>
      </c>
      <c r="C44" s="1">
        <v>34185276916</v>
      </c>
      <c r="D44" s="1">
        <v>26324927151</v>
      </c>
      <c r="E44" s="1">
        <v>73394306985</v>
      </c>
      <c r="F44" s="1">
        <v>12384005609</v>
      </c>
      <c r="G44" s="1">
        <v>185253088857</v>
      </c>
      <c r="H44">
        <f t="shared" si="0"/>
        <v>146288516661</v>
      </c>
      <c r="I44" s="3">
        <f t="shared" si="2"/>
        <v>-14.011895585675077</v>
      </c>
      <c r="J44" s="3">
        <f t="shared" si="3"/>
        <v>8.6666689697180885</v>
      </c>
      <c r="K44" s="3">
        <f t="shared" si="4"/>
        <v>-8.0970706296759687</v>
      </c>
      <c r="L44" s="3">
        <f t="shared" si="5"/>
        <v>3.374169669114039</v>
      </c>
      <c r="M44" s="3">
        <f t="shared" si="6"/>
        <v>6.7159250097014649</v>
      </c>
      <c r="N44" s="3">
        <f t="shared" si="7"/>
        <v>-1.4717955968772714</v>
      </c>
      <c r="O44" s="3">
        <f t="shared" si="8"/>
        <v>2.5100913060589249</v>
      </c>
    </row>
    <row r="45" spans="1:15" x14ac:dyDescent="0.35">
      <c r="A45" s="7">
        <v>44044</v>
      </c>
      <c r="B45" s="1">
        <v>38111228735</v>
      </c>
      <c r="C45" s="1">
        <v>34741902473</v>
      </c>
      <c r="D45" s="1">
        <v>28658106772</v>
      </c>
      <c r="E45" s="1">
        <v>74118896743</v>
      </c>
      <c r="F45" s="1">
        <v>11751896866</v>
      </c>
      <c r="G45" s="1">
        <v>187382031589</v>
      </c>
      <c r="H45">
        <f t="shared" si="0"/>
        <v>149270802854</v>
      </c>
      <c r="I45" s="3">
        <f t="shared" si="2"/>
        <v>-15.325320193247578</v>
      </c>
      <c r="J45" s="3">
        <f t="shared" si="3"/>
        <v>6.0076140190746798</v>
      </c>
      <c r="K45" s="3">
        <f t="shared" si="4"/>
        <v>-2.2266698565995711</v>
      </c>
      <c r="L45" s="3">
        <f t="shared" si="5"/>
        <v>2.8944017299102711</v>
      </c>
      <c r="M45" s="3">
        <f t="shared" si="6"/>
        <v>0.55188475257187974</v>
      </c>
      <c r="N45" s="3">
        <f t="shared" si="7"/>
        <v>-1.7986603187179639</v>
      </c>
      <c r="O45" s="3">
        <f t="shared" si="8"/>
        <v>2.3769230766983185</v>
      </c>
    </row>
    <row r="46" spans="1:15" x14ac:dyDescent="0.35">
      <c r="A46" s="7">
        <v>44075</v>
      </c>
      <c r="B46" s="1">
        <v>42720280352</v>
      </c>
      <c r="C46" s="1">
        <v>38170962470</v>
      </c>
      <c r="D46" s="1">
        <v>33317679286</v>
      </c>
      <c r="E46" s="1">
        <v>88515189829</v>
      </c>
      <c r="F46" s="1">
        <v>13123053100</v>
      </c>
      <c r="G46" s="1">
        <v>215847165037</v>
      </c>
      <c r="H46">
        <f t="shared" si="0"/>
        <v>173126884685</v>
      </c>
      <c r="I46" s="3">
        <f t="shared" si="2"/>
        <v>-0.56853598401912109</v>
      </c>
      <c r="J46" s="3">
        <f t="shared" si="3"/>
        <v>20.17208690743692</v>
      </c>
      <c r="K46" s="3">
        <f t="shared" si="4"/>
        <v>14.506667319344217</v>
      </c>
      <c r="L46" s="3">
        <f t="shared" si="5"/>
        <v>20.110331248135154</v>
      </c>
      <c r="M46" s="3">
        <f t="shared" si="6"/>
        <v>11.691140535525648</v>
      </c>
      <c r="N46" s="3">
        <f t="shared" si="7"/>
        <v>14.042436344893417</v>
      </c>
      <c r="O46" s="3">
        <f t="shared" si="8"/>
        <v>18.333168013985741</v>
      </c>
    </row>
    <row r="47" spans="1:15" x14ac:dyDescent="0.35">
      <c r="A47" s="7">
        <v>44105</v>
      </c>
      <c r="B47" s="1">
        <v>38793716114</v>
      </c>
      <c r="C47" s="1">
        <v>33018183120</v>
      </c>
      <c r="D47" s="1">
        <v>29262879538</v>
      </c>
      <c r="E47" s="1">
        <v>76849613351</v>
      </c>
      <c r="F47" s="1">
        <v>11779576760</v>
      </c>
      <c r="G47" s="1">
        <v>189703968883</v>
      </c>
      <c r="H47">
        <f t="shared" si="0"/>
        <v>150910252769</v>
      </c>
      <c r="I47" s="3">
        <f t="shared" si="2"/>
        <v>-8.6855365492382646</v>
      </c>
      <c r="J47" s="3">
        <f t="shared" si="3"/>
        <v>10.171698161141791</v>
      </c>
      <c r="K47" s="3">
        <f t="shared" si="4"/>
        <v>14.179233608779711</v>
      </c>
      <c r="L47" s="3">
        <f t="shared" si="5"/>
        <v>10.218507669734905</v>
      </c>
      <c r="M47" s="3">
        <f t="shared" si="6"/>
        <v>5.5727158798877952</v>
      </c>
      <c r="N47" s="3">
        <f t="shared" si="7"/>
        <v>6.0006777810864804</v>
      </c>
      <c r="O47" s="3">
        <f t="shared" si="8"/>
        <v>10.572178511056933</v>
      </c>
    </row>
    <row r="48" spans="1:15" x14ac:dyDescent="0.35">
      <c r="A48" s="7">
        <v>44136</v>
      </c>
      <c r="B48" s="1">
        <v>39056407214</v>
      </c>
      <c r="C48" s="1">
        <v>35264790987</v>
      </c>
      <c r="D48" s="1">
        <v>32752343078</v>
      </c>
      <c r="E48" s="1">
        <v>84194964938</v>
      </c>
      <c r="F48" s="1">
        <v>13769264975</v>
      </c>
      <c r="G48" s="1">
        <v>205037771192</v>
      </c>
      <c r="H48">
        <f t="shared" si="0"/>
        <v>165981363978</v>
      </c>
      <c r="I48" s="3">
        <f t="shared" si="2"/>
        <v>-8.8632889019347658</v>
      </c>
      <c r="J48" s="3">
        <f t="shared" si="3"/>
        <v>8.7877810069913096</v>
      </c>
      <c r="K48" s="3">
        <f t="shared" si="4"/>
        <v>-2.0262879760016688</v>
      </c>
      <c r="L48" s="3">
        <f t="shared" si="5"/>
        <v>13.137994646281228</v>
      </c>
      <c r="M48" s="3">
        <f t="shared" si="6"/>
        <v>10.673831744966918</v>
      </c>
      <c r="N48" s="3">
        <f t="shared" si="7"/>
        <v>4.8465596914080606</v>
      </c>
      <c r="O48" s="3">
        <f t="shared" si="8"/>
        <v>8.6940546316344154</v>
      </c>
    </row>
    <row r="49" spans="1:15" x14ac:dyDescent="0.35">
      <c r="A49" s="7">
        <v>44166</v>
      </c>
      <c r="B49" s="1">
        <v>41361592957</v>
      </c>
      <c r="C49" s="1">
        <v>36610101602</v>
      </c>
      <c r="D49" s="1">
        <v>35340042076</v>
      </c>
      <c r="E49" s="1">
        <v>89397811088</v>
      </c>
      <c r="F49" s="1">
        <v>13990815625</v>
      </c>
      <c r="G49" s="1">
        <v>216700363348</v>
      </c>
      <c r="H49">
        <f t="shared" si="0"/>
        <v>175338770391</v>
      </c>
      <c r="I49" s="3">
        <f t="shared" si="2"/>
        <v>-4.5372413905784299</v>
      </c>
      <c r="J49" s="3">
        <f t="shared" si="3"/>
        <v>-5.4781537955895345</v>
      </c>
      <c r="K49" s="3">
        <f t="shared" si="4"/>
        <v>13.703471938045197</v>
      </c>
      <c r="L49" s="3">
        <f t="shared" si="5"/>
        <v>19.395325804634794</v>
      </c>
      <c r="M49" s="3">
        <f t="shared" si="6"/>
        <v>2.2737839901000996</v>
      </c>
      <c r="N49" s="3">
        <f t="shared" si="7"/>
        <v>7.4393761179026114</v>
      </c>
      <c r="O49" s="3">
        <f t="shared" si="8"/>
        <v>10.716025611875551</v>
      </c>
    </row>
    <row r="50" spans="1:15" x14ac:dyDescent="0.35">
      <c r="A50" s="7">
        <v>44197</v>
      </c>
      <c r="B50" s="1">
        <v>45283559488</v>
      </c>
      <c r="C50" s="1">
        <v>36496314495</v>
      </c>
      <c r="D50" s="1">
        <v>34062790244</v>
      </c>
      <c r="E50" s="1">
        <v>80578330792</v>
      </c>
      <c r="F50" s="1">
        <v>14269144646</v>
      </c>
      <c r="G50" s="1">
        <v>210690139665</v>
      </c>
      <c r="H50">
        <f t="shared" si="0"/>
        <v>165406580177</v>
      </c>
      <c r="I50" s="3">
        <f t="shared" si="2"/>
        <v>-0.74139310185569229</v>
      </c>
      <c r="J50" s="3">
        <f t="shared" si="3"/>
        <v>26.554217847022827</v>
      </c>
      <c r="K50" s="3">
        <f t="shared" si="4"/>
        <v>35.444595253923836</v>
      </c>
      <c r="L50" s="3">
        <f t="shared" si="5"/>
        <v>47.621074801599235</v>
      </c>
      <c r="M50" s="3">
        <f t="shared" si="6"/>
        <v>28.01006541526408</v>
      </c>
      <c r="N50" s="3">
        <f t="shared" si="7"/>
        <v>27.427939687813321</v>
      </c>
      <c r="O50" s="3">
        <f t="shared" si="8"/>
        <v>38.162555796368963</v>
      </c>
    </row>
    <row r="51" spans="1:15" x14ac:dyDescent="0.35">
      <c r="A51" s="7">
        <v>44228</v>
      </c>
      <c r="B51" s="1">
        <v>45699755963</v>
      </c>
      <c r="C51" s="1">
        <v>28965593009</v>
      </c>
      <c r="D51" s="1">
        <v>26556640982</v>
      </c>
      <c r="E51" s="1">
        <v>64001207928</v>
      </c>
      <c r="F51" s="1">
        <v>11082295231</v>
      </c>
      <c r="G51" s="1">
        <v>176305493113</v>
      </c>
      <c r="H51">
        <f t="shared" si="0"/>
        <v>130605737150</v>
      </c>
      <c r="I51" s="3">
        <f t="shared" si="2"/>
        <v>16.4417310362265</v>
      </c>
      <c r="J51" s="3">
        <f t="shared" si="3"/>
        <v>11.34787270141355</v>
      </c>
      <c r="K51" s="3">
        <f t="shared" si="4"/>
        <v>11.547141336053386</v>
      </c>
      <c r="L51" s="3">
        <f t="shared" si="5"/>
        <v>22.72470772121153</v>
      </c>
      <c r="M51" s="3">
        <f t="shared" si="6"/>
        <v>28.300950432960093</v>
      </c>
      <c r="N51" s="3">
        <f t="shared" si="7"/>
        <v>17.649941773220434</v>
      </c>
      <c r="O51" s="3">
        <f t="shared" si="8"/>
        <v>18.078645269876773</v>
      </c>
    </row>
    <row r="52" spans="1:15" x14ac:dyDescent="0.35">
      <c r="A52" s="7">
        <v>44256</v>
      </c>
      <c r="B52" s="1">
        <v>58664143781</v>
      </c>
      <c r="C52" s="1">
        <v>43622845604</v>
      </c>
      <c r="D52" s="1">
        <v>35292600361</v>
      </c>
      <c r="E52" s="1">
        <v>88411867659</v>
      </c>
      <c r="F52" s="1">
        <v>14768897904</v>
      </c>
      <c r="G52" s="1">
        <v>240760355309</v>
      </c>
      <c r="H52">
        <f t="shared" ref="H52" si="9">G52-B52</f>
        <v>182096211528</v>
      </c>
      <c r="I52" s="3">
        <f t="shared" ref="I52" si="10">B52/B40*100-100</f>
        <v>49.902264529061199</v>
      </c>
      <c r="J52" s="3">
        <f t="shared" ref="J52" si="11">C52/C40*100-100</f>
        <v>44.01934023010574</v>
      </c>
      <c r="K52" s="3">
        <f t="shared" ref="K52" si="12">D52/D40*100-100</f>
        <v>37.552661408248724</v>
      </c>
      <c r="L52" s="3">
        <f t="shared" ref="L52" si="13">E52/E40*100-100</f>
        <v>26.063458322928639</v>
      </c>
      <c r="M52" s="3">
        <f t="shared" ref="M52" si="14">F52/F40*100-100</f>
        <v>55.412406622134483</v>
      </c>
      <c r="N52" s="3">
        <f t="shared" ref="N52" si="15">G52/G40*100-100</f>
        <v>37.79948959834519</v>
      </c>
      <c r="O52" s="3">
        <f t="shared" ref="O52" si="16">H52/H40*100-100</f>
        <v>34.306121131145858</v>
      </c>
    </row>
    <row r="53" spans="1:15" x14ac:dyDescent="0.35">
      <c r="A53" s="7">
        <v>44287</v>
      </c>
      <c r="B53" s="1">
        <v>54353557055</v>
      </c>
      <c r="C53" s="1">
        <v>46593607270</v>
      </c>
      <c r="D53" s="1">
        <v>33557572715</v>
      </c>
      <c r="E53" s="1">
        <v>84576787439</v>
      </c>
      <c r="F53" s="1">
        <v>15016839566</v>
      </c>
      <c r="G53" s="1">
        <v>234098364045</v>
      </c>
      <c r="H53">
        <f t="shared" ref="H53" si="17">G53-B53</f>
        <v>179744806990</v>
      </c>
      <c r="I53" s="3">
        <f t="shared" ref="I53" si="18">B53/B41*100-100</f>
        <v>58.446428931325045</v>
      </c>
      <c r="J53" s="3">
        <f t="shared" ref="J53" si="19">C53/C41*100-100</f>
        <v>70.1517288350814</v>
      </c>
      <c r="K53" s="3">
        <f t="shared" ref="K53" si="20">D53/D41*100-100</f>
        <v>47.911892625176421</v>
      </c>
      <c r="L53" s="3">
        <f t="shared" ref="L53" si="21">E53/E41*100-100</f>
        <v>23.933963073272849</v>
      </c>
      <c r="M53" s="3">
        <f t="shared" ref="M53" si="22">F53/F41*100-100</f>
        <v>45.3508907093304</v>
      </c>
      <c r="N53" s="3">
        <f t="shared" ref="N53" si="23">G53/G41*100-100</f>
        <v>43.662665782364741</v>
      </c>
      <c r="O53" s="3">
        <f t="shared" ref="O53" si="24">H53/H41*100-100</f>
        <v>39.720505239049174</v>
      </c>
    </row>
    <row r="54" spans="1:15" x14ac:dyDescent="0.35">
      <c r="A54" s="7">
        <v>44317</v>
      </c>
      <c r="B54" s="1">
        <v>54699248323</v>
      </c>
      <c r="C54" s="1">
        <v>44128903262</v>
      </c>
      <c r="D54" s="1">
        <v>33733944911</v>
      </c>
      <c r="E54" s="1">
        <v>83160949453</v>
      </c>
      <c r="F54" s="1">
        <v>15637049642</v>
      </c>
      <c r="G54" s="1">
        <v>231360095591</v>
      </c>
      <c r="H54">
        <f t="shared" ref="H54" si="25">G54-B54</f>
        <v>176660847268</v>
      </c>
      <c r="I54" s="3">
        <f t="shared" ref="I54" si="26">B54/B42*100-100</f>
        <v>87.153489428745246</v>
      </c>
      <c r="J54" s="3">
        <f t="shared" ref="J54" si="27">C54/C42*100-100</f>
        <v>71.651708165850778</v>
      </c>
      <c r="K54" s="3">
        <f t="shared" ref="K54" si="28">D54/D42*100-100</f>
        <v>53.324381052289482</v>
      </c>
      <c r="L54" s="3">
        <f t="shared" ref="L54" si="29">E54/E42*100-100</f>
        <v>30.496864313411692</v>
      </c>
      <c r="M54" s="3">
        <f t="shared" ref="M54" si="30">F54/F42*100-100</f>
        <v>43.065585539568417</v>
      </c>
      <c r="N54" s="3">
        <f t="shared" ref="N54" si="31">G54/G42*100-100</f>
        <v>52.618834730541693</v>
      </c>
      <c r="O54" s="3">
        <f t="shared" ref="O54" si="32">H54/H42*100-100</f>
        <v>44.370312755265559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2" workbookViewId="0">
      <selection activeCell="C53" sqref="C53:C54"/>
    </sheetView>
  </sheetViews>
  <sheetFormatPr defaultRowHeight="14.5" x14ac:dyDescent="0.35"/>
  <cols>
    <col min="1" max="1" width="9.81640625" style="8" bestFit="1" customWidth="1"/>
    <col min="3" max="3" width="8.7265625" style="3"/>
  </cols>
  <sheetData>
    <row r="1" spans="1:3" ht="15" x14ac:dyDescent="0.35">
      <c r="A1" s="6" t="s">
        <v>0</v>
      </c>
      <c r="B1" s="5" t="s">
        <v>1</v>
      </c>
      <c r="C1" s="2" t="s">
        <v>9</v>
      </c>
    </row>
    <row r="2" spans="1:3" x14ac:dyDescent="0.35">
      <c r="A2" s="7">
        <v>42736</v>
      </c>
      <c r="B2" s="1">
        <v>468212398</v>
      </c>
    </row>
    <row r="3" spans="1:3" x14ac:dyDescent="0.35">
      <c r="A3" s="7">
        <v>42767</v>
      </c>
      <c r="B3" s="1">
        <v>525124528</v>
      </c>
    </row>
    <row r="4" spans="1:3" x14ac:dyDescent="0.35">
      <c r="A4" s="7">
        <v>42795</v>
      </c>
      <c r="B4" s="1">
        <v>625796379</v>
      </c>
    </row>
    <row r="5" spans="1:3" x14ac:dyDescent="0.35">
      <c r="A5" s="7">
        <v>42826</v>
      </c>
      <c r="B5" s="1">
        <v>554173898</v>
      </c>
    </row>
    <row r="6" spans="1:3" x14ac:dyDescent="0.35">
      <c r="A6" s="7">
        <v>42856</v>
      </c>
      <c r="B6" s="1">
        <v>575758786</v>
      </c>
    </row>
    <row r="7" spans="1:3" x14ac:dyDescent="0.35">
      <c r="A7" s="7">
        <v>42887</v>
      </c>
      <c r="B7" s="1">
        <v>612962051</v>
      </c>
    </row>
    <row r="8" spans="1:3" x14ac:dyDescent="0.35">
      <c r="A8" s="7">
        <v>42917</v>
      </c>
      <c r="B8" s="1">
        <v>573462493</v>
      </c>
    </row>
    <row r="9" spans="1:3" x14ac:dyDescent="0.35">
      <c r="A9" s="7">
        <v>42948</v>
      </c>
      <c r="B9" s="1">
        <v>648080766</v>
      </c>
    </row>
    <row r="10" spans="1:3" x14ac:dyDescent="0.35">
      <c r="A10" s="7">
        <v>42979</v>
      </c>
      <c r="B10" s="1">
        <v>665377370</v>
      </c>
    </row>
    <row r="11" spans="1:3" x14ac:dyDescent="0.35">
      <c r="A11" s="7">
        <v>43009</v>
      </c>
      <c r="B11" s="1">
        <v>586102162</v>
      </c>
    </row>
    <row r="12" spans="1:3" x14ac:dyDescent="0.35">
      <c r="A12" s="7">
        <v>43040</v>
      </c>
      <c r="B12" s="1">
        <v>705913822</v>
      </c>
    </row>
    <row r="13" spans="1:3" x14ac:dyDescent="0.35">
      <c r="A13" s="7">
        <v>43070</v>
      </c>
      <c r="B13" s="1">
        <v>697735740</v>
      </c>
    </row>
    <row r="14" spans="1:3" x14ac:dyDescent="0.35">
      <c r="A14" s="7">
        <v>43101</v>
      </c>
      <c r="B14" s="1">
        <v>645677811</v>
      </c>
      <c r="C14" s="3">
        <f t="shared" ref="C14:C54" si="0">B14/B2*100-100</f>
        <v>37.902758183690821</v>
      </c>
    </row>
    <row r="15" spans="1:3" x14ac:dyDescent="0.35">
      <c r="A15" s="7">
        <v>43132</v>
      </c>
      <c r="B15" s="1">
        <v>480237061</v>
      </c>
      <c r="C15" s="3">
        <f t="shared" si="0"/>
        <v>-8.5479661692740478</v>
      </c>
    </row>
    <row r="16" spans="1:3" x14ac:dyDescent="0.35">
      <c r="A16" s="7">
        <v>43160</v>
      </c>
      <c r="B16" s="1">
        <v>683709362</v>
      </c>
      <c r="C16" s="3">
        <f t="shared" si="0"/>
        <v>9.2542854103027707</v>
      </c>
    </row>
    <row r="17" spans="1:3" x14ac:dyDescent="0.35">
      <c r="A17" s="7">
        <v>43191</v>
      </c>
      <c r="B17" s="1">
        <v>622384937</v>
      </c>
      <c r="C17" s="3">
        <f t="shared" si="0"/>
        <v>12.308598302116351</v>
      </c>
    </row>
    <row r="18" spans="1:3" x14ac:dyDescent="0.35">
      <c r="A18" s="7">
        <v>43221</v>
      </c>
      <c r="B18" s="1">
        <v>699740127</v>
      </c>
      <c r="C18" s="3">
        <f t="shared" si="0"/>
        <v>21.533556068044106</v>
      </c>
    </row>
    <row r="19" spans="1:3" x14ac:dyDescent="0.35">
      <c r="A19" s="7">
        <v>43252</v>
      </c>
      <c r="B19" s="1">
        <v>645283650</v>
      </c>
      <c r="C19" s="3">
        <f t="shared" si="0"/>
        <v>5.2730179539287576</v>
      </c>
    </row>
    <row r="20" spans="1:3" x14ac:dyDescent="0.35">
      <c r="A20" s="7">
        <v>43282</v>
      </c>
      <c r="B20" s="1">
        <v>661553096</v>
      </c>
      <c r="C20" s="3">
        <f t="shared" si="0"/>
        <v>15.361179514838824</v>
      </c>
    </row>
    <row r="21" spans="1:3" x14ac:dyDescent="0.35">
      <c r="A21" s="7">
        <v>43313</v>
      </c>
      <c r="B21" s="1">
        <v>713022353</v>
      </c>
      <c r="C21" s="3">
        <f t="shared" si="0"/>
        <v>10.020600889118199</v>
      </c>
    </row>
    <row r="22" spans="1:3" x14ac:dyDescent="0.35">
      <c r="A22" s="7">
        <v>43344</v>
      </c>
      <c r="B22" s="1">
        <v>715823994</v>
      </c>
      <c r="C22" s="3">
        <f t="shared" si="0"/>
        <v>7.5816561059177729</v>
      </c>
    </row>
    <row r="23" spans="1:3" x14ac:dyDescent="0.35">
      <c r="A23" s="7">
        <v>43374</v>
      </c>
      <c r="B23" s="1">
        <v>658910801</v>
      </c>
      <c r="C23" s="3">
        <f t="shared" si="0"/>
        <v>12.422516707931891</v>
      </c>
    </row>
    <row r="24" spans="1:3" x14ac:dyDescent="0.35">
      <c r="A24" s="7">
        <v>43405</v>
      </c>
      <c r="B24" s="1">
        <v>714575106</v>
      </c>
      <c r="C24" s="3">
        <f t="shared" si="0"/>
        <v>1.2269605340012646</v>
      </c>
    </row>
    <row r="25" spans="1:3" x14ac:dyDescent="0.35">
      <c r="A25" s="7">
        <v>43435</v>
      </c>
      <c r="B25" s="1">
        <v>647431103</v>
      </c>
      <c r="C25" s="3">
        <f t="shared" si="0"/>
        <v>-7.2096976141712332</v>
      </c>
    </row>
    <row r="26" spans="1:3" x14ac:dyDescent="0.35">
      <c r="A26" s="7">
        <v>43466</v>
      </c>
      <c r="B26" s="1">
        <v>683321377</v>
      </c>
      <c r="C26" s="3">
        <f t="shared" si="0"/>
        <v>5.8300851227486277</v>
      </c>
    </row>
    <row r="27" spans="1:3" x14ac:dyDescent="0.35">
      <c r="A27" s="7">
        <v>43497</v>
      </c>
      <c r="B27" s="1">
        <v>461082967</v>
      </c>
      <c r="C27" s="3">
        <f t="shared" si="0"/>
        <v>-3.9884664378287056</v>
      </c>
    </row>
    <row r="28" spans="1:3" x14ac:dyDescent="0.35">
      <c r="A28" s="7">
        <v>43525</v>
      </c>
      <c r="B28" s="1">
        <v>667538567</v>
      </c>
      <c r="C28" s="3">
        <f t="shared" si="0"/>
        <v>-2.3651562928284164</v>
      </c>
    </row>
    <row r="29" spans="1:3" x14ac:dyDescent="0.35">
      <c r="A29" s="7">
        <v>43556</v>
      </c>
      <c r="B29" s="1">
        <v>689986356</v>
      </c>
      <c r="C29" s="3">
        <f t="shared" si="0"/>
        <v>10.861673376262956</v>
      </c>
    </row>
    <row r="30" spans="1:3" x14ac:dyDescent="0.35">
      <c r="A30" s="7">
        <v>43586</v>
      </c>
      <c r="B30" s="1">
        <v>700350606</v>
      </c>
      <c r="C30" s="3">
        <f t="shared" si="0"/>
        <v>8.7243674679243099E-2</v>
      </c>
    </row>
    <row r="31" spans="1:3" x14ac:dyDescent="0.35">
      <c r="A31" s="7">
        <v>43617</v>
      </c>
      <c r="B31" s="1">
        <v>625318309</v>
      </c>
      <c r="C31" s="3">
        <f t="shared" si="0"/>
        <v>-3.0940410469101494</v>
      </c>
    </row>
    <row r="32" spans="1:3" x14ac:dyDescent="0.35">
      <c r="A32" s="7">
        <v>43647</v>
      </c>
      <c r="B32" s="1">
        <v>700996283</v>
      </c>
      <c r="C32" s="3">
        <f t="shared" si="0"/>
        <v>5.9622103257453318</v>
      </c>
    </row>
    <row r="33" spans="1:3" x14ac:dyDescent="0.35">
      <c r="A33" s="7">
        <v>43678</v>
      </c>
      <c r="B33" s="1">
        <v>702488361</v>
      </c>
      <c r="C33" s="3">
        <f t="shared" si="0"/>
        <v>-1.4773719162770789</v>
      </c>
    </row>
    <row r="34" spans="1:3" x14ac:dyDescent="0.35">
      <c r="A34" s="7">
        <v>43709</v>
      </c>
      <c r="B34" s="1">
        <v>711687181</v>
      </c>
      <c r="C34" s="3">
        <f t="shared" si="0"/>
        <v>-0.57790923951621664</v>
      </c>
    </row>
    <row r="35" spans="1:3" x14ac:dyDescent="0.35">
      <c r="A35" s="7">
        <v>43739</v>
      </c>
      <c r="B35" s="1">
        <v>677845570</v>
      </c>
      <c r="C35" s="3">
        <f t="shared" si="0"/>
        <v>2.8736467775704284</v>
      </c>
    </row>
    <row r="36" spans="1:3" x14ac:dyDescent="0.35">
      <c r="A36" s="7">
        <v>43770</v>
      </c>
      <c r="B36" s="1">
        <v>760832501</v>
      </c>
      <c r="C36" s="3">
        <f t="shared" si="0"/>
        <v>6.4734126072396379</v>
      </c>
    </row>
    <row r="37" spans="1:3" x14ac:dyDescent="0.35">
      <c r="A37" s="7">
        <v>43800</v>
      </c>
      <c r="B37" s="1">
        <v>761556974</v>
      </c>
      <c r="C37" s="3">
        <f t="shared" si="0"/>
        <v>17.627492789761746</v>
      </c>
    </row>
    <row r="38" spans="1:3" x14ac:dyDescent="0.35">
      <c r="A38" s="7">
        <v>43831</v>
      </c>
      <c r="B38" s="1">
        <v>574059610</v>
      </c>
      <c r="C38" s="3">
        <f t="shared" si="0"/>
        <v>-15.989806652865767</v>
      </c>
    </row>
    <row r="39" spans="1:3" x14ac:dyDescent="0.35">
      <c r="A39" s="7">
        <v>43862</v>
      </c>
      <c r="B39" s="1">
        <v>2434433995</v>
      </c>
      <c r="C39" s="3">
        <f t="shared" si="0"/>
        <v>427.98176667410917</v>
      </c>
    </row>
    <row r="40" spans="1:3" x14ac:dyDescent="0.35">
      <c r="A40" s="7">
        <v>43891</v>
      </c>
      <c r="B40" s="1">
        <v>1573252978</v>
      </c>
      <c r="C40" s="3">
        <f t="shared" si="0"/>
        <v>135.67971286968353</v>
      </c>
    </row>
    <row r="41" spans="1:3" x14ac:dyDescent="0.35">
      <c r="A41" s="7">
        <v>43922</v>
      </c>
      <c r="B41" s="1">
        <v>805850549</v>
      </c>
      <c r="C41" s="3">
        <f t="shared" si="0"/>
        <v>16.792244077359712</v>
      </c>
    </row>
    <row r="42" spans="1:3" x14ac:dyDescent="0.35">
      <c r="A42" s="7">
        <v>43952</v>
      </c>
      <c r="B42" s="1">
        <v>625059718</v>
      </c>
      <c r="C42" s="3">
        <f t="shared" si="0"/>
        <v>-10.750456607729419</v>
      </c>
    </row>
    <row r="43" spans="1:3" x14ac:dyDescent="0.35">
      <c r="A43" s="7">
        <v>43983</v>
      </c>
      <c r="B43" s="1">
        <v>711396958</v>
      </c>
      <c r="C43" s="3">
        <f t="shared" si="0"/>
        <v>13.765573110701922</v>
      </c>
    </row>
    <row r="44" spans="1:3" x14ac:dyDescent="0.35">
      <c r="A44" s="7">
        <v>44013</v>
      </c>
      <c r="B44" s="1">
        <v>772272417</v>
      </c>
      <c r="C44" s="3">
        <f t="shared" si="0"/>
        <v>10.167833372092218</v>
      </c>
    </row>
    <row r="45" spans="1:3" x14ac:dyDescent="0.35">
      <c r="A45" s="7">
        <v>44044</v>
      </c>
      <c r="B45" s="1">
        <v>705508486</v>
      </c>
      <c r="C45" s="3">
        <f t="shared" si="0"/>
        <v>0.42991815490020713</v>
      </c>
    </row>
    <row r="46" spans="1:3" x14ac:dyDescent="0.35">
      <c r="A46" s="7">
        <v>44075</v>
      </c>
      <c r="B46" s="1">
        <v>831962143</v>
      </c>
      <c r="C46" s="3">
        <f t="shared" si="0"/>
        <v>16.899975889828482</v>
      </c>
    </row>
    <row r="47" spans="1:3" x14ac:dyDescent="0.35">
      <c r="A47" s="7">
        <v>44105</v>
      </c>
      <c r="B47" s="1">
        <v>770972504</v>
      </c>
      <c r="C47" s="3">
        <f t="shared" si="0"/>
        <v>13.738665283303391</v>
      </c>
    </row>
    <row r="48" spans="1:3" x14ac:dyDescent="0.35">
      <c r="A48" s="7">
        <v>44136</v>
      </c>
      <c r="B48" s="1">
        <v>828975874</v>
      </c>
      <c r="C48" s="3">
        <f t="shared" si="0"/>
        <v>8.9564224596656601</v>
      </c>
    </row>
    <row r="49" spans="1:3" x14ac:dyDescent="0.35">
      <c r="A49" s="7">
        <v>44166</v>
      </c>
      <c r="B49" s="1">
        <v>905349968</v>
      </c>
      <c r="C49" s="3">
        <f t="shared" si="0"/>
        <v>18.881449308348138</v>
      </c>
    </row>
    <row r="50" spans="1:3" x14ac:dyDescent="0.35">
      <c r="A50" s="7">
        <v>44197</v>
      </c>
      <c r="B50" s="1">
        <v>864378818</v>
      </c>
      <c r="C50" s="3">
        <f t="shared" si="0"/>
        <v>50.57300721783929</v>
      </c>
    </row>
    <row r="51" spans="1:3" x14ac:dyDescent="0.35">
      <c r="A51" s="7">
        <v>44228</v>
      </c>
      <c r="B51" s="1">
        <v>638428251</v>
      </c>
      <c r="C51" s="3">
        <f t="shared" si="0"/>
        <v>-73.775084791321277</v>
      </c>
    </row>
    <row r="52" spans="1:3" x14ac:dyDescent="0.35">
      <c r="A52" s="7">
        <v>44256</v>
      </c>
      <c r="B52" s="1">
        <v>986674238</v>
      </c>
      <c r="C52" s="3">
        <f t="shared" si="0"/>
        <v>-37.28445127405314</v>
      </c>
    </row>
    <row r="53" spans="1:3" x14ac:dyDescent="0.35">
      <c r="A53" s="7">
        <v>44287</v>
      </c>
      <c r="B53" s="1">
        <v>842745972</v>
      </c>
      <c r="C53" s="3">
        <f t="shared" si="0"/>
        <v>4.5784448550397343</v>
      </c>
    </row>
    <row r="54" spans="1:3" x14ac:dyDescent="0.35">
      <c r="A54" s="7">
        <v>44317</v>
      </c>
      <c r="B54">
        <v>797943815</v>
      </c>
      <c r="C54" s="3">
        <f t="shared" si="0"/>
        <v>27.658812753631963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全部</vt:lpstr>
      <vt:lpstr>去除医疗物资</vt:lpstr>
      <vt:lpstr>消费品细分</vt:lpstr>
      <vt:lpstr>医疗物资</vt:lpstr>
      <vt:lpstr>全部进口</vt:lpstr>
      <vt:lpstr>去除医疗物资进口</vt:lpstr>
      <vt:lpstr>医疗物资进口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Yuchi Zheng (RS)</dc:creator>
  <cp:lastModifiedBy>Yuchi Zheng (RS)</cp:lastModifiedBy>
  <dcterms:created xsi:type="dcterms:W3CDTF">2020-12-04T15:18:05Z</dcterms:created>
  <dcterms:modified xsi:type="dcterms:W3CDTF">2021-07-14T08:42:52Z</dcterms:modified>
</cp:coreProperties>
</file>