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esbank-my.sharepoint.com/personal/cathy_hlungwani_resbank_co_za/Documents/Documents/1. MEng - Data Science/1. Project_2025/Data/factor_timing/"/>
    </mc:Choice>
  </mc:AlternateContent>
  <xr:revisionPtr revIDLastSave="0" documentId="8_{4D65831C-1026-46A9-8F8A-D821C0E1019C}" xr6:coauthVersionLast="47" xr6:coauthVersionMax="47" xr10:uidLastSave="{00000000-0000-0000-0000-000000000000}"/>
  <bookViews>
    <workbookView xWindow="-80" yWindow="-80" windowWidth="19360" windowHeight="11440" xr2:uid="{D77FAABD-B5BB-42C1-A988-BDBEBEA03A87}"/>
  </bookViews>
  <sheets>
    <sheet name="Ecocomic Data" sheetId="1" r:id="rId1"/>
    <sheet name="Sheet4" sheetId="4" r:id="rId2"/>
    <sheet name="Fundamental Data" sheetId="2" r:id="rId3"/>
    <sheet name="Market 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3" l="1"/>
  <c r="B112" i="1" a="1"/>
  <c r="B112" i="1"/>
  <c r="B113" i="1" a="1"/>
  <c r="B113" i="1" s="1"/>
  <c r="B114" i="1" a="1"/>
  <c r="B114" i="1" s="1"/>
  <c r="B115" i="1" a="1"/>
  <c r="B115" i="1"/>
  <c r="B116" i="1" a="1"/>
  <c r="B116" i="1" s="1"/>
  <c r="B117" i="1" a="1"/>
  <c r="B117" i="1"/>
  <c r="B118" i="1" a="1"/>
  <c r="B118" i="1" s="1"/>
  <c r="B119" i="1" a="1"/>
  <c r="B119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<sst xmlns="http://schemas.openxmlformats.org/spreadsheetml/2006/main" count="861" uniqueCount="372">
  <si>
    <t>SubIndex_PC2</t>
  </si>
  <si>
    <t>SubIndex_PC1</t>
  </si>
  <si>
    <t>SubIndex_PC1_TS</t>
  </si>
  <si>
    <t>LB_GB_Corr</t>
  </si>
  <si>
    <t>DXY_TS</t>
  </si>
  <si>
    <t>DXY_QuantScale</t>
  </si>
  <si>
    <t>ZAR_FwdPts_PC1_TS</t>
  </si>
  <si>
    <t>ZAR_FwdPts_PC2_TS</t>
  </si>
  <si>
    <t>SA_BE_Infl</t>
  </si>
  <si>
    <t>SA_US_BEInfl_Sprd</t>
  </si>
  <si>
    <t>USGGBE10.Index_QS</t>
  </si>
  <si>
    <t>SA_BE_Infl_QS</t>
  </si>
  <si>
    <t>SA_US_BEInfl_Sprd_QS</t>
  </si>
  <si>
    <t>SA_PMI_TS</t>
  </si>
  <si>
    <t>AAII_Bull_TS</t>
  </si>
  <si>
    <t>LEI.Totl_TS</t>
  </si>
  <si>
    <t>JALSH_RV_12_TS</t>
  </si>
  <si>
    <t>JALSH_RV_3_TS</t>
  </si>
  <si>
    <t>ACWI_RV_12_TS</t>
  </si>
  <si>
    <t>ACWI_RV_3_TS</t>
  </si>
  <si>
    <t>JALSH_Ent_TS</t>
  </si>
  <si>
    <t>ACWI_Ent_TS</t>
  </si>
  <si>
    <t>WOG1_Ent_TS</t>
  </si>
  <si>
    <t>DXY_RV_3</t>
  </si>
  <si>
    <t>DXY_RV_12</t>
  </si>
  <si>
    <t>EM_CurrencyBask_RV_3</t>
  </si>
  <si>
    <t>EM_CurrencyBask_RV_12</t>
  </si>
  <si>
    <t>ZARForwardPointsPC2_QS</t>
  </si>
  <si>
    <t>ZARForwardPointsPC1_QS</t>
  </si>
  <si>
    <t>USDZAR_SwapBasisSpreadPC2_QS</t>
  </si>
  <si>
    <t>USDZAR_SwapBasisSpreadPC1_QS</t>
  </si>
  <si>
    <t>ZARBasisIY12M</t>
  </si>
  <si>
    <t>ZARForwardPointsPC2</t>
  </si>
  <si>
    <t>ZARForwardPointsPC1</t>
  </si>
  <si>
    <t>USDZAR_SwapBasisSpreadPC2</t>
  </si>
  <si>
    <t>USDZAR_SwapBasisSpreadPC1</t>
  </si>
  <si>
    <t>XAURollKurt</t>
  </si>
  <si>
    <t>XAURollSkew</t>
  </si>
  <si>
    <t>XAURollSD</t>
  </si>
  <si>
    <t>XAULempZiev</t>
  </si>
  <si>
    <t>XAUStructBreak</t>
  </si>
  <si>
    <t>XAUFracDiff</t>
  </si>
  <si>
    <t>CL1RollKurt</t>
  </si>
  <si>
    <t>CL1RollSkew</t>
  </si>
  <si>
    <t>CL1RollSD</t>
  </si>
  <si>
    <t>CL1LempZiev</t>
  </si>
  <si>
    <t>CL1StructBreak</t>
  </si>
  <si>
    <t>CL1FracDiff</t>
  </si>
  <si>
    <t>GenComIndexPC2_QS</t>
  </si>
  <si>
    <t>GenComIndexPC1_QS</t>
  </si>
  <si>
    <t>GenComIndexPC2</t>
  </si>
  <si>
    <t>GenComIndexPC1</t>
  </si>
  <si>
    <t>XAG.Comdty_Diff_QS</t>
  </si>
  <si>
    <t>XAU.Comdty_Diff_QS</t>
  </si>
  <si>
    <t>LA1.Comdty_Diff_QS</t>
  </si>
  <si>
    <t>HG1.Comdty_Diff_QS</t>
  </si>
  <si>
    <t>NG1.Comdty_Diff_QS</t>
  </si>
  <si>
    <t>CL1.Comdty_Diff_QS</t>
  </si>
  <si>
    <t>GLD_RollKurt</t>
  </si>
  <si>
    <t>GLD_RollSkew</t>
  </si>
  <si>
    <t>GLD_RollSD</t>
  </si>
  <si>
    <t>GLD_LempZiev</t>
  </si>
  <si>
    <t>GLD_StructBreak</t>
  </si>
  <si>
    <t>GLD_FracDiff</t>
  </si>
  <si>
    <t>VixMoveSpread</t>
  </si>
  <si>
    <t>VixSaviSpread</t>
  </si>
  <si>
    <t>SkewVixSelf_PC2</t>
  </si>
  <si>
    <t>SkewVixSelf_PC1</t>
  </si>
  <si>
    <t>SKEW</t>
  </si>
  <si>
    <t>GVZ.Index</t>
  </si>
  <si>
    <t>OVX.Index</t>
  </si>
  <si>
    <t>VolSpread6M</t>
  </si>
  <si>
    <t>VolSpread1M</t>
  </si>
  <si>
    <t>VolTermStructPC2_QS</t>
  </si>
  <si>
    <t>VolTermStructPC1_QS</t>
  </si>
  <si>
    <t>VolTermStructPC2</t>
  </si>
  <si>
    <t>VolTermStructPC1</t>
  </si>
  <si>
    <t>VIX1Y.Index</t>
  </si>
  <si>
    <t>VIX6M.Index</t>
  </si>
  <si>
    <t>VIX3M.Index</t>
  </si>
  <si>
    <t>VIX.Index</t>
  </si>
  <si>
    <t>IRSwapImpVolDecompTS_PC2</t>
  </si>
  <si>
    <t>IRSwapImpVolDecompTS_PC1</t>
  </si>
  <si>
    <t>IRSwapImpVolDecomp_PC2</t>
  </si>
  <si>
    <t>IRSwapImpVolDecomp_PC1</t>
  </si>
  <si>
    <t>SwaptionVolStructBreak_PC2</t>
  </si>
  <si>
    <t>SwaptionVolStructBreak_PC1</t>
  </si>
  <si>
    <t>MOVEStructBreak</t>
  </si>
  <si>
    <t>SPXIVSructBreak_PC2</t>
  </si>
  <si>
    <t>SPXIVSructBreak_PC1</t>
  </si>
  <si>
    <t>RepSouCDSStructBreak</t>
  </si>
  <si>
    <t>SANomBndStructBreak_Slope</t>
  </si>
  <si>
    <t>SANomBndStructBreak_Level</t>
  </si>
  <si>
    <t>USRealBndStructBreak_Slope</t>
  </si>
  <si>
    <t>USRealBndStructBreak_Level</t>
  </si>
  <si>
    <t>USNomBndStructBreak_Slope</t>
  </si>
  <si>
    <t>USNomBndStructBreak_Level</t>
  </si>
  <si>
    <t>LagRank_G0O1.Index</t>
  </si>
  <si>
    <t>LagRank_W0G1.Index</t>
  </si>
  <si>
    <t>LagRank_SPXT.Index</t>
  </si>
  <si>
    <t>LagRank_EPRA.Index</t>
  </si>
  <si>
    <t>LagRank_STEFI.Index</t>
  </si>
  <si>
    <t>LagRank_ALBTR.Index</t>
  </si>
  <si>
    <t>LagRank_JALSHTR.Index</t>
  </si>
  <si>
    <t>LagRank_J803TR.Index</t>
  </si>
  <si>
    <t>GB_LB_Corr</t>
  </si>
  <si>
    <t>GE_LE_Corr</t>
  </si>
  <si>
    <t>GE_GB_Corr</t>
  </si>
  <si>
    <t>LE_LB_Corr</t>
  </si>
  <si>
    <t>USDZARSB</t>
  </si>
  <si>
    <t>USDZARVol12</t>
  </si>
  <si>
    <t>USDZARVol6</t>
  </si>
  <si>
    <t>USDZARVol3</t>
  </si>
  <si>
    <t>USDZARVol1</t>
  </si>
  <si>
    <t>USDZARGret12</t>
  </si>
  <si>
    <t>USDZARGret6</t>
  </si>
  <si>
    <t>USDZARGret3</t>
  </si>
  <si>
    <t>USDZARGret1</t>
  </si>
  <si>
    <t>USDZARTS</t>
  </si>
  <si>
    <t>GlobalBondSB.1</t>
  </si>
  <si>
    <t>GlobalPropertyVol12</t>
  </si>
  <si>
    <t>GlobalPropertyVol6</t>
  </si>
  <si>
    <t>GlobalPropertyVol3</t>
  </si>
  <si>
    <t>GlobalPropertyVol1</t>
  </si>
  <si>
    <t>GlobalPropertyGret12</t>
  </si>
  <si>
    <t>GlobalPropertyGret6</t>
  </si>
  <si>
    <t>GlobalPropertyGret3</t>
  </si>
  <si>
    <t>GlobalPropertyGret1</t>
  </si>
  <si>
    <t>GlobalPropertyTS</t>
  </si>
  <si>
    <t>GlobalBondSB</t>
  </si>
  <si>
    <t>GlobalBondVol12</t>
  </si>
  <si>
    <t>GlobalBondVol6</t>
  </si>
  <si>
    <t>GlobalBondVol3</t>
  </si>
  <si>
    <t>GlobalBondVol1</t>
  </si>
  <si>
    <t>GlobalBondGret12</t>
  </si>
  <si>
    <t>GlobalBondGret6</t>
  </si>
  <si>
    <t>GlobalBondGret3</t>
  </si>
  <si>
    <t>GlobalBondGret1</t>
  </si>
  <si>
    <t>GlobalBondTS</t>
  </si>
  <si>
    <t>GlobalEquitySB</t>
  </si>
  <si>
    <t>GlobalEquityVol12</t>
  </si>
  <si>
    <t>GlobalEquityVol6</t>
  </si>
  <si>
    <t>RandPPP_Factor_Inst</t>
  </si>
  <si>
    <t>GlobalEquityVol3</t>
  </si>
  <si>
    <t>RandPPP_Factor_Inst_TS_LT</t>
  </si>
  <si>
    <t>GlobalEquityVol1</t>
  </si>
  <si>
    <t>RandPPP_Factor_Inst_TS_ST</t>
  </si>
  <si>
    <t>GlobalEquityGret12</t>
  </si>
  <si>
    <t>RandPPP_QuantileScale</t>
  </si>
  <si>
    <t>GlobalEquityGret6</t>
  </si>
  <si>
    <t>MichgnConcIndx</t>
  </si>
  <si>
    <t>GlobalEquityGret3</t>
  </si>
  <si>
    <t>MichgnConcIndx_TS</t>
  </si>
  <si>
    <t>GlobalEquityGret1</t>
  </si>
  <si>
    <t>MichgnConcIndx_QuantileScale</t>
  </si>
  <si>
    <t>GlobalEquityTS</t>
  </si>
  <si>
    <t>OPCVTPCR.Index</t>
  </si>
  <si>
    <t>LocalPropertySB</t>
  </si>
  <si>
    <t>TINSALNL.Index</t>
  </si>
  <si>
    <t>LocalPropertyVol12</t>
  </si>
  <si>
    <t>SSICCONF.Index</t>
  </si>
  <si>
    <t>LocalPropertyVol6</t>
  </si>
  <si>
    <t>CONCCONF.Index</t>
  </si>
  <si>
    <t>LocalPropertyVol3</t>
  </si>
  <si>
    <t>LEI.TOTL.Index</t>
  </si>
  <si>
    <t>LocalPropertyVol1</t>
  </si>
  <si>
    <t>BCMPEBLS.Index</t>
  </si>
  <si>
    <t>LocalPropertyGret12</t>
  </si>
  <si>
    <t>InflGrowthSurpPC2_QS</t>
  </si>
  <si>
    <t>LocalPropertyGret6</t>
  </si>
  <si>
    <t>InflGrowthSurpPC1_QS</t>
  </si>
  <si>
    <t>LocalPropertyGret3</t>
  </si>
  <si>
    <t>InflGrowthSurpPC2</t>
  </si>
  <si>
    <t>LocalPropertyGret1</t>
  </si>
  <si>
    <t>InflGrowthSurpPC1</t>
  </si>
  <si>
    <t>LocalPropertyTS</t>
  </si>
  <si>
    <t>EcoSrpCITI_PC2</t>
  </si>
  <si>
    <t>LocalBondsSB</t>
  </si>
  <si>
    <t>EcoSrpCITI_PC1</t>
  </si>
  <si>
    <t>LocalBondsVol12</t>
  </si>
  <si>
    <t>CESIGL.Index</t>
  </si>
  <si>
    <t>LocalBondsVol6</t>
  </si>
  <si>
    <t>CESIEM.Index</t>
  </si>
  <si>
    <t>LocalBondsVol3</t>
  </si>
  <si>
    <t>CESIUSD.Index</t>
  </si>
  <si>
    <t>LocalBondsVol1</t>
  </si>
  <si>
    <t>OEZAA013_YoY</t>
  </si>
  <si>
    <t>LocalBondsGret12</t>
  </si>
  <si>
    <t>SACWC_YoY</t>
  </si>
  <si>
    <t>LocalBondsGret6</t>
  </si>
  <si>
    <t>SAPMI_YoY</t>
  </si>
  <si>
    <t>LocalBondsGret3</t>
  </si>
  <si>
    <t>SA_RB_R2_QS</t>
  </si>
  <si>
    <t>LocalBondsGret1</t>
  </si>
  <si>
    <t>SA_RB_Lambda_QS</t>
  </si>
  <si>
    <t>LocalBondsTS</t>
  </si>
  <si>
    <t>SA_RB_Curvature_QS</t>
  </si>
  <si>
    <t>LocalEquitySB</t>
  </si>
  <si>
    <t>SA_RB_Slope_QS</t>
  </si>
  <si>
    <t>LocalEquityVol12</t>
  </si>
  <si>
    <t>SA_RB_Level_QS</t>
  </si>
  <si>
    <t>LocalEquityVol6</t>
  </si>
  <si>
    <t>SA_RB_R2</t>
  </si>
  <si>
    <t>LocalEquityVol3</t>
  </si>
  <si>
    <t>SA_RB_Lambda</t>
  </si>
  <si>
    <t>LocalEquityVol1</t>
  </si>
  <si>
    <t>SA_RB_Curvature</t>
  </si>
  <si>
    <t>LocalEquityGret12</t>
  </si>
  <si>
    <t>SA_RB_Slope</t>
  </si>
  <si>
    <t>LocalEquityGret6</t>
  </si>
  <si>
    <t>SA_RB_Level</t>
  </si>
  <si>
    <t>LocalEquityGret3</t>
  </si>
  <si>
    <t>SA_NB_R2_QS</t>
  </si>
  <si>
    <t>LocalEquityGret1</t>
  </si>
  <si>
    <t>SA_NB_Lambda_QS</t>
  </si>
  <si>
    <t>LocalEquityTS</t>
  </si>
  <si>
    <t>SA_NB_Curvature_QS</t>
  </si>
  <si>
    <t>GlobalEquity_Ent</t>
  </si>
  <si>
    <t>SA_NB_Slope_QS</t>
  </si>
  <si>
    <t>GlobalEquity_EntDyn</t>
  </si>
  <si>
    <t>SA_NB_Level_QS</t>
  </si>
  <si>
    <t>LocalEquity_Ent</t>
  </si>
  <si>
    <t>EPUCCUSM.Index</t>
  </si>
  <si>
    <t>SA_NB_R2</t>
  </si>
  <si>
    <t>LocalEquity_EntDyn</t>
  </si>
  <si>
    <t>AAIIBEAR.Index</t>
  </si>
  <si>
    <t>SA_NB_Lambda</t>
  </si>
  <si>
    <t>GlobalBonds_Ent</t>
  </si>
  <si>
    <t>AAIIBULL.Index</t>
  </si>
  <si>
    <t>SA_NB_Curvature</t>
  </si>
  <si>
    <t>GlobalBonds_EntDyn</t>
  </si>
  <si>
    <t>ValuationSpreadLocalGlobal</t>
  </si>
  <si>
    <t>SA_NB_Slope</t>
  </si>
  <si>
    <t>LocalBonds_Ent</t>
  </si>
  <si>
    <t>EarningSpread_JASLH</t>
  </si>
  <si>
    <t>SA_NB_Level</t>
  </si>
  <si>
    <t>LocalBonds_EntDyn</t>
  </si>
  <si>
    <t>JALSH_PX_TO_EBITDA_QS</t>
  </si>
  <si>
    <t>US_RB_QS_Slope</t>
  </si>
  <si>
    <t>MultiAssetEnt</t>
  </si>
  <si>
    <t>JALSH_PE_RATIO_QS</t>
  </si>
  <si>
    <t>US_RB_QS_Level</t>
  </si>
  <si>
    <t>USDZAR_Ent</t>
  </si>
  <si>
    <t>JALSH_PX_TO_BOOK_RATIO_QS</t>
  </si>
  <si>
    <t>US_RB_Slope</t>
  </si>
  <si>
    <t>USDZAR_EntDyn</t>
  </si>
  <si>
    <t>JALSH_PX_TO_SALES_RATIO_QS</t>
  </si>
  <si>
    <t>US_RB_Level</t>
  </si>
  <si>
    <t>USDZARVolTermStruct_PC2</t>
  </si>
  <si>
    <t>JALSH_PX_TO_CASH_FLOW_QS</t>
  </si>
  <si>
    <t>US_NB_R2_QS</t>
  </si>
  <si>
    <t>USDZARVolTermStruct_PC1</t>
  </si>
  <si>
    <t>JALSH_PX_TO_EBITDA_Diff</t>
  </si>
  <si>
    <t>US_NB_Lambda_QS</t>
  </si>
  <si>
    <t>USDEURVolTermStruct_PC2</t>
  </si>
  <si>
    <t>JALSH_PE_RATIO_Diff</t>
  </si>
  <si>
    <t>US_NB_Curvature_QS</t>
  </si>
  <si>
    <t>Reversal</t>
  </si>
  <si>
    <t>USDEURVolTermStruct_PC1</t>
  </si>
  <si>
    <t>JALSH_PX_TO_BOOK_RATIO_Diff</t>
  </si>
  <si>
    <t>US_NB_Slope_QS</t>
  </si>
  <si>
    <t>Momentum</t>
  </si>
  <si>
    <t>SaviUSDZARVolSpread</t>
  </si>
  <si>
    <t>JALSH_PX_TO_SALES_RATIO_Diff</t>
  </si>
  <si>
    <t>US_NB_Level_QS</t>
  </si>
  <si>
    <t>Value</t>
  </si>
  <si>
    <t>Developed Markets</t>
  </si>
  <si>
    <t>VIXUSDZARVolSpread</t>
  </si>
  <si>
    <t>JALSH_PX_TO_CASH_FLOW_Diff</t>
  </si>
  <si>
    <t>US_NB_R2</t>
  </si>
  <si>
    <t>Technical</t>
  </si>
  <si>
    <t>SA_RB_Curvature_TS</t>
  </si>
  <si>
    <t>EarningSpread_SPX</t>
  </si>
  <si>
    <t>US_NB_Lambda</t>
  </si>
  <si>
    <t>Macroeconomic</t>
  </si>
  <si>
    <t>SA_RB_Slope_TS</t>
  </si>
  <si>
    <t>SPX_PX_TO_EBITDA_QS</t>
  </si>
  <si>
    <t>US_NB_Curvature</t>
  </si>
  <si>
    <t>Liquidity</t>
  </si>
  <si>
    <t>Emerging Markets</t>
  </si>
  <si>
    <t>Market Type</t>
  </si>
  <si>
    <t>SA_RB_Level_TS</t>
  </si>
  <si>
    <t>SPX_PE_RATIO_QS</t>
  </si>
  <si>
    <t>US_NB_Slope</t>
  </si>
  <si>
    <t>Sentiment</t>
  </si>
  <si>
    <t>SA_NB_Curvature_TS</t>
  </si>
  <si>
    <t>SPX_PX_TO_BOOK_RATIO_QS</t>
  </si>
  <si>
    <t>US_NB_Level</t>
  </si>
  <si>
    <t>SA_NB_Slope_TS</t>
  </si>
  <si>
    <t>SPX_PX_TO_SALES_RATIO_QS</t>
  </si>
  <si>
    <t>REPSOU_5YR_CDS</t>
  </si>
  <si>
    <t>Volatility</t>
  </si>
  <si>
    <t>Crisis</t>
  </si>
  <si>
    <t>SA_NB_Level_TS</t>
  </si>
  <si>
    <t>SPX_PX_TO_CASH_FLOW_QS</t>
  </si>
  <si>
    <t>RepSouCDSCurve_PC3</t>
  </si>
  <si>
    <t>US_RB_Slope_TS</t>
  </si>
  <si>
    <t>SPX_PX_TO_EBITDA_Diff</t>
  </si>
  <si>
    <t>RepSouCDSCurve_PC2</t>
  </si>
  <si>
    <t>Size</t>
  </si>
  <si>
    <t>US_RB_Level_TS</t>
  </si>
  <si>
    <t>SPX_PE_RATIO_Diff</t>
  </si>
  <si>
    <t>RepSouCDSCurve_PC1</t>
  </si>
  <si>
    <t>US_NB_Curvature_TS</t>
  </si>
  <si>
    <t>SPX_PX_TO_BOOK_RATIO_Diff</t>
  </si>
  <si>
    <t>RepSouCDSCurve_QS_PC3</t>
  </si>
  <si>
    <t>Normal Markets</t>
  </si>
  <si>
    <t>Market Regime</t>
  </si>
  <si>
    <t>US_NB_Slope_TS</t>
  </si>
  <si>
    <t>SPX_PX_TO_SALES_RATIO_Diff</t>
  </si>
  <si>
    <t>RepSouCDSCurve_QS_PC2</t>
  </si>
  <si>
    <t>Proxies</t>
  </si>
  <si>
    <t>Reference</t>
  </si>
  <si>
    <t>Motivation</t>
  </si>
  <si>
    <t>Top Features</t>
  </si>
  <si>
    <t>Category</t>
  </si>
  <si>
    <t>US_NB_Level_TS</t>
  </si>
  <si>
    <t>SPX_PX_TO_CASH_FLOW_Diff</t>
  </si>
  <si>
    <t>RepSouCDSCurve_QS_PC1</t>
  </si>
  <si>
    <t>market_data</t>
  </si>
  <si>
    <t>fundamental_data</t>
  </si>
  <si>
    <t>economic_data</t>
  </si>
  <si>
    <t>Selected features per cluster:</t>
  </si>
  <si>
    <t>Dropped due to high correlation (0.75)</t>
  </si>
  <si>
    <t>Dendrogram clusters</t>
  </si>
  <si>
    <t>Dendrogram clusters (10)</t>
  </si>
  <si>
    <t>Dendrogram clusters(15)</t>
  </si>
  <si>
    <t>1. Purging/Embargo Methods</t>
  </si>
  <si>
    <t>Work through the Python code to understand and fix the bug.</t>
  </si>
  <si>
    <t>Find alternative or community-vetted implementations if needed.</t>
  </si>
  <si>
    <t>2. Label Construction</t>
  </si>
  <si>
    <t>Implement both triple barrier and trend scanning methods.</t>
  </si>
  <si>
    <t>Analyze which labeling method works better for factor returns.</t>
  </si>
  <si>
    <t>Perform exploratory analysis to justify the labeling window (trend duration).</t>
  </si>
  <si>
    <t>3. Cross-Validation</t>
  </si>
  <si>
    <t>Study and implement combinatorial purged cross-validation (CPPCV).</t>
  </si>
  <si>
    <t>Experiment with purging and embargo hyperparameters, visualize results.</t>
  </si>
  <si>
    <t>4. Feature Selection &amp; EDA</t>
  </si>
  <si>
    <t>Begin exploratory data analysis (EDA) this week.</t>
  </si>
  <si>
    <t>Break features into logical buckets (macro, market, etc.).</t>
  </si>
  <si>
    <t>Run correlation analysis (e.g., dendrograms) to aid feature reduction.</t>
  </si>
  <si>
    <t>Assess stationarity using tests and visual checks.</t>
  </si>
  <si>
    <t>5. Methodology Draft</t>
  </si>
  <si>
    <t>Write an initial methodology outline covering:</t>
  </si>
  <si>
    <t>Data sourcing and preparation</t>
  </si>
  <si>
    <t>Feature reduction process</t>
  </si>
  <si>
    <t>Labeling approach and rationale</t>
  </si>
  <si>
    <t>Cross-validation approach</t>
  </si>
  <si>
    <t>Model selection and hyperparameter tuning plan</t>
  </si>
  <si>
    <t>6. Model Training</t>
  </si>
  <si>
    <t>Focus first on implementing and understanding additive models (GAMs).</t>
  </si>
  <si>
    <t>Move to other models if GAMs prove too time-consuming.</t>
  </si>
  <si>
    <t>Document all steps and progress as you go.</t>
  </si>
  <si>
    <t>7. Data</t>
  </si>
  <si>
    <t>Obtain and integrate benchmark returns from Evan.</t>
  </si>
  <si>
    <t>Prepare rolling return calculations for labeling.</t>
  </si>
  <si>
    <t>8. Timeline/Deadlines</t>
  </si>
  <si>
    <t>Complete methodology and initial labeling/feature selection before 10–11 July.</t>
  </si>
  <si>
    <t>Clarify project and draft submission deadlines (September).</t>
  </si>
  <si>
    <t>Expected completion date</t>
  </si>
  <si>
    <t>Status</t>
  </si>
  <si>
    <t>In progress</t>
  </si>
  <si>
    <t>Classified data into market, fundamental and economic featues</t>
  </si>
  <si>
    <t>Comments:</t>
  </si>
  <si>
    <t>Not started</t>
  </si>
  <si>
    <t>Dendrograms and correlation heatmaps - feature set of 60</t>
  </si>
  <si>
    <t>Submission deadline - 30 November 2025</t>
  </si>
  <si>
    <t>Completed</t>
  </si>
  <si>
    <t>Trend scanning favoured over TBM, provides label &amp; associated t-stat can be used to evaluate the 'stregnth' of label.</t>
  </si>
  <si>
    <t>Code implementation searches over an expanding window (3-6month) and selects the best window (label with the larest abs t-stat. Window size adjustable.</t>
  </si>
  <si>
    <t>Assuming we have all data by the 11th July</t>
  </si>
  <si>
    <t>Allocating  roughly one week to each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</si>
</sst>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6" fontId="0" fillId="0" borderId="0" xfId="0" applyNumberFormat="1"/>
    <xf numFmtId="0" fontId="2" fillId="0" borderId="1" xfId="0" applyFont="1" applyBorder="1" applyAlignment="1">
      <alignment horizontal="left" vertical="center" indent="1"/>
    </xf>
    <xf numFmtId="0" fontId="0" fillId="0" borderId="2" xfId="0" applyBorder="1"/>
    <xf numFmtId="0" fontId="0" fillId="0" borderId="3" xfId="0" applyBorder="1"/>
    <xf numFmtId="15" fontId="1" fillId="0" borderId="3" xfId="0" applyNumberFormat="1" applyFont="1" applyBorder="1"/>
    <xf numFmtId="0" fontId="2" fillId="0" borderId="4" xfId="0" applyFont="1" applyBorder="1" applyAlignment="1">
      <alignment horizontal="left" vertical="center" indent="1"/>
    </xf>
    <xf numFmtId="0" fontId="0" fillId="0" borderId="5" xfId="0" applyBorder="1"/>
    <xf numFmtId="0" fontId="0" fillId="0" borderId="6" xfId="0" applyBorder="1"/>
    <xf numFmtId="0" fontId="3" fillId="0" borderId="7" xfId="0" applyFont="1" applyBorder="1" applyAlignment="1">
      <alignment horizontal="left" vertical="center" indent="2"/>
    </xf>
    <xf numFmtId="0" fontId="0" fillId="0" borderId="0" xfId="0" applyBorder="1"/>
    <xf numFmtId="0" fontId="0" fillId="0" borderId="8" xfId="0" applyBorder="1"/>
    <xf numFmtId="0" fontId="3" fillId="0" borderId="9" xfId="0" applyFont="1" applyBorder="1" applyAlignment="1">
      <alignment horizontal="left" vertical="center" indent="2"/>
    </xf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3"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rgb="FFEE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0A9C5-22C5-42C9-9030-5291AFFE1FC7}">
  <dimension ref="A1:Q209"/>
  <sheetViews>
    <sheetView tabSelected="1" topLeftCell="A5" workbookViewId="0">
      <selection activeCell="C27" sqref="C27"/>
    </sheetView>
  </sheetViews>
  <sheetFormatPr defaultRowHeight="14.5" x14ac:dyDescent="0.35"/>
  <cols>
    <col min="1" max="1" width="27.26953125" bestFit="1" customWidth="1"/>
    <col min="2" max="2" width="31.6328125" bestFit="1" customWidth="1"/>
    <col min="3" max="3" width="28.36328125" bestFit="1" customWidth="1"/>
    <col min="9" max="9" width="27.26953125" bestFit="1" customWidth="1"/>
    <col min="10" max="10" width="28.36328125" bestFit="1" customWidth="1"/>
    <col min="11" max="11" width="29.7265625" bestFit="1" customWidth="1"/>
  </cols>
  <sheetData>
    <row r="1" spans="1:17" x14ac:dyDescent="0.35">
      <c r="A1" t="s">
        <v>321</v>
      </c>
      <c r="B1" t="s">
        <v>323</v>
      </c>
      <c r="C1" s="4" t="s">
        <v>326</v>
      </c>
    </row>
    <row r="2" spans="1:17" x14ac:dyDescent="0.35">
      <c r="A2" t="s">
        <v>318</v>
      </c>
      <c r="B2" t="s">
        <v>290</v>
      </c>
      <c r="C2" t="s">
        <v>144</v>
      </c>
      <c r="M2" t="s">
        <v>315</v>
      </c>
      <c r="N2" t="s">
        <v>314</v>
      </c>
      <c r="O2" t="s">
        <v>313</v>
      </c>
      <c r="P2" t="s">
        <v>312</v>
      </c>
      <c r="Q2" t="s">
        <v>311</v>
      </c>
    </row>
    <row r="3" spans="1:17" x14ac:dyDescent="0.35">
      <c r="A3" t="s">
        <v>310</v>
      </c>
      <c r="B3" t="s">
        <v>260</v>
      </c>
      <c r="C3" t="s">
        <v>178</v>
      </c>
      <c r="L3" s="3" t="s">
        <v>307</v>
      </c>
      <c r="M3" s="2" t="s">
        <v>306</v>
      </c>
      <c r="N3" t="s">
        <v>278</v>
      </c>
    </row>
    <row r="4" spans="1:17" x14ac:dyDescent="0.35">
      <c r="A4" t="s">
        <v>305</v>
      </c>
      <c r="B4" t="s">
        <v>244</v>
      </c>
      <c r="C4" t="s">
        <v>156</v>
      </c>
      <c r="L4" s="3"/>
      <c r="M4" s="2"/>
      <c r="N4" t="s">
        <v>265</v>
      </c>
    </row>
    <row r="5" spans="1:17" x14ac:dyDescent="0.35">
      <c r="A5" t="s">
        <v>302</v>
      </c>
      <c r="B5" t="s">
        <v>241</v>
      </c>
      <c r="C5" t="s">
        <v>232</v>
      </c>
      <c r="L5" s="3"/>
      <c r="M5" s="2"/>
      <c r="N5" t="s">
        <v>299</v>
      </c>
    </row>
    <row r="6" spans="1:17" x14ac:dyDescent="0.35">
      <c r="A6" t="s">
        <v>298</v>
      </c>
      <c r="B6" t="s">
        <v>218</v>
      </c>
      <c r="C6" t="s">
        <v>305</v>
      </c>
      <c r="L6" s="3"/>
      <c r="M6" s="2"/>
      <c r="N6" t="s">
        <v>261</v>
      </c>
    </row>
    <row r="7" spans="1:17" x14ac:dyDescent="0.35">
      <c r="A7" t="s">
        <v>295</v>
      </c>
      <c r="B7" t="s">
        <v>212</v>
      </c>
      <c r="C7" t="s">
        <v>172</v>
      </c>
      <c r="L7" s="3"/>
      <c r="M7" s="2" t="s">
        <v>292</v>
      </c>
      <c r="N7" t="s">
        <v>291</v>
      </c>
    </row>
    <row r="8" spans="1:17" x14ac:dyDescent="0.35">
      <c r="A8" t="s">
        <v>290</v>
      </c>
      <c r="B8" t="s">
        <v>210</v>
      </c>
      <c r="C8" t="s">
        <v>198</v>
      </c>
      <c r="L8" s="3"/>
      <c r="M8" s="2"/>
      <c r="N8" t="s">
        <v>278</v>
      </c>
    </row>
    <row r="9" spans="1:17" x14ac:dyDescent="0.35">
      <c r="A9" t="s">
        <v>287</v>
      </c>
      <c r="B9" t="s">
        <v>208</v>
      </c>
      <c r="C9" t="s">
        <v>247</v>
      </c>
      <c r="L9" s="3"/>
      <c r="M9" s="2"/>
      <c r="N9" t="s">
        <v>284</v>
      </c>
    </row>
    <row r="10" spans="1:17" x14ac:dyDescent="0.35">
      <c r="A10" t="s">
        <v>283</v>
      </c>
      <c r="B10" t="s">
        <v>206</v>
      </c>
      <c r="C10" t="s">
        <v>223</v>
      </c>
      <c r="L10" s="3" t="s">
        <v>280</v>
      </c>
      <c r="M10" s="2" t="s">
        <v>279</v>
      </c>
      <c r="N10" t="s">
        <v>278</v>
      </c>
    </row>
    <row r="11" spans="1:17" x14ac:dyDescent="0.35">
      <c r="A11" t="s">
        <v>277</v>
      </c>
      <c r="B11" t="s">
        <v>198</v>
      </c>
      <c r="C11" t="s">
        <v>244</v>
      </c>
      <c r="L11" s="3"/>
      <c r="M11" s="2"/>
      <c r="N11" t="s">
        <v>274</v>
      </c>
    </row>
    <row r="12" spans="1:17" x14ac:dyDescent="0.35">
      <c r="A12" t="s">
        <v>273</v>
      </c>
      <c r="B12" t="s">
        <v>196</v>
      </c>
      <c r="C12" t="s">
        <v>260</v>
      </c>
      <c r="L12" s="3"/>
      <c r="M12" s="2"/>
      <c r="N12" t="s">
        <v>270</v>
      </c>
    </row>
    <row r="13" spans="1:17" x14ac:dyDescent="0.35">
      <c r="A13" t="s">
        <v>269</v>
      </c>
      <c r="B13" t="s">
        <v>180</v>
      </c>
      <c r="C13" t="s">
        <v>250</v>
      </c>
      <c r="L13" s="3"/>
      <c r="M13" s="2" t="s">
        <v>266</v>
      </c>
      <c r="N13" t="s">
        <v>265</v>
      </c>
    </row>
    <row r="14" spans="1:17" x14ac:dyDescent="0.35">
      <c r="A14" t="s">
        <v>264</v>
      </c>
      <c r="B14" t="s">
        <v>178</v>
      </c>
      <c r="C14" t="s">
        <v>235</v>
      </c>
      <c r="L14" s="3"/>
      <c r="M14" s="2"/>
      <c r="N14" t="s">
        <v>261</v>
      </c>
    </row>
    <row r="15" spans="1:17" x14ac:dyDescent="0.35">
      <c r="A15" t="s">
        <v>260</v>
      </c>
      <c r="B15" t="s">
        <v>168</v>
      </c>
      <c r="C15" t="s">
        <v>290</v>
      </c>
      <c r="L15" s="3"/>
      <c r="M15" s="2"/>
      <c r="N15" t="s">
        <v>257</v>
      </c>
    </row>
    <row r="16" spans="1:17" x14ac:dyDescent="0.35">
      <c r="A16" t="s">
        <v>256</v>
      </c>
      <c r="B16" t="s">
        <v>154</v>
      </c>
      <c r="C16" t="s">
        <v>162</v>
      </c>
    </row>
    <row r="17" spans="1:2" x14ac:dyDescent="0.35">
      <c r="A17" t="s">
        <v>253</v>
      </c>
      <c r="B17" t="s">
        <v>152</v>
      </c>
    </row>
    <row r="18" spans="1:2" x14ac:dyDescent="0.35">
      <c r="A18" t="s">
        <v>250</v>
      </c>
      <c r="B18" t="s">
        <v>144</v>
      </c>
    </row>
    <row r="19" spans="1:2" x14ac:dyDescent="0.35">
      <c r="A19" t="s">
        <v>247</v>
      </c>
    </row>
    <row r="20" spans="1:2" x14ac:dyDescent="0.35">
      <c r="A20" t="s">
        <v>244</v>
      </c>
    </row>
    <row r="21" spans="1:2" x14ac:dyDescent="0.35">
      <c r="A21" t="s">
        <v>241</v>
      </c>
    </row>
    <row r="22" spans="1:2" x14ac:dyDescent="0.35">
      <c r="A22" t="s">
        <v>238</v>
      </c>
    </row>
    <row r="23" spans="1:2" x14ac:dyDescent="0.35">
      <c r="A23" t="s">
        <v>235</v>
      </c>
    </row>
    <row r="24" spans="1:2" x14ac:dyDescent="0.35">
      <c r="A24" t="s">
        <v>232</v>
      </c>
    </row>
    <row r="25" spans="1:2" x14ac:dyDescent="0.35">
      <c r="A25" t="s">
        <v>229</v>
      </c>
    </row>
    <row r="26" spans="1:2" x14ac:dyDescent="0.35">
      <c r="A26" t="s">
        <v>226</v>
      </c>
    </row>
    <row r="27" spans="1:2" x14ac:dyDescent="0.35">
      <c r="A27" t="s">
        <v>223</v>
      </c>
    </row>
    <row r="28" spans="1:2" x14ac:dyDescent="0.35">
      <c r="A28" t="s">
        <v>220</v>
      </c>
    </row>
    <row r="29" spans="1:2" x14ac:dyDescent="0.35">
      <c r="A29" t="s">
        <v>218</v>
      </c>
    </row>
    <row r="30" spans="1:2" x14ac:dyDescent="0.35">
      <c r="A30" t="s">
        <v>216</v>
      </c>
    </row>
    <row r="31" spans="1:2" x14ac:dyDescent="0.35">
      <c r="A31" t="s">
        <v>214</v>
      </c>
    </row>
    <row r="32" spans="1:2" x14ac:dyDescent="0.35">
      <c r="A32" t="s">
        <v>212</v>
      </c>
    </row>
    <row r="33" spans="1:1" x14ac:dyDescent="0.35">
      <c r="A33" t="s">
        <v>210</v>
      </c>
    </row>
    <row r="34" spans="1:1" x14ac:dyDescent="0.35">
      <c r="A34" t="s">
        <v>208</v>
      </c>
    </row>
    <row r="35" spans="1:1" x14ac:dyDescent="0.35">
      <c r="A35" t="s">
        <v>206</v>
      </c>
    </row>
    <row r="36" spans="1:1" x14ac:dyDescent="0.35">
      <c r="A36" t="s">
        <v>204</v>
      </c>
    </row>
    <row r="37" spans="1:1" x14ac:dyDescent="0.35">
      <c r="A37" t="s">
        <v>202</v>
      </c>
    </row>
    <row r="38" spans="1:1" x14ac:dyDescent="0.35">
      <c r="A38" t="s">
        <v>200</v>
      </c>
    </row>
    <row r="39" spans="1:1" x14ac:dyDescent="0.35">
      <c r="A39" t="s">
        <v>198</v>
      </c>
    </row>
    <row r="40" spans="1:1" x14ac:dyDescent="0.35">
      <c r="A40" t="s">
        <v>196</v>
      </c>
    </row>
    <row r="41" spans="1:1" x14ac:dyDescent="0.35">
      <c r="A41" t="s">
        <v>194</v>
      </c>
    </row>
    <row r="42" spans="1:1" x14ac:dyDescent="0.35">
      <c r="A42" t="s">
        <v>192</v>
      </c>
    </row>
    <row r="43" spans="1:1" x14ac:dyDescent="0.35">
      <c r="A43" t="s">
        <v>190</v>
      </c>
    </row>
    <row r="44" spans="1:1" x14ac:dyDescent="0.35">
      <c r="A44" t="s">
        <v>188</v>
      </c>
    </row>
    <row r="45" spans="1:1" x14ac:dyDescent="0.35">
      <c r="A45" t="s">
        <v>186</v>
      </c>
    </row>
    <row r="46" spans="1:1" x14ac:dyDescent="0.35">
      <c r="A46" t="s">
        <v>184</v>
      </c>
    </row>
    <row r="47" spans="1:1" x14ac:dyDescent="0.35">
      <c r="A47" t="s">
        <v>182</v>
      </c>
    </row>
    <row r="48" spans="1:1" x14ac:dyDescent="0.35">
      <c r="A48" t="s">
        <v>180</v>
      </c>
    </row>
    <row r="49" spans="1:1" x14ac:dyDescent="0.35">
      <c r="A49" t="s">
        <v>178</v>
      </c>
    </row>
    <row r="50" spans="1:1" x14ac:dyDescent="0.35">
      <c r="A50" t="s">
        <v>176</v>
      </c>
    </row>
    <row r="51" spans="1:1" x14ac:dyDescent="0.35">
      <c r="A51" t="s">
        <v>174</v>
      </c>
    </row>
    <row r="52" spans="1:1" x14ac:dyDescent="0.35">
      <c r="A52" t="s">
        <v>172</v>
      </c>
    </row>
    <row r="53" spans="1:1" x14ac:dyDescent="0.35">
      <c r="A53" t="s">
        <v>170</v>
      </c>
    </row>
    <row r="54" spans="1:1" x14ac:dyDescent="0.35">
      <c r="A54" t="s">
        <v>168</v>
      </c>
    </row>
    <row r="55" spans="1:1" x14ac:dyDescent="0.35">
      <c r="A55" t="s">
        <v>166</v>
      </c>
    </row>
    <row r="56" spans="1:1" x14ac:dyDescent="0.35">
      <c r="A56" t="s">
        <v>164</v>
      </c>
    </row>
    <row r="57" spans="1:1" x14ac:dyDescent="0.35">
      <c r="A57" t="s">
        <v>162</v>
      </c>
    </row>
    <row r="58" spans="1:1" x14ac:dyDescent="0.35">
      <c r="A58" t="s">
        <v>160</v>
      </c>
    </row>
    <row r="59" spans="1:1" x14ac:dyDescent="0.35">
      <c r="A59" t="s">
        <v>158</v>
      </c>
    </row>
    <row r="60" spans="1:1" x14ac:dyDescent="0.35">
      <c r="A60" t="s">
        <v>156</v>
      </c>
    </row>
    <row r="61" spans="1:1" x14ac:dyDescent="0.35">
      <c r="A61" t="s">
        <v>154</v>
      </c>
    </row>
    <row r="62" spans="1:1" x14ac:dyDescent="0.35">
      <c r="A62" t="s">
        <v>152</v>
      </c>
    </row>
    <row r="63" spans="1:1" x14ac:dyDescent="0.35">
      <c r="A63" t="s">
        <v>150</v>
      </c>
    </row>
    <row r="64" spans="1:1" x14ac:dyDescent="0.35">
      <c r="A64" t="s">
        <v>148</v>
      </c>
    </row>
    <row r="65" spans="1:11" x14ac:dyDescent="0.35">
      <c r="A65" t="s">
        <v>146</v>
      </c>
    </row>
    <row r="66" spans="1:11" x14ac:dyDescent="0.35">
      <c r="A66" t="s">
        <v>144</v>
      </c>
    </row>
    <row r="67" spans="1:11" x14ac:dyDescent="0.35">
      <c r="A67" t="s">
        <v>142</v>
      </c>
    </row>
    <row r="69" spans="1:11" x14ac:dyDescent="0.35">
      <c r="K69" t="s">
        <v>140</v>
      </c>
    </row>
    <row r="70" spans="1:11" x14ac:dyDescent="0.35">
      <c r="K70" t="s">
        <v>139</v>
      </c>
    </row>
    <row r="71" spans="1:11" x14ac:dyDescent="0.35">
      <c r="K71" t="s">
        <v>138</v>
      </c>
    </row>
    <row r="72" spans="1:11" x14ac:dyDescent="0.35">
      <c r="K72" t="s">
        <v>137</v>
      </c>
    </row>
    <row r="73" spans="1:11" x14ac:dyDescent="0.35">
      <c r="K73" t="s">
        <v>136</v>
      </c>
    </row>
    <row r="74" spans="1:11" x14ac:dyDescent="0.35">
      <c r="K74" t="s">
        <v>135</v>
      </c>
    </row>
    <row r="75" spans="1:11" x14ac:dyDescent="0.35">
      <c r="K75" t="s">
        <v>134</v>
      </c>
    </row>
    <row r="76" spans="1:11" x14ac:dyDescent="0.35">
      <c r="K76" t="s">
        <v>133</v>
      </c>
    </row>
    <row r="77" spans="1:11" x14ac:dyDescent="0.35">
      <c r="K77" t="s">
        <v>132</v>
      </c>
    </row>
    <row r="78" spans="1:11" x14ac:dyDescent="0.35">
      <c r="K78" t="s">
        <v>131</v>
      </c>
    </row>
    <row r="79" spans="1:11" x14ac:dyDescent="0.35">
      <c r="K79" t="s">
        <v>130</v>
      </c>
    </row>
    <row r="80" spans="1:11" x14ac:dyDescent="0.35">
      <c r="K80" t="s">
        <v>129</v>
      </c>
    </row>
    <row r="81" spans="11:11" x14ac:dyDescent="0.35">
      <c r="K81" t="s">
        <v>128</v>
      </c>
    </row>
    <row r="82" spans="11:11" x14ac:dyDescent="0.35">
      <c r="K82" t="s">
        <v>127</v>
      </c>
    </row>
    <row r="83" spans="11:11" x14ac:dyDescent="0.35">
      <c r="K83" t="s">
        <v>126</v>
      </c>
    </row>
    <row r="84" spans="11:11" x14ac:dyDescent="0.35">
      <c r="K84" t="s">
        <v>125</v>
      </c>
    </row>
    <row r="85" spans="11:11" x14ac:dyDescent="0.35">
      <c r="K85" t="s">
        <v>124</v>
      </c>
    </row>
    <row r="86" spans="11:11" x14ac:dyDescent="0.35">
      <c r="K86" t="s">
        <v>123</v>
      </c>
    </row>
    <row r="87" spans="11:11" x14ac:dyDescent="0.35">
      <c r="K87" t="s">
        <v>122</v>
      </c>
    </row>
    <row r="88" spans="11:11" x14ac:dyDescent="0.35">
      <c r="K88" t="s">
        <v>121</v>
      </c>
    </row>
    <row r="89" spans="11:11" x14ac:dyDescent="0.35">
      <c r="K89" t="s">
        <v>120</v>
      </c>
    </row>
    <row r="90" spans="11:11" x14ac:dyDescent="0.35">
      <c r="K90" t="s">
        <v>119</v>
      </c>
    </row>
    <row r="91" spans="11:11" x14ac:dyDescent="0.35">
      <c r="K91" t="s">
        <v>118</v>
      </c>
    </row>
    <row r="92" spans="11:11" x14ac:dyDescent="0.35">
      <c r="K92" t="s">
        <v>117</v>
      </c>
    </row>
    <row r="93" spans="11:11" x14ac:dyDescent="0.35">
      <c r="K93" t="s">
        <v>116</v>
      </c>
    </row>
    <row r="94" spans="11:11" x14ac:dyDescent="0.35">
      <c r="K94" t="s">
        <v>115</v>
      </c>
    </row>
    <row r="95" spans="11:11" x14ac:dyDescent="0.35">
      <c r="K95" t="s">
        <v>114</v>
      </c>
    </row>
    <row r="96" spans="11:11" x14ac:dyDescent="0.35">
      <c r="K96" t="s">
        <v>113</v>
      </c>
    </row>
    <row r="97" spans="2:11" x14ac:dyDescent="0.35">
      <c r="K97" t="s">
        <v>112</v>
      </c>
    </row>
    <row r="98" spans="2:11" x14ac:dyDescent="0.35">
      <c r="K98" t="s">
        <v>111</v>
      </c>
    </row>
    <row r="99" spans="2:11" x14ac:dyDescent="0.35">
      <c r="K99" t="s">
        <v>110</v>
      </c>
    </row>
    <row r="100" spans="2:11" x14ac:dyDescent="0.35">
      <c r="K100" t="s">
        <v>109</v>
      </c>
    </row>
    <row r="101" spans="2:11" x14ac:dyDescent="0.35">
      <c r="K101" t="s">
        <v>108</v>
      </c>
    </row>
    <row r="102" spans="2:11" x14ac:dyDescent="0.35">
      <c r="K102" t="s">
        <v>107</v>
      </c>
    </row>
    <row r="103" spans="2:11" x14ac:dyDescent="0.35">
      <c r="K103" t="s">
        <v>106</v>
      </c>
    </row>
    <row r="104" spans="2:11" x14ac:dyDescent="0.35">
      <c r="B104" t="s">
        <v>322</v>
      </c>
      <c r="C104" t="s">
        <v>309</v>
      </c>
      <c r="K104" t="s">
        <v>105</v>
      </c>
    </row>
    <row r="105" spans="2:11" x14ac:dyDescent="0.35">
      <c r="B105" t="s">
        <v>144</v>
      </c>
      <c r="C105" t="s">
        <v>304</v>
      </c>
      <c r="K105" t="s">
        <v>104</v>
      </c>
    </row>
    <row r="106" spans="2:11" x14ac:dyDescent="0.35">
      <c r="B106" t="s">
        <v>178</v>
      </c>
      <c r="C106" t="s">
        <v>301</v>
      </c>
      <c r="K106" t="s">
        <v>103</v>
      </c>
    </row>
    <row r="107" spans="2:11" x14ac:dyDescent="0.35">
      <c r="B107" t="s">
        <v>156</v>
      </c>
      <c r="C107" t="s">
        <v>297</v>
      </c>
      <c r="K107" t="s">
        <v>102</v>
      </c>
    </row>
    <row r="108" spans="2:11" x14ac:dyDescent="0.35">
      <c r="B108" t="s">
        <v>232</v>
      </c>
      <c r="C108" t="s">
        <v>289</v>
      </c>
      <c r="K108" t="s">
        <v>101</v>
      </c>
    </row>
    <row r="109" spans="2:11" x14ac:dyDescent="0.35">
      <c r="B109" t="s">
        <v>305</v>
      </c>
      <c r="C109" t="s">
        <v>286</v>
      </c>
      <c r="K109" t="s">
        <v>100</v>
      </c>
    </row>
    <row r="110" spans="2:11" x14ac:dyDescent="0.35">
      <c r="B110" t="s">
        <v>172</v>
      </c>
      <c r="C110" t="s">
        <v>282</v>
      </c>
      <c r="K110" t="s">
        <v>99</v>
      </c>
    </row>
    <row r="111" spans="2:11" x14ac:dyDescent="0.35">
      <c r="B111" t="s">
        <v>198</v>
      </c>
      <c r="C111" t="s">
        <v>276</v>
      </c>
      <c r="K111" t="s">
        <v>98</v>
      </c>
    </row>
    <row r="112" spans="2:11" x14ac:dyDescent="0.35">
      <c r="B112" t="e" cm="1">
        <f t="array" ref="B112">- US_RB_Level</f>
        <v>#NAME?</v>
      </c>
      <c r="C112" t="s">
        <v>263</v>
      </c>
      <c r="K112" t="s">
        <v>97</v>
      </c>
    </row>
    <row r="113" spans="2:11" x14ac:dyDescent="0.35">
      <c r="B113" t="e" cm="1">
        <f t="array" ref="B113">- SA_NB_R2</f>
        <v>#NAME?</v>
      </c>
      <c r="C113" t="s">
        <v>255</v>
      </c>
      <c r="K113" t="s">
        <v>96</v>
      </c>
    </row>
    <row r="114" spans="2:11" x14ac:dyDescent="0.35">
      <c r="B114" t="e" cm="1">
        <f t="array" ref="B114">- US_RB_Slope</f>
        <v>#NAME?</v>
      </c>
      <c r="C114" t="s">
        <v>252</v>
      </c>
      <c r="K114" t="s">
        <v>95</v>
      </c>
    </row>
    <row r="115" spans="2:11" x14ac:dyDescent="0.35">
      <c r="B115" t="e" cm="1">
        <f t="array" ref="B115">- US_NB_Slope_QS</f>
        <v>#NAME?</v>
      </c>
      <c r="C115" t="s">
        <v>249</v>
      </c>
      <c r="K115" t="s">
        <v>94</v>
      </c>
    </row>
    <row r="116" spans="2:11" x14ac:dyDescent="0.35">
      <c r="B116" t="e" cm="1">
        <f t="array" ref="B116">- US_NB_R2_QS</f>
        <v>#NAME?</v>
      </c>
      <c r="C116" t="s">
        <v>246</v>
      </c>
      <c r="K116" t="s">
        <v>93</v>
      </c>
    </row>
    <row r="117" spans="2:11" x14ac:dyDescent="0.35">
      <c r="B117" t="e" cm="1">
        <f t="array" ref="B117">- SA_NB_Level</f>
        <v>#NAME?</v>
      </c>
      <c r="C117" t="s">
        <v>243</v>
      </c>
      <c r="K117" t="s">
        <v>92</v>
      </c>
    </row>
    <row r="118" spans="2:11" x14ac:dyDescent="0.35">
      <c r="B118" t="e" cm="1">
        <f t="array" ref="B118">- REPSOU_5YR_CDS</f>
        <v>#NAME?</v>
      </c>
      <c r="C118" t="s">
        <v>240</v>
      </c>
      <c r="K118" t="s">
        <v>91</v>
      </c>
    </row>
    <row r="119" spans="2:11" x14ac:dyDescent="0.35">
      <c r="B119" t="e" cm="1">
        <f t="array" ref="B119">- CONCCONF.Index</f>
        <v>#NAME?</v>
      </c>
      <c r="C119" t="s">
        <v>237</v>
      </c>
      <c r="K119" t="s">
        <v>90</v>
      </c>
    </row>
    <row r="120" spans="2:11" x14ac:dyDescent="0.35">
      <c r="C120" t="s">
        <v>225</v>
      </c>
      <c r="K120" t="s">
        <v>89</v>
      </c>
    </row>
    <row r="121" spans="2:11" x14ac:dyDescent="0.35">
      <c r="K121" t="s">
        <v>88</v>
      </c>
    </row>
    <row r="122" spans="2:11" x14ac:dyDescent="0.35">
      <c r="K122" t="s">
        <v>87</v>
      </c>
    </row>
    <row r="123" spans="2:11" x14ac:dyDescent="0.35">
      <c r="K123" t="s">
        <v>86</v>
      </c>
    </row>
    <row r="124" spans="2:11" x14ac:dyDescent="0.35">
      <c r="K124" t="s">
        <v>85</v>
      </c>
    </row>
    <row r="125" spans="2:11" x14ac:dyDescent="0.35">
      <c r="K125" t="s">
        <v>84</v>
      </c>
    </row>
    <row r="126" spans="2:11" x14ac:dyDescent="0.35">
      <c r="K126" t="s">
        <v>83</v>
      </c>
    </row>
    <row r="127" spans="2:11" x14ac:dyDescent="0.35">
      <c r="K127" t="s">
        <v>82</v>
      </c>
    </row>
    <row r="128" spans="2:11" x14ac:dyDescent="0.35">
      <c r="K128" t="s">
        <v>81</v>
      </c>
    </row>
    <row r="129" spans="11:11" x14ac:dyDescent="0.35">
      <c r="K129" t="s">
        <v>80</v>
      </c>
    </row>
    <row r="130" spans="11:11" x14ac:dyDescent="0.35">
      <c r="K130" t="s">
        <v>79</v>
      </c>
    </row>
    <row r="131" spans="11:11" x14ac:dyDescent="0.35">
      <c r="K131" t="s">
        <v>78</v>
      </c>
    </row>
    <row r="132" spans="11:11" x14ac:dyDescent="0.35">
      <c r="K132" t="s">
        <v>77</v>
      </c>
    </row>
    <row r="133" spans="11:11" x14ac:dyDescent="0.35">
      <c r="K133" t="s">
        <v>76</v>
      </c>
    </row>
    <row r="134" spans="11:11" x14ac:dyDescent="0.35">
      <c r="K134" t="s">
        <v>75</v>
      </c>
    </row>
    <row r="135" spans="11:11" x14ac:dyDescent="0.35">
      <c r="K135" t="s">
        <v>74</v>
      </c>
    </row>
    <row r="136" spans="11:11" x14ac:dyDescent="0.35">
      <c r="K136" t="s">
        <v>73</v>
      </c>
    </row>
    <row r="137" spans="11:11" x14ac:dyDescent="0.35">
      <c r="K137" t="s">
        <v>72</v>
      </c>
    </row>
    <row r="138" spans="11:11" x14ac:dyDescent="0.35">
      <c r="K138" t="s">
        <v>71</v>
      </c>
    </row>
    <row r="139" spans="11:11" x14ac:dyDescent="0.35">
      <c r="K139" t="s">
        <v>70</v>
      </c>
    </row>
    <row r="140" spans="11:11" x14ac:dyDescent="0.35">
      <c r="K140" t="s">
        <v>69</v>
      </c>
    </row>
    <row r="141" spans="11:11" x14ac:dyDescent="0.35">
      <c r="K141" t="s">
        <v>68</v>
      </c>
    </row>
    <row r="142" spans="11:11" x14ac:dyDescent="0.35">
      <c r="K142" t="s">
        <v>67</v>
      </c>
    </row>
    <row r="143" spans="11:11" x14ac:dyDescent="0.35">
      <c r="K143" t="s">
        <v>66</v>
      </c>
    </row>
    <row r="144" spans="11:11" x14ac:dyDescent="0.35">
      <c r="K144" t="s">
        <v>65</v>
      </c>
    </row>
    <row r="145" spans="11:11" x14ac:dyDescent="0.35">
      <c r="K145" t="s">
        <v>64</v>
      </c>
    </row>
    <row r="146" spans="11:11" x14ac:dyDescent="0.35">
      <c r="K146" t="s">
        <v>63</v>
      </c>
    </row>
    <row r="147" spans="11:11" x14ac:dyDescent="0.35">
      <c r="K147" t="s">
        <v>62</v>
      </c>
    </row>
    <row r="148" spans="11:11" x14ac:dyDescent="0.35">
      <c r="K148" t="s">
        <v>61</v>
      </c>
    </row>
    <row r="149" spans="11:11" x14ac:dyDescent="0.35">
      <c r="K149" t="s">
        <v>60</v>
      </c>
    </row>
    <row r="150" spans="11:11" x14ac:dyDescent="0.35">
      <c r="K150" t="s">
        <v>59</v>
      </c>
    </row>
    <row r="151" spans="11:11" x14ac:dyDescent="0.35">
      <c r="K151" t="s">
        <v>58</v>
      </c>
    </row>
    <row r="152" spans="11:11" x14ac:dyDescent="0.35">
      <c r="K152" t="s">
        <v>57</v>
      </c>
    </row>
    <row r="153" spans="11:11" x14ac:dyDescent="0.35">
      <c r="K153" t="s">
        <v>56</v>
      </c>
    </row>
    <row r="154" spans="11:11" x14ac:dyDescent="0.35">
      <c r="K154" t="s">
        <v>55</v>
      </c>
    </row>
    <row r="155" spans="11:11" x14ac:dyDescent="0.35">
      <c r="K155" t="s">
        <v>54</v>
      </c>
    </row>
    <row r="156" spans="11:11" x14ac:dyDescent="0.35">
      <c r="K156" t="s">
        <v>53</v>
      </c>
    </row>
    <row r="157" spans="11:11" x14ac:dyDescent="0.35">
      <c r="K157" t="s">
        <v>52</v>
      </c>
    </row>
    <row r="158" spans="11:11" x14ac:dyDescent="0.35">
      <c r="K158" t="s">
        <v>51</v>
      </c>
    </row>
    <row r="159" spans="11:11" x14ac:dyDescent="0.35">
      <c r="K159" t="s">
        <v>50</v>
      </c>
    </row>
    <row r="160" spans="11:11" x14ac:dyDescent="0.35">
      <c r="K160" t="s">
        <v>49</v>
      </c>
    </row>
    <row r="161" spans="11:11" x14ac:dyDescent="0.35">
      <c r="K161" t="s">
        <v>48</v>
      </c>
    </row>
    <row r="162" spans="11:11" x14ac:dyDescent="0.35">
      <c r="K162" t="s">
        <v>47</v>
      </c>
    </row>
    <row r="163" spans="11:11" x14ac:dyDescent="0.35">
      <c r="K163" t="s">
        <v>46</v>
      </c>
    </row>
    <row r="164" spans="11:11" x14ac:dyDescent="0.35">
      <c r="K164" t="s">
        <v>45</v>
      </c>
    </row>
    <row r="165" spans="11:11" x14ac:dyDescent="0.35">
      <c r="K165" t="s">
        <v>44</v>
      </c>
    </row>
    <row r="166" spans="11:11" x14ac:dyDescent="0.35">
      <c r="K166" t="s">
        <v>43</v>
      </c>
    </row>
    <row r="167" spans="11:11" x14ac:dyDescent="0.35">
      <c r="K167" t="s">
        <v>42</v>
      </c>
    </row>
    <row r="168" spans="11:11" x14ac:dyDescent="0.35">
      <c r="K168" t="s">
        <v>41</v>
      </c>
    </row>
    <row r="169" spans="11:11" x14ac:dyDescent="0.35">
      <c r="K169" t="s">
        <v>40</v>
      </c>
    </row>
    <row r="170" spans="11:11" x14ac:dyDescent="0.35">
      <c r="K170" t="s">
        <v>39</v>
      </c>
    </row>
    <row r="171" spans="11:11" x14ac:dyDescent="0.35">
      <c r="K171" t="s">
        <v>38</v>
      </c>
    </row>
    <row r="172" spans="11:11" x14ac:dyDescent="0.35">
      <c r="K172" t="s">
        <v>37</v>
      </c>
    </row>
    <row r="173" spans="11:11" x14ac:dyDescent="0.35">
      <c r="K173" t="s">
        <v>36</v>
      </c>
    </row>
    <row r="174" spans="11:11" x14ac:dyDescent="0.35">
      <c r="K174" t="s">
        <v>35</v>
      </c>
    </row>
    <row r="175" spans="11:11" x14ac:dyDescent="0.35">
      <c r="K175" t="s">
        <v>34</v>
      </c>
    </row>
    <row r="176" spans="11:11" x14ac:dyDescent="0.35">
      <c r="K176" t="s">
        <v>33</v>
      </c>
    </row>
    <row r="177" spans="11:11" x14ac:dyDescent="0.35">
      <c r="K177" t="s">
        <v>32</v>
      </c>
    </row>
    <row r="178" spans="11:11" x14ac:dyDescent="0.35">
      <c r="K178" t="s">
        <v>31</v>
      </c>
    </row>
    <row r="179" spans="11:11" x14ac:dyDescent="0.35">
      <c r="K179" t="s">
        <v>30</v>
      </c>
    </row>
    <row r="180" spans="11:11" x14ac:dyDescent="0.35">
      <c r="K180" t="s">
        <v>29</v>
      </c>
    </row>
    <row r="181" spans="11:11" x14ac:dyDescent="0.35">
      <c r="K181" t="s">
        <v>28</v>
      </c>
    </row>
    <row r="182" spans="11:11" x14ac:dyDescent="0.35">
      <c r="K182" t="s">
        <v>27</v>
      </c>
    </row>
    <row r="183" spans="11:11" x14ac:dyDescent="0.35">
      <c r="K183" t="s">
        <v>26</v>
      </c>
    </row>
    <row r="184" spans="11:11" x14ac:dyDescent="0.35">
      <c r="K184" t="s">
        <v>25</v>
      </c>
    </row>
    <row r="185" spans="11:11" x14ac:dyDescent="0.35">
      <c r="K185" t="s">
        <v>24</v>
      </c>
    </row>
    <row r="186" spans="11:11" x14ac:dyDescent="0.35">
      <c r="K186" t="s">
        <v>23</v>
      </c>
    </row>
    <row r="187" spans="11:11" x14ac:dyDescent="0.35">
      <c r="K187" t="s">
        <v>22</v>
      </c>
    </row>
    <row r="188" spans="11:11" x14ac:dyDescent="0.35">
      <c r="K188" t="s">
        <v>21</v>
      </c>
    </row>
    <row r="189" spans="11:11" x14ac:dyDescent="0.35">
      <c r="K189" t="s">
        <v>20</v>
      </c>
    </row>
    <row r="190" spans="11:11" x14ac:dyDescent="0.35">
      <c r="K190" t="s">
        <v>19</v>
      </c>
    </row>
    <row r="191" spans="11:11" x14ac:dyDescent="0.35">
      <c r="K191" t="s">
        <v>18</v>
      </c>
    </row>
    <row r="192" spans="11:11" x14ac:dyDescent="0.35">
      <c r="K192" t="s">
        <v>17</v>
      </c>
    </row>
    <row r="193" spans="11:11" x14ac:dyDescent="0.35">
      <c r="K193" t="s">
        <v>16</v>
      </c>
    </row>
    <row r="194" spans="11:11" x14ac:dyDescent="0.35">
      <c r="K194" t="s">
        <v>15</v>
      </c>
    </row>
    <row r="195" spans="11:11" x14ac:dyDescent="0.35">
      <c r="K195" t="s">
        <v>14</v>
      </c>
    </row>
    <row r="196" spans="11:11" x14ac:dyDescent="0.35">
      <c r="K196" t="s">
        <v>13</v>
      </c>
    </row>
    <row r="197" spans="11:11" x14ac:dyDescent="0.35">
      <c r="K197" t="s">
        <v>12</v>
      </c>
    </row>
    <row r="198" spans="11:11" x14ac:dyDescent="0.35">
      <c r="K198" t="s">
        <v>11</v>
      </c>
    </row>
    <row r="199" spans="11:11" x14ac:dyDescent="0.35">
      <c r="K199" t="s">
        <v>10</v>
      </c>
    </row>
    <row r="200" spans="11:11" x14ac:dyDescent="0.35">
      <c r="K200" t="s">
        <v>9</v>
      </c>
    </row>
    <row r="201" spans="11:11" x14ac:dyDescent="0.35">
      <c r="K201" t="s">
        <v>8</v>
      </c>
    </row>
    <row r="202" spans="11:11" x14ac:dyDescent="0.35">
      <c r="K202" t="s">
        <v>7</v>
      </c>
    </row>
    <row r="203" spans="11:11" x14ac:dyDescent="0.35">
      <c r="K203" t="s">
        <v>6</v>
      </c>
    </row>
    <row r="204" spans="11:11" x14ac:dyDescent="0.35">
      <c r="K204" t="s">
        <v>5</v>
      </c>
    </row>
    <row r="205" spans="11:11" x14ac:dyDescent="0.35">
      <c r="K205" t="s">
        <v>4</v>
      </c>
    </row>
    <row r="206" spans="11:11" x14ac:dyDescent="0.35">
      <c r="K206" t="s">
        <v>3</v>
      </c>
    </row>
    <row r="207" spans="11:11" x14ac:dyDescent="0.35">
      <c r="K207" t="s">
        <v>2</v>
      </c>
    </row>
    <row r="208" spans="11:11" x14ac:dyDescent="0.35">
      <c r="K208" t="s">
        <v>1</v>
      </c>
    </row>
    <row r="209" spans="11:11" x14ac:dyDescent="0.35">
      <c r="K209" t="s">
        <v>0</v>
      </c>
    </row>
  </sheetData>
  <mergeCells count="6">
    <mergeCell ref="L3:L9"/>
    <mergeCell ref="M7:M9"/>
    <mergeCell ref="M3:M6"/>
    <mergeCell ref="M10:M12"/>
    <mergeCell ref="M13:M15"/>
    <mergeCell ref="L10:L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9346-CB9E-4434-8E93-833242FD25CD}">
  <dimension ref="A1:F33"/>
  <sheetViews>
    <sheetView zoomScale="107" workbookViewId="0"/>
  </sheetViews>
  <sheetFormatPr defaultRowHeight="14.5" x14ac:dyDescent="0.35"/>
  <cols>
    <col min="1" max="1" width="73.1796875" bestFit="1" customWidth="1"/>
    <col min="2" max="2" width="52.54296875" bestFit="1" customWidth="1"/>
    <col min="3" max="3" width="9.6328125" bestFit="1" customWidth="1"/>
    <col min="4" max="4" width="26.26953125" bestFit="1" customWidth="1"/>
  </cols>
  <sheetData>
    <row r="1" spans="1:6" ht="15.5" thickBot="1" x14ac:dyDescent="0.4">
      <c r="B1" s="5" t="s">
        <v>363</v>
      </c>
      <c r="C1" s="5" t="s">
        <v>360</v>
      </c>
      <c r="D1" s="5" t="s">
        <v>359</v>
      </c>
      <c r="E1" s="5"/>
    </row>
    <row r="2" spans="1:6" ht="15.5" thickBot="1" x14ac:dyDescent="0.4">
      <c r="A2" s="12" t="s">
        <v>327</v>
      </c>
      <c r="B2" s="13"/>
      <c r="C2" s="13"/>
      <c r="D2" s="15">
        <v>45835</v>
      </c>
    </row>
    <row r="3" spans="1:6" ht="15.5" x14ac:dyDescent="0.35">
      <c r="A3" s="6" t="s">
        <v>328</v>
      </c>
      <c r="C3" t="s">
        <v>364</v>
      </c>
      <c r="F3" t="s">
        <v>364</v>
      </c>
    </row>
    <row r="4" spans="1:6" ht="16" thickBot="1" x14ac:dyDescent="0.4">
      <c r="A4" s="6" t="s">
        <v>329</v>
      </c>
      <c r="C4" t="s">
        <v>364</v>
      </c>
      <c r="F4" t="s">
        <v>367</v>
      </c>
    </row>
    <row r="5" spans="1:6" ht="15.5" thickBot="1" x14ac:dyDescent="0.4">
      <c r="A5" s="12" t="s">
        <v>330</v>
      </c>
      <c r="B5" s="13"/>
      <c r="C5" s="13"/>
      <c r="D5" s="15">
        <v>45832</v>
      </c>
      <c r="F5" t="s">
        <v>361</v>
      </c>
    </row>
    <row r="6" spans="1:6" ht="15.5" x14ac:dyDescent="0.35">
      <c r="A6" s="6" t="s">
        <v>331</v>
      </c>
      <c r="B6" s="9" t="s">
        <v>368</v>
      </c>
      <c r="C6" s="10" t="s">
        <v>367</v>
      </c>
    </row>
    <row r="7" spans="1:6" ht="15.5" x14ac:dyDescent="0.35">
      <c r="A7" s="6" t="s">
        <v>332</v>
      </c>
      <c r="B7" s="9"/>
      <c r="C7" s="10"/>
    </row>
    <row r="8" spans="1:6" ht="44" thickBot="1" x14ac:dyDescent="0.4">
      <c r="A8" s="6" t="s">
        <v>333</v>
      </c>
      <c r="B8" s="8" t="s">
        <v>369</v>
      </c>
      <c r="C8" t="s">
        <v>367</v>
      </c>
    </row>
    <row r="9" spans="1:6" ht="15.5" thickBot="1" x14ac:dyDescent="0.4">
      <c r="A9" s="12" t="s">
        <v>334</v>
      </c>
      <c r="B9" s="13"/>
      <c r="C9" s="13"/>
      <c r="D9" s="15">
        <v>45835</v>
      </c>
    </row>
    <row r="10" spans="1:6" ht="15.5" x14ac:dyDescent="0.35">
      <c r="A10" s="6" t="s">
        <v>335</v>
      </c>
      <c r="C10" t="s">
        <v>364</v>
      </c>
    </row>
    <row r="11" spans="1:6" ht="16" thickBot="1" x14ac:dyDescent="0.4">
      <c r="A11" s="6" t="s">
        <v>336</v>
      </c>
      <c r="C11" t="s">
        <v>364</v>
      </c>
    </row>
    <row r="12" spans="1:6" ht="15.5" thickBot="1" x14ac:dyDescent="0.4">
      <c r="A12" s="12" t="s">
        <v>337</v>
      </c>
      <c r="B12" s="13"/>
      <c r="C12" s="13"/>
      <c r="D12" s="15">
        <v>45834</v>
      </c>
    </row>
    <row r="13" spans="1:6" ht="15.5" x14ac:dyDescent="0.35">
      <c r="A13" s="6" t="s">
        <v>338</v>
      </c>
      <c r="C13" t="s">
        <v>361</v>
      </c>
      <c r="D13" s="11"/>
    </row>
    <row r="14" spans="1:6" ht="15.5" x14ac:dyDescent="0.35">
      <c r="A14" s="6" t="s">
        <v>339</v>
      </c>
      <c r="B14" t="s">
        <v>362</v>
      </c>
      <c r="C14" t="s">
        <v>367</v>
      </c>
    </row>
    <row r="15" spans="1:6" ht="15.5" x14ac:dyDescent="0.35">
      <c r="A15" s="6" t="s">
        <v>340</v>
      </c>
      <c r="B15" t="s">
        <v>365</v>
      </c>
      <c r="C15" t="s">
        <v>367</v>
      </c>
    </row>
    <row r="16" spans="1:6" ht="16" thickBot="1" x14ac:dyDescent="0.4">
      <c r="A16" s="6" t="s">
        <v>341</v>
      </c>
      <c r="C16" t="s">
        <v>361</v>
      </c>
      <c r="D16" s="11"/>
    </row>
    <row r="17" spans="1:4" ht="15.5" thickBot="1" x14ac:dyDescent="0.4">
      <c r="A17" s="12" t="s">
        <v>342</v>
      </c>
      <c r="B17" s="13"/>
      <c r="C17" s="13"/>
      <c r="D17" s="15">
        <v>45846</v>
      </c>
    </row>
    <row r="18" spans="1:4" ht="15.5" x14ac:dyDescent="0.35">
      <c r="A18" s="6" t="s">
        <v>343</v>
      </c>
    </row>
    <row r="19" spans="1:4" ht="15.5" x14ac:dyDescent="0.35">
      <c r="A19" s="7" t="s">
        <v>344</v>
      </c>
      <c r="C19" t="s">
        <v>364</v>
      </c>
    </row>
    <row r="20" spans="1:4" ht="15.5" x14ac:dyDescent="0.35">
      <c r="A20" s="7" t="s">
        <v>345</v>
      </c>
      <c r="C20" t="s">
        <v>361</v>
      </c>
    </row>
    <row r="21" spans="1:4" ht="15.5" x14ac:dyDescent="0.35">
      <c r="A21" s="7" t="s">
        <v>346</v>
      </c>
      <c r="C21" t="s">
        <v>361</v>
      </c>
    </row>
    <row r="22" spans="1:4" ht="15.5" x14ac:dyDescent="0.35">
      <c r="A22" s="7" t="s">
        <v>347</v>
      </c>
      <c r="C22" t="s">
        <v>364</v>
      </c>
    </row>
    <row r="23" spans="1:4" ht="16" thickBot="1" x14ac:dyDescent="0.4">
      <c r="A23" s="7" t="s">
        <v>348</v>
      </c>
      <c r="C23" t="s">
        <v>364</v>
      </c>
    </row>
    <row r="24" spans="1:4" ht="15.5" thickBot="1" x14ac:dyDescent="0.4">
      <c r="A24" s="12" t="s">
        <v>349</v>
      </c>
      <c r="B24" s="13"/>
      <c r="C24" s="13"/>
      <c r="D24" s="15">
        <v>45869</v>
      </c>
    </row>
    <row r="25" spans="1:4" ht="15.5" x14ac:dyDescent="0.35">
      <c r="A25" s="6" t="s">
        <v>350</v>
      </c>
      <c r="B25" t="s">
        <v>370</v>
      </c>
      <c r="C25" t="s">
        <v>364</v>
      </c>
    </row>
    <row r="26" spans="1:4" ht="15.5" x14ac:dyDescent="0.35">
      <c r="A26" s="6" t="s">
        <v>351</v>
      </c>
      <c r="B26" t="s">
        <v>371</v>
      </c>
      <c r="C26" t="s">
        <v>364</v>
      </c>
    </row>
    <row r="27" spans="1:4" ht="16" thickBot="1" x14ac:dyDescent="0.4">
      <c r="A27" s="6" t="s">
        <v>352</v>
      </c>
      <c r="C27" t="s">
        <v>364</v>
      </c>
    </row>
    <row r="28" spans="1:4" ht="15.5" thickBot="1" x14ac:dyDescent="0.4">
      <c r="A28" s="12" t="s">
        <v>353</v>
      </c>
      <c r="B28" s="13"/>
      <c r="C28" s="13"/>
      <c r="D28" s="14"/>
    </row>
    <row r="29" spans="1:4" ht="15.5" x14ac:dyDescent="0.35">
      <c r="A29" s="6" t="s">
        <v>354</v>
      </c>
    </row>
    <row r="30" spans="1:4" ht="16" thickBot="1" x14ac:dyDescent="0.4">
      <c r="A30" s="6" t="s">
        <v>355</v>
      </c>
    </row>
    <row r="31" spans="1:4" ht="15" x14ac:dyDescent="0.35">
      <c r="A31" s="16" t="s">
        <v>356</v>
      </c>
      <c r="B31" s="17"/>
      <c r="C31" s="17"/>
      <c r="D31" s="18"/>
    </row>
    <row r="32" spans="1:4" ht="15.5" x14ac:dyDescent="0.35">
      <c r="A32" s="19" t="s">
        <v>357</v>
      </c>
      <c r="B32" s="20"/>
      <c r="C32" s="20"/>
      <c r="D32" s="21"/>
    </row>
    <row r="33" spans="1:4" ht="16" thickBot="1" x14ac:dyDescent="0.4">
      <c r="A33" s="22" t="s">
        <v>358</v>
      </c>
      <c r="B33" s="23" t="s">
        <v>366</v>
      </c>
      <c r="C33" s="23"/>
      <c r="D33" s="24"/>
    </row>
  </sheetData>
  <mergeCells count="2">
    <mergeCell ref="B6:B7"/>
    <mergeCell ref="C6:C7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90201749-17A1-4CD9-9288-FD16EED3D638}">
            <xm:f>NOT(ISERROR(SEARCH($F$3,C3)))</xm:f>
            <xm:f>$F$3</xm:f>
            <x14:dxf>
              <fill>
                <patternFill>
                  <bgColor rgb="FFEE0000"/>
                </patternFill>
              </fill>
            </x14:dxf>
          </x14:cfRule>
          <xm:sqref>C3:C33</xm:sqref>
        </x14:conditionalFormatting>
        <x14:conditionalFormatting xmlns:xm="http://schemas.microsoft.com/office/excel/2006/main">
          <x14:cfRule type="containsText" priority="1" operator="containsText" id="{4A8F162F-B450-4EFB-9A15-20B68C730125}">
            <xm:f>NOT(ISERROR(SEARCH($F$5,C3)))</xm:f>
            <xm:f>$F$5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CB11708D-6445-40BC-B0DB-D981B89B2811}">
            <xm:f>NOT(ISERROR(SEARCH($F$4,C3)))</xm:f>
            <xm:f>$F$4</xm:f>
            <x14:dxf>
              <fill>
                <patternFill>
                  <bgColor theme="6"/>
                </patternFill>
              </fill>
            </x14:dxf>
          </x14:cfRule>
          <xm:sqref>C3:C27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74C42-6893-4192-B023-F1FEC497F0D1}">
  <dimension ref="B1:P301"/>
  <sheetViews>
    <sheetView topLeftCell="B1" workbookViewId="0">
      <selection activeCell="D2" sqref="D2:D11"/>
    </sheetView>
  </sheetViews>
  <sheetFormatPr defaultRowHeight="14.5" x14ac:dyDescent="0.35"/>
  <cols>
    <col min="2" max="2" width="28.36328125" bestFit="1" customWidth="1"/>
    <col min="3" max="3" width="28.36328125" customWidth="1"/>
    <col min="4" max="4" width="27.26953125" bestFit="1" customWidth="1"/>
    <col min="8" max="8" width="27.26953125" bestFit="1" customWidth="1"/>
    <col min="9" max="9" width="28.36328125" bestFit="1" customWidth="1"/>
    <col min="10" max="10" width="29.7265625" bestFit="1" customWidth="1"/>
  </cols>
  <sheetData>
    <row r="1" spans="2:16" x14ac:dyDescent="0.35">
      <c r="B1" t="s">
        <v>320</v>
      </c>
      <c r="C1" t="s">
        <v>323</v>
      </c>
      <c r="D1" s="4" t="s">
        <v>325</v>
      </c>
      <c r="F1" s="1"/>
    </row>
    <row r="2" spans="2:16" x14ac:dyDescent="0.35">
      <c r="B2" t="s">
        <v>317</v>
      </c>
      <c r="C2" t="s">
        <v>304</v>
      </c>
      <c r="D2" t="s">
        <v>317</v>
      </c>
      <c r="F2" s="1"/>
      <c r="L2" t="s">
        <v>315</v>
      </c>
      <c r="M2" t="s">
        <v>314</v>
      </c>
      <c r="N2" t="s">
        <v>313</v>
      </c>
      <c r="O2" t="s">
        <v>312</v>
      </c>
      <c r="P2" t="s">
        <v>311</v>
      </c>
    </row>
    <row r="3" spans="2:16" x14ac:dyDescent="0.35">
      <c r="B3" t="s">
        <v>309</v>
      </c>
      <c r="C3" t="s">
        <v>301</v>
      </c>
      <c r="D3" t="s">
        <v>272</v>
      </c>
      <c r="F3" s="1"/>
      <c r="K3" s="3" t="s">
        <v>307</v>
      </c>
      <c r="L3" s="2" t="s">
        <v>306</v>
      </c>
      <c r="M3" t="s">
        <v>278</v>
      </c>
    </row>
    <row r="4" spans="2:16" x14ac:dyDescent="0.35">
      <c r="B4" t="s">
        <v>304</v>
      </c>
      <c r="C4" t="s">
        <v>297</v>
      </c>
      <c r="D4" t="s">
        <v>263</v>
      </c>
      <c r="F4" s="1"/>
      <c r="K4" s="3"/>
      <c r="L4" s="2"/>
      <c r="M4" t="s">
        <v>265</v>
      </c>
    </row>
    <row r="5" spans="2:16" x14ac:dyDescent="0.35">
      <c r="B5" t="s">
        <v>301</v>
      </c>
      <c r="C5" t="s">
        <v>286</v>
      </c>
      <c r="D5" t="s">
        <v>268</v>
      </c>
      <c r="F5" s="1"/>
      <c r="K5" s="3"/>
      <c r="L5" s="2"/>
      <c r="M5" t="s">
        <v>299</v>
      </c>
    </row>
    <row r="6" spans="2:16" x14ac:dyDescent="0.35">
      <c r="B6" t="s">
        <v>297</v>
      </c>
      <c r="C6" t="s">
        <v>276</v>
      </c>
      <c r="D6" t="s">
        <v>231</v>
      </c>
      <c r="F6" s="1"/>
      <c r="K6" s="3"/>
      <c r="L6" s="2"/>
      <c r="M6" t="s">
        <v>261</v>
      </c>
    </row>
    <row r="7" spans="2:16" x14ac:dyDescent="0.35">
      <c r="B7" t="s">
        <v>294</v>
      </c>
      <c r="C7" t="s">
        <v>249</v>
      </c>
      <c r="D7" t="s">
        <v>234</v>
      </c>
      <c r="F7" s="1"/>
      <c r="K7" s="3"/>
      <c r="L7" s="2" t="s">
        <v>292</v>
      </c>
      <c r="M7" t="s">
        <v>291</v>
      </c>
    </row>
    <row r="8" spans="2:16" x14ac:dyDescent="0.35">
      <c r="B8" t="s">
        <v>289</v>
      </c>
      <c r="C8" t="s">
        <v>240</v>
      </c>
      <c r="D8" t="s">
        <v>228</v>
      </c>
      <c r="F8" s="1"/>
      <c r="K8" s="3"/>
      <c r="L8" s="2"/>
      <c r="M8" t="s">
        <v>278</v>
      </c>
    </row>
    <row r="9" spans="2:16" x14ac:dyDescent="0.35">
      <c r="B9" t="s">
        <v>286</v>
      </c>
      <c r="D9" t="s">
        <v>222</v>
      </c>
      <c r="F9" s="1"/>
      <c r="K9" s="3"/>
      <c r="L9" s="2"/>
      <c r="M9" t="s">
        <v>284</v>
      </c>
    </row>
    <row r="10" spans="2:16" x14ac:dyDescent="0.35">
      <c r="B10" t="s">
        <v>282</v>
      </c>
      <c r="D10" t="s">
        <v>294</v>
      </c>
      <c r="F10" s="1"/>
      <c r="K10" s="3" t="s">
        <v>280</v>
      </c>
      <c r="L10" s="2" t="s">
        <v>279</v>
      </c>
      <c r="M10" t="s">
        <v>278</v>
      </c>
    </row>
    <row r="11" spans="2:16" x14ac:dyDescent="0.35">
      <c r="B11" t="s">
        <v>276</v>
      </c>
      <c r="D11" t="s">
        <v>255</v>
      </c>
      <c r="F11" s="1"/>
      <c r="K11" s="3"/>
      <c r="L11" s="2"/>
      <c r="M11" t="s">
        <v>274</v>
      </c>
    </row>
    <row r="12" spans="2:16" x14ac:dyDescent="0.35">
      <c r="B12" t="s">
        <v>272</v>
      </c>
      <c r="F12" s="1"/>
      <c r="K12" s="3"/>
      <c r="L12" s="2"/>
      <c r="M12" t="s">
        <v>270</v>
      </c>
    </row>
    <row r="13" spans="2:16" x14ac:dyDescent="0.35">
      <c r="B13" t="s">
        <v>268</v>
      </c>
      <c r="F13" s="1"/>
      <c r="K13" s="3"/>
      <c r="L13" s="2" t="s">
        <v>266</v>
      </c>
      <c r="M13" t="s">
        <v>265</v>
      </c>
    </row>
    <row r="14" spans="2:16" x14ac:dyDescent="0.35">
      <c r="B14" t="s">
        <v>263</v>
      </c>
      <c r="F14" s="1"/>
      <c r="K14" s="3"/>
      <c r="L14" s="2"/>
      <c r="M14" t="s">
        <v>261</v>
      </c>
    </row>
    <row r="15" spans="2:16" x14ac:dyDescent="0.35">
      <c r="B15" t="s">
        <v>259</v>
      </c>
      <c r="F15" s="1"/>
      <c r="K15" s="3"/>
      <c r="L15" s="2"/>
      <c r="M15" t="s">
        <v>257</v>
      </c>
    </row>
    <row r="16" spans="2:16" x14ac:dyDescent="0.35">
      <c r="B16" t="s">
        <v>255</v>
      </c>
      <c r="F16" s="1"/>
    </row>
    <row r="17" spans="2:6" x14ac:dyDescent="0.35">
      <c r="B17" t="s">
        <v>252</v>
      </c>
      <c r="F17" s="1"/>
    </row>
    <row r="18" spans="2:6" x14ac:dyDescent="0.35">
      <c r="B18" t="s">
        <v>249</v>
      </c>
      <c r="F18" s="1"/>
    </row>
    <row r="19" spans="2:6" x14ac:dyDescent="0.35">
      <c r="B19" t="s">
        <v>246</v>
      </c>
      <c r="F19" s="1"/>
    </row>
    <row r="20" spans="2:6" x14ac:dyDescent="0.35">
      <c r="B20" t="s">
        <v>243</v>
      </c>
      <c r="F20" s="1"/>
    </row>
    <row r="21" spans="2:6" x14ac:dyDescent="0.35">
      <c r="B21" t="s">
        <v>240</v>
      </c>
      <c r="F21" s="1"/>
    </row>
    <row r="22" spans="2:6" x14ac:dyDescent="0.35">
      <c r="B22" t="s">
        <v>237</v>
      </c>
      <c r="F22" s="1"/>
    </row>
    <row r="23" spans="2:6" x14ac:dyDescent="0.35">
      <c r="B23" t="s">
        <v>234</v>
      </c>
      <c r="F23" s="1"/>
    </row>
    <row r="24" spans="2:6" x14ac:dyDescent="0.35">
      <c r="B24" t="s">
        <v>231</v>
      </c>
      <c r="F24" s="1"/>
    </row>
    <row r="25" spans="2:6" x14ac:dyDescent="0.35">
      <c r="B25" t="s">
        <v>228</v>
      </c>
      <c r="F25" s="1"/>
    </row>
    <row r="26" spans="2:6" x14ac:dyDescent="0.35">
      <c r="B26" t="s">
        <v>225</v>
      </c>
      <c r="F26" s="1"/>
    </row>
    <row r="27" spans="2:6" x14ac:dyDescent="0.35">
      <c r="B27" t="s">
        <v>222</v>
      </c>
      <c r="F27" s="1"/>
    </row>
    <row r="28" spans="2:6" x14ac:dyDescent="0.35">
      <c r="F28" s="1"/>
    </row>
    <row r="29" spans="2:6" x14ac:dyDescent="0.35">
      <c r="F29" s="1"/>
    </row>
    <row r="30" spans="2:6" x14ac:dyDescent="0.35">
      <c r="F30" s="1"/>
    </row>
    <row r="31" spans="2:6" x14ac:dyDescent="0.35">
      <c r="F31" s="1"/>
    </row>
    <row r="32" spans="2:6" x14ac:dyDescent="0.35">
      <c r="F32" s="1"/>
    </row>
    <row r="33" spans="6:6" x14ac:dyDescent="0.35">
      <c r="F33" s="1"/>
    </row>
    <row r="34" spans="6:6" x14ac:dyDescent="0.35">
      <c r="F34" s="1"/>
    </row>
    <row r="35" spans="6:6" x14ac:dyDescent="0.35">
      <c r="F35" s="1"/>
    </row>
    <row r="36" spans="6:6" x14ac:dyDescent="0.35">
      <c r="F36" s="1"/>
    </row>
    <row r="37" spans="6:6" x14ac:dyDescent="0.35">
      <c r="F37" s="1"/>
    </row>
    <row r="38" spans="6:6" x14ac:dyDescent="0.35">
      <c r="F38" s="1"/>
    </row>
    <row r="39" spans="6:6" x14ac:dyDescent="0.35">
      <c r="F39" s="1"/>
    </row>
    <row r="40" spans="6:6" x14ac:dyDescent="0.35">
      <c r="F40" s="1"/>
    </row>
    <row r="41" spans="6:6" x14ac:dyDescent="0.35">
      <c r="F41" s="1"/>
    </row>
    <row r="42" spans="6:6" x14ac:dyDescent="0.35">
      <c r="F42" s="1"/>
    </row>
    <row r="43" spans="6:6" x14ac:dyDescent="0.35">
      <c r="F43" s="1"/>
    </row>
    <row r="44" spans="6:6" x14ac:dyDescent="0.35">
      <c r="F44" s="1"/>
    </row>
    <row r="45" spans="6:6" x14ac:dyDescent="0.35">
      <c r="F45" s="1"/>
    </row>
    <row r="46" spans="6:6" x14ac:dyDescent="0.35">
      <c r="F46" s="1"/>
    </row>
    <row r="47" spans="6:6" x14ac:dyDescent="0.35">
      <c r="F47" s="1"/>
    </row>
    <row r="48" spans="6:6" x14ac:dyDescent="0.35">
      <c r="F48" s="1"/>
    </row>
    <row r="49" spans="6:6" x14ac:dyDescent="0.35">
      <c r="F49" s="1"/>
    </row>
    <row r="50" spans="6:6" x14ac:dyDescent="0.35">
      <c r="F50" s="1"/>
    </row>
    <row r="51" spans="6:6" x14ac:dyDescent="0.35">
      <c r="F51" s="1"/>
    </row>
    <row r="52" spans="6:6" x14ac:dyDescent="0.35">
      <c r="F52" s="1"/>
    </row>
    <row r="53" spans="6:6" x14ac:dyDescent="0.35">
      <c r="F53" s="1"/>
    </row>
    <row r="54" spans="6:6" x14ac:dyDescent="0.35">
      <c r="F54" s="1"/>
    </row>
    <row r="55" spans="6:6" x14ac:dyDescent="0.35">
      <c r="F55" s="1"/>
    </row>
    <row r="56" spans="6:6" x14ac:dyDescent="0.35">
      <c r="F56" s="1"/>
    </row>
    <row r="57" spans="6:6" x14ac:dyDescent="0.35">
      <c r="F57" s="1"/>
    </row>
    <row r="58" spans="6:6" x14ac:dyDescent="0.35">
      <c r="F58" s="1"/>
    </row>
    <row r="59" spans="6:6" x14ac:dyDescent="0.35">
      <c r="F59" s="1"/>
    </row>
    <row r="60" spans="6:6" x14ac:dyDescent="0.35">
      <c r="F60" s="1"/>
    </row>
    <row r="61" spans="6:6" x14ac:dyDescent="0.35">
      <c r="F61" s="1"/>
    </row>
    <row r="62" spans="6:6" x14ac:dyDescent="0.35">
      <c r="F62" s="1"/>
    </row>
    <row r="63" spans="6:6" x14ac:dyDescent="0.35">
      <c r="F63" s="1"/>
    </row>
    <row r="64" spans="6:6" x14ac:dyDescent="0.35">
      <c r="F64" s="1"/>
    </row>
    <row r="65" spans="6:10" x14ac:dyDescent="0.35">
      <c r="F65" s="1"/>
    </row>
    <row r="66" spans="6:10" x14ac:dyDescent="0.35">
      <c r="F66" s="1"/>
    </row>
    <row r="67" spans="6:10" x14ac:dyDescent="0.35">
      <c r="F67" s="1"/>
    </row>
    <row r="68" spans="6:10" x14ac:dyDescent="0.35">
      <c r="F68" s="1"/>
    </row>
    <row r="69" spans="6:10" x14ac:dyDescent="0.35">
      <c r="F69" s="1"/>
      <c r="J69" t="s">
        <v>140</v>
      </c>
    </row>
    <row r="70" spans="6:10" x14ac:dyDescent="0.35">
      <c r="F70" s="1"/>
      <c r="J70" t="s">
        <v>139</v>
      </c>
    </row>
    <row r="71" spans="6:10" x14ac:dyDescent="0.35">
      <c r="F71" s="1"/>
      <c r="J71" t="s">
        <v>138</v>
      </c>
    </row>
    <row r="72" spans="6:10" x14ac:dyDescent="0.35">
      <c r="F72" s="1"/>
      <c r="J72" t="s">
        <v>137</v>
      </c>
    </row>
    <row r="73" spans="6:10" x14ac:dyDescent="0.35">
      <c r="F73" s="1"/>
      <c r="J73" t="s">
        <v>136</v>
      </c>
    </row>
    <row r="74" spans="6:10" x14ac:dyDescent="0.35">
      <c r="F74" s="1"/>
      <c r="J74" t="s">
        <v>135</v>
      </c>
    </row>
    <row r="75" spans="6:10" x14ac:dyDescent="0.35">
      <c r="F75" s="1"/>
      <c r="J75" t="s">
        <v>134</v>
      </c>
    </row>
    <row r="76" spans="6:10" x14ac:dyDescent="0.35">
      <c r="F76" s="1"/>
      <c r="J76" t="s">
        <v>133</v>
      </c>
    </row>
    <row r="77" spans="6:10" x14ac:dyDescent="0.35">
      <c r="F77" s="1"/>
      <c r="J77" t="s">
        <v>132</v>
      </c>
    </row>
    <row r="78" spans="6:10" x14ac:dyDescent="0.35">
      <c r="F78" s="1"/>
      <c r="J78" t="s">
        <v>131</v>
      </c>
    </row>
    <row r="79" spans="6:10" x14ac:dyDescent="0.35">
      <c r="F79" s="1"/>
      <c r="J79" t="s">
        <v>130</v>
      </c>
    </row>
    <row r="80" spans="6:10" x14ac:dyDescent="0.35">
      <c r="F80" s="1"/>
      <c r="J80" t="s">
        <v>129</v>
      </c>
    </row>
    <row r="81" spans="6:10" x14ac:dyDescent="0.35">
      <c r="F81" s="1"/>
      <c r="J81" t="s">
        <v>128</v>
      </c>
    </row>
    <row r="82" spans="6:10" x14ac:dyDescent="0.35">
      <c r="F82" s="1"/>
      <c r="J82" t="s">
        <v>127</v>
      </c>
    </row>
    <row r="83" spans="6:10" x14ac:dyDescent="0.35">
      <c r="F83" s="1"/>
      <c r="J83" t="s">
        <v>126</v>
      </c>
    </row>
    <row r="84" spans="6:10" x14ac:dyDescent="0.35">
      <c r="F84" s="1"/>
      <c r="J84" t="s">
        <v>125</v>
      </c>
    </row>
    <row r="85" spans="6:10" x14ac:dyDescent="0.35">
      <c r="F85" s="1"/>
      <c r="J85" t="s">
        <v>124</v>
      </c>
    </row>
    <row r="86" spans="6:10" x14ac:dyDescent="0.35">
      <c r="F86" s="1"/>
      <c r="J86" t="s">
        <v>123</v>
      </c>
    </row>
    <row r="87" spans="6:10" x14ac:dyDescent="0.35">
      <c r="F87" s="1"/>
      <c r="J87" t="s">
        <v>122</v>
      </c>
    </row>
    <row r="88" spans="6:10" x14ac:dyDescent="0.35">
      <c r="F88" s="1"/>
      <c r="J88" t="s">
        <v>121</v>
      </c>
    </row>
    <row r="89" spans="6:10" x14ac:dyDescent="0.35">
      <c r="F89" s="1"/>
      <c r="J89" t="s">
        <v>120</v>
      </c>
    </row>
    <row r="90" spans="6:10" x14ac:dyDescent="0.35">
      <c r="F90" s="1"/>
      <c r="J90" t="s">
        <v>119</v>
      </c>
    </row>
    <row r="91" spans="6:10" x14ac:dyDescent="0.35">
      <c r="F91" s="1"/>
      <c r="J91" t="s">
        <v>118</v>
      </c>
    </row>
    <row r="92" spans="6:10" x14ac:dyDescent="0.35">
      <c r="F92" s="1"/>
      <c r="J92" t="s">
        <v>117</v>
      </c>
    </row>
    <row r="93" spans="6:10" x14ac:dyDescent="0.35">
      <c r="F93" s="1"/>
      <c r="J93" t="s">
        <v>116</v>
      </c>
    </row>
    <row r="94" spans="6:10" x14ac:dyDescent="0.35">
      <c r="F94" s="1"/>
      <c r="J94" t="s">
        <v>115</v>
      </c>
    </row>
    <row r="95" spans="6:10" x14ac:dyDescent="0.35">
      <c r="F95" s="1"/>
      <c r="J95" t="s">
        <v>114</v>
      </c>
    </row>
    <row r="96" spans="6:10" x14ac:dyDescent="0.35">
      <c r="F96" s="1"/>
      <c r="J96" t="s">
        <v>113</v>
      </c>
    </row>
    <row r="97" spans="2:10" x14ac:dyDescent="0.35">
      <c r="F97" s="1"/>
      <c r="J97" t="s">
        <v>112</v>
      </c>
    </row>
    <row r="98" spans="2:10" x14ac:dyDescent="0.35">
      <c r="F98" s="1"/>
      <c r="J98" t="s">
        <v>111</v>
      </c>
    </row>
    <row r="99" spans="2:10" x14ac:dyDescent="0.35">
      <c r="F99" s="1"/>
      <c r="J99" t="s">
        <v>110</v>
      </c>
    </row>
    <row r="100" spans="2:10" x14ac:dyDescent="0.35">
      <c r="F100" s="1"/>
      <c r="J100" t="s">
        <v>109</v>
      </c>
    </row>
    <row r="101" spans="2:10" x14ac:dyDescent="0.35">
      <c r="F101" s="1"/>
      <c r="J101" t="s">
        <v>108</v>
      </c>
    </row>
    <row r="102" spans="2:10" x14ac:dyDescent="0.35">
      <c r="F102" s="1"/>
      <c r="J102" t="s">
        <v>107</v>
      </c>
    </row>
    <row r="103" spans="2:10" x14ac:dyDescent="0.35">
      <c r="F103" s="1"/>
      <c r="J103" t="s">
        <v>106</v>
      </c>
    </row>
    <row r="104" spans="2:10" x14ac:dyDescent="0.35">
      <c r="B104" t="s">
        <v>309</v>
      </c>
      <c r="F104" s="1"/>
      <c r="J104" t="s">
        <v>105</v>
      </c>
    </row>
    <row r="105" spans="2:10" x14ac:dyDescent="0.35">
      <c r="B105" t="s">
        <v>304</v>
      </c>
      <c r="F105" s="1"/>
      <c r="J105" t="s">
        <v>104</v>
      </c>
    </row>
    <row r="106" spans="2:10" x14ac:dyDescent="0.35">
      <c r="B106" t="s">
        <v>301</v>
      </c>
      <c r="F106" s="1"/>
      <c r="J106" t="s">
        <v>103</v>
      </c>
    </row>
    <row r="107" spans="2:10" x14ac:dyDescent="0.35">
      <c r="B107" t="s">
        <v>297</v>
      </c>
      <c r="F107" s="1"/>
      <c r="J107" t="s">
        <v>102</v>
      </c>
    </row>
    <row r="108" spans="2:10" x14ac:dyDescent="0.35">
      <c r="B108" t="s">
        <v>289</v>
      </c>
      <c r="F108" s="1"/>
      <c r="J108" t="s">
        <v>101</v>
      </c>
    </row>
    <row r="109" spans="2:10" x14ac:dyDescent="0.35">
      <c r="B109" t="s">
        <v>286</v>
      </c>
      <c r="F109" s="1"/>
      <c r="J109" t="s">
        <v>100</v>
      </c>
    </row>
    <row r="110" spans="2:10" x14ac:dyDescent="0.35">
      <c r="B110" t="s">
        <v>282</v>
      </c>
      <c r="F110" s="1"/>
      <c r="J110" t="s">
        <v>99</v>
      </c>
    </row>
    <row r="111" spans="2:10" x14ac:dyDescent="0.35">
      <c r="B111" t="s">
        <v>276</v>
      </c>
      <c r="F111" s="1"/>
      <c r="J111" t="s">
        <v>98</v>
      </c>
    </row>
    <row r="112" spans="2:10" x14ac:dyDescent="0.35">
      <c r="B112" t="s">
        <v>263</v>
      </c>
      <c r="F112" s="1"/>
      <c r="J112" t="s">
        <v>97</v>
      </c>
    </row>
    <row r="113" spans="2:10" x14ac:dyDescent="0.35">
      <c r="B113" t="s">
        <v>255</v>
      </c>
      <c r="F113" s="1"/>
      <c r="J113" t="s">
        <v>96</v>
      </c>
    </row>
    <row r="114" spans="2:10" x14ac:dyDescent="0.35">
      <c r="B114" t="s">
        <v>252</v>
      </c>
      <c r="F114" s="1"/>
      <c r="J114" t="s">
        <v>95</v>
      </c>
    </row>
    <row r="115" spans="2:10" x14ac:dyDescent="0.35">
      <c r="B115" t="s">
        <v>249</v>
      </c>
      <c r="F115" s="1"/>
      <c r="J115" t="s">
        <v>94</v>
      </c>
    </row>
    <row r="116" spans="2:10" x14ac:dyDescent="0.35">
      <c r="B116" t="s">
        <v>246</v>
      </c>
      <c r="F116" s="1"/>
      <c r="J116" t="s">
        <v>93</v>
      </c>
    </row>
    <row r="117" spans="2:10" x14ac:dyDescent="0.35">
      <c r="B117" t="s">
        <v>243</v>
      </c>
      <c r="F117" s="1"/>
      <c r="J117" t="s">
        <v>92</v>
      </c>
    </row>
    <row r="118" spans="2:10" x14ac:dyDescent="0.35">
      <c r="B118" t="s">
        <v>240</v>
      </c>
      <c r="F118" s="1"/>
      <c r="J118" t="s">
        <v>91</v>
      </c>
    </row>
    <row r="119" spans="2:10" x14ac:dyDescent="0.35">
      <c r="B119" t="s">
        <v>237</v>
      </c>
      <c r="F119" s="1"/>
      <c r="J119" t="s">
        <v>90</v>
      </c>
    </row>
    <row r="120" spans="2:10" x14ac:dyDescent="0.35">
      <c r="B120" t="s">
        <v>225</v>
      </c>
      <c r="F120" s="1"/>
      <c r="J120" t="s">
        <v>89</v>
      </c>
    </row>
    <row r="121" spans="2:10" x14ac:dyDescent="0.35">
      <c r="F121" s="1"/>
      <c r="J121" t="s">
        <v>88</v>
      </c>
    </row>
    <row r="122" spans="2:10" x14ac:dyDescent="0.35">
      <c r="F122" s="1"/>
      <c r="J122" t="s">
        <v>87</v>
      </c>
    </row>
    <row r="123" spans="2:10" x14ac:dyDescent="0.35">
      <c r="F123" s="1"/>
      <c r="J123" t="s">
        <v>86</v>
      </c>
    </row>
    <row r="124" spans="2:10" x14ac:dyDescent="0.35">
      <c r="F124" s="1"/>
      <c r="J124" t="s">
        <v>85</v>
      </c>
    </row>
    <row r="125" spans="2:10" x14ac:dyDescent="0.35">
      <c r="F125" s="1"/>
      <c r="J125" t="s">
        <v>84</v>
      </c>
    </row>
    <row r="126" spans="2:10" x14ac:dyDescent="0.35">
      <c r="F126" s="1"/>
      <c r="J126" t="s">
        <v>83</v>
      </c>
    </row>
    <row r="127" spans="2:10" x14ac:dyDescent="0.35">
      <c r="F127" s="1"/>
      <c r="J127" t="s">
        <v>82</v>
      </c>
    </row>
    <row r="128" spans="2:10" x14ac:dyDescent="0.35">
      <c r="F128" s="1"/>
      <c r="J128" t="s">
        <v>81</v>
      </c>
    </row>
    <row r="129" spans="6:10" x14ac:dyDescent="0.35">
      <c r="F129" s="1"/>
      <c r="J129" t="s">
        <v>80</v>
      </c>
    </row>
    <row r="130" spans="6:10" x14ac:dyDescent="0.35">
      <c r="F130" s="1"/>
      <c r="J130" t="s">
        <v>79</v>
      </c>
    </row>
    <row r="131" spans="6:10" x14ac:dyDescent="0.35">
      <c r="F131" s="1"/>
      <c r="J131" t="s">
        <v>78</v>
      </c>
    </row>
    <row r="132" spans="6:10" x14ac:dyDescent="0.35">
      <c r="F132" s="1"/>
      <c r="J132" t="s">
        <v>77</v>
      </c>
    </row>
    <row r="133" spans="6:10" x14ac:dyDescent="0.35">
      <c r="F133" s="1"/>
      <c r="J133" t="s">
        <v>76</v>
      </c>
    </row>
    <row r="134" spans="6:10" x14ac:dyDescent="0.35">
      <c r="F134" s="1"/>
      <c r="J134" t="s">
        <v>75</v>
      </c>
    </row>
    <row r="135" spans="6:10" x14ac:dyDescent="0.35">
      <c r="F135" s="1"/>
      <c r="J135" t="s">
        <v>74</v>
      </c>
    </row>
    <row r="136" spans="6:10" x14ac:dyDescent="0.35">
      <c r="F136" s="1"/>
      <c r="J136" t="s">
        <v>73</v>
      </c>
    </row>
    <row r="137" spans="6:10" x14ac:dyDescent="0.35">
      <c r="F137" s="1"/>
      <c r="J137" t="s">
        <v>72</v>
      </c>
    </row>
    <row r="138" spans="6:10" x14ac:dyDescent="0.35">
      <c r="F138" s="1"/>
      <c r="J138" t="s">
        <v>71</v>
      </c>
    </row>
    <row r="139" spans="6:10" x14ac:dyDescent="0.35">
      <c r="F139" s="1"/>
      <c r="J139" t="s">
        <v>70</v>
      </c>
    </row>
    <row r="140" spans="6:10" x14ac:dyDescent="0.35">
      <c r="F140" s="1"/>
      <c r="J140" t="s">
        <v>69</v>
      </c>
    </row>
    <row r="141" spans="6:10" x14ac:dyDescent="0.35">
      <c r="F141" s="1"/>
      <c r="J141" t="s">
        <v>68</v>
      </c>
    </row>
    <row r="142" spans="6:10" x14ac:dyDescent="0.35">
      <c r="F142" s="1"/>
      <c r="J142" t="s">
        <v>67</v>
      </c>
    </row>
    <row r="143" spans="6:10" x14ac:dyDescent="0.35">
      <c r="F143" s="1"/>
      <c r="J143" t="s">
        <v>66</v>
      </c>
    </row>
    <row r="144" spans="6:10" x14ac:dyDescent="0.35">
      <c r="F144" s="1"/>
      <c r="J144" t="s">
        <v>65</v>
      </c>
    </row>
    <row r="145" spans="6:10" x14ac:dyDescent="0.35">
      <c r="F145" s="1"/>
      <c r="J145" t="s">
        <v>64</v>
      </c>
    </row>
    <row r="146" spans="6:10" x14ac:dyDescent="0.35">
      <c r="F146" s="1"/>
      <c r="J146" t="s">
        <v>63</v>
      </c>
    </row>
    <row r="147" spans="6:10" x14ac:dyDescent="0.35">
      <c r="F147" s="1"/>
      <c r="J147" t="s">
        <v>62</v>
      </c>
    </row>
    <row r="148" spans="6:10" x14ac:dyDescent="0.35">
      <c r="F148" s="1"/>
      <c r="J148" t="s">
        <v>61</v>
      </c>
    </row>
    <row r="149" spans="6:10" x14ac:dyDescent="0.35">
      <c r="F149" s="1"/>
      <c r="J149" t="s">
        <v>60</v>
      </c>
    </row>
    <row r="150" spans="6:10" x14ac:dyDescent="0.35">
      <c r="F150" s="1"/>
      <c r="J150" t="s">
        <v>59</v>
      </c>
    </row>
    <row r="151" spans="6:10" x14ac:dyDescent="0.35">
      <c r="F151" s="1"/>
      <c r="J151" t="s">
        <v>58</v>
      </c>
    </row>
    <row r="152" spans="6:10" x14ac:dyDescent="0.35">
      <c r="F152" s="1"/>
      <c r="J152" t="s">
        <v>57</v>
      </c>
    </row>
    <row r="153" spans="6:10" x14ac:dyDescent="0.35">
      <c r="F153" s="1"/>
      <c r="J153" t="s">
        <v>56</v>
      </c>
    </row>
    <row r="154" spans="6:10" x14ac:dyDescent="0.35">
      <c r="F154" s="1"/>
      <c r="J154" t="s">
        <v>55</v>
      </c>
    </row>
    <row r="155" spans="6:10" x14ac:dyDescent="0.35">
      <c r="F155" s="1"/>
      <c r="J155" t="s">
        <v>54</v>
      </c>
    </row>
    <row r="156" spans="6:10" x14ac:dyDescent="0.35">
      <c r="F156" s="1"/>
      <c r="J156" t="s">
        <v>53</v>
      </c>
    </row>
    <row r="157" spans="6:10" x14ac:dyDescent="0.35">
      <c r="F157" s="1"/>
      <c r="J157" t="s">
        <v>52</v>
      </c>
    </row>
    <row r="158" spans="6:10" x14ac:dyDescent="0.35">
      <c r="F158" s="1"/>
      <c r="J158" t="s">
        <v>51</v>
      </c>
    </row>
    <row r="159" spans="6:10" x14ac:dyDescent="0.35">
      <c r="F159" s="1"/>
      <c r="J159" t="s">
        <v>50</v>
      </c>
    </row>
    <row r="160" spans="6:10" x14ac:dyDescent="0.35">
      <c r="F160" s="1"/>
      <c r="J160" t="s">
        <v>49</v>
      </c>
    </row>
    <row r="161" spans="6:10" x14ac:dyDescent="0.35">
      <c r="F161" s="1"/>
      <c r="J161" t="s">
        <v>48</v>
      </c>
    </row>
    <row r="162" spans="6:10" x14ac:dyDescent="0.35">
      <c r="F162" s="1"/>
      <c r="J162" t="s">
        <v>47</v>
      </c>
    </row>
    <row r="163" spans="6:10" x14ac:dyDescent="0.35">
      <c r="F163" s="1"/>
      <c r="J163" t="s">
        <v>46</v>
      </c>
    </row>
    <row r="164" spans="6:10" x14ac:dyDescent="0.35">
      <c r="F164" s="1"/>
      <c r="J164" t="s">
        <v>45</v>
      </c>
    </row>
    <row r="165" spans="6:10" x14ac:dyDescent="0.35">
      <c r="F165" s="1"/>
      <c r="J165" t="s">
        <v>44</v>
      </c>
    </row>
    <row r="166" spans="6:10" x14ac:dyDescent="0.35">
      <c r="F166" s="1"/>
      <c r="J166" t="s">
        <v>43</v>
      </c>
    </row>
    <row r="167" spans="6:10" x14ac:dyDescent="0.35">
      <c r="F167" s="1"/>
      <c r="J167" t="s">
        <v>42</v>
      </c>
    </row>
    <row r="168" spans="6:10" x14ac:dyDescent="0.35">
      <c r="F168" s="1"/>
      <c r="J168" t="s">
        <v>41</v>
      </c>
    </row>
    <row r="169" spans="6:10" x14ac:dyDescent="0.35">
      <c r="F169" s="1"/>
      <c r="J169" t="s">
        <v>40</v>
      </c>
    </row>
    <row r="170" spans="6:10" x14ac:dyDescent="0.35">
      <c r="F170" s="1"/>
      <c r="J170" t="s">
        <v>39</v>
      </c>
    </row>
    <row r="171" spans="6:10" x14ac:dyDescent="0.35">
      <c r="F171" s="1"/>
      <c r="J171" t="s">
        <v>38</v>
      </c>
    </row>
    <row r="172" spans="6:10" x14ac:dyDescent="0.35">
      <c r="F172" s="1"/>
      <c r="J172" t="s">
        <v>37</v>
      </c>
    </row>
    <row r="173" spans="6:10" x14ac:dyDescent="0.35">
      <c r="F173" s="1"/>
      <c r="J173" t="s">
        <v>36</v>
      </c>
    </row>
    <row r="174" spans="6:10" x14ac:dyDescent="0.35">
      <c r="F174" s="1"/>
      <c r="J174" t="s">
        <v>35</v>
      </c>
    </row>
    <row r="175" spans="6:10" x14ac:dyDescent="0.35">
      <c r="F175" s="1"/>
      <c r="J175" t="s">
        <v>34</v>
      </c>
    </row>
    <row r="176" spans="6:10" x14ac:dyDescent="0.35">
      <c r="F176" s="1"/>
      <c r="J176" t="s">
        <v>33</v>
      </c>
    </row>
    <row r="177" spans="6:10" x14ac:dyDescent="0.35">
      <c r="F177" s="1"/>
      <c r="J177" t="s">
        <v>32</v>
      </c>
    </row>
    <row r="178" spans="6:10" x14ac:dyDescent="0.35">
      <c r="F178" s="1"/>
      <c r="J178" t="s">
        <v>31</v>
      </c>
    </row>
    <row r="179" spans="6:10" x14ac:dyDescent="0.35">
      <c r="F179" s="1"/>
      <c r="J179" t="s">
        <v>30</v>
      </c>
    </row>
    <row r="180" spans="6:10" x14ac:dyDescent="0.35">
      <c r="F180" s="1"/>
      <c r="J180" t="s">
        <v>29</v>
      </c>
    </row>
    <row r="181" spans="6:10" x14ac:dyDescent="0.35">
      <c r="F181" s="1"/>
      <c r="J181" t="s">
        <v>28</v>
      </c>
    </row>
    <row r="182" spans="6:10" x14ac:dyDescent="0.35">
      <c r="F182" s="1"/>
      <c r="J182" t="s">
        <v>27</v>
      </c>
    </row>
    <row r="183" spans="6:10" x14ac:dyDescent="0.35">
      <c r="F183" s="1"/>
      <c r="J183" t="s">
        <v>26</v>
      </c>
    </row>
    <row r="184" spans="6:10" x14ac:dyDescent="0.35">
      <c r="F184" s="1"/>
      <c r="J184" t="s">
        <v>25</v>
      </c>
    </row>
    <row r="185" spans="6:10" x14ac:dyDescent="0.35">
      <c r="F185" s="1"/>
      <c r="J185" t="s">
        <v>24</v>
      </c>
    </row>
    <row r="186" spans="6:10" x14ac:dyDescent="0.35">
      <c r="F186" s="1"/>
      <c r="J186" t="s">
        <v>23</v>
      </c>
    </row>
    <row r="187" spans="6:10" x14ac:dyDescent="0.35">
      <c r="F187" s="1"/>
      <c r="J187" t="s">
        <v>22</v>
      </c>
    </row>
    <row r="188" spans="6:10" x14ac:dyDescent="0.35">
      <c r="F188" s="1"/>
      <c r="J188" t="s">
        <v>21</v>
      </c>
    </row>
    <row r="189" spans="6:10" x14ac:dyDescent="0.35">
      <c r="F189" s="1"/>
      <c r="J189" t="s">
        <v>20</v>
      </c>
    </row>
    <row r="190" spans="6:10" x14ac:dyDescent="0.35">
      <c r="F190" s="1"/>
      <c r="J190" t="s">
        <v>19</v>
      </c>
    </row>
    <row r="191" spans="6:10" x14ac:dyDescent="0.35">
      <c r="F191" s="1"/>
      <c r="J191" t="s">
        <v>18</v>
      </c>
    </row>
    <row r="192" spans="6:10" x14ac:dyDescent="0.35">
      <c r="F192" s="1"/>
      <c r="J192" t="s">
        <v>17</v>
      </c>
    </row>
    <row r="193" spans="6:10" x14ac:dyDescent="0.35">
      <c r="F193" s="1"/>
      <c r="J193" t="s">
        <v>16</v>
      </c>
    </row>
    <row r="194" spans="6:10" x14ac:dyDescent="0.35">
      <c r="F194" s="1"/>
      <c r="J194" t="s">
        <v>15</v>
      </c>
    </row>
    <row r="195" spans="6:10" x14ac:dyDescent="0.35">
      <c r="F195" s="1"/>
      <c r="J195" t="s">
        <v>14</v>
      </c>
    </row>
    <row r="196" spans="6:10" x14ac:dyDescent="0.35">
      <c r="F196" s="1"/>
      <c r="J196" t="s">
        <v>13</v>
      </c>
    </row>
    <row r="197" spans="6:10" x14ac:dyDescent="0.35">
      <c r="F197" s="1"/>
      <c r="J197" t="s">
        <v>12</v>
      </c>
    </row>
    <row r="198" spans="6:10" x14ac:dyDescent="0.35">
      <c r="F198" s="1"/>
      <c r="J198" t="s">
        <v>11</v>
      </c>
    </row>
    <row r="199" spans="6:10" x14ac:dyDescent="0.35">
      <c r="F199" s="1"/>
      <c r="J199" t="s">
        <v>10</v>
      </c>
    </row>
    <row r="200" spans="6:10" x14ac:dyDescent="0.35">
      <c r="F200" s="1"/>
      <c r="J200" t="s">
        <v>9</v>
      </c>
    </row>
    <row r="201" spans="6:10" x14ac:dyDescent="0.35">
      <c r="F201" s="1"/>
      <c r="J201" t="s">
        <v>8</v>
      </c>
    </row>
    <row r="202" spans="6:10" x14ac:dyDescent="0.35">
      <c r="F202" s="1"/>
      <c r="J202" t="s">
        <v>7</v>
      </c>
    </row>
    <row r="203" spans="6:10" x14ac:dyDescent="0.35">
      <c r="F203" s="1"/>
      <c r="J203" t="s">
        <v>6</v>
      </c>
    </row>
    <row r="204" spans="6:10" x14ac:dyDescent="0.35">
      <c r="F204" s="1"/>
      <c r="J204" t="s">
        <v>5</v>
      </c>
    </row>
    <row r="205" spans="6:10" x14ac:dyDescent="0.35">
      <c r="F205" s="1"/>
      <c r="J205" t="s">
        <v>4</v>
      </c>
    </row>
    <row r="206" spans="6:10" x14ac:dyDescent="0.35">
      <c r="F206" s="1"/>
      <c r="J206" t="s">
        <v>3</v>
      </c>
    </row>
    <row r="207" spans="6:10" x14ac:dyDescent="0.35">
      <c r="F207" s="1"/>
      <c r="J207" t="s">
        <v>2</v>
      </c>
    </row>
    <row r="208" spans="6:10" x14ac:dyDescent="0.35">
      <c r="F208" s="1"/>
      <c r="J208" t="s">
        <v>1</v>
      </c>
    </row>
    <row r="209" spans="6:10" x14ac:dyDescent="0.35">
      <c r="F209" s="1"/>
      <c r="J209" t="s">
        <v>0</v>
      </c>
    </row>
    <row r="210" spans="6:10" x14ac:dyDescent="0.35">
      <c r="F210" s="1"/>
    </row>
    <row r="211" spans="6:10" x14ac:dyDescent="0.35">
      <c r="F211" s="1"/>
    </row>
    <row r="212" spans="6:10" x14ac:dyDescent="0.35">
      <c r="F212" s="1"/>
    </row>
    <row r="213" spans="6:10" x14ac:dyDescent="0.35">
      <c r="F213" s="1"/>
    </row>
    <row r="214" spans="6:10" x14ac:dyDescent="0.35">
      <c r="F214" s="1"/>
    </row>
    <row r="215" spans="6:10" x14ac:dyDescent="0.35">
      <c r="F215" s="1"/>
    </row>
    <row r="216" spans="6:10" x14ac:dyDescent="0.35">
      <c r="F216" s="1"/>
    </row>
    <row r="217" spans="6:10" x14ac:dyDescent="0.35">
      <c r="F217" s="1"/>
    </row>
    <row r="218" spans="6:10" x14ac:dyDescent="0.35">
      <c r="F218" s="1"/>
    </row>
    <row r="219" spans="6:10" x14ac:dyDescent="0.35">
      <c r="F219" s="1"/>
    </row>
    <row r="220" spans="6:10" x14ac:dyDescent="0.35">
      <c r="F220" s="1"/>
    </row>
    <row r="221" spans="6:10" x14ac:dyDescent="0.35">
      <c r="F221" s="1"/>
    </row>
    <row r="222" spans="6:10" x14ac:dyDescent="0.35">
      <c r="F222" s="1"/>
    </row>
    <row r="223" spans="6:10" x14ac:dyDescent="0.35">
      <c r="F223" s="1"/>
    </row>
    <row r="224" spans="6:10" x14ac:dyDescent="0.35">
      <c r="F224" s="1"/>
    </row>
    <row r="225" spans="6:6" x14ac:dyDescent="0.35">
      <c r="F225" s="1"/>
    </row>
    <row r="226" spans="6:6" x14ac:dyDescent="0.35">
      <c r="F226" s="1"/>
    </row>
    <row r="227" spans="6:6" x14ac:dyDescent="0.35">
      <c r="F227" s="1"/>
    </row>
    <row r="228" spans="6:6" x14ac:dyDescent="0.35">
      <c r="F228" s="1"/>
    </row>
    <row r="229" spans="6:6" x14ac:dyDescent="0.35">
      <c r="F229" s="1"/>
    </row>
    <row r="230" spans="6:6" x14ac:dyDescent="0.35">
      <c r="F230" s="1"/>
    </row>
    <row r="231" spans="6:6" x14ac:dyDescent="0.35">
      <c r="F231" s="1"/>
    </row>
    <row r="232" spans="6:6" x14ac:dyDescent="0.35">
      <c r="F232" s="1"/>
    </row>
    <row r="233" spans="6:6" x14ac:dyDescent="0.35">
      <c r="F233" s="1"/>
    </row>
    <row r="234" spans="6:6" x14ac:dyDescent="0.35">
      <c r="F234" s="1"/>
    </row>
    <row r="235" spans="6:6" x14ac:dyDescent="0.35">
      <c r="F235" s="1"/>
    </row>
    <row r="236" spans="6:6" x14ac:dyDescent="0.35">
      <c r="F236" s="1"/>
    </row>
    <row r="237" spans="6:6" x14ac:dyDescent="0.35">
      <c r="F237" s="1"/>
    </row>
    <row r="238" spans="6:6" x14ac:dyDescent="0.35">
      <c r="F238" s="1"/>
    </row>
    <row r="239" spans="6:6" x14ac:dyDescent="0.35">
      <c r="F239" s="1"/>
    </row>
    <row r="240" spans="6:6" x14ac:dyDescent="0.35">
      <c r="F240" s="1"/>
    </row>
    <row r="241" spans="6:6" x14ac:dyDescent="0.35">
      <c r="F241" s="1"/>
    </row>
    <row r="242" spans="6:6" x14ac:dyDescent="0.35">
      <c r="F242" s="1"/>
    </row>
    <row r="243" spans="6:6" x14ac:dyDescent="0.35">
      <c r="F243" s="1"/>
    </row>
    <row r="244" spans="6:6" x14ac:dyDescent="0.35">
      <c r="F244" s="1"/>
    </row>
    <row r="245" spans="6:6" x14ac:dyDescent="0.35">
      <c r="F245" s="1"/>
    </row>
    <row r="246" spans="6:6" x14ac:dyDescent="0.35">
      <c r="F246" s="1"/>
    </row>
    <row r="247" spans="6:6" x14ac:dyDescent="0.35">
      <c r="F247" s="1"/>
    </row>
    <row r="248" spans="6:6" x14ac:dyDescent="0.35">
      <c r="F248" s="1"/>
    </row>
    <row r="249" spans="6:6" x14ac:dyDescent="0.35">
      <c r="F249" s="1"/>
    </row>
    <row r="250" spans="6:6" x14ac:dyDescent="0.35">
      <c r="F250" s="1"/>
    </row>
    <row r="251" spans="6:6" x14ac:dyDescent="0.35">
      <c r="F251" s="1"/>
    </row>
    <row r="252" spans="6:6" x14ac:dyDescent="0.35">
      <c r="F252" s="1"/>
    </row>
    <row r="253" spans="6:6" x14ac:dyDescent="0.35">
      <c r="F253" s="1"/>
    </row>
    <row r="254" spans="6:6" x14ac:dyDescent="0.35">
      <c r="F254" s="1"/>
    </row>
    <row r="255" spans="6:6" x14ac:dyDescent="0.35">
      <c r="F255" s="1"/>
    </row>
    <row r="256" spans="6:6" x14ac:dyDescent="0.35">
      <c r="F256" s="1"/>
    </row>
    <row r="257" spans="6:6" x14ac:dyDescent="0.35">
      <c r="F257" s="1"/>
    </row>
    <row r="258" spans="6:6" x14ac:dyDescent="0.35">
      <c r="F258" s="1"/>
    </row>
    <row r="259" spans="6:6" x14ac:dyDescent="0.35">
      <c r="F259" s="1"/>
    </row>
    <row r="260" spans="6:6" x14ac:dyDescent="0.35">
      <c r="F260" s="1"/>
    </row>
    <row r="261" spans="6:6" x14ac:dyDescent="0.35">
      <c r="F261" s="1"/>
    </row>
    <row r="262" spans="6:6" x14ac:dyDescent="0.35">
      <c r="F262" s="1"/>
    </row>
    <row r="263" spans="6:6" x14ac:dyDescent="0.35">
      <c r="F263" s="1"/>
    </row>
    <row r="264" spans="6:6" x14ac:dyDescent="0.35">
      <c r="F264" s="1"/>
    </row>
    <row r="265" spans="6:6" x14ac:dyDescent="0.35">
      <c r="F265" s="1"/>
    </row>
    <row r="266" spans="6:6" x14ac:dyDescent="0.35">
      <c r="F266" s="1"/>
    </row>
    <row r="267" spans="6:6" x14ac:dyDescent="0.35">
      <c r="F267" s="1"/>
    </row>
    <row r="268" spans="6:6" x14ac:dyDescent="0.35">
      <c r="F268" s="1"/>
    </row>
    <row r="269" spans="6:6" x14ac:dyDescent="0.35">
      <c r="F269" s="1"/>
    </row>
    <row r="270" spans="6:6" x14ac:dyDescent="0.35">
      <c r="F270" s="1"/>
    </row>
    <row r="271" spans="6:6" x14ac:dyDescent="0.35">
      <c r="F271" s="1"/>
    </row>
    <row r="272" spans="6:6" x14ac:dyDescent="0.35">
      <c r="F272" s="1"/>
    </row>
    <row r="273" spans="6:6" x14ac:dyDescent="0.35">
      <c r="F273" s="1"/>
    </row>
    <row r="274" spans="6:6" x14ac:dyDescent="0.35">
      <c r="F274" s="1"/>
    </row>
    <row r="275" spans="6:6" x14ac:dyDescent="0.35">
      <c r="F275" s="1"/>
    </row>
    <row r="276" spans="6:6" x14ac:dyDescent="0.35">
      <c r="F276" s="1"/>
    </row>
    <row r="277" spans="6:6" x14ac:dyDescent="0.35">
      <c r="F277" s="1"/>
    </row>
    <row r="278" spans="6:6" x14ac:dyDescent="0.35">
      <c r="F278" s="1"/>
    </row>
    <row r="279" spans="6:6" x14ac:dyDescent="0.35">
      <c r="F279" s="1"/>
    </row>
    <row r="280" spans="6:6" x14ac:dyDescent="0.35">
      <c r="F280" s="1"/>
    </row>
    <row r="281" spans="6:6" x14ac:dyDescent="0.35">
      <c r="F281" s="1"/>
    </row>
    <row r="282" spans="6:6" x14ac:dyDescent="0.35">
      <c r="F282" s="1"/>
    </row>
    <row r="283" spans="6:6" x14ac:dyDescent="0.35">
      <c r="F283" s="1"/>
    </row>
    <row r="284" spans="6:6" x14ac:dyDescent="0.35">
      <c r="F284" s="1"/>
    </row>
    <row r="285" spans="6:6" x14ac:dyDescent="0.35">
      <c r="F285" s="1"/>
    </row>
    <row r="286" spans="6:6" x14ac:dyDescent="0.35">
      <c r="F286" s="1"/>
    </row>
    <row r="287" spans="6:6" x14ac:dyDescent="0.35">
      <c r="F287" s="1"/>
    </row>
    <row r="288" spans="6:6" x14ac:dyDescent="0.35">
      <c r="F288" s="1"/>
    </row>
    <row r="289" spans="6:6" x14ac:dyDescent="0.35">
      <c r="F289" s="1"/>
    </row>
    <row r="290" spans="6:6" x14ac:dyDescent="0.35">
      <c r="F290" s="1"/>
    </row>
    <row r="291" spans="6:6" x14ac:dyDescent="0.35">
      <c r="F291" s="1"/>
    </row>
    <row r="292" spans="6:6" x14ac:dyDescent="0.35">
      <c r="F292" s="1"/>
    </row>
    <row r="293" spans="6:6" x14ac:dyDescent="0.35">
      <c r="F293" s="1"/>
    </row>
    <row r="294" spans="6:6" x14ac:dyDescent="0.35">
      <c r="F294" s="1"/>
    </row>
    <row r="295" spans="6:6" x14ac:dyDescent="0.35">
      <c r="F295" s="1"/>
    </row>
    <row r="296" spans="6:6" x14ac:dyDescent="0.35">
      <c r="F296" s="1"/>
    </row>
    <row r="297" spans="6:6" x14ac:dyDescent="0.35">
      <c r="F297" s="1"/>
    </row>
    <row r="298" spans="6:6" x14ac:dyDescent="0.35">
      <c r="F298" s="1"/>
    </row>
    <row r="299" spans="6:6" x14ac:dyDescent="0.35">
      <c r="F299" s="1"/>
    </row>
    <row r="300" spans="6:6" x14ac:dyDescent="0.35">
      <c r="F300" s="1"/>
    </row>
    <row r="301" spans="6:6" x14ac:dyDescent="0.35">
      <c r="F301" s="1"/>
    </row>
  </sheetData>
  <mergeCells count="6">
    <mergeCell ref="K3:K9"/>
    <mergeCell ref="L3:L6"/>
    <mergeCell ref="L7:L9"/>
    <mergeCell ref="K10:K15"/>
    <mergeCell ref="L10:L12"/>
    <mergeCell ref="L13:L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8C76-148A-4C95-B107-61F42301FEEB}">
  <dimension ref="A1:L301"/>
  <sheetViews>
    <sheetView workbookViewId="0">
      <selection activeCell="E14" sqref="E14"/>
    </sheetView>
  </sheetViews>
  <sheetFormatPr defaultRowHeight="14.5" x14ac:dyDescent="0.35"/>
  <cols>
    <col min="1" max="1" width="23.81640625" bestFit="1" customWidth="1"/>
    <col min="2" max="2" width="31.6328125" bestFit="1" customWidth="1"/>
    <col min="4" max="4" width="27.26953125" bestFit="1" customWidth="1"/>
    <col min="5" max="5" width="28.36328125" bestFit="1" customWidth="1"/>
    <col min="6" max="6" width="29.7265625" bestFit="1" customWidth="1"/>
  </cols>
  <sheetData>
    <row r="1" spans="1:12" x14ac:dyDescent="0.35">
      <c r="A1" t="s">
        <v>319</v>
      </c>
      <c r="B1" t="s">
        <v>323</v>
      </c>
      <c r="C1" s="4" t="s">
        <v>324</v>
      </c>
    </row>
    <row r="2" spans="1:12" x14ac:dyDescent="0.35">
      <c r="A2" t="s">
        <v>316</v>
      </c>
      <c r="C2" t="s">
        <v>210</v>
      </c>
      <c r="H2" t="s">
        <v>315</v>
      </c>
      <c r="I2" t="s">
        <v>314</v>
      </c>
      <c r="J2" t="s">
        <v>313</v>
      </c>
      <c r="K2" t="s">
        <v>312</v>
      </c>
      <c r="L2" t="s">
        <v>311</v>
      </c>
    </row>
    <row r="3" spans="1:12" x14ac:dyDescent="0.35">
      <c r="A3" t="s">
        <v>308</v>
      </c>
      <c r="C3" t="s">
        <v>289</v>
      </c>
      <c r="G3" s="3" t="s">
        <v>307</v>
      </c>
      <c r="H3" s="2" t="s">
        <v>306</v>
      </c>
      <c r="I3" t="s">
        <v>278</v>
      </c>
    </row>
    <row r="4" spans="1:12" x14ac:dyDescent="0.35">
      <c r="A4" t="s">
        <v>303</v>
      </c>
      <c r="C4" t="s">
        <v>207</v>
      </c>
      <c r="G4" s="3"/>
      <c r="H4" s="2"/>
      <c r="I4" t="s">
        <v>265</v>
      </c>
    </row>
    <row r="5" spans="1:12" x14ac:dyDescent="0.35">
      <c r="A5" t="s">
        <v>300</v>
      </c>
      <c r="C5" t="s">
        <v>158</v>
      </c>
      <c r="G5" s="3"/>
      <c r="H5" s="2"/>
      <c r="I5" t="s">
        <v>299</v>
      </c>
    </row>
    <row r="6" spans="1:12" x14ac:dyDescent="0.35">
      <c r="A6" t="s">
        <v>296</v>
      </c>
      <c r="C6" t="s">
        <v>35</v>
      </c>
      <c r="G6" s="3"/>
      <c r="H6" s="2"/>
      <c r="I6" t="s">
        <v>261</v>
      </c>
    </row>
    <row r="7" spans="1:12" x14ac:dyDescent="0.35">
      <c r="A7" t="s">
        <v>293</v>
      </c>
      <c r="C7" t="s">
        <v>122</v>
      </c>
      <c r="G7" s="3"/>
      <c r="H7" s="2" t="s">
        <v>292</v>
      </c>
      <c r="I7" t="s">
        <v>291</v>
      </c>
    </row>
    <row r="8" spans="1:12" x14ac:dyDescent="0.35">
      <c r="A8" t="s">
        <v>288</v>
      </c>
      <c r="C8" t="s">
        <v>200</v>
      </c>
      <c r="G8" s="3"/>
      <c r="H8" s="2"/>
      <c r="I8" t="s">
        <v>278</v>
      </c>
    </row>
    <row r="9" spans="1:12" x14ac:dyDescent="0.35">
      <c r="A9" t="s">
        <v>285</v>
      </c>
      <c r="C9" t="s">
        <v>305</v>
      </c>
      <c r="G9" s="3"/>
      <c r="H9" s="2"/>
      <c r="I9" t="s">
        <v>284</v>
      </c>
    </row>
    <row r="10" spans="1:12" x14ac:dyDescent="0.35">
      <c r="A10" t="s">
        <v>281</v>
      </c>
      <c r="C10" t="s">
        <v>287</v>
      </c>
      <c r="G10" s="3" t="s">
        <v>280</v>
      </c>
      <c r="H10" s="2" t="s">
        <v>279</v>
      </c>
      <c r="I10" t="s">
        <v>278</v>
      </c>
    </row>
    <row r="11" spans="1:12" x14ac:dyDescent="0.35">
      <c r="A11" t="s">
        <v>275</v>
      </c>
      <c r="C11" t="s">
        <v>250</v>
      </c>
      <c r="G11" s="3"/>
      <c r="H11" s="2"/>
      <c r="I11" t="s">
        <v>274</v>
      </c>
    </row>
    <row r="12" spans="1:12" x14ac:dyDescent="0.35">
      <c r="A12" t="s">
        <v>271</v>
      </c>
      <c r="C12" t="s">
        <v>223</v>
      </c>
      <c r="G12" s="3"/>
      <c r="H12" s="2"/>
      <c r="I12" t="s">
        <v>270</v>
      </c>
    </row>
    <row r="13" spans="1:12" x14ac:dyDescent="0.35">
      <c r="A13" t="s">
        <v>267</v>
      </c>
      <c r="C13" t="s">
        <v>293</v>
      </c>
      <c r="G13" s="3"/>
      <c r="H13" s="2" t="s">
        <v>266</v>
      </c>
      <c r="I13" t="s">
        <v>265</v>
      </c>
    </row>
    <row r="14" spans="1:12" x14ac:dyDescent="0.35">
      <c r="A14" t="s">
        <v>262</v>
      </c>
      <c r="C14" t="s">
        <v>303</v>
      </c>
      <c r="E14">
        <f>45+10+15</f>
        <v>70</v>
      </c>
      <c r="G14" s="3"/>
      <c r="H14" s="2"/>
      <c r="I14" t="s">
        <v>261</v>
      </c>
    </row>
    <row r="15" spans="1:12" x14ac:dyDescent="0.35">
      <c r="A15" t="s">
        <v>258</v>
      </c>
      <c r="C15" t="s">
        <v>285</v>
      </c>
      <c r="G15" s="3"/>
      <c r="H15" s="2"/>
      <c r="I15" t="s">
        <v>257</v>
      </c>
    </row>
    <row r="16" spans="1:12" x14ac:dyDescent="0.35">
      <c r="A16" t="s">
        <v>254</v>
      </c>
      <c r="C16" t="s">
        <v>111</v>
      </c>
    </row>
    <row r="17" spans="1:3" x14ac:dyDescent="0.35">
      <c r="A17" t="s">
        <v>251</v>
      </c>
      <c r="C17" t="s">
        <v>254</v>
      </c>
    </row>
    <row r="18" spans="1:3" x14ac:dyDescent="0.35">
      <c r="A18" t="s">
        <v>248</v>
      </c>
      <c r="C18" t="s">
        <v>239</v>
      </c>
    </row>
    <row r="19" spans="1:3" x14ac:dyDescent="0.35">
      <c r="A19" t="s">
        <v>245</v>
      </c>
      <c r="C19" t="s">
        <v>92</v>
      </c>
    </row>
    <row r="20" spans="1:3" x14ac:dyDescent="0.35">
      <c r="A20" t="s">
        <v>242</v>
      </c>
      <c r="C20" t="s">
        <v>178</v>
      </c>
    </row>
    <row r="21" spans="1:3" x14ac:dyDescent="0.35">
      <c r="A21" t="s">
        <v>239</v>
      </c>
      <c r="C21" t="s">
        <v>219</v>
      </c>
    </row>
    <row r="22" spans="1:3" x14ac:dyDescent="0.35">
      <c r="A22" t="s">
        <v>236</v>
      </c>
      <c r="C22" t="s">
        <v>153</v>
      </c>
    </row>
    <row r="23" spans="1:3" x14ac:dyDescent="0.35">
      <c r="A23" t="s">
        <v>233</v>
      </c>
      <c r="C23" t="s">
        <v>197</v>
      </c>
    </row>
    <row r="24" spans="1:3" x14ac:dyDescent="0.35">
      <c r="A24" t="s">
        <v>230</v>
      </c>
      <c r="C24" t="s">
        <v>191</v>
      </c>
    </row>
    <row r="25" spans="1:3" x14ac:dyDescent="0.35">
      <c r="A25" t="s">
        <v>227</v>
      </c>
      <c r="C25" t="s">
        <v>177</v>
      </c>
    </row>
    <row r="26" spans="1:3" x14ac:dyDescent="0.35">
      <c r="A26" t="s">
        <v>224</v>
      </c>
      <c r="C26" t="s">
        <v>149</v>
      </c>
    </row>
    <row r="27" spans="1:3" x14ac:dyDescent="0.35">
      <c r="A27" t="s">
        <v>221</v>
      </c>
      <c r="C27" t="s">
        <v>136</v>
      </c>
    </row>
    <row r="28" spans="1:3" x14ac:dyDescent="0.35">
      <c r="A28" t="s">
        <v>219</v>
      </c>
      <c r="C28" t="s">
        <v>129</v>
      </c>
    </row>
    <row r="29" spans="1:3" x14ac:dyDescent="0.35">
      <c r="A29" t="s">
        <v>217</v>
      </c>
      <c r="C29" t="s">
        <v>228</v>
      </c>
    </row>
    <row r="30" spans="1:3" x14ac:dyDescent="0.35">
      <c r="A30" t="s">
        <v>215</v>
      </c>
      <c r="C30" t="s">
        <v>119</v>
      </c>
    </row>
    <row r="31" spans="1:3" x14ac:dyDescent="0.35">
      <c r="A31" t="s">
        <v>213</v>
      </c>
      <c r="C31" t="s">
        <v>146</v>
      </c>
    </row>
    <row r="32" spans="1:3" x14ac:dyDescent="0.35">
      <c r="A32" t="s">
        <v>211</v>
      </c>
      <c r="C32" t="s">
        <v>97</v>
      </c>
    </row>
    <row r="33" spans="1:3" x14ac:dyDescent="0.35">
      <c r="A33" t="s">
        <v>209</v>
      </c>
      <c r="C33" t="s">
        <v>96</v>
      </c>
    </row>
    <row r="34" spans="1:3" x14ac:dyDescent="0.35">
      <c r="A34" t="s">
        <v>207</v>
      </c>
      <c r="C34" t="s">
        <v>91</v>
      </c>
    </row>
    <row r="35" spans="1:3" x14ac:dyDescent="0.35">
      <c r="A35" t="s">
        <v>205</v>
      </c>
      <c r="C35" t="s">
        <v>89</v>
      </c>
    </row>
    <row r="36" spans="1:3" x14ac:dyDescent="0.35">
      <c r="A36" t="s">
        <v>203</v>
      </c>
      <c r="C36" t="s">
        <v>87</v>
      </c>
    </row>
    <row r="37" spans="1:3" x14ac:dyDescent="0.35">
      <c r="A37" t="s">
        <v>201</v>
      </c>
      <c r="C37" t="s">
        <v>85</v>
      </c>
    </row>
    <row r="38" spans="1:3" x14ac:dyDescent="0.35">
      <c r="A38" t="s">
        <v>199</v>
      </c>
      <c r="C38" t="s">
        <v>68</v>
      </c>
    </row>
    <row r="39" spans="1:3" x14ac:dyDescent="0.35">
      <c r="A39" t="s">
        <v>197</v>
      </c>
      <c r="C39" t="s">
        <v>62</v>
      </c>
    </row>
    <row r="40" spans="1:3" x14ac:dyDescent="0.35">
      <c r="A40" t="s">
        <v>195</v>
      </c>
      <c r="C40" t="s">
        <v>36</v>
      </c>
    </row>
    <row r="41" spans="1:3" x14ac:dyDescent="0.35">
      <c r="A41" t="s">
        <v>193</v>
      </c>
      <c r="C41" t="s">
        <v>57</v>
      </c>
    </row>
    <row r="42" spans="1:3" x14ac:dyDescent="0.35">
      <c r="A42" t="s">
        <v>191</v>
      </c>
      <c r="C42" t="s">
        <v>46</v>
      </c>
    </row>
    <row r="43" spans="1:3" x14ac:dyDescent="0.35">
      <c r="A43" t="s">
        <v>189</v>
      </c>
      <c r="C43" t="s">
        <v>43</v>
      </c>
    </row>
    <row r="44" spans="1:3" x14ac:dyDescent="0.35">
      <c r="A44" t="s">
        <v>187</v>
      </c>
      <c r="C44" t="s">
        <v>42</v>
      </c>
    </row>
    <row r="45" spans="1:3" x14ac:dyDescent="0.35">
      <c r="A45" t="s">
        <v>185</v>
      </c>
      <c r="C45" t="s">
        <v>40</v>
      </c>
    </row>
    <row r="46" spans="1:3" x14ac:dyDescent="0.35">
      <c r="A46" t="s">
        <v>183</v>
      </c>
      <c r="C46" t="s">
        <v>19</v>
      </c>
    </row>
    <row r="47" spans="1:3" x14ac:dyDescent="0.35">
      <c r="A47" t="s">
        <v>181</v>
      </c>
      <c r="C47" s="1"/>
    </row>
    <row r="48" spans="1:3" x14ac:dyDescent="0.35">
      <c r="A48" t="s">
        <v>179</v>
      </c>
      <c r="C48" s="1"/>
    </row>
    <row r="49" spans="1:3" x14ac:dyDescent="0.35">
      <c r="A49" t="s">
        <v>177</v>
      </c>
      <c r="C49" s="1"/>
    </row>
    <row r="50" spans="1:3" x14ac:dyDescent="0.35">
      <c r="A50" t="s">
        <v>175</v>
      </c>
      <c r="C50" s="1"/>
    </row>
    <row r="51" spans="1:3" x14ac:dyDescent="0.35">
      <c r="A51" t="s">
        <v>173</v>
      </c>
      <c r="C51" s="1"/>
    </row>
    <row r="52" spans="1:3" x14ac:dyDescent="0.35">
      <c r="A52" t="s">
        <v>171</v>
      </c>
      <c r="C52" s="1"/>
    </row>
    <row r="53" spans="1:3" x14ac:dyDescent="0.35">
      <c r="A53" t="s">
        <v>169</v>
      </c>
      <c r="C53" s="1"/>
    </row>
    <row r="54" spans="1:3" x14ac:dyDescent="0.35">
      <c r="A54" t="s">
        <v>167</v>
      </c>
      <c r="C54" s="1"/>
    </row>
    <row r="55" spans="1:3" x14ac:dyDescent="0.35">
      <c r="A55" t="s">
        <v>165</v>
      </c>
      <c r="C55" s="1"/>
    </row>
    <row r="56" spans="1:3" x14ac:dyDescent="0.35">
      <c r="A56" t="s">
        <v>163</v>
      </c>
      <c r="C56" s="1"/>
    </row>
    <row r="57" spans="1:3" x14ac:dyDescent="0.35">
      <c r="A57" t="s">
        <v>161</v>
      </c>
      <c r="C57" s="1"/>
    </row>
    <row r="58" spans="1:3" x14ac:dyDescent="0.35">
      <c r="A58" t="s">
        <v>159</v>
      </c>
      <c r="C58" s="1"/>
    </row>
    <row r="59" spans="1:3" x14ac:dyDescent="0.35">
      <c r="A59" t="s">
        <v>157</v>
      </c>
      <c r="C59" s="1"/>
    </row>
    <row r="60" spans="1:3" x14ac:dyDescent="0.35">
      <c r="A60" t="s">
        <v>155</v>
      </c>
      <c r="C60" s="1"/>
    </row>
    <row r="61" spans="1:3" x14ac:dyDescent="0.35">
      <c r="A61" t="s">
        <v>153</v>
      </c>
      <c r="C61" s="1"/>
    </row>
    <row r="62" spans="1:3" x14ac:dyDescent="0.35">
      <c r="A62" t="s">
        <v>151</v>
      </c>
      <c r="C62" s="1"/>
    </row>
    <row r="63" spans="1:3" x14ac:dyDescent="0.35">
      <c r="A63" t="s">
        <v>149</v>
      </c>
      <c r="C63" s="1"/>
    </row>
    <row r="64" spans="1:3" x14ac:dyDescent="0.35">
      <c r="A64" t="s">
        <v>147</v>
      </c>
      <c r="C64" s="1"/>
    </row>
    <row r="65" spans="1:3" x14ac:dyDescent="0.35">
      <c r="A65" t="s">
        <v>145</v>
      </c>
      <c r="C65" s="1"/>
    </row>
    <row r="66" spans="1:3" x14ac:dyDescent="0.35">
      <c r="A66" t="s">
        <v>143</v>
      </c>
      <c r="C66" s="1"/>
    </row>
    <row r="67" spans="1:3" x14ac:dyDescent="0.35">
      <c r="A67" t="s">
        <v>141</v>
      </c>
      <c r="C67" s="1"/>
    </row>
    <row r="68" spans="1:3" x14ac:dyDescent="0.35">
      <c r="A68" t="s">
        <v>140</v>
      </c>
      <c r="C68" s="1"/>
    </row>
    <row r="69" spans="1:3" x14ac:dyDescent="0.35">
      <c r="A69" t="s">
        <v>139</v>
      </c>
      <c r="C69" s="1"/>
    </row>
    <row r="70" spans="1:3" x14ac:dyDescent="0.35">
      <c r="A70" t="s">
        <v>138</v>
      </c>
      <c r="C70" s="1"/>
    </row>
    <row r="71" spans="1:3" x14ac:dyDescent="0.35">
      <c r="A71" t="s">
        <v>137</v>
      </c>
      <c r="C71" s="1"/>
    </row>
    <row r="72" spans="1:3" x14ac:dyDescent="0.35">
      <c r="A72" t="s">
        <v>136</v>
      </c>
      <c r="C72" s="1"/>
    </row>
    <row r="73" spans="1:3" x14ac:dyDescent="0.35">
      <c r="A73" t="s">
        <v>135</v>
      </c>
      <c r="C73" s="1"/>
    </row>
    <row r="74" spans="1:3" x14ac:dyDescent="0.35">
      <c r="A74" t="s">
        <v>134</v>
      </c>
      <c r="C74" s="1"/>
    </row>
    <row r="75" spans="1:3" x14ac:dyDescent="0.35">
      <c r="A75" t="s">
        <v>133</v>
      </c>
      <c r="C75" s="1"/>
    </row>
    <row r="76" spans="1:3" x14ac:dyDescent="0.35">
      <c r="A76" t="s">
        <v>132</v>
      </c>
      <c r="C76" s="1"/>
    </row>
    <row r="77" spans="1:3" x14ac:dyDescent="0.35">
      <c r="A77" t="s">
        <v>131</v>
      </c>
      <c r="C77" s="1"/>
    </row>
    <row r="78" spans="1:3" x14ac:dyDescent="0.35">
      <c r="A78" t="s">
        <v>130</v>
      </c>
      <c r="C78" s="1"/>
    </row>
    <row r="79" spans="1:3" x14ac:dyDescent="0.35">
      <c r="A79" t="s">
        <v>129</v>
      </c>
      <c r="C79" s="1"/>
    </row>
    <row r="80" spans="1:3" x14ac:dyDescent="0.35">
      <c r="A80" t="s">
        <v>128</v>
      </c>
      <c r="C80" s="1"/>
    </row>
    <row r="81" spans="1:3" x14ac:dyDescent="0.35">
      <c r="A81" t="s">
        <v>127</v>
      </c>
      <c r="C81" s="1"/>
    </row>
    <row r="82" spans="1:3" x14ac:dyDescent="0.35">
      <c r="A82" t="s">
        <v>126</v>
      </c>
      <c r="C82" s="1"/>
    </row>
    <row r="83" spans="1:3" x14ac:dyDescent="0.35">
      <c r="A83" t="s">
        <v>125</v>
      </c>
      <c r="C83" s="1"/>
    </row>
    <row r="84" spans="1:3" x14ac:dyDescent="0.35">
      <c r="A84" t="s">
        <v>124</v>
      </c>
      <c r="C84" s="1"/>
    </row>
    <row r="85" spans="1:3" x14ac:dyDescent="0.35">
      <c r="A85" t="s">
        <v>123</v>
      </c>
      <c r="C85" s="1"/>
    </row>
    <row r="86" spans="1:3" x14ac:dyDescent="0.35">
      <c r="A86" t="s">
        <v>122</v>
      </c>
      <c r="C86" s="1"/>
    </row>
    <row r="87" spans="1:3" x14ac:dyDescent="0.35">
      <c r="A87" t="s">
        <v>121</v>
      </c>
      <c r="C87" s="1"/>
    </row>
    <row r="88" spans="1:3" x14ac:dyDescent="0.35">
      <c r="A88" t="s">
        <v>120</v>
      </c>
      <c r="C88" s="1"/>
    </row>
    <row r="89" spans="1:3" x14ac:dyDescent="0.35">
      <c r="A89" t="s">
        <v>119</v>
      </c>
      <c r="C89" s="1"/>
    </row>
    <row r="90" spans="1:3" x14ac:dyDescent="0.35">
      <c r="A90" t="s">
        <v>118</v>
      </c>
      <c r="C90" s="1"/>
    </row>
    <row r="91" spans="1:3" x14ac:dyDescent="0.35">
      <c r="A91" t="s">
        <v>117</v>
      </c>
      <c r="C91" s="1"/>
    </row>
    <row r="92" spans="1:3" x14ac:dyDescent="0.35">
      <c r="A92" t="s">
        <v>116</v>
      </c>
      <c r="C92" s="1"/>
    </row>
    <row r="93" spans="1:3" x14ac:dyDescent="0.35">
      <c r="A93" t="s">
        <v>115</v>
      </c>
      <c r="C93" s="1"/>
    </row>
    <row r="94" spans="1:3" x14ac:dyDescent="0.35">
      <c r="A94" t="s">
        <v>114</v>
      </c>
      <c r="C94" s="1"/>
    </row>
    <row r="95" spans="1:3" x14ac:dyDescent="0.35">
      <c r="A95" t="s">
        <v>113</v>
      </c>
      <c r="C95" s="1"/>
    </row>
    <row r="96" spans="1:3" x14ac:dyDescent="0.35">
      <c r="A96" t="s">
        <v>112</v>
      </c>
      <c r="C96" s="1"/>
    </row>
    <row r="97" spans="1:3" x14ac:dyDescent="0.35">
      <c r="A97" t="s">
        <v>111</v>
      </c>
      <c r="C97" s="1"/>
    </row>
    <row r="98" spans="1:3" x14ac:dyDescent="0.35">
      <c r="A98" t="s">
        <v>110</v>
      </c>
      <c r="C98" s="1"/>
    </row>
    <row r="99" spans="1:3" x14ac:dyDescent="0.35">
      <c r="A99" t="s">
        <v>109</v>
      </c>
      <c r="C99" s="1"/>
    </row>
    <row r="100" spans="1:3" x14ac:dyDescent="0.35">
      <c r="A100" t="s">
        <v>108</v>
      </c>
      <c r="C100" s="1"/>
    </row>
    <row r="101" spans="1:3" x14ac:dyDescent="0.35">
      <c r="A101" t="s">
        <v>107</v>
      </c>
      <c r="C101" s="1"/>
    </row>
    <row r="102" spans="1:3" x14ac:dyDescent="0.35">
      <c r="A102" t="s">
        <v>106</v>
      </c>
      <c r="C102" s="1"/>
    </row>
    <row r="103" spans="1:3" x14ac:dyDescent="0.35">
      <c r="A103" t="s">
        <v>105</v>
      </c>
      <c r="C103" s="1"/>
    </row>
    <row r="104" spans="1:3" x14ac:dyDescent="0.35">
      <c r="A104" t="s">
        <v>104</v>
      </c>
      <c r="C104" s="1"/>
    </row>
    <row r="105" spans="1:3" x14ac:dyDescent="0.35">
      <c r="A105" t="s">
        <v>103</v>
      </c>
      <c r="C105" s="1"/>
    </row>
    <row r="106" spans="1:3" x14ac:dyDescent="0.35">
      <c r="A106" t="s">
        <v>102</v>
      </c>
      <c r="C106" s="1"/>
    </row>
    <row r="107" spans="1:3" x14ac:dyDescent="0.35">
      <c r="A107" t="s">
        <v>101</v>
      </c>
      <c r="C107" s="1"/>
    </row>
    <row r="108" spans="1:3" x14ac:dyDescent="0.35">
      <c r="A108" t="s">
        <v>100</v>
      </c>
      <c r="C108" s="1"/>
    </row>
    <row r="109" spans="1:3" x14ac:dyDescent="0.35">
      <c r="A109" t="s">
        <v>99</v>
      </c>
      <c r="C109" s="1"/>
    </row>
    <row r="110" spans="1:3" x14ac:dyDescent="0.35">
      <c r="A110" t="s">
        <v>98</v>
      </c>
      <c r="C110" s="1"/>
    </row>
    <row r="111" spans="1:3" x14ac:dyDescent="0.35">
      <c r="A111" t="s">
        <v>97</v>
      </c>
      <c r="C111" s="1"/>
    </row>
    <row r="112" spans="1:3" x14ac:dyDescent="0.35">
      <c r="A112" t="s">
        <v>96</v>
      </c>
      <c r="C112" s="1"/>
    </row>
    <row r="113" spans="1:3" x14ac:dyDescent="0.35">
      <c r="A113" t="s">
        <v>95</v>
      </c>
      <c r="C113" s="1"/>
    </row>
    <row r="114" spans="1:3" x14ac:dyDescent="0.35">
      <c r="A114" t="s">
        <v>94</v>
      </c>
      <c r="C114" s="1"/>
    </row>
    <row r="115" spans="1:3" x14ac:dyDescent="0.35">
      <c r="A115" t="s">
        <v>93</v>
      </c>
      <c r="C115" s="1"/>
    </row>
    <row r="116" spans="1:3" x14ac:dyDescent="0.35">
      <c r="A116" t="s">
        <v>92</v>
      </c>
      <c r="C116" s="1"/>
    </row>
    <row r="117" spans="1:3" x14ac:dyDescent="0.35">
      <c r="A117" t="s">
        <v>91</v>
      </c>
      <c r="C117" s="1"/>
    </row>
    <row r="118" spans="1:3" x14ac:dyDescent="0.35">
      <c r="A118" t="s">
        <v>90</v>
      </c>
      <c r="C118" s="1"/>
    </row>
    <row r="119" spans="1:3" x14ac:dyDescent="0.35">
      <c r="A119" t="s">
        <v>89</v>
      </c>
      <c r="C119" s="1"/>
    </row>
    <row r="120" spans="1:3" x14ac:dyDescent="0.35">
      <c r="A120" t="s">
        <v>88</v>
      </c>
      <c r="C120" s="1"/>
    </row>
    <row r="121" spans="1:3" x14ac:dyDescent="0.35">
      <c r="A121" t="s">
        <v>87</v>
      </c>
      <c r="C121" s="1"/>
    </row>
    <row r="122" spans="1:3" x14ac:dyDescent="0.35">
      <c r="A122" t="s">
        <v>86</v>
      </c>
      <c r="C122" s="1"/>
    </row>
    <row r="123" spans="1:3" x14ac:dyDescent="0.35">
      <c r="A123" t="s">
        <v>85</v>
      </c>
      <c r="C123" s="1"/>
    </row>
    <row r="124" spans="1:3" x14ac:dyDescent="0.35">
      <c r="A124" t="s">
        <v>84</v>
      </c>
      <c r="C124" s="1"/>
    </row>
    <row r="125" spans="1:3" x14ac:dyDescent="0.35">
      <c r="A125" t="s">
        <v>83</v>
      </c>
      <c r="C125" s="1"/>
    </row>
    <row r="126" spans="1:3" x14ac:dyDescent="0.35">
      <c r="A126" t="s">
        <v>82</v>
      </c>
      <c r="C126" s="1"/>
    </row>
    <row r="127" spans="1:3" x14ac:dyDescent="0.35">
      <c r="A127" t="s">
        <v>81</v>
      </c>
      <c r="C127" s="1"/>
    </row>
    <row r="128" spans="1:3" x14ac:dyDescent="0.35">
      <c r="A128" t="s">
        <v>80</v>
      </c>
      <c r="C128" s="1"/>
    </row>
    <row r="129" spans="1:3" x14ac:dyDescent="0.35">
      <c r="A129" t="s">
        <v>79</v>
      </c>
      <c r="C129" s="1"/>
    </row>
    <row r="130" spans="1:3" x14ac:dyDescent="0.35">
      <c r="A130" t="s">
        <v>78</v>
      </c>
      <c r="C130" s="1"/>
    </row>
    <row r="131" spans="1:3" x14ac:dyDescent="0.35">
      <c r="A131" t="s">
        <v>77</v>
      </c>
      <c r="C131" s="1"/>
    </row>
    <row r="132" spans="1:3" x14ac:dyDescent="0.35">
      <c r="A132" t="s">
        <v>76</v>
      </c>
      <c r="C132" s="1"/>
    </row>
    <row r="133" spans="1:3" x14ac:dyDescent="0.35">
      <c r="A133" t="s">
        <v>75</v>
      </c>
      <c r="C133" s="1"/>
    </row>
    <row r="134" spans="1:3" x14ac:dyDescent="0.35">
      <c r="A134" t="s">
        <v>74</v>
      </c>
      <c r="C134" s="1"/>
    </row>
    <row r="135" spans="1:3" x14ac:dyDescent="0.35">
      <c r="A135" t="s">
        <v>73</v>
      </c>
      <c r="C135" s="1"/>
    </row>
    <row r="136" spans="1:3" x14ac:dyDescent="0.35">
      <c r="A136" t="s">
        <v>72</v>
      </c>
      <c r="C136" s="1"/>
    </row>
    <row r="137" spans="1:3" x14ac:dyDescent="0.35">
      <c r="A137" t="s">
        <v>71</v>
      </c>
      <c r="C137" s="1"/>
    </row>
    <row r="138" spans="1:3" x14ac:dyDescent="0.35">
      <c r="A138" t="s">
        <v>70</v>
      </c>
      <c r="C138" s="1"/>
    </row>
    <row r="139" spans="1:3" x14ac:dyDescent="0.35">
      <c r="A139" t="s">
        <v>69</v>
      </c>
      <c r="C139" s="1"/>
    </row>
    <row r="140" spans="1:3" x14ac:dyDescent="0.35">
      <c r="A140" t="s">
        <v>68</v>
      </c>
      <c r="C140" s="1"/>
    </row>
    <row r="141" spans="1:3" x14ac:dyDescent="0.35">
      <c r="A141" t="s">
        <v>67</v>
      </c>
      <c r="C141" s="1"/>
    </row>
    <row r="142" spans="1:3" x14ac:dyDescent="0.35">
      <c r="A142" t="s">
        <v>66</v>
      </c>
      <c r="C142" s="1"/>
    </row>
    <row r="143" spans="1:3" x14ac:dyDescent="0.35">
      <c r="A143" t="s">
        <v>65</v>
      </c>
      <c r="C143" s="1"/>
    </row>
    <row r="144" spans="1:3" x14ac:dyDescent="0.35">
      <c r="A144" t="s">
        <v>64</v>
      </c>
      <c r="C144" s="1"/>
    </row>
    <row r="145" spans="1:3" x14ac:dyDescent="0.35">
      <c r="A145" t="s">
        <v>63</v>
      </c>
      <c r="C145" s="1"/>
    </row>
    <row r="146" spans="1:3" x14ac:dyDescent="0.35">
      <c r="A146" t="s">
        <v>62</v>
      </c>
      <c r="C146" s="1"/>
    </row>
    <row r="147" spans="1:3" x14ac:dyDescent="0.35">
      <c r="A147" t="s">
        <v>61</v>
      </c>
      <c r="C147" s="1"/>
    </row>
    <row r="148" spans="1:3" x14ac:dyDescent="0.35">
      <c r="A148" t="s">
        <v>60</v>
      </c>
      <c r="C148" s="1"/>
    </row>
    <row r="149" spans="1:3" x14ac:dyDescent="0.35">
      <c r="A149" t="s">
        <v>59</v>
      </c>
      <c r="C149" s="1"/>
    </row>
    <row r="150" spans="1:3" x14ac:dyDescent="0.35">
      <c r="A150" t="s">
        <v>58</v>
      </c>
      <c r="C150" s="1"/>
    </row>
    <row r="151" spans="1:3" x14ac:dyDescent="0.35">
      <c r="A151" t="s">
        <v>57</v>
      </c>
      <c r="C151" s="1"/>
    </row>
    <row r="152" spans="1:3" x14ac:dyDescent="0.35">
      <c r="A152" t="s">
        <v>56</v>
      </c>
      <c r="C152" s="1"/>
    </row>
    <row r="153" spans="1:3" x14ac:dyDescent="0.35">
      <c r="A153" t="s">
        <v>55</v>
      </c>
      <c r="C153" s="1"/>
    </row>
    <row r="154" spans="1:3" x14ac:dyDescent="0.35">
      <c r="A154" t="s">
        <v>54</v>
      </c>
      <c r="C154" s="1"/>
    </row>
    <row r="155" spans="1:3" x14ac:dyDescent="0.35">
      <c r="A155" t="s">
        <v>53</v>
      </c>
      <c r="C155" s="1"/>
    </row>
    <row r="156" spans="1:3" x14ac:dyDescent="0.35">
      <c r="A156" t="s">
        <v>52</v>
      </c>
      <c r="C156" s="1"/>
    </row>
    <row r="157" spans="1:3" x14ac:dyDescent="0.35">
      <c r="A157" t="s">
        <v>51</v>
      </c>
      <c r="C157" s="1"/>
    </row>
    <row r="158" spans="1:3" x14ac:dyDescent="0.35">
      <c r="A158" t="s">
        <v>50</v>
      </c>
      <c r="C158" s="1"/>
    </row>
    <row r="159" spans="1:3" x14ac:dyDescent="0.35">
      <c r="A159" t="s">
        <v>49</v>
      </c>
      <c r="C159" s="1"/>
    </row>
    <row r="160" spans="1:3" x14ac:dyDescent="0.35">
      <c r="A160" t="s">
        <v>48</v>
      </c>
      <c r="C160" s="1"/>
    </row>
    <row r="161" spans="1:3" x14ac:dyDescent="0.35">
      <c r="A161" t="s">
        <v>47</v>
      </c>
      <c r="C161" s="1"/>
    </row>
    <row r="162" spans="1:3" x14ac:dyDescent="0.35">
      <c r="A162" t="s">
        <v>46</v>
      </c>
      <c r="C162" s="1"/>
    </row>
    <row r="163" spans="1:3" x14ac:dyDescent="0.35">
      <c r="A163" t="s">
        <v>45</v>
      </c>
      <c r="C163" s="1"/>
    </row>
    <row r="164" spans="1:3" x14ac:dyDescent="0.35">
      <c r="A164" t="s">
        <v>44</v>
      </c>
      <c r="C164" s="1"/>
    </row>
    <row r="165" spans="1:3" x14ac:dyDescent="0.35">
      <c r="A165" t="s">
        <v>43</v>
      </c>
      <c r="C165" s="1"/>
    </row>
    <row r="166" spans="1:3" x14ac:dyDescent="0.35">
      <c r="A166" t="s">
        <v>42</v>
      </c>
      <c r="C166" s="1"/>
    </row>
    <row r="167" spans="1:3" x14ac:dyDescent="0.35">
      <c r="A167" t="s">
        <v>41</v>
      </c>
      <c r="C167" s="1"/>
    </row>
    <row r="168" spans="1:3" x14ac:dyDescent="0.35">
      <c r="A168" t="s">
        <v>40</v>
      </c>
      <c r="C168" s="1"/>
    </row>
    <row r="169" spans="1:3" x14ac:dyDescent="0.35">
      <c r="A169" t="s">
        <v>39</v>
      </c>
      <c r="C169" s="1"/>
    </row>
    <row r="170" spans="1:3" x14ac:dyDescent="0.35">
      <c r="A170" t="s">
        <v>38</v>
      </c>
      <c r="C170" s="1"/>
    </row>
    <row r="171" spans="1:3" x14ac:dyDescent="0.35">
      <c r="A171" t="s">
        <v>37</v>
      </c>
      <c r="C171" s="1"/>
    </row>
    <row r="172" spans="1:3" x14ac:dyDescent="0.35">
      <c r="A172" t="s">
        <v>36</v>
      </c>
      <c r="C172" s="1"/>
    </row>
    <row r="173" spans="1:3" x14ac:dyDescent="0.35">
      <c r="A173" t="s">
        <v>35</v>
      </c>
      <c r="C173" s="1"/>
    </row>
    <row r="174" spans="1:3" x14ac:dyDescent="0.35">
      <c r="A174" t="s">
        <v>34</v>
      </c>
      <c r="C174" s="1"/>
    </row>
    <row r="175" spans="1:3" x14ac:dyDescent="0.35">
      <c r="A175" t="s">
        <v>33</v>
      </c>
      <c r="C175" s="1"/>
    </row>
    <row r="176" spans="1:3" x14ac:dyDescent="0.35">
      <c r="A176" t="s">
        <v>32</v>
      </c>
      <c r="C176" s="1"/>
    </row>
    <row r="177" spans="1:3" x14ac:dyDescent="0.35">
      <c r="A177" t="s">
        <v>31</v>
      </c>
      <c r="C177" s="1"/>
    </row>
    <row r="178" spans="1:3" x14ac:dyDescent="0.35">
      <c r="A178" t="s">
        <v>30</v>
      </c>
      <c r="C178" s="1"/>
    </row>
    <row r="179" spans="1:3" x14ac:dyDescent="0.35">
      <c r="A179" t="s">
        <v>29</v>
      </c>
      <c r="C179" s="1"/>
    </row>
    <row r="180" spans="1:3" x14ac:dyDescent="0.35">
      <c r="A180" t="s">
        <v>28</v>
      </c>
      <c r="C180" s="1"/>
    </row>
    <row r="181" spans="1:3" x14ac:dyDescent="0.35">
      <c r="A181" t="s">
        <v>27</v>
      </c>
      <c r="C181" s="1"/>
    </row>
    <row r="182" spans="1:3" x14ac:dyDescent="0.35">
      <c r="A182" t="s">
        <v>26</v>
      </c>
      <c r="C182" s="1"/>
    </row>
    <row r="183" spans="1:3" x14ac:dyDescent="0.35">
      <c r="A183" t="s">
        <v>25</v>
      </c>
      <c r="C183" s="1"/>
    </row>
    <row r="184" spans="1:3" x14ac:dyDescent="0.35">
      <c r="A184" t="s">
        <v>24</v>
      </c>
      <c r="C184" s="1"/>
    </row>
    <row r="185" spans="1:3" x14ac:dyDescent="0.35">
      <c r="A185" t="s">
        <v>23</v>
      </c>
      <c r="C185" s="1"/>
    </row>
    <row r="186" spans="1:3" x14ac:dyDescent="0.35">
      <c r="A186" t="s">
        <v>22</v>
      </c>
      <c r="C186" s="1"/>
    </row>
    <row r="187" spans="1:3" x14ac:dyDescent="0.35">
      <c r="A187" t="s">
        <v>21</v>
      </c>
      <c r="C187" s="1"/>
    </row>
    <row r="188" spans="1:3" x14ac:dyDescent="0.35">
      <c r="A188" t="s">
        <v>20</v>
      </c>
      <c r="C188" s="1"/>
    </row>
    <row r="189" spans="1:3" x14ac:dyDescent="0.35">
      <c r="A189" t="s">
        <v>19</v>
      </c>
      <c r="C189" s="1"/>
    </row>
    <row r="190" spans="1:3" x14ac:dyDescent="0.35">
      <c r="A190" t="s">
        <v>18</v>
      </c>
      <c r="C190" s="1"/>
    </row>
    <row r="191" spans="1:3" x14ac:dyDescent="0.35">
      <c r="A191" t="s">
        <v>17</v>
      </c>
      <c r="C191" s="1"/>
    </row>
    <row r="192" spans="1:3" x14ac:dyDescent="0.35">
      <c r="A192" t="s">
        <v>16</v>
      </c>
      <c r="C192" s="1"/>
    </row>
    <row r="193" spans="1:3" x14ac:dyDescent="0.35">
      <c r="A193" t="s">
        <v>15</v>
      </c>
      <c r="C193" s="1"/>
    </row>
    <row r="194" spans="1:3" x14ac:dyDescent="0.35">
      <c r="A194" t="s">
        <v>14</v>
      </c>
      <c r="C194" s="1"/>
    </row>
    <row r="195" spans="1:3" x14ac:dyDescent="0.35">
      <c r="A195" t="s">
        <v>13</v>
      </c>
      <c r="C195" s="1"/>
    </row>
    <row r="196" spans="1:3" x14ac:dyDescent="0.35">
      <c r="A196" t="s">
        <v>12</v>
      </c>
      <c r="C196" s="1"/>
    </row>
    <row r="197" spans="1:3" x14ac:dyDescent="0.35">
      <c r="A197" t="s">
        <v>11</v>
      </c>
      <c r="C197" s="1"/>
    </row>
    <row r="198" spans="1:3" x14ac:dyDescent="0.35">
      <c r="A198" t="s">
        <v>10</v>
      </c>
      <c r="C198" s="1"/>
    </row>
    <row r="199" spans="1:3" x14ac:dyDescent="0.35">
      <c r="A199" t="s">
        <v>9</v>
      </c>
      <c r="C199" s="1"/>
    </row>
    <row r="200" spans="1:3" x14ac:dyDescent="0.35">
      <c r="A200" t="s">
        <v>8</v>
      </c>
      <c r="C200" s="1"/>
    </row>
    <row r="201" spans="1:3" x14ac:dyDescent="0.35">
      <c r="A201" t="s">
        <v>7</v>
      </c>
      <c r="C201" s="1"/>
    </row>
    <row r="202" spans="1:3" x14ac:dyDescent="0.35">
      <c r="A202" t="s">
        <v>6</v>
      </c>
      <c r="C202" s="1"/>
    </row>
    <row r="203" spans="1:3" x14ac:dyDescent="0.35">
      <c r="A203" t="s">
        <v>5</v>
      </c>
      <c r="C203" s="1"/>
    </row>
    <row r="204" spans="1:3" x14ac:dyDescent="0.35">
      <c r="A204" t="s">
        <v>4</v>
      </c>
      <c r="C204" s="1"/>
    </row>
    <row r="205" spans="1:3" x14ac:dyDescent="0.35">
      <c r="A205" t="s">
        <v>3</v>
      </c>
      <c r="C205" s="1"/>
    </row>
    <row r="206" spans="1:3" x14ac:dyDescent="0.35">
      <c r="A206" t="s">
        <v>2</v>
      </c>
      <c r="C206" s="1"/>
    </row>
    <row r="207" spans="1:3" x14ac:dyDescent="0.35">
      <c r="A207" t="s">
        <v>1</v>
      </c>
      <c r="C207" s="1"/>
    </row>
    <row r="208" spans="1:3" x14ac:dyDescent="0.35">
      <c r="A208" t="s">
        <v>0</v>
      </c>
      <c r="C208" s="1"/>
    </row>
    <row r="209" spans="3:3" x14ac:dyDescent="0.35">
      <c r="C209" s="1"/>
    </row>
    <row r="210" spans="3:3" x14ac:dyDescent="0.35">
      <c r="C210" s="1"/>
    </row>
    <row r="211" spans="3:3" x14ac:dyDescent="0.35">
      <c r="C211" s="1"/>
    </row>
    <row r="212" spans="3:3" x14ac:dyDescent="0.35">
      <c r="C212" s="1"/>
    </row>
    <row r="213" spans="3:3" x14ac:dyDescent="0.35">
      <c r="C213" s="1"/>
    </row>
    <row r="214" spans="3:3" x14ac:dyDescent="0.35">
      <c r="C214" s="1"/>
    </row>
    <row r="215" spans="3:3" x14ac:dyDescent="0.35">
      <c r="C215" s="1"/>
    </row>
    <row r="216" spans="3:3" x14ac:dyDescent="0.35">
      <c r="C216" s="1"/>
    </row>
    <row r="217" spans="3:3" x14ac:dyDescent="0.35">
      <c r="C217" s="1"/>
    </row>
    <row r="218" spans="3:3" x14ac:dyDescent="0.35">
      <c r="C218" s="1"/>
    </row>
    <row r="219" spans="3:3" x14ac:dyDescent="0.35">
      <c r="C219" s="1"/>
    </row>
    <row r="220" spans="3:3" x14ac:dyDescent="0.35">
      <c r="C220" s="1"/>
    </row>
    <row r="221" spans="3:3" x14ac:dyDescent="0.35">
      <c r="C221" s="1"/>
    </row>
    <row r="222" spans="3:3" x14ac:dyDescent="0.35">
      <c r="C222" s="1"/>
    </row>
    <row r="223" spans="3:3" x14ac:dyDescent="0.35">
      <c r="C223" s="1"/>
    </row>
    <row r="224" spans="3:3" x14ac:dyDescent="0.35">
      <c r="C224" s="1"/>
    </row>
    <row r="225" spans="3:3" x14ac:dyDescent="0.35">
      <c r="C225" s="1"/>
    </row>
    <row r="226" spans="3:3" x14ac:dyDescent="0.35">
      <c r="C226" s="1"/>
    </row>
    <row r="227" spans="3:3" x14ac:dyDescent="0.35">
      <c r="C227" s="1"/>
    </row>
    <row r="228" spans="3:3" x14ac:dyDescent="0.35">
      <c r="C228" s="1"/>
    </row>
    <row r="229" spans="3:3" x14ac:dyDescent="0.35">
      <c r="C229" s="1"/>
    </row>
    <row r="230" spans="3:3" x14ac:dyDescent="0.35">
      <c r="C230" s="1"/>
    </row>
    <row r="231" spans="3:3" x14ac:dyDescent="0.35">
      <c r="C231" s="1"/>
    </row>
    <row r="232" spans="3:3" x14ac:dyDescent="0.35">
      <c r="C232" s="1"/>
    </row>
    <row r="233" spans="3:3" x14ac:dyDescent="0.35">
      <c r="C233" s="1"/>
    </row>
    <row r="234" spans="3:3" x14ac:dyDescent="0.35">
      <c r="C234" s="1"/>
    </row>
    <row r="235" spans="3:3" x14ac:dyDescent="0.35">
      <c r="C235" s="1"/>
    </row>
    <row r="236" spans="3:3" x14ac:dyDescent="0.35">
      <c r="C236" s="1"/>
    </row>
    <row r="237" spans="3:3" x14ac:dyDescent="0.35">
      <c r="C237" s="1"/>
    </row>
    <row r="238" spans="3:3" x14ac:dyDescent="0.35">
      <c r="C238" s="1"/>
    </row>
    <row r="239" spans="3:3" x14ac:dyDescent="0.35">
      <c r="C239" s="1"/>
    </row>
    <row r="240" spans="3:3" x14ac:dyDescent="0.35">
      <c r="C240" s="1"/>
    </row>
    <row r="241" spans="3:3" x14ac:dyDescent="0.35">
      <c r="C241" s="1"/>
    </row>
    <row r="242" spans="3:3" x14ac:dyDescent="0.35">
      <c r="C242" s="1"/>
    </row>
    <row r="243" spans="3:3" x14ac:dyDescent="0.35">
      <c r="C243" s="1"/>
    </row>
    <row r="244" spans="3:3" x14ac:dyDescent="0.35">
      <c r="C244" s="1"/>
    </row>
    <row r="245" spans="3:3" x14ac:dyDescent="0.35">
      <c r="C245" s="1"/>
    </row>
    <row r="246" spans="3:3" x14ac:dyDescent="0.35">
      <c r="C246" s="1"/>
    </row>
    <row r="247" spans="3:3" x14ac:dyDescent="0.35">
      <c r="C247" s="1"/>
    </row>
    <row r="248" spans="3:3" x14ac:dyDescent="0.35">
      <c r="C248" s="1"/>
    </row>
    <row r="249" spans="3:3" x14ac:dyDescent="0.35">
      <c r="C249" s="1"/>
    </row>
    <row r="250" spans="3:3" x14ac:dyDescent="0.35">
      <c r="C250" s="1"/>
    </row>
    <row r="251" spans="3:3" x14ac:dyDescent="0.35">
      <c r="C251" s="1"/>
    </row>
    <row r="252" spans="3:3" x14ac:dyDescent="0.35">
      <c r="C252" s="1"/>
    </row>
    <row r="253" spans="3:3" x14ac:dyDescent="0.35">
      <c r="C253" s="1"/>
    </row>
    <row r="254" spans="3:3" x14ac:dyDescent="0.35">
      <c r="C254" s="1"/>
    </row>
    <row r="255" spans="3:3" x14ac:dyDescent="0.35">
      <c r="C255" s="1"/>
    </row>
    <row r="256" spans="3:3" x14ac:dyDescent="0.35">
      <c r="C256" s="1"/>
    </row>
    <row r="257" spans="3:3" x14ac:dyDescent="0.35">
      <c r="C257" s="1"/>
    </row>
    <row r="258" spans="3:3" x14ac:dyDescent="0.35">
      <c r="C258" s="1"/>
    </row>
    <row r="259" spans="3:3" x14ac:dyDescent="0.35">
      <c r="C259" s="1"/>
    </row>
    <row r="260" spans="3:3" x14ac:dyDescent="0.35">
      <c r="C260" s="1"/>
    </row>
    <row r="261" spans="3:3" x14ac:dyDescent="0.35">
      <c r="C261" s="1"/>
    </row>
    <row r="262" spans="3:3" x14ac:dyDescent="0.35">
      <c r="C262" s="1"/>
    </row>
    <row r="263" spans="3:3" x14ac:dyDescent="0.35">
      <c r="C263" s="1"/>
    </row>
    <row r="264" spans="3:3" x14ac:dyDescent="0.35">
      <c r="C264" s="1"/>
    </row>
    <row r="265" spans="3:3" x14ac:dyDescent="0.35">
      <c r="C265" s="1"/>
    </row>
    <row r="266" spans="3:3" x14ac:dyDescent="0.35">
      <c r="C266" s="1"/>
    </row>
    <row r="267" spans="3:3" x14ac:dyDescent="0.35">
      <c r="C267" s="1"/>
    </row>
    <row r="268" spans="3:3" x14ac:dyDescent="0.35">
      <c r="C268" s="1"/>
    </row>
    <row r="269" spans="3:3" x14ac:dyDescent="0.35">
      <c r="C269" s="1"/>
    </row>
    <row r="270" spans="3:3" x14ac:dyDescent="0.35">
      <c r="C270" s="1"/>
    </row>
    <row r="271" spans="3:3" x14ac:dyDescent="0.35">
      <c r="C271" s="1"/>
    </row>
    <row r="272" spans="3:3" x14ac:dyDescent="0.35">
      <c r="C272" s="1"/>
    </row>
    <row r="273" spans="3:3" x14ac:dyDescent="0.35">
      <c r="C273" s="1"/>
    </row>
    <row r="274" spans="3:3" x14ac:dyDescent="0.35">
      <c r="C274" s="1"/>
    </row>
    <row r="275" spans="3:3" x14ac:dyDescent="0.35">
      <c r="C275" s="1"/>
    </row>
    <row r="276" spans="3:3" x14ac:dyDescent="0.35">
      <c r="C276" s="1"/>
    </row>
    <row r="277" spans="3:3" x14ac:dyDescent="0.35">
      <c r="C277" s="1"/>
    </row>
    <row r="278" spans="3:3" x14ac:dyDescent="0.35">
      <c r="C278" s="1"/>
    </row>
    <row r="279" spans="3:3" x14ac:dyDescent="0.35">
      <c r="C279" s="1"/>
    </row>
    <row r="280" spans="3:3" x14ac:dyDescent="0.35">
      <c r="C280" s="1"/>
    </row>
    <row r="281" spans="3:3" x14ac:dyDescent="0.35">
      <c r="C281" s="1"/>
    </row>
    <row r="282" spans="3:3" x14ac:dyDescent="0.35">
      <c r="C282" s="1"/>
    </row>
    <row r="283" spans="3:3" x14ac:dyDescent="0.35">
      <c r="C283" s="1"/>
    </row>
    <row r="284" spans="3:3" x14ac:dyDescent="0.35">
      <c r="C284" s="1"/>
    </row>
    <row r="285" spans="3:3" x14ac:dyDescent="0.35">
      <c r="C285" s="1"/>
    </row>
    <row r="286" spans="3:3" x14ac:dyDescent="0.35">
      <c r="C286" s="1"/>
    </row>
    <row r="287" spans="3:3" x14ac:dyDescent="0.35">
      <c r="C287" s="1"/>
    </row>
    <row r="288" spans="3:3" x14ac:dyDescent="0.35">
      <c r="C288" s="1"/>
    </row>
    <row r="289" spans="3:3" x14ac:dyDescent="0.35">
      <c r="C289" s="1"/>
    </row>
    <row r="290" spans="3:3" x14ac:dyDescent="0.35">
      <c r="C290" s="1"/>
    </row>
    <row r="291" spans="3:3" x14ac:dyDescent="0.35">
      <c r="C291" s="1"/>
    </row>
    <row r="292" spans="3:3" x14ac:dyDescent="0.35">
      <c r="C292" s="1"/>
    </row>
    <row r="293" spans="3:3" x14ac:dyDescent="0.35">
      <c r="C293" s="1"/>
    </row>
    <row r="294" spans="3:3" x14ac:dyDescent="0.35">
      <c r="C294" s="1"/>
    </row>
    <row r="295" spans="3:3" x14ac:dyDescent="0.35">
      <c r="C295" s="1"/>
    </row>
    <row r="296" spans="3:3" x14ac:dyDescent="0.35">
      <c r="C296" s="1"/>
    </row>
    <row r="297" spans="3:3" x14ac:dyDescent="0.35">
      <c r="C297" s="1"/>
    </row>
    <row r="298" spans="3:3" x14ac:dyDescent="0.35">
      <c r="C298" s="1"/>
    </row>
    <row r="299" spans="3:3" x14ac:dyDescent="0.35">
      <c r="C299" s="1"/>
    </row>
    <row r="300" spans="3:3" x14ac:dyDescent="0.35">
      <c r="C300" s="1"/>
    </row>
    <row r="301" spans="3:3" x14ac:dyDescent="0.35">
      <c r="C301" s="1"/>
    </row>
  </sheetData>
  <mergeCells count="6">
    <mergeCell ref="G3:G9"/>
    <mergeCell ref="H3:H6"/>
    <mergeCell ref="H7:H9"/>
    <mergeCell ref="G10:G15"/>
    <mergeCell ref="H10:H12"/>
    <mergeCell ref="H13:H15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70c52299-74de-4dfd-b117-c9c408edfa50}" enabled="1" method="Standard" siteId="{853cbaab-a620-4178-8933-88d76414184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Ecocomic Data</vt:lpstr>
      <vt:lpstr>Sheet4</vt:lpstr>
      <vt:lpstr>Fundamental Data</vt:lpstr>
      <vt:lpstr>Market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 Hlungwani</dc:creator>
  <cp:lastModifiedBy>Cathy Hlungwani</cp:lastModifiedBy>
  <dcterms:created xsi:type="dcterms:W3CDTF">2025-06-24T20:34:53Z</dcterms:created>
  <dcterms:modified xsi:type="dcterms:W3CDTF">2025-06-25T06:27:37Z</dcterms:modified>
</cp:coreProperties>
</file>