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nHyeong\Programming\Data_Analyst\가공 데이터\"/>
    </mc:Choice>
  </mc:AlternateContent>
  <xr:revisionPtr revIDLastSave="0" documentId="13_ncr:1_{DE065006-1CEC-4C2D-84B6-A651D9C4D4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월간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77" i="1" l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N2" i="1"/>
  <c r="Q2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Q78" i="1" s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Q273" i="1"/>
  <c r="Q269" i="1"/>
  <c r="O265" i="1"/>
  <c r="Q257" i="1"/>
  <c r="Q253" i="1"/>
  <c r="O245" i="1"/>
  <c r="O241" i="1"/>
  <c r="Q233" i="1"/>
  <c r="O229" i="1"/>
  <c r="O225" i="1"/>
  <c r="O217" i="1"/>
  <c r="Q213" i="1"/>
  <c r="O209" i="1"/>
  <c r="Q205" i="1"/>
  <c r="Q201" i="1"/>
  <c r="O197" i="1"/>
  <c r="Q189" i="1"/>
  <c r="Q185" i="1"/>
  <c r="O181" i="1"/>
  <c r="Q177" i="1"/>
  <c r="Q173" i="1"/>
  <c r="Q165" i="1"/>
  <c r="Q161" i="1"/>
  <c r="O157" i="1"/>
  <c r="O153" i="1"/>
  <c r="O145" i="1"/>
  <c r="Q141" i="1"/>
  <c r="O137" i="1"/>
  <c r="O129" i="1"/>
  <c r="Q125" i="1"/>
  <c r="O121" i="1"/>
  <c r="Q113" i="1"/>
  <c r="Q101" i="1"/>
  <c r="O97" i="1"/>
  <c r="Q89" i="1"/>
  <c r="Q85" i="1"/>
  <c r="Q81" i="1"/>
  <c r="Q77" i="1"/>
  <c r="O73" i="1"/>
  <c r="Q65" i="1"/>
  <c r="O61" i="1"/>
  <c r="O57" i="1"/>
  <c r="Q53" i="1"/>
  <c r="Q45" i="1"/>
  <c r="Q41" i="1"/>
  <c r="O37" i="1"/>
  <c r="O33" i="1"/>
  <c r="O29" i="1"/>
  <c r="O21" i="1"/>
  <c r="Q17" i="1"/>
  <c r="Q13" i="1"/>
  <c r="Q9" i="1"/>
  <c r="O271" i="1"/>
  <c r="O263" i="1"/>
  <c r="J259" i="1"/>
  <c r="L259" i="1" s="1"/>
  <c r="O255" i="1"/>
  <c r="O247" i="1"/>
  <c r="J243" i="1"/>
  <c r="L243" i="1" s="1"/>
  <c r="O239" i="1"/>
  <c r="O231" i="1"/>
  <c r="J227" i="1"/>
  <c r="L227" i="1" s="1"/>
  <c r="O223" i="1"/>
  <c r="O215" i="1"/>
  <c r="J211" i="1"/>
  <c r="L211" i="1" s="1"/>
  <c r="O203" i="1"/>
  <c r="O195" i="1"/>
  <c r="O187" i="1"/>
  <c r="O179" i="1"/>
  <c r="O171" i="1"/>
  <c r="O163" i="1"/>
  <c r="O155" i="1"/>
  <c r="O147" i="1"/>
  <c r="O139" i="1"/>
  <c r="O131" i="1"/>
  <c r="O123" i="1"/>
  <c r="O115" i="1"/>
  <c r="O107" i="1"/>
  <c r="O99" i="1"/>
  <c r="O91" i="1"/>
  <c r="O83" i="1"/>
  <c r="O75" i="1"/>
  <c r="O67" i="1"/>
  <c r="O59" i="1"/>
  <c r="J55" i="1"/>
  <c r="L55" i="1" s="1"/>
  <c r="O51" i="1"/>
  <c r="O43" i="1"/>
  <c r="J39" i="1"/>
  <c r="L39" i="1" s="1"/>
  <c r="O35" i="1"/>
  <c r="O27" i="1"/>
  <c r="J23" i="1"/>
  <c r="L23" i="1" s="1"/>
  <c r="O19" i="1"/>
  <c r="O11" i="1"/>
  <c r="J7" i="1"/>
  <c r="L7" i="1" s="1"/>
  <c r="O3" i="1"/>
  <c r="Q261" i="1"/>
  <c r="Q237" i="1"/>
  <c r="Q221" i="1"/>
  <c r="Q193" i="1"/>
  <c r="O169" i="1"/>
  <c r="Q149" i="1"/>
  <c r="Q133" i="1"/>
  <c r="Q117" i="1"/>
  <c r="Q93" i="1"/>
  <c r="Q69" i="1"/>
  <c r="O49" i="1"/>
  <c r="O25" i="1"/>
  <c r="O5" i="1"/>
  <c r="O105" i="1"/>
  <c r="Q198" i="1"/>
  <c r="O249" i="1"/>
  <c r="Q109" i="1"/>
  <c r="Q225" i="1"/>
  <c r="Q276" i="1"/>
  <c r="Q275" i="1"/>
  <c r="Q272" i="1"/>
  <c r="Q271" i="1"/>
  <c r="Q268" i="1"/>
  <c r="Q267" i="1"/>
  <c r="Q264" i="1"/>
  <c r="Q263" i="1"/>
  <c r="Q260" i="1"/>
  <c r="Q259" i="1"/>
  <c r="Q256" i="1"/>
  <c r="Q255" i="1"/>
  <c r="Q252" i="1"/>
  <c r="Q251" i="1"/>
  <c r="Q248" i="1"/>
  <c r="Q247" i="1"/>
  <c r="Q244" i="1"/>
  <c r="Q243" i="1"/>
  <c r="Q240" i="1"/>
  <c r="Q239" i="1"/>
  <c r="Q236" i="1"/>
  <c r="Q235" i="1"/>
  <c r="Q232" i="1"/>
  <c r="Q231" i="1"/>
  <c r="Q228" i="1"/>
  <c r="Q227" i="1"/>
  <c r="Q224" i="1"/>
  <c r="Q223" i="1"/>
  <c r="Q220" i="1"/>
  <c r="Q219" i="1"/>
  <c r="Q216" i="1"/>
  <c r="Q215" i="1"/>
  <c r="Q212" i="1"/>
  <c r="Q211" i="1"/>
  <c r="Q208" i="1"/>
  <c r="Q207" i="1"/>
  <c r="Q204" i="1"/>
  <c r="Q203" i="1"/>
  <c r="Q200" i="1"/>
  <c r="Q199" i="1"/>
  <c r="Q196" i="1"/>
  <c r="Q195" i="1"/>
  <c r="Q192" i="1"/>
  <c r="Q191" i="1"/>
  <c r="Q188" i="1"/>
  <c r="Q187" i="1"/>
  <c r="Q184" i="1"/>
  <c r="Q183" i="1"/>
  <c r="Q180" i="1"/>
  <c r="Q179" i="1"/>
  <c r="Q176" i="1"/>
  <c r="Q175" i="1"/>
  <c r="Q172" i="1"/>
  <c r="Q171" i="1"/>
  <c r="Q168" i="1"/>
  <c r="Q167" i="1"/>
  <c r="Q164" i="1"/>
  <c r="Q163" i="1"/>
  <c r="Q160" i="1"/>
  <c r="Q159" i="1"/>
  <c r="Q156" i="1"/>
  <c r="Q155" i="1"/>
  <c r="Q152" i="1"/>
  <c r="Q151" i="1"/>
  <c r="Q148" i="1"/>
  <c r="Q147" i="1"/>
  <c r="Q144" i="1"/>
  <c r="Q143" i="1"/>
  <c r="Q140" i="1"/>
  <c r="Q139" i="1"/>
  <c r="Q136" i="1"/>
  <c r="Q135" i="1"/>
  <c r="Q132" i="1"/>
  <c r="Q131" i="1"/>
  <c r="Q128" i="1"/>
  <c r="Q127" i="1"/>
  <c r="Q124" i="1"/>
  <c r="Q123" i="1"/>
  <c r="Q120" i="1"/>
  <c r="Q119" i="1"/>
  <c r="Q116" i="1"/>
  <c r="Q115" i="1"/>
  <c r="Q112" i="1"/>
  <c r="Q111" i="1"/>
  <c r="Q108" i="1"/>
  <c r="Q107" i="1"/>
  <c r="Q104" i="1"/>
  <c r="Q103" i="1"/>
  <c r="Q100" i="1"/>
  <c r="Q99" i="1"/>
  <c r="Q96" i="1"/>
  <c r="Q95" i="1"/>
  <c r="Q92" i="1"/>
  <c r="Q91" i="1"/>
  <c r="Q88" i="1"/>
  <c r="Q87" i="1"/>
  <c r="Q84" i="1"/>
  <c r="Q83" i="1"/>
  <c r="Q80" i="1"/>
  <c r="Q79" i="1"/>
  <c r="Q76" i="1"/>
  <c r="Q75" i="1"/>
  <c r="Q72" i="1"/>
  <c r="Q71" i="1"/>
  <c r="Q68" i="1"/>
  <c r="Q67" i="1"/>
  <c r="Q64" i="1"/>
  <c r="Q63" i="1"/>
  <c r="Q60" i="1"/>
  <c r="Q59" i="1"/>
  <c r="Q56" i="1"/>
  <c r="Q55" i="1"/>
  <c r="Q52" i="1"/>
  <c r="Q51" i="1"/>
  <c r="Q48" i="1"/>
  <c r="Q47" i="1"/>
  <c r="Q44" i="1"/>
  <c r="Q43" i="1"/>
  <c r="Q40" i="1"/>
  <c r="Q39" i="1"/>
  <c r="Q36" i="1"/>
  <c r="Q35" i="1"/>
  <c r="Q32" i="1"/>
  <c r="Q31" i="1"/>
  <c r="Q28" i="1"/>
  <c r="Q27" i="1"/>
  <c r="Q24" i="1"/>
  <c r="Q23" i="1"/>
  <c r="Q20" i="1"/>
  <c r="Q19" i="1"/>
  <c r="Q16" i="1"/>
  <c r="Q15" i="1"/>
  <c r="Q12" i="1"/>
  <c r="Q11" i="1"/>
  <c r="Q8" i="1"/>
  <c r="Q7" i="1"/>
  <c r="Q4" i="1"/>
  <c r="Q3" i="1"/>
  <c r="O276" i="1"/>
  <c r="O275" i="1"/>
  <c r="O272" i="1"/>
  <c r="O268" i="1"/>
  <c r="O267" i="1"/>
  <c r="O264" i="1"/>
  <c r="O260" i="1"/>
  <c r="O259" i="1"/>
  <c r="O256" i="1"/>
  <c r="O252" i="1"/>
  <c r="O251" i="1"/>
  <c r="O248" i="1"/>
  <c r="O244" i="1"/>
  <c r="O243" i="1"/>
  <c r="O240" i="1"/>
  <c r="O236" i="1"/>
  <c r="O235" i="1"/>
  <c r="O232" i="1"/>
  <c r="O228" i="1"/>
  <c r="O227" i="1"/>
  <c r="O224" i="1"/>
  <c r="O220" i="1"/>
  <c r="O219" i="1"/>
  <c r="O216" i="1"/>
  <c r="O212" i="1"/>
  <c r="O211" i="1"/>
  <c r="O208" i="1"/>
  <c r="O207" i="1"/>
  <c r="O204" i="1"/>
  <c r="O200" i="1"/>
  <c r="O199" i="1"/>
  <c r="O196" i="1"/>
  <c r="O192" i="1"/>
  <c r="O191" i="1"/>
  <c r="O188" i="1"/>
  <c r="O184" i="1"/>
  <c r="O183" i="1"/>
  <c r="O180" i="1"/>
  <c r="O176" i="1"/>
  <c r="O175" i="1"/>
  <c r="O172" i="1"/>
  <c r="O168" i="1"/>
  <c r="O167" i="1"/>
  <c r="O164" i="1"/>
  <c r="O160" i="1"/>
  <c r="O159" i="1"/>
  <c r="O156" i="1"/>
  <c r="O152" i="1"/>
  <c r="O151" i="1"/>
  <c r="O148" i="1"/>
  <c r="O144" i="1"/>
  <c r="O143" i="1"/>
  <c r="O140" i="1"/>
  <c r="O136" i="1"/>
  <c r="O135" i="1"/>
  <c r="O132" i="1"/>
  <c r="O128" i="1"/>
  <c r="O127" i="1"/>
  <c r="O124" i="1"/>
  <c r="O120" i="1"/>
  <c r="O119" i="1"/>
  <c r="O116" i="1"/>
  <c r="O112" i="1"/>
  <c r="O111" i="1"/>
  <c r="O108" i="1"/>
  <c r="O104" i="1"/>
  <c r="O103" i="1"/>
  <c r="O100" i="1"/>
  <c r="O96" i="1"/>
  <c r="O95" i="1"/>
  <c r="O92" i="1"/>
  <c r="O88" i="1"/>
  <c r="O87" i="1"/>
  <c r="O84" i="1"/>
  <c r="O80" i="1"/>
  <c r="O79" i="1"/>
  <c r="O76" i="1"/>
  <c r="O72" i="1"/>
  <c r="O71" i="1"/>
  <c r="O68" i="1"/>
  <c r="O64" i="1"/>
  <c r="O63" i="1"/>
  <c r="O60" i="1"/>
  <c r="O56" i="1"/>
  <c r="O55" i="1"/>
  <c r="O52" i="1"/>
  <c r="O48" i="1"/>
  <c r="O47" i="1"/>
  <c r="O44" i="1"/>
  <c r="O40" i="1"/>
  <c r="O39" i="1"/>
  <c r="O36" i="1"/>
  <c r="O32" i="1"/>
  <c r="O31" i="1"/>
  <c r="O28" i="1"/>
  <c r="O24" i="1"/>
  <c r="O23" i="1"/>
  <c r="O20" i="1"/>
  <c r="O16" i="1"/>
  <c r="O15" i="1"/>
  <c r="O12" i="1"/>
  <c r="O8" i="1"/>
  <c r="O7" i="1"/>
  <c r="O4" i="1"/>
  <c r="O2" i="1"/>
  <c r="J2" i="1"/>
  <c r="L2" i="1" s="1"/>
  <c r="J4" i="1"/>
  <c r="L4" i="1" s="1"/>
  <c r="J5" i="1"/>
  <c r="K5" i="1" s="1"/>
  <c r="J8" i="1"/>
  <c r="L8" i="1" s="1"/>
  <c r="J9" i="1"/>
  <c r="K9" i="1" s="1"/>
  <c r="J11" i="1"/>
  <c r="L11" i="1" s="1"/>
  <c r="J12" i="1"/>
  <c r="L12" i="1" s="1"/>
  <c r="J13" i="1"/>
  <c r="J15" i="1"/>
  <c r="L15" i="1" s="1"/>
  <c r="J16" i="1"/>
  <c r="L16" i="1" s="1"/>
  <c r="J17" i="1"/>
  <c r="J20" i="1"/>
  <c r="L20" i="1" s="1"/>
  <c r="J21" i="1"/>
  <c r="J24" i="1"/>
  <c r="L24" i="1" s="1"/>
  <c r="J25" i="1"/>
  <c r="J27" i="1"/>
  <c r="L27" i="1" s="1"/>
  <c r="J28" i="1"/>
  <c r="L28" i="1" s="1"/>
  <c r="J29" i="1"/>
  <c r="L29" i="1" s="1"/>
  <c r="J31" i="1"/>
  <c r="L31" i="1" s="1"/>
  <c r="J32" i="1"/>
  <c r="L32" i="1" s="1"/>
  <c r="J33" i="1"/>
  <c r="J36" i="1"/>
  <c r="L36" i="1" s="1"/>
  <c r="J37" i="1"/>
  <c r="J40" i="1"/>
  <c r="K40" i="1" s="1"/>
  <c r="J41" i="1"/>
  <c r="J43" i="1"/>
  <c r="L43" i="1" s="1"/>
  <c r="J44" i="1"/>
  <c r="L44" i="1" s="1"/>
  <c r="J45" i="1"/>
  <c r="J47" i="1"/>
  <c r="L47" i="1" s="1"/>
  <c r="J48" i="1"/>
  <c r="L48" i="1" s="1"/>
  <c r="J49" i="1"/>
  <c r="J52" i="1"/>
  <c r="L52" i="1" s="1"/>
  <c r="J53" i="1"/>
  <c r="J56" i="1"/>
  <c r="K56" i="1" s="1"/>
  <c r="J57" i="1"/>
  <c r="J59" i="1"/>
  <c r="L59" i="1" s="1"/>
  <c r="J60" i="1"/>
  <c r="L60" i="1" s="1"/>
  <c r="J61" i="1"/>
  <c r="L61" i="1" s="1"/>
  <c r="J63" i="1"/>
  <c r="L63" i="1" s="1"/>
  <c r="J64" i="1"/>
  <c r="L64" i="1" s="1"/>
  <c r="J65" i="1"/>
  <c r="J68" i="1"/>
  <c r="L68" i="1" s="1"/>
  <c r="J69" i="1"/>
  <c r="J71" i="1"/>
  <c r="L71" i="1" s="1"/>
  <c r="J72" i="1"/>
  <c r="L72" i="1" s="1"/>
  <c r="J73" i="1"/>
  <c r="J75" i="1"/>
  <c r="L75" i="1" s="1"/>
  <c r="J76" i="1"/>
  <c r="L76" i="1" s="1"/>
  <c r="J77" i="1"/>
  <c r="J79" i="1"/>
  <c r="L79" i="1" s="1"/>
  <c r="J80" i="1"/>
  <c r="K80" i="1" s="1"/>
  <c r="J81" i="1"/>
  <c r="J84" i="1"/>
  <c r="L84" i="1" s="1"/>
  <c r="J85" i="1"/>
  <c r="J87" i="1"/>
  <c r="L87" i="1" s="1"/>
  <c r="J88" i="1"/>
  <c r="L88" i="1" s="1"/>
  <c r="J89" i="1"/>
  <c r="J91" i="1"/>
  <c r="L91" i="1" s="1"/>
  <c r="J92" i="1"/>
  <c r="K92" i="1" s="1"/>
  <c r="J93" i="1"/>
  <c r="J95" i="1"/>
  <c r="L95" i="1" s="1"/>
  <c r="J96" i="1"/>
  <c r="L96" i="1" s="1"/>
  <c r="J97" i="1"/>
  <c r="J100" i="1"/>
  <c r="L100" i="1" s="1"/>
  <c r="J101" i="1"/>
  <c r="J103" i="1"/>
  <c r="L103" i="1" s="1"/>
  <c r="J104" i="1"/>
  <c r="L104" i="1" s="1"/>
  <c r="J105" i="1"/>
  <c r="J107" i="1"/>
  <c r="L107" i="1" s="1"/>
  <c r="J108" i="1"/>
  <c r="L108" i="1" s="1"/>
  <c r="J109" i="1"/>
  <c r="J111" i="1"/>
  <c r="L111" i="1" s="1"/>
  <c r="J112" i="1"/>
  <c r="K112" i="1" s="1"/>
  <c r="J113" i="1"/>
  <c r="J116" i="1"/>
  <c r="K116" i="1" s="1"/>
  <c r="J117" i="1"/>
  <c r="J119" i="1"/>
  <c r="L119" i="1" s="1"/>
  <c r="J120" i="1"/>
  <c r="L120" i="1" s="1"/>
  <c r="J121" i="1"/>
  <c r="J123" i="1"/>
  <c r="L123" i="1" s="1"/>
  <c r="J124" i="1"/>
  <c r="K124" i="1" s="1"/>
  <c r="J125" i="1"/>
  <c r="L125" i="1" s="1"/>
  <c r="J127" i="1"/>
  <c r="L127" i="1" s="1"/>
  <c r="J128" i="1"/>
  <c r="K128" i="1" s="1"/>
  <c r="J129" i="1"/>
  <c r="J132" i="1"/>
  <c r="L132" i="1" s="1"/>
  <c r="J133" i="1"/>
  <c r="J135" i="1"/>
  <c r="L135" i="1" s="1"/>
  <c r="J136" i="1"/>
  <c r="L136" i="1" s="1"/>
  <c r="J137" i="1"/>
  <c r="J139" i="1"/>
  <c r="L139" i="1" s="1"/>
  <c r="J140" i="1"/>
  <c r="L140" i="1" s="1"/>
  <c r="J141" i="1"/>
  <c r="J143" i="1"/>
  <c r="L143" i="1" s="1"/>
  <c r="J144" i="1"/>
  <c r="L144" i="1" s="1"/>
  <c r="J145" i="1"/>
  <c r="J148" i="1"/>
  <c r="L148" i="1" s="1"/>
  <c r="J149" i="1"/>
  <c r="J151" i="1"/>
  <c r="L151" i="1" s="1"/>
  <c r="J152" i="1"/>
  <c r="L152" i="1" s="1"/>
  <c r="J153" i="1"/>
  <c r="J155" i="1"/>
  <c r="L155" i="1" s="1"/>
  <c r="J156" i="1"/>
  <c r="L156" i="1" s="1"/>
  <c r="J157" i="1"/>
  <c r="J159" i="1"/>
  <c r="L159" i="1" s="1"/>
  <c r="J160" i="1"/>
  <c r="K160" i="1" s="1"/>
  <c r="J161" i="1"/>
  <c r="J164" i="1"/>
  <c r="L164" i="1" s="1"/>
  <c r="J165" i="1"/>
  <c r="J167" i="1"/>
  <c r="L167" i="1" s="1"/>
  <c r="J168" i="1"/>
  <c r="L168" i="1" s="1"/>
  <c r="J169" i="1"/>
  <c r="J171" i="1"/>
  <c r="L171" i="1" s="1"/>
  <c r="J172" i="1"/>
  <c r="L172" i="1" s="1"/>
  <c r="J173" i="1"/>
  <c r="J175" i="1"/>
  <c r="L175" i="1" s="1"/>
  <c r="J176" i="1"/>
  <c r="K176" i="1" s="1"/>
  <c r="J177" i="1"/>
  <c r="J180" i="1"/>
  <c r="K180" i="1" s="1"/>
  <c r="J181" i="1"/>
  <c r="J183" i="1"/>
  <c r="L183" i="1" s="1"/>
  <c r="J184" i="1"/>
  <c r="L184" i="1" s="1"/>
  <c r="J185" i="1"/>
  <c r="J187" i="1"/>
  <c r="L187" i="1" s="1"/>
  <c r="J188" i="1"/>
  <c r="K188" i="1" s="1"/>
  <c r="J189" i="1"/>
  <c r="J191" i="1"/>
  <c r="L191" i="1" s="1"/>
  <c r="J192" i="1"/>
  <c r="K192" i="1" s="1"/>
  <c r="J193" i="1"/>
  <c r="J196" i="1"/>
  <c r="K196" i="1" s="1"/>
  <c r="J197" i="1"/>
  <c r="J199" i="1"/>
  <c r="L199" i="1" s="1"/>
  <c r="J200" i="1"/>
  <c r="K200" i="1" s="1"/>
  <c r="J201" i="1"/>
  <c r="J203" i="1"/>
  <c r="L203" i="1" s="1"/>
  <c r="J204" i="1"/>
  <c r="K204" i="1" s="1"/>
  <c r="J205" i="1"/>
  <c r="J207" i="1"/>
  <c r="L207" i="1" s="1"/>
  <c r="J208" i="1"/>
  <c r="K208" i="1" s="1"/>
  <c r="J209" i="1"/>
  <c r="J212" i="1"/>
  <c r="K212" i="1" s="1"/>
  <c r="J213" i="1"/>
  <c r="J215" i="1"/>
  <c r="L215" i="1" s="1"/>
  <c r="J216" i="1"/>
  <c r="K216" i="1" s="1"/>
  <c r="J217" i="1"/>
  <c r="J219" i="1"/>
  <c r="L219" i="1" s="1"/>
  <c r="J220" i="1"/>
  <c r="K220" i="1" s="1"/>
  <c r="J221" i="1"/>
  <c r="J223" i="1"/>
  <c r="L223" i="1" s="1"/>
  <c r="J224" i="1"/>
  <c r="K224" i="1" s="1"/>
  <c r="J225" i="1"/>
  <c r="J228" i="1"/>
  <c r="K228" i="1" s="1"/>
  <c r="J229" i="1"/>
  <c r="J231" i="1"/>
  <c r="L231" i="1" s="1"/>
  <c r="J232" i="1"/>
  <c r="K232" i="1" s="1"/>
  <c r="J233" i="1"/>
  <c r="J235" i="1"/>
  <c r="L235" i="1" s="1"/>
  <c r="J236" i="1"/>
  <c r="K236" i="1" s="1"/>
  <c r="J237" i="1"/>
  <c r="J239" i="1"/>
  <c r="L239" i="1" s="1"/>
  <c r="J240" i="1"/>
  <c r="K240" i="1" s="1"/>
  <c r="J241" i="1"/>
  <c r="J244" i="1"/>
  <c r="K244" i="1" s="1"/>
  <c r="J245" i="1"/>
  <c r="J247" i="1"/>
  <c r="L247" i="1" s="1"/>
  <c r="J248" i="1"/>
  <c r="K248" i="1" s="1"/>
  <c r="J249" i="1"/>
  <c r="J251" i="1"/>
  <c r="L251" i="1" s="1"/>
  <c r="J252" i="1"/>
  <c r="K252" i="1" s="1"/>
  <c r="J253" i="1"/>
  <c r="J255" i="1"/>
  <c r="L255" i="1" s="1"/>
  <c r="J256" i="1"/>
  <c r="K256" i="1" s="1"/>
  <c r="J257" i="1"/>
  <c r="J260" i="1"/>
  <c r="K260" i="1" s="1"/>
  <c r="J261" i="1"/>
  <c r="J263" i="1"/>
  <c r="L263" i="1" s="1"/>
  <c r="J264" i="1"/>
  <c r="K264" i="1" s="1"/>
  <c r="J265" i="1"/>
  <c r="J267" i="1"/>
  <c r="L267" i="1" s="1"/>
  <c r="J268" i="1"/>
  <c r="K268" i="1" s="1"/>
  <c r="J269" i="1"/>
  <c r="J271" i="1"/>
  <c r="L271" i="1" s="1"/>
  <c r="J272" i="1"/>
  <c r="K272" i="1" s="1"/>
  <c r="L141" i="1" l="1"/>
  <c r="L77" i="1"/>
  <c r="O17" i="1"/>
  <c r="Q209" i="1"/>
  <c r="Q145" i="1"/>
  <c r="O273" i="1"/>
  <c r="Q73" i="1"/>
  <c r="Q137" i="1"/>
  <c r="Q241" i="1"/>
  <c r="L157" i="1"/>
  <c r="L93" i="1"/>
  <c r="L13" i="1"/>
  <c r="Q57" i="1"/>
  <c r="L173" i="1"/>
  <c r="L109" i="1"/>
  <c r="J195" i="1"/>
  <c r="L195" i="1" s="1"/>
  <c r="J179" i="1"/>
  <c r="L179" i="1" s="1"/>
  <c r="J163" i="1"/>
  <c r="L163" i="1" s="1"/>
  <c r="J147" i="1"/>
  <c r="L147" i="1" s="1"/>
  <c r="J131" i="1"/>
  <c r="L131" i="1" s="1"/>
  <c r="J115" i="1"/>
  <c r="L115" i="1" s="1"/>
  <c r="J99" i="1"/>
  <c r="L99" i="1" s="1"/>
  <c r="J83" i="1"/>
  <c r="L83" i="1" s="1"/>
  <c r="J67" i="1"/>
  <c r="K67" i="1" s="1"/>
  <c r="J51" i="1"/>
  <c r="L51" i="1" s="1"/>
  <c r="J35" i="1"/>
  <c r="K35" i="1" s="1"/>
  <c r="J19" i="1"/>
  <c r="K19" i="1" s="1"/>
  <c r="J3" i="1"/>
  <c r="K3" i="1" s="1"/>
  <c r="K247" i="1"/>
  <c r="K2" i="1"/>
  <c r="K199" i="1"/>
  <c r="K263" i="1"/>
  <c r="K215" i="1"/>
  <c r="K231" i="1"/>
  <c r="O81" i="1"/>
  <c r="Q121" i="1"/>
  <c r="Q197" i="1"/>
  <c r="O149" i="1"/>
  <c r="Q29" i="1"/>
  <c r="O113" i="1"/>
  <c r="Q129" i="1"/>
  <c r="Q97" i="1"/>
  <c r="Q169" i="1"/>
  <c r="O189" i="1"/>
  <c r="Q33" i="1"/>
  <c r="Q49" i="1"/>
  <c r="L169" i="1"/>
  <c r="O177" i="1"/>
  <c r="Q229" i="1"/>
  <c r="Q5" i="1"/>
  <c r="Q37" i="1"/>
  <c r="L177" i="1"/>
  <c r="L161" i="1"/>
  <c r="L145" i="1"/>
  <c r="L129" i="1"/>
  <c r="L113" i="1"/>
  <c r="L97" i="1"/>
  <c r="L81" i="1"/>
  <c r="L65" i="1"/>
  <c r="L49" i="1"/>
  <c r="L33" i="1"/>
  <c r="L17" i="1"/>
  <c r="O13" i="1"/>
  <c r="O45" i="1"/>
  <c r="O69" i="1"/>
  <c r="O101" i="1"/>
  <c r="O133" i="1"/>
  <c r="O165" i="1"/>
  <c r="O261" i="1"/>
  <c r="Q249" i="1"/>
  <c r="Q265" i="1"/>
  <c r="Q105" i="1"/>
  <c r="O185" i="1"/>
  <c r="O125" i="1"/>
  <c r="Q25" i="1"/>
  <c r="L45" i="1"/>
  <c r="L181" i="1"/>
  <c r="L165" i="1"/>
  <c r="L149" i="1"/>
  <c r="L133" i="1"/>
  <c r="L117" i="1"/>
  <c r="L101" i="1"/>
  <c r="L85" i="1"/>
  <c r="L69" i="1"/>
  <c r="L53" i="1"/>
  <c r="L37" i="1"/>
  <c r="L21" i="1"/>
  <c r="L5" i="1"/>
  <c r="O9" i="1"/>
  <c r="O41" i="1"/>
  <c r="O65" i="1"/>
  <c r="O161" i="1"/>
  <c r="O193" i="1"/>
  <c r="O257" i="1"/>
  <c r="Q245" i="1"/>
  <c r="Q217" i="1"/>
  <c r="Q61" i="1"/>
  <c r="O237" i="1"/>
  <c r="O89" i="1"/>
  <c r="Q181" i="1"/>
  <c r="Q21" i="1"/>
  <c r="L153" i="1"/>
  <c r="L137" i="1"/>
  <c r="L121" i="1"/>
  <c r="L105" i="1"/>
  <c r="L89" i="1"/>
  <c r="L73" i="1"/>
  <c r="L57" i="1"/>
  <c r="L41" i="1"/>
  <c r="L25" i="1"/>
  <c r="L9" i="1"/>
  <c r="O53" i="1"/>
  <c r="O85" i="1"/>
  <c r="O117" i="1"/>
  <c r="O213" i="1"/>
  <c r="Q157" i="1"/>
  <c r="O173" i="1"/>
  <c r="Q106" i="1"/>
  <c r="Q254" i="1"/>
  <c r="Q234" i="1"/>
  <c r="Q206" i="1"/>
  <c r="Q194" i="1"/>
  <c r="Q186" i="1"/>
  <c r="Q170" i="1"/>
  <c r="Q146" i="1"/>
  <c r="Q122" i="1"/>
  <c r="Q110" i="1"/>
  <c r="Q66" i="1"/>
  <c r="Q58" i="1"/>
  <c r="Q42" i="1"/>
  <c r="Q34" i="1"/>
  <c r="Q26" i="1"/>
  <c r="Q22" i="1"/>
  <c r="Q270" i="1"/>
  <c r="Q258" i="1"/>
  <c r="Q242" i="1"/>
  <c r="Q226" i="1"/>
  <c r="Q218" i="1"/>
  <c r="Q202" i="1"/>
  <c r="Q178" i="1"/>
  <c r="Q162" i="1"/>
  <c r="Q150" i="1"/>
  <c r="Q130" i="1"/>
  <c r="Q102" i="1"/>
  <c r="Q90" i="1"/>
  <c r="Q74" i="1"/>
  <c r="Q54" i="1"/>
  <c r="Q46" i="1"/>
  <c r="Q6" i="1"/>
  <c r="O266" i="1"/>
  <c r="O254" i="1"/>
  <c r="O246" i="1"/>
  <c r="O238" i="1"/>
  <c r="O226" i="1"/>
  <c r="O222" i="1"/>
  <c r="O214" i="1"/>
  <c r="O210" i="1"/>
  <c r="O206" i="1"/>
  <c r="O202" i="1"/>
  <c r="O198" i="1"/>
  <c r="O194" i="1"/>
  <c r="O190" i="1"/>
  <c r="O186" i="1"/>
  <c r="O182" i="1"/>
  <c r="O178" i="1"/>
  <c r="O174" i="1"/>
  <c r="O170" i="1"/>
  <c r="O166" i="1"/>
  <c r="O162" i="1"/>
  <c r="O158" i="1"/>
  <c r="O154" i="1"/>
  <c r="O150" i="1"/>
  <c r="O146" i="1"/>
  <c r="O142" i="1"/>
  <c r="O138" i="1"/>
  <c r="O134" i="1"/>
  <c r="O130" i="1"/>
  <c r="O126" i="1"/>
  <c r="O122" i="1"/>
  <c r="O118" i="1"/>
  <c r="O114" i="1"/>
  <c r="O110" i="1"/>
  <c r="O106" i="1"/>
  <c r="O102" i="1"/>
  <c r="O98" i="1"/>
  <c r="O94" i="1"/>
  <c r="O82" i="1"/>
  <c r="O78" i="1"/>
  <c r="O74" i="1"/>
  <c r="O70" i="1"/>
  <c r="O66" i="1"/>
  <c r="O62" i="1"/>
  <c r="O58" i="1"/>
  <c r="O54" i="1"/>
  <c r="O50" i="1"/>
  <c r="O46" i="1"/>
  <c r="O42" i="1"/>
  <c r="O38" i="1"/>
  <c r="O34" i="1"/>
  <c r="O30" i="1"/>
  <c r="O26" i="1"/>
  <c r="O22" i="1"/>
  <c r="O18" i="1"/>
  <c r="O14" i="1"/>
  <c r="O10" i="1"/>
  <c r="O6" i="1"/>
  <c r="Q274" i="1"/>
  <c r="Q262" i="1"/>
  <c r="Q246" i="1"/>
  <c r="Q230" i="1"/>
  <c r="Q214" i="1"/>
  <c r="Q190" i="1"/>
  <c r="Q174" i="1"/>
  <c r="Q158" i="1"/>
  <c r="Q142" i="1"/>
  <c r="Q134" i="1"/>
  <c r="Q118" i="1"/>
  <c r="Q94" i="1"/>
  <c r="Q86" i="1"/>
  <c r="Q70" i="1"/>
  <c r="Q50" i="1"/>
  <c r="Q38" i="1"/>
  <c r="Q18" i="1"/>
  <c r="Q10" i="1"/>
  <c r="O270" i="1"/>
  <c r="O258" i="1"/>
  <c r="O242" i="1"/>
  <c r="O230" i="1"/>
  <c r="O218" i="1"/>
  <c r="O90" i="1"/>
  <c r="O77" i="1"/>
  <c r="O93" i="1"/>
  <c r="O109" i="1"/>
  <c r="O141" i="1"/>
  <c r="O205" i="1"/>
  <c r="O221" i="1"/>
  <c r="O253" i="1"/>
  <c r="O269" i="1"/>
  <c r="Q153" i="1"/>
  <c r="Q266" i="1"/>
  <c r="Q250" i="1"/>
  <c r="Q238" i="1"/>
  <c r="Q222" i="1"/>
  <c r="Q210" i="1"/>
  <c r="Q182" i="1"/>
  <c r="Q166" i="1"/>
  <c r="Q154" i="1"/>
  <c r="Q138" i="1"/>
  <c r="Q126" i="1"/>
  <c r="Q114" i="1"/>
  <c r="Q98" i="1"/>
  <c r="Q82" i="1"/>
  <c r="Q62" i="1"/>
  <c r="Q30" i="1"/>
  <c r="Q14" i="1"/>
  <c r="O274" i="1"/>
  <c r="O262" i="1"/>
  <c r="O250" i="1"/>
  <c r="O234" i="1"/>
  <c r="O86" i="1"/>
  <c r="O201" i="1"/>
  <c r="O233" i="1"/>
  <c r="K12" i="1"/>
  <c r="K24" i="1"/>
  <c r="K36" i="1"/>
  <c r="K48" i="1"/>
  <c r="K60" i="1"/>
  <c r="K72" i="1"/>
  <c r="K84" i="1"/>
  <c r="K96" i="1"/>
  <c r="K108" i="1"/>
  <c r="K120" i="1"/>
  <c r="K132" i="1"/>
  <c r="K144" i="1"/>
  <c r="K152" i="1"/>
  <c r="K164" i="1"/>
  <c r="L260" i="1"/>
  <c r="L212" i="1"/>
  <c r="L116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K73" i="1"/>
  <c r="K77" i="1"/>
  <c r="K81" i="1"/>
  <c r="K85" i="1"/>
  <c r="K89" i="1"/>
  <c r="K93" i="1"/>
  <c r="K97" i="1"/>
  <c r="K101" i="1"/>
  <c r="K105" i="1"/>
  <c r="K109" i="1"/>
  <c r="K113" i="1"/>
  <c r="K117" i="1"/>
  <c r="K121" i="1"/>
  <c r="K125" i="1"/>
  <c r="K129" i="1"/>
  <c r="K133" i="1"/>
  <c r="K137" i="1"/>
  <c r="K141" i="1"/>
  <c r="K145" i="1"/>
  <c r="K149" i="1"/>
  <c r="K153" i="1"/>
  <c r="K157" i="1"/>
  <c r="K161" i="1"/>
  <c r="K165" i="1"/>
  <c r="K169" i="1"/>
  <c r="K173" i="1"/>
  <c r="K177" i="1"/>
  <c r="K181" i="1"/>
  <c r="K187" i="1"/>
  <c r="K203" i="1"/>
  <c r="K219" i="1"/>
  <c r="K235" i="1"/>
  <c r="K251" i="1"/>
  <c r="K267" i="1"/>
  <c r="L272" i="1"/>
  <c r="L256" i="1"/>
  <c r="L240" i="1"/>
  <c r="L224" i="1"/>
  <c r="L208" i="1"/>
  <c r="L192" i="1"/>
  <c r="L176" i="1"/>
  <c r="L160" i="1"/>
  <c r="L128" i="1"/>
  <c r="L112" i="1"/>
  <c r="L80" i="1"/>
  <c r="L40" i="1"/>
  <c r="L19" i="1"/>
  <c r="K4" i="1"/>
  <c r="K16" i="1"/>
  <c r="K28" i="1"/>
  <c r="K52" i="1"/>
  <c r="K64" i="1"/>
  <c r="K76" i="1"/>
  <c r="K88" i="1"/>
  <c r="K100" i="1"/>
  <c r="K140" i="1"/>
  <c r="K156" i="1"/>
  <c r="K172" i="1"/>
  <c r="L244" i="1"/>
  <c r="L180" i="1"/>
  <c r="J270" i="1"/>
  <c r="J266" i="1"/>
  <c r="J262" i="1"/>
  <c r="J258" i="1"/>
  <c r="J254" i="1"/>
  <c r="J250" i="1"/>
  <c r="J246" i="1"/>
  <c r="J242" i="1"/>
  <c r="J238" i="1"/>
  <c r="J234" i="1"/>
  <c r="J230" i="1"/>
  <c r="J226" i="1"/>
  <c r="J222" i="1"/>
  <c r="J218" i="1"/>
  <c r="J214" i="1"/>
  <c r="J210" i="1"/>
  <c r="J206" i="1"/>
  <c r="J202" i="1"/>
  <c r="J198" i="1"/>
  <c r="J194" i="1"/>
  <c r="J190" i="1"/>
  <c r="J186" i="1"/>
  <c r="J182" i="1"/>
  <c r="J178" i="1"/>
  <c r="J174" i="1"/>
  <c r="J170" i="1"/>
  <c r="J166" i="1"/>
  <c r="J162" i="1"/>
  <c r="J158" i="1"/>
  <c r="J154" i="1"/>
  <c r="J150" i="1"/>
  <c r="J146" i="1"/>
  <c r="J142" i="1"/>
  <c r="J138" i="1"/>
  <c r="J134" i="1"/>
  <c r="J130" i="1"/>
  <c r="J126" i="1"/>
  <c r="J122" i="1"/>
  <c r="J118" i="1"/>
  <c r="J114" i="1"/>
  <c r="J110" i="1"/>
  <c r="J106" i="1"/>
  <c r="J102" i="1"/>
  <c r="J98" i="1"/>
  <c r="J94" i="1"/>
  <c r="J90" i="1"/>
  <c r="J86" i="1"/>
  <c r="J82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10" i="1"/>
  <c r="J6" i="1"/>
  <c r="K191" i="1"/>
  <c r="K207" i="1"/>
  <c r="K223" i="1"/>
  <c r="K239" i="1"/>
  <c r="K255" i="1"/>
  <c r="K271" i="1"/>
  <c r="L268" i="1"/>
  <c r="L252" i="1"/>
  <c r="L236" i="1"/>
  <c r="L220" i="1"/>
  <c r="L204" i="1"/>
  <c r="L188" i="1"/>
  <c r="L124" i="1"/>
  <c r="L92" i="1"/>
  <c r="L56" i="1"/>
  <c r="L35" i="1"/>
  <c r="K8" i="1"/>
  <c r="K20" i="1"/>
  <c r="K32" i="1"/>
  <c r="K44" i="1"/>
  <c r="K68" i="1"/>
  <c r="K104" i="1"/>
  <c r="K136" i="1"/>
  <c r="K148" i="1"/>
  <c r="K168" i="1"/>
  <c r="K184" i="1"/>
  <c r="L228" i="1"/>
  <c r="L196" i="1"/>
  <c r="L269" i="1"/>
  <c r="K269" i="1"/>
  <c r="L265" i="1"/>
  <c r="K265" i="1"/>
  <c r="L261" i="1"/>
  <c r="K261" i="1"/>
  <c r="L257" i="1"/>
  <c r="K257" i="1"/>
  <c r="L253" i="1"/>
  <c r="K253" i="1"/>
  <c r="L249" i="1"/>
  <c r="K249" i="1"/>
  <c r="L245" i="1"/>
  <c r="K245" i="1"/>
  <c r="L241" i="1"/>
  <c r="K241" i="1"/>
  <c r="L237" i="1"/>
  <c r="K237" i="1"/>
  <c r="L233" i="1"/>
  <c r="K233" i="1"/>
  <c r="L229" i="1"/>
  <c r="K229" i="1"/>
  <c r="L225" i="1"/>
  <c r="K225" i="1"/>
  <c r="L221" i="1"/>
  <c r="K221" i="1"/>
  <c r="L217" i="1"/>
  <c r="K217" i="1"/>
  <c r="L213" i="1"/>
  <c r="K213" i="1"/>
  <c r="L209" i="1"/>
  <c r="K209" i="1"/>
  <c r="L205" i="1"/>
  <c r="K205" i="1"/>
  <c r="L201" i="1"/>
  <c r="K201" i="1"/>
  <c r="L197" i="1"/>
  <c r="K197" i="1"/>
  <c r="L193" i="1"/>
  <c r="K193" i="1"/>
  <c r="L189" i="1"/>
  <c r="K189" i="1"/>
  <c r="L185" i="1"/>
  <c r="K185" i="1"/>
  <c r="K7" i="1"/>
  <c r="K11" i="1"/>
  <c r="K15" i="1"/>
  <c r="K23" i="1"/>
  <c r="K27" i="1"/>
  <c r="K31" i="1"/>
  <c r="K39" i="1"/>
  <c r="K43" i="1"/>
  <c r="K47" i="1"/>
  <c r="K51" i="1"/>
  <c r="K55" i="1"/>
  <c r="K59" i="1"/>
  <c r="K63" i="1"/>
  <c r="K71" i="1"/>
  <c r="K75" i="1"/>
  <c r="K79" i="1"/>
  <c r="K87" i="1"/>
  <c r="K91" i="1"/>
  <c r="K95" i="1"/>
  <c r="K99" i="1"/>
  <c r="K103" i="1"/>
  <c r="K107" i="1"/>
  <c r="K111" i="1"/>
  <c r="K115" i="1"/>
  <c r="K119" i="1"/>
  <c r="K123" i="1"/>
  <c r="K127" i="1"/>
  <c r="K135" i="1"/>
  <c r="K139" i="1"/>
  <c r="K143" i="1"/>
  <c r="K151" i="1"/>
  <c r="K155" i="1"/>
  <c r="K159" i="1"/>
  <c r="K163" i="1"/>
  <c r="K167" i="1"/>
  <c r="K171" i="1"/>
  <c r="K175" i="1"/>
  <c r="K179" i="1"/>
  <c r="K183" i="1"/>
  <c r="K211" i="1"/>
  <c r="K227" i="1"/>
  <c r="K243" i="1"/>
  <c r="K259" i="1"/>
  <c r="L264" i="1"/>
  <c r="L248" i="1"/>
  <c r="L232" i="1"/>
  <c r="L216" i="1"/>
  <c r="L200" i="1"/>
  <c r="K195" i="1" l="1"/>
  <c r="L3" i="1"/>
  <c r="K131" i="1"/>
  <c r="L67" i="1"/>
  <c r="K147" i="1"/>
  <c r="K83" i="1"/>
  <c r="L34" i="1"/>
  <c r="K34" i="1"/>
  <c r="L82" i="1"/>
  <c r="K82" i="1"/>
  <c r="L130" i="1"/>
  <c r="K130" i="1"/>
  <c r="L162" i="1"/>
  <c r="K162" i="1"/>
  <c r="K210" i="1"/>
  <c r="L210" i="1"/>
  <c r="K258" i="1"/>
  <c r="L258" i="1"/>
  <c r="L6" i="1"/>
  <c r="K6" i="1"/>
  <c r="L22" i="1"/>
  <c r="K22" i="1"/>
  <c r="L38" i="1"/>
  <c r="K38" i="1"/>
  <c r="L54" i="1"/>
  <c r="K54" i="1"/>
  <c r="L70" i="1"/>
  <c r="K70" i="1"/>
  <c r="L86" i="1"/>
  <c r="K86" i="1"/>
  <c r="L102" i="1"/>
  <c r="K102" i="1"/>
  <c r="L118" i="1"/>
  <c r="K118" i="1"/>
  <c r="L134" i="1"/>
  <c r="K134" i="1"/>
  <c r="L150" i="1"/>
  <c r="K150" i="1"/>
  <c r="L166" i="1"/>
  <c r="K166" i="1"/>
  <c r="L182" i="1"/>
  <c r="K182" i="1"/>
  <c r="K198" i="1"/>
  <c r="L198" i="1"/>
  <c r="K214" i="1"/>
  <c r="L214" i="1"/>
  <c r="K230" i="1"/>
  <c r="L230" i="1"/>
  <c r="K246" i="1"/>
  <c r="L246" i="1"/>
  <c r="K262" i="1"/>
  <c r="L262" i="1"/>
  <c r="L66" i="1"/>
  <c r="K66" i="1"/>
  <c r="L114" i="1"/>
  <c r="K114" i="1"/>
  <c r="L178" i="1"/>
  <c r="K178" i="1"/>
  <c r="K242" i="1"/>
  <c r="L242" i="1"/>
  <c r="L10" i="1"/>
  <c r="K10" i="1"/>
  <c r="L26" i="1"/>
  <c r="K26" i="1"/>
  <c r="L42" i="1"/>
  <c r="K42" i="1"/>
  <c r="L58" i="1"/>
  <c r="K58" i="1"/>
  <c r="L74" i="1"/>
  <c r="K74" i="1"/>
  <c r="L90" i="1"/>
  <c r="K90" i="1"/>
  <c r="L106" i="1"/>
  <c r="K106" i="1"/>
  <c r="L122" i="1"/>
  <c r="K122" i="1"/>
  <c r="L138" i="1"/>
  <c r="K138" i="1"/>
  <c r="L154" i="1"/>
  <c r="K154" i="1"/>
  <c r="L170" i="1"/>
  <c r="K170" i="1"/>
  <c r="K186" i="1"/>
  <c r="L186" i="1"/>
  <c r="K202" i="1"/>
  <c r="L202" i="1"/>
  <c r="K218" i="1"/>
  <c r="L218" i="1"/>
  <c r="K234" i="1"/>
  <c r="L234" i="1"/>
  <c r="K250" i="1"/>
  <c r="L250" i="1"/>
  <c r="K266" i="1"/>
  <c r="L266" i="1"/>
  <c r="L18" i="1"/>
  <c r="K18" i="1"/>
  <c r="L50" i="1"/>
  <c r="K50" i="1"/>
  <c r="L98" i="1"/>
  <c r="K98" i="1"/>
  <c r="L146" i="1"/>
  <c r="K146" i="1"/>
  <c r="K194" i="1"/>
  <c r="L194" i="1"/>
  <c r="K226" i="1"/>
  <c r="L226" i="1"/>
  <c r="L14" i="1"/>
  <c r="K14" i="1"/>
  <c r="L30" i="1"/>
  <c r="K30" i="1"/>
  <c r="L46" i="1"/>
  <c r="K46" i="1"/>
  <c r="K62" i="1"/>
  <c r="L62" i="1"/>
  <c r="L78" i="1"/>
  <c r="K78" i="1"/>
  <c r="L94" i="1"/>
  <c r="K94" i="1"/>
  <c r="L110" i="1"/>
  <c r="K110" i="1"/>
  <c r="L126" i="1"/>
  <c r="K126" i="1"/>
  <c r="L142" i="1"/>
  <c r="K142" i="1"/>
  <c r="L158" i="1"/>
  <c r="K158" i="1"/>
  <c r="L174" i="1"/>
  <c r="K174" i="1"/>
  <c r="K190" i="1"/>
  <c r="L190" i="1"/>
  <c r="K206" i="1"/>
  <c r="L206" i="1"/>
  <c r="K222" i="1"/>
  <c r="L222" i="1"/>
  <c r="K238" i="1"/>
  <c r="L238" i="1"/>
  <c r="K254" i="1"/>
  <c r="L254" i="1"/>
  <c r="K270" i="1"/>
  <c r="L270" i="1"/>
</calcChain>
</file>

<file path=xl/sharedStrings.xml><?xml version="1.0" encoding="utf-8"?>
<sst xmlns="http://schemas.openxmlformats.org/spreadsheetml/2006/main" count="16" uniqueCount="16">
  <si>
    <t>일자</t>
  </si>
  <si>
    <t>종가지수</t>
  </si>
  <si>
    <t>평균지수</t>
  </si>
  <si>
    <t>한국금리</t>
  </si>
  <si>
    <t>미국금리</t>
  </si>
  <si>
    <t>3년 국채</t>
  </si>
  <si>
    <t>동행지수</t>
  </si>
  <si>
    <t>선행지수</t>
  </si>
  <si>
    <t>한국GDP</t>
  </si>
  <si>
    <t>GDP+금리</t>
  </si>
  <si>
    <t>GDP+금리
+선행지수</t>
    <phoneticPr fontId="18" type="noConversion"/>
  </si>
  <si>
    <t>GDP+금리
+선행지수
(크게)</t>
    <phoneticPr fontId="18" type="noConversion"/>
  </si>
  <si>
    <t>금리</t>
    <phoneticPr fontId="18" type="noConversion"/>
  </si>
  <si>
    <t>금리
+선행지수</t>
    <phoneticPr fontId="18" type="noConversion"/>
  </si>
  <si>
    <t>3년국채</t>
    <phoneticPr fontId="18" type="noConversion"/>
  </si>
  <si>
    <t>3년국채
+선행지수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</si>
</sst>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" fontId="0" fillId="0" borderId="0" xfId="0" applyNumberFormat="1">
      <alignment vertical="center"/>
    </xf>
    <xf numFmtId="0" fontId="19" fillId="0" borderId="0" xfId="0" applyFont="1">
      <alignment vertical="center"/>
    </xf>
    <xf numFmtId="3" fontId="0" fillId="33" borderId="0" xfId="0" applyNumberFormat="1" applyFill="1">
      <alignment vertical="center"/>
    </xf>
    <xf numFmtId="4" fontId="0" fillId="33" borderId="0" xfId="0" applyNumberFormat="1" applyFill="1">
      <alignment vertical="center"/>
    </xf>
    <xf numFmtId="0" fontId="0" fillId="33" borderId="0" xfId="0" applyFill="1">
      <alignment vertical="center"/>
    </xf>
    <xf numFmtId="0" fontId="19" fillId="0" borderId="0" xfId="0" applyFont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 wrapText="1"/>
    </xf>
    <xf numFmtId="0" fontId="19" fillId="33" borderId="0" xfId="0" applyFont="1" applyFill="1" applyAlignment="1">
      <alignment horizontal="left" vertical="center"/>
    </xf>
    <xf numFmtId="0" fontId="19" fillId="33" borderId="0" xfId="0" applyFont="1" applyFill="1" applyAlignment="1">
      <alignment horizontal="left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변수 조합</a:t>
            </a:r>
            <a:r>
              <a:rPr lang="ko-KR" altLang="en-US" baseline="0"/>
              <a:t> 차트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2"/>
          <c:tx>
            <c:strRef>
              <c:f>월간!$B$1</c:f>
              <c:strCache>
                <c:ptCount val="1"/>
                <c:pt idx="0">
                  <c:v>종가지수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월간!$A$2:$A$278</c:f>
              <c:numCache>
                <c:formatCode>General</c:formatCode>
                <c:ptCount val="277"/>
                <c:pt idx="0">
                  <c:v>199906</c:v>
                </c:pt>
                <c:pt idx="1">
                  <c:v>199907</c:v>
                </c:pt>
                <c:pt idx="2">
                  <c:v>199908</c:v>
                </c:pt>
                <c:pt idx="3">
                  <c:v>199909</c:v>
                </c:pt>
                <c:pt idx="4">
                  <c:v>199910</c:v>
                </c:pt>
                <c:pt idx="5">
                  <c:v>199911</c:v>
                </c:pt>
                <c:pt idx="6">
                  <c:v>199912</c:v>
                </c:pt>
                <c:pt idx="7">
                  <c:v>200001</c:v>
                </c:pt>
                <c:pt idx="8">
                  <c:v>200002</c:v>
                </c:pt>
                <c:pt idx="9">
                  <c:v>200003</c:v>
                </c:pt>
                <c:pt idx="10">
                  <c:v>200004</c:v>
                </c:pt>
                <c:pt idx="11">
                  <c:v>200005</c:v>
                </c:pt>
                <c:pt idx="12">
                  <c:v>200006</c:v>
                </c:pt>
                <c:pt idx="13">
                  <c:v>200007</c:v>
                </c:pt>
                <c:pt idx="14">
                  <c:v>200008</c:v>
                </c:pt>
                <c:pt idx="15">
                  <c:v>200009</c:v>
                </c:pt>
                <c:pt idx="16">
                  <c:v>200010</c:v>
                </c:pt>
                <c:pt idx="17">
                  <c:v>200011</c:v>
                </c:pt>
                <c:pt idx="18">
                  <c:v>200012</c:v>
                </c:pt>
                <c:pt idx="19">
                  <c:v>200101</c:v>
                </c:pt>
                <c:pt idx="20">
                  <c:v>200102</c:v>
                </c:pt>
                <c:pt idx="21">
                  <c:v>200103</c:v>
                </c:pt>
                <c:pt idx="22">
                  <c:v>200104</c:v>
                </c:pt>
                <c:pt idx="23">
                  <c:v>200105</c:v>
                </c:pt>
                <c:pt idx="24">
                  <c:v>200106</c:v>
                </c:pt>
                <c:pt idx="25">
                  <c:v>200107</c:v>
                </c:pt>
                <c:pt idx="26">
                  <c:v>200108</c:v>
                </c:pt>
                <c:pt idx="27">
                  <c:v>200109</c:v>
                </c:pt>
                <c:pt idx="28">
                  <c:v>200110</c:v>
                </c:pt>
                <c:pt idx="29">
                  <c:v>200111</c:v>
                </c:pt>
                <c:pt idx="30">
                  <c:v>200112</c:v>
                </c:pt>
                <c:pt idx="31">
                  <c:v>200201</c:v>
                </c:pt>
                <c:pt idx="32">
                  <c:v>200202</c:v>
                </c:pt>
                <c:pt idx="33">
                  <c:v>200203</c:v>
                </c:pt>
                <c:pt idx="34">
                  <c:v>200204</c:v>
                </c:pt>
                <c:pt idx="35">
                  <c:v>200205</c:v>
                </c:pt>
                <c:pt idx="36">
                  <c:v>200206</c:v>
                </c:pt>
                <c:pt idx="37">
                  <c:v>200207</c:v>
                </c:pt>
                <c:pt idx="38">
                  <c:v>200208</c:v>
                </c:pt>
                <c:pt idx="39">
                  <c:v>200209</c:v>
                </c:pt>
                <c:pt idx="40">
                  <c:v>200210</c:v>
                </c:pt>
                <c:pt idx="41">
                  <c:v>200211</c:v>
                </c:pt>
                <c:pt idx="42">
                  <c:v>200212</c:v>
                </c:pt>
                <c:pt idx="43">
                  <c:v>200301</c:v>
                </c:pt>
                <c:pt idx="44">
                  <c:v>200302</c:v>
                </c:pt>
                <c:pt idx="45">
                  <c:v>200303</c:v>
                </c:pt>
                <c:pt idx="46">
                  <c:v>200304</c:v>
                </c:pt>
                <c:pt idx="47">
                  <c:v>200305</c:v>
                </c:pt>
                <c:pt idx="48">
                  <c:v>200306</c:v>
                </c:pt>
                <c:pt idx="49">
                  <c:v>200307</c:v>
                </c:pt>
                <c:pt idx="50">
                  <c:v>200308</c:v>
                </c:pt>
                <c:pt idx="51">
                  <c:v>200309</c:v>
                </c:pt>
                <c:pt idx="52">
                  <c:v>200310</c:v>
                </c:pt>
                <c:pt idx="53">
                  <c:v>200311</c:v>
                </c:pt>
                <c:pt idx="54">
                  <c:v>200312</c:v>
                </c:pt>
                <c:pt idx="55">
                  <c:v>200401</c:v>
                </c:pt>
                <c:pt idx="56">
                  <c:v>200402</c:v>
                </c:pt>
                <c:pt idx="57">
                  <c:v>200403</c:v>
                </c:pt>
                <c:pt idx="58">
                  <c:v>200404</c:v>
                </c:pt>
                <c:pt idx="59">
                  <c:v>200405</c:v>
                </c:pt>
                <c:pt idx="60">
                  <c:v>200406</c:v>
                </c:pt>
                <c:pt idx="61">
                  <c:v>200407</c:v>
                </c:pt>
                <c:pt idx="62">
                  <c:v>200408</c:v>
                </c:pt>
                <c:pt idx="63">
                  <c:v>200409</c:v>
                </c:pt>
                <c:pt idx="64">
                  <c:v>200410</c:v>
                </c:pt>
                <c:pt idx="65">
                  <c:v>200411</c:v>
                </c:pt>
                <c:pt idx="66">
                  <c:v>200412</c:v>
                </c:pt>
                <c:pt idx="67">
                  <c:v>200501</c:v>
                </c:pt>
                <c:pt idx="68">
                  <c:v>200502</c:v>
                </c:pt>
                <c:pt idx="69">
                  <c:v>200503</c:v>
                </c:pt>
                <c:pt idx="70">
                  <c:v>200504</c:v>
                </c:pt>
                <c:pt idx="71">
                  <c:v>200505</c:v>
                </c:pt>
                <c:pt idx="72">
                  <c:v>200506</c:v>
                </c:pt>
                <c:pt idx="73">
                  <c:v>200507</c:v>
                </c:pt>
                <c:pt idx="74">
                  <c:v>200508</c:v>
                </c:pt>
                <c:pt idx="75">
                  <c:v>200509</c:v>
                </c:pt>
                <c:pt idx="76">
                  <c:v>200510</c:v>
                </c:pt>
                <c:pt idx="77">
                  <c:v>200511</c:v>
                </c:pt>
                <c:pt idx="78">
                  <c:v>200512</c:v>
                </c:pt>
                <c:pt idx="79">
                  <c:v>200601</c:v>
                </c:pt>
                <c:pt idx="80">
                  <c:v>200602</c:v>
                </c:pt>
                <c:pt idx="81">
                  <c:v>200603</c:v>
                </c:pt>
                <c:pt idx="82">
                  <c:v>200604</c:v>
                </c:pt>
                <c:pt idx="83">
                  <c:v>200605</c:v>
                </c:pt>
                <c:pt idx="84">
                  <c:v>200606</c:v>
                </c:pt>
                <c:pt idx="85">
                  <c:v>200607</c:v>
                </c:pt>
                <c:pt idx="86">
                  <c:v>200608</c:v>
                </c:pt>
                <c:pt idx="87">
                  <c:v>200609</c:v>
                </c:pt>
                <c:pt idx="88">
                  <c:v>200610</c:v>
                </c:pt>
                <c:pt idx="89">
                  <c:v>200611</c:v>
                </c:pt>
                <c:pt idx="90">
                  <c:v>200612</c:v>
                </c:pt>
                <c:pt idx="91">
                  <c:v>200701</c:v>
                </c:pt>
                <c:pt idx="92">
                  <c:v>200702</c:v>
                </c:pt>
                <c:pt idx="93">
                  <c:v>200703</c:v>
                </c:pt>
                <c:pt idx="94">
                  <c:v>200704</c:v>
                </c:pt>
                <c:pt idx="95">
                  <c:v>200705</c:v>
                </c:pt>
                <c:pt idx="96">
                  <c:v>200706</c:v>
                </c:pt>
                <c:pt idx="97">
                  <c:v>200707</c:v>
                </c:pt>
                <c:pt idx="98">
                  <c:v>200708</c:v>
                </c:pt>
                <c:pt idx="99">
                  <c:v>200709</c:v>
                </c:pt>
                <c:pt idx="100">
                  <c:v>200710</c:v>
                </c:pt>
                <c:pt idx="101">
                  <c:v>200711</c:v>
                </c:pt>
                <c:pt idx="102">
                  <c:v>200712</c:v>
                </c:pt>
                <c:pt idx="103">
                  <c:v>200801</c:v>
                </c:pt>
                <c:pt idx="104">
                  <c:v>200802</c:v>
                </c:pt>
                <c:pt idx="105">
                  <c:v>200803</c:v>
                </c:pt>
                <c:pt idx="106">
                  <c:v>200804</c:v>
                </c:pt>
                <c:pt idx="107">
                  <c:v>200805</c:v>
                </c:pt>
                <c:pt idx="108">
                  <c:v>200806</c:v>
                </c:pt>
                <c:pt idx="109">
                  <c:v>200807</c:v>
                </c:pt>
                <c:pt idx="110">
                  <c:v>200808</c:v>
                </c:pt>
                <c:pt idx="111">
                  <c:v>200809</c:v>
                </c:pt>
                <c:pt idx="112">
                  <c:v>200810</c:v>
                </c:pt>
                <c:pt idx="113">
                  <c:v>200811</c:v>
                </c:pt>
                <c:pt idx="114">
                  <c:v>200812</c:v>
                </c:pt>
                <c:pt idx="115">
                  <c:v>200901</c:v>
                </c:pt>
                <c:pt idx="116">
                  <c:v>200902</c:v>
                </c:pt>
                <c:pt idx="117">
                  <c:v>200903</c:v>
                </c:pt>
                <c:pt idx="118">
                  <c:v>200904</c:v>
                </c:pt>
                <c:pt idx="119">
                  <c:v>200905</c:v>
                </c:pt>
                <c:pt idx="120">
                  <c:v>200906</c:v>
                </c:pt>
                <c:pt idx="121">
                  <c:v>200907</c:v>
                </c:pt>
                <c:pt idx="122">
                  <c:v>200908</c:v>
                </c:pt>
                <c:pt idx="123">
                  <c:v>200909</c:v>
                </c:pt>
                <c:pt idx="124">
                  <c:v>200910</c:v>
                </c:pt>
                <c:pt idx="125">
                  <c:v>200911</c:v>
                </c:pt>
                <c:pt idx="126">
                  <c:v>200912</c:v>
                </c:pt>
                <c:pt idx="127">
                  <c:v>201001</c:v>
                </c:pt>
                <c:pt idx="128">
                  <c:v>201002</c:v>
                </c:pt>
                <c:pt idx="129">
                  <c:v>201003</c:v>
                </c:pt>
                <c:pt idx="130">
                  <c:v>201004</c:v>
                </c:pt>
                <c:pt idx="131">
                  <c:v>201005</c:v>
                </c:pt>
                <c:pt idx="132">
                  <c:v>201006</c:v>
                </c:pt>
                <c:pt idx="133">
                  <c:v>201007</c:v>
                </c:pt>
                <c:pt idx="134">
                  <c:v>201008</c:v>
                </c:pt>
                <c:pt idx="135">
                  <c:v>201009</c:v>
                </c:pt>
                <c:pt idx="136">
                  <c:v>201010</c:v>
                </c:pt>
                <c:pt idx="137">
                  <c:v>201011</c:v>
                </c:pt>
                <c:pt idx="138">
                  <c:v>201012</c:v>
                </c:pt>
                <c:pt idx="139">
                  <c:v>201101</c:v>
                </c:pt>
                <c:pt idx="140">
                  <c:v>201102</c:v>
                </c:pt>
                <c:pt idx="141">
                  <c:v>201103</c:v>
                </c:pt>
                <c:pt idx="142">
                  <c:v>201104</c:v>
                </c:pt>
                <c:pt idx="143">
                  <c:v>201105</c:v>
                </c:pt>
                <c:pt idx="144">
                  <c:v>201106</c:v>
                </c:pt>
                <c:pt idx="145">
                  <c:v>201107</c:v>
                </c:pt>
                <c:pt idx="146">
                  <c:v>201108</c:v>
                </c:pt>
                <c:pt idx="147">
                  <c:v>201109</c:v>
                </c:pt>
                <c:pt idx="148">
                  <c:v>201110</c:v>
                </c:pt>
                <c:pt idx="149">
                  <c:v>201111</c:v>
                </c:pt>
                <c:pt idx="150">
                  <c:v>201112</c:v>
                </c:pt>
                <c:pt idx="151">
                  <c:v>201201</c:v>
                </c:pt>
                <c:pt idx="152">
                  <c:v>201202</c:v>
                </c:pt>
                <c:pt idx="153">
                  <c:v>201203</c:v>
                </c:pt>
                <c:pt idx="154">
                  <c:v>201204</c:v>
                </c:pt>
                <c:pt idx="155">
                  <c:v>201205</c:v>
                </c:pt>
                <c:pt idx="156">
                  <c:v>201206</c:v>
                </c:pt>
                <c:pt idx="157">
                  <c:v>201207</c:v>
                </c:pt>
                <c:pt idx="158">
                  <c:v>201208</c:v>
                </c:pt>
                <c:pt idx="159">
                  <c:v>201209</c:v>
                </c:pt>
                <c:pt idx="160">
                  <c:v>201210</c:v>
                </c:pt>
                <c:pt idx="161">
                  <c:v>201211</c:v>
                </c:pt>
                <c:pt idx="162">
                  <c:v>201212</c:v>
                </c:pt>
                <c:pt idx="163">
                  <c:v>201301</c:v>
                </c:pt>
                <c:pt idx="164">
                  <c:v>201302</c:v>
                </c:pt>
                <c:pt idx="165">
                  <c:v>201303</c:v>
                </c:pt>
                <c:pt idx="166">
                  <c:v>201304</c:v>
                </c:pt>
                <c:pt idx="167">
                  <c:v>201305</c:v>
                </c:pt>
                <c:pt idx="168">
                  <c:v>201306</c:v>
                </c:pt>
                <c:pt idx="169">
                  <c:v>201307</c:v>
                </c:pt>
                <c:pt idx="170">
                  <c:v>201308</c:v>
                </c:pt>
                <c:pt idx="171">
                  <c:v>201309</c:v>
                </c:pt>
                <c:pt idx="172">
                  <c:v>201310</c:v>
                </c:pt>
                <c:pt idx="173">
                  <c:v>201311</c:v>
                </c:pt>
                <c:pt idx="174">
                  <c:v>201312</c:v>
                </c:pt>
                <c:pt idx="175">
                  <c:v>201401</c:v>
                </c:pt>
                <c:pt idx="176">
                  <c:v>201402</c:v>
                </c:pt>
                <c:pt idx="177">
                  <c:v>201403</c:v>
                </c:pt>
                <c:pt idx="178">
                  <c:v>201404</c:v>
                </c:pt>
                <c:pt idx="179">
                  <c:v>201405</c:v>
                </c:pt>
                <c:pt idx="180">
                  <c:v>201406</c:v>
                </c:pt>
                <c:pt idx="181">
                  <c:v>201407</c:v>
                </c:pt>
                <c:pt idx="182">
                  <c:v>201408</c:v>
                </c:pt>
                <c:pt idx="183">
                  <c:v>201409</c:v>
                </c:pt>
                <c:pt idx="184">
                  <c:v>201410</c:v>
                </c:pt>
                <c:pt idx="185">
                  <c:v>201411</c:v>
                </c:pt>
                <c:pt idx="186">
                  <c:v>201412</c:v>
                </c:pt>
                <c:pt idx="187">
                  <c:v>201501</c:v>
                </c:pt>
                <c:pt idx="188">
                  <c:v>201502</c:v>
                </c:pt>
                <c:pt idx="189">
                  <c:v>201503</c:v>
                </c:pt>
                <c:pt idx="190">
                  <c:v>201504</c:v>
                </c:pt>
                <c:pt idx="191">
                  <c:v>201505</c:v>
                </c:pt>
                <c:pt idx="192">
                  <c:v>201506</c:v>
                </c:pt>
                <c:pt idx="193">
                  <c:v>201507</c:v>
                </c:pt>
                <c:pt idx="194">
                  <c:v>201508</c:v>
                </c:pt>
                <c:pt idx="195">
                  <c:v>201509</c:v>
                </c:pt>
                <c:pt idx="196">
                  <c:v>201510</c:v>
                </c:pt>
                <c:pt idx="197">
                  <c:v>201511</c:v>
                </c:pt>
                <c:pt idx="198">
                  <c:v>201512</c:v>
                </c:pt>
                <c:pt idx="199">
                  <c:v>201601</c:v>
                </c:pt>
                <c:pt idx="200">
                  <c:v>201602</c:v>
                </c:pt>
                <c:pt idx="201">
                  <c:v>201603</c:v>
                </c:pt>
                <c:pt idx="202">
                  <c:v>201604</c:v>
                </c:pt>
                <c:pt idx="203">
                  <c:v>201605</c:v>
                </c:pt>
                <c:pt idx="204">
                  <c:v>201606</c:v>
                </c:pt>
                <c:pt idx="205">
                  <c:v>201607</c:v>
                </c:pt>
                <c:pt idx="206">
                  <c:v>201608</c:v>
                </c:pt>
                <c:pt idx="207">
                  <c:v>201609</c:v>
                </c:pt>
                <c:pt idx="208">
                  <c:v>201610</c:v>
                </c:pt>
                <c:pt idx="209">
                  <c:v>201611</c:v>
                </c:pt>
                <c:pt idx="210">
                  <c:v>201612</c:v>
                </c:pt>
                <c:pt idx="211">
                  <c:v>201701</c:v>
                </c:pt>
                <c:pt idx="212">
                  <c:v>201702</c:v>
                </c:pt>
                <c:pt idx="213">
                  <c:v>201703</c:v>
                </c:pt>
                <c:pt idx="214">
                  <c:v>201704</c:v>
                </c:pt>
                <c:pt idx="215">
                  <c:v>201705</c:v>
                </c:pt>
                <c:pt idx="216">
                  <c:v>201706</c:v>
                </c:pt>
                <c:pt idx="217">
                  <c:v>201707</c:v>
                </c:pt>
                <c:pt idx="218">
                  <c:v>201708</c:v>
                </c:pt>
                <c:pt idx="219">
                  <c:v>201709</c:v>
                </c:pt>
                <c:pt idx="220">
                  <c:v>201710</c:v>
                </c:pt>
                <c:pt idx="221">
                  <c:v>201711</c:v>
                </c:pt>
                <c:pt idx="222">
                  <c:v>201712</c:v>
                </c:pt>
                <c:pt idx="223">
                  <c:v>201801</c:v>
                </c:pt>
                <c:pt idx="224">
                  <c:v>201802</c:v>
                </c:pt>
                <c:pt idx="225">
                  <c:v>201803</c:v>
                </c:pt>
                <c:pt idx="226">
                  <c:v>201804</c:v>
                </c:pt>
                <c:pt idx="227">
                  <c:v>201805</c:v>
                </c:pt>
                <c:pt idx="228">
                  <c:v>201806</c:v>
                </c:pt>
                <c:pt idx="229">
                  <c:v>201807</c:v>
                </c:pt>
                <c:pt idx="230">
                  <c:v>201808</c:v>
                </c:pt>
                <c:pt idx="231">
                  <c:v>201809</c:v>
                </c:pt>
                <c:pt idx="232">
                  <c:v>201810</c:v>
                </c:pt>
                <c:pt idx="233">
                  <c:v>201811</c:v>
                </c:pt>
                <c:pt idx="234">
                  <c:v>201812</c:v>
                </c:pt>
                <c:pt idx="235">
                  <c:v>201901</c:v>
                </c:pt>
                <c:pt idx="236">
                  <c:v>201902</c:v>
                </c:pt>
                <c:pt idx="237">
                  <c:v>201903</c:v>
                </c:pt>
                <c:pt idx="238">
                  <c:v>201904</c:v>
                </c:pt>
                <c:pt idx="239">
                  <c:v>201905</c:v>
                </c:pt>
                <c:pt idx="240">
                  <c:v>201906</c:v>
                </c:pt>
                <c:pt idx="241">
                  <c:v>201907</c:v>
                </c:pt>
                <c:pt idx="242">
                  <c:v>201908</c:v>
                </c:pt>
                <c:pt idx="243">
                  <c:v>201909</c:v>
                </c:pt>
                <c:pt idx="244">
                  <c:v>201910</c:v>
                </c:pt>
                <c:pt idx="245">
                  <c:v>201911</c:v>
                </c:pt>
                <c:pt idx="246">
                  <c:v>201912</c:v>
                </c:pt>
                <c:pt idx="247">
                  <c:v>202001</c:v>
                </c:pt>
                <c:pt idx="248">
                  <c:v>202002</c:v>
                </c:pt>
                <c:pt idx="249">
                  <c:v>202003</c:v>
                </c:pt>
                <c:pt idx="250">
                  <c:v>202004</c:v>
                </c:pt>
                <c:pt idx="251">
                  <c:v>202005</c:v>
                </c:pt>
                <c:pt idx="252">
                  <c:v>202006</c:v>
                </c:pt>
                <c:pt idx="253">
                  <c:v>202007</c:v>
                </c:pt>
                <c:pt idx="254">
                  <c:v>202008</c:v>
                </c:pt>
                <c:pt idx="255">
                  <c:v>202009</c:v>
                </c:pt>
                <c:pt idx="256">
                  <c:v>202010</c:v>
                </c:pt>
                <c:pt idx="257">
                  <c:v>202011</c:v>
                </c:pt>
                <c:pt idx="258">
                  <c:v>202012</c:v>
                </c:pt>
                <c:pt idx="259">
                  <c:v>202101</c:v>
                </c:pt>
                <c:pt idx="260">
                  <c:v>202102</c:v>
                </c:pt>
                <c:pt idx="261">
                  <c:v>202103</c:v>
                </c:pt>
                <c:pt idx="262">
                  <c:v>202104</c:v>
                </c:pt>
                <c:pt idx="263">
                  <c:v>202105</c:v>
                </c:pt>
                <c:pt idx="264">
                  <c:v>202106</c:v>
                </c:pt>
                <c:pt idx="265">
                  <c:v>202107</c:v>
                </c:pt>
                <c:pt idx="266">
                  <c:v>202108</c:v>
                </c:pt>
                <c:pt idx="267">
                  <c:v>202109</c:v>
                </c:pt>
                <c:pt idx="268">
                  <c:v>202110</c:v>
                </c:pt>
                <c:pt idx="269">
                  <c:v>202111</c:v>
                </c:pt>
                <c:pt idx="270">
                  <c:v>202112</c:v>
                </c:pt>
                <c:pt idx="271">
                  <c:v>202201</c:v>
                </c:pt>
                <c:pt idx="272">
                  <c:v>202202</c:v>
                </c:pt>
                <c:pt idx="273">
                  <c:v>202203</c:v>
                </c:pt>
                <c:pt idx="274">
                  <c:v>202204</c:v>
                </c:pt>
                <c:pt idx="275">
                  <c:v>202205</c:v>
                </c:pt>
                <c:pt idx="276">
                  <c:v>202206</c:v>
                </c:pt>
              </c:numCache>
            </c:numRef>
          </c:cat>
          <c:val>
            <c:numRef>
              <c:f>월간!$B$2:$B$278</c:f>
              <c:numCache>
                <c:formatCode>General</c:formatCode>
                <c:ptCount val="277"/>
                <c:pt idx="0">
                  <c:v>883</c:v>
                </c:pt>
                <c:pt idx="1">
                  <c:v>969.72</c:v>
                </c:pt>
                <c:pt idx="2">
                  <c:v>937.88</c:v>
                </c:pt>
                <c:pt idx="3">
                  <c:v>836.18</c:v>
                </c:pt>
                <c:pt idx="4">
                  <c:v>833.51</c:v>
                </c:pt>
                <c:pt idx="5">
                  <c:v>996.66</c:v>
                </c:pt>
                <c:pt idx="6">
                  <c:v>1028.07</c:v>
                </c:pt>
                <c:pt idx="7">
                  <c:v>943.88</c:v>
                </c:pt>
                <c:pt idx="8">
                  <c:v>828.38</c:v>
                </c:pt>
                <c:pt idx="9">
                  <c:v>860.94</c:v>
                </c:pt>
                <c:pt idx="10">
                  <c:v>725.39</c:v>
                </c:pt>
                <c:pt idx="11">
                  <c:v>731.88</c:v>
                </c:pt>
                <c:pt idx="12">
                  <c:v>821.22</c:v>
                </c:pt>
                <c:pt idx="13">
                  <c:v>705.97</c:v>
                </c:pt>
                <c:pt idx="14">
                  <c:v>688.62</c:v>
                </c:pt>
                <c:pt idx="15">
                  <c:v>613.22</c:v>
                </c:pt>
                <c:pt idx="16">
                  <c:v>514.48</c:v>
                </c:pt>
                <c:pt idx="17">
                  <c:v>509.23</c:v>
                </c:pt>
                <c:pt idx="18">
                  <c:v>504.62</c:v>
                </c:pt>
                <c:pt idx="19">
                  <c:v>617.91</c:v>
                </c:pt>
                <c:pt idx="20">
                  <c:v>578.1</c:v>
                </c:pt>
                <c:pt idx="21">
                  <c:v>523.22</c:v>
                </c:pt>
                <c:pt idx="22">
                  <c:v>577.36</c:v>
                </c:pt>
                <c:pt idx="23">
                  <c:v>612.16</c:v>
                </c:pt>
                <c:pt idx="24">
                  <c:v>595.13</c:v>
                </c:pt>
                <c:pt idx="25">
                  <c:v>541.54999999999995</c:v>
                </c:pt>
                <c:pt idx="26">
                  <c:v>545.11</c:v>
                </c:pt>
                <c:pt idx="27">
                  <c:v>479.68</c:v>
                </c:pt>
                <c:pt idx="28">
                  <c:v>537.80999999999995</c:v>
                </c:pt>
                <c:pt idx="29">
                  <c:v>643.89</c:v>
                </c:pt>
                <c:pt idx="30">
                  <c:v>693.7</c:v>
                </c:pt>
                <c:pt idx="31">
                  <c:v>748.07</c:v>
                </c:pt>
                <c:pt idx="32">
                  <c:v>819.99</c:v>
                </c:pt>
                <c:pt idx="33">
                  <c:v>895.58</c:v>
                </c:pt>
                <c:pt idx="34">
                  <c:v>842.34</c:v>
                </c:pt>
                <c:pt idx="35">
                  <c:v>796.4</c:v>
                </c:pt>
                <c:pt idx="36">
                  <c:v>742.72</c:v>
                </c:pt>
                <c:pt idx="37">
                  <c:v>717.99</c:v>
                </c:pt>
                <c:pt idx="38">
                  <c:v>736.4</c:v>
                </c:pt>
                <c:pt idx="39">
                  <c:v>646.41999999999996</c:v>
                </c:pt>
                <c:pt idx="40">
                  <c:v>658.92</c:v>
                </c:pt>
                <c:pt idx="41">
                  <c:v>724.8</c:v>
                </c:pt>
                <c:pt idx="42">
                  <c:v>627.54999999999995</c:v>
                </c:pt>
                <c:pt idx="43">
                  <c:v>591.86</c:v>
                </c:pt>
                <c:pt idx="44">
                  <c:v>575.42999999999995</c:v>
                </c:pt>
                <c:pt idx="45">
                  <c:v>535.70000000000005</c:v>
                </c:pt>
                <c:pt idx="46">
                  <c:v>599.35</c:v>
                </c:pt>
                <c:pt idx="47">
                  <c:v>633.41999999999996</c:v>
                </c:pt>
                <c:pt idx="48">
                  <c:v>669.93</c:v>
                </c:pt>
                <c:pt idx="49">
                  <c:v>713.52</c:v>
                </c:pt>
                <c:pt idx="50">
                  <c:v>759.47</c:v>
                </c:pt>
                <c:pt idx="51">
                  <c:v>697.52</c:v>
                </c:pt>
                <c:pt idx="52">
                  <c:v>782.36</c:v>
                </c:pt>
                <c:pt idx="53">
                  <c:v>796.18</c:v>
                </c:pt>
                <c:pt idx="54">
                  <c:v>810.71</c:v>
                </c:pt>
                <c:pt idx="55">
                  <c:v>848.5</c:v>
                </c:pt>
                <c:pt idx="56">
                  <c:v>883.42</c:v>
                </c:pt>
                <c:pt idx="57">
                  <c:v>880.5</c:v>
                </c:pt>
                <c:pt idx="58">
                  <c:v>862.84</c:v>
                </c:pt>
                <c:pt idx="59">
                  <c:v>803.84</c:v>
                </c:pt>
                <c:pt idx="60">
                  <c:v>785.79</c:v>
                </c:pt>
                <c:pt idx="61">
                  <c:v>735.34</c:v>
                </c:pt>
                <c:pt idx="62">
                  <c:v>803.57</c:v>
                </c:pt>
                <c:pt idx="63">
                  <c:v>835.09</c:v>
                </c:pt>
                <c:pt idx="64">
                  <c:v>834.84</c:v>
                </c:pt>
                <c:pt idx="65">
                  <c:v>878.06</c:v>
                </c:pt>
                <c:pt idx="66">
                  <c:v>895.92</c:v>
                </c:pt>
                <c:pt idx="67">
                  <c:v>932.7</c:v>
                </c:pt>
                <c:pt idx="68">
                  <c:v>1011.36</c:v>
                </c:pt>
                <c:pt idx="69">
                  <c:v>965.68</c:v>
                </c:pt>
                <c:pt idx="70">
                  <c:v>911.3</c:v>
                </c:pt>
                <c:pt idx="71">
                  <c:v>970.21</c:v>
                </c:pt>
                <c:pt idx="72">
                  <c:v>1008.16</c:v>
                </c:pt>
                <c:pt idx="73">
                  <c:v>1111.29</c:v>
                </c:pt>
                <c:pt idx="74">
                  <c:v>1083.33</c:v>
                </c:pt>
                <c:pt idx="75">
                  <c:v>1221.01</c:v>
                </c:pt>
                <c:pt idx="76">
                  <c:v>1158.1099999999999</c:v>
                </c:pt>
                <c:pt idx="77">
                  <c:v>1297.44</c:v>
                </c:pt>
                <c:pt idx="78">
                  <c:v>1379.37</c:v>
                </c:pt>
                <c:pt idx="79">
                  <c:v>1399.83</c:v>
                </c:pt>
                <c:pt idx="80">
                  <c:v>1371.59</c:v>
                </c:pt>
                <c:pt idx="81">
                  <c:v>1359.6</c:v>
                </c:pt>
                <c:pt idx="82">
                  <c:v>1419.73</c:v>
                </c:pt>
                <c:pt idx="83">
                  <c:v>1317.7</c:v>
                </c:pt>
                <c:pt idx="84">
                  <c:v>1295.1500000000001</c:v>
                </c:pt>
                <c:pt idx="85">
                  <c:v>1297.82</c:v>
                </c:pt>
                <c:pt idx="86">
                  <c:v>1352.74</c:v>
                </c:pt>
                <c:pt idx="87">
                  <c:v>1371.41</c:v>
                </c:pt>
                <c:pt idx="88">
                  <c:v>1364.55</c:v>
                </c:pt>
                <c:pt idx="89">
                  <c:v>1432.21</c:v>
                </c:pt>
                <c:pt idx="90">
                  <c:v>1434.46</c:v>
                </c:pt>
                <c:pt idx="91">
                  <c:v>1360.23</c:v>
                </c:pt>
                <c:pt idx="92">
                  <c:v>1417.34</c:v>
                </c:pt>
                <c:pt idx="93">
                  <c:v>1452.55</c:v>
                </c:pt>
                <c:pt idx="94">
                  <c:v>1542.24</c:v>
                </c:pt>
                <c:pt idx="95">
                  <c:v>1700.91</c:v>
                </c:pt>
                <c:pt idx="96">
                  <c:v>1743.6</c:v>
                </c:pt>
                <c:pt idx="97">
                  <c:v>1933.27</c:v>
                </c:pt>
                <c:pt idx="98">
                  <c:v>1873.24</c:v>
                </c:pt>
                <c:pt idx="99">
                  <c:v>1946.48</c:v>
                </c:pt>
                <c:pt idx="100">
                  <c:v>2064.85</c:v>
                </c:pt>
                <c:pt idx="101">
                  <c:v>1906</c:v>
                </c:pt>
                <c:pt idx="102">
                  <c:v>1897.13</c:v>
                </c:pt>
                <c:pt idx="103">
                  <c:v>1624.68</c:v>
                </c:pt>
                <c:pt idx="104">
                  <c:v>1711.62</c:v>
                </c:pt>
                <c:pt idx="105">
                  <c:v>1703.99</c:v>
                </c:pt>
                <c:pt idx="106">
                  <c:v>1825.47</c:v>
                </c:pt>
                <c:pt idx="107">
                  <c:v>1852.02</c:v>
                </c:pt>
                <c:pt idx="108">
                  <c:v>1674.92</c:v>
                </c:pt>
                <c:pt idx="109">
                  <c:v>1594.67</c:v>
                </c:pt>
                <c:pt idx="110">
                  <c:v>1474.24</c:v>
                </c:pt>
                <c:pt idx="111">
                  <c:v>1448.06</c:v>
                </c:pt>
                <c:pt idx="112">
                  <c:v>1113.06</c:v>
                </c:pt>
                <c:pt idx="113">
                  <c:v>1076.07</c:v>
                </c:pt>
                <c:pt idx="114">
                  <c:v>1124.47</c:v>
                </c:pt>
                <c:pt idx="115">
                  <c:v>1162.1099999999999</c:v>
                </c:pt>
                <c:pt idx="116">
                  <c:v>1063.03</c:v>
                </c:pt>
                <c:pt idx="117">
                  <c:v>1206.26</c:v>
                </c:pt>
                <c:pt idx="118">
                  <c:v>1369.36</c:v>
                </c:pt>
                <c:pt idx="119">
                  <c:v>1395.89</c:v>
                </c:pt>
                <c:pt idx="120">
                  <c:v>1390.07</c:v>
                </c:pt>
                <c:pt idx="121">
                  <c:v>1557.29</c:v>
                </c:pt>
                <c:pt idx="122">
                  <c:v>1591.85</c:v>
                </c:pt>
                <c:pt idx="123">
                  <c:v>1673.14</c:v>
                </c:pt>
                <c:pt idx="124">
                  <c:v>1580.69</c:v>
                </c:pt>
                <c:pt idx="125">
                  <c:v>1555.6</c:v>
                </c:pt>
                <c:pt idx="126">
                  <c:v>1682.77</c:v>
                </c:pt>
                <c:pt idx="127">
                  <c:v>1602.43</c:v>
                </c:pt>
                <c:pt idx="128">
                  <c:v>1594.58</c:v>
                </c:pt>
                <c:pt idx="129">
                  <c:v>1692.85</c:v>
                </c:pt>
                <c:pt idx="130">
                  <c:v>1741.56</c:v>
                </c:pt>
                <c:pt idx="131">
                  <c:v>1641.25</c:v>
                </c:pt>
                <c:pt idx="132">
                  <c:v>1698.29</c:v>
                </c:pt>
                <c:pt idx="133">
                  <c:v>1759.33</c:v>
                </c:pt>
                <c:pt idx="134">
                  <c:v>1742.75</c:v>
                </c:pt>
                <c:pt idx="135">
                  <c:v>1872.81</c:v>
                </c:pt>
                <c:pt idx="136">
                  <c:v>1882.95</c:v>
                </c:pt>
                <c:pt idx="137">
                  <c:v>1904.63</c:v>
                </c:pt>
                <c:pt idx="138">
                  <c:v>2051</c:v>
                </c:pt>
                <c:pt idx="139">
                  <c:v>2069.73</c:v>
                </c:pt>
                <c:pt idx="140">
                  <c:v>1939.3</c:v>
                </c:pt>
                <c:pt idx="141">
                  <c:v>2106.6999999999998</c:v>
                </c:pt>
                <c:pt idx="142">
                  <c:v>2192.36</c:v>
                </c:pt>
                <c:pt idx="143">
                  <c:v>2142.4699999999998</c:v>
                </c:pt>
                <c:pt idx="144">
                  <c:v>2100.69</c:v>
                </c:pt>
                <c:pt idx="145">
                  <c:v>2133.21</c:v>
                </c:pt>
                <c:pt idx="146">
                  <c:v>1880.11</c:v>
                </c:pt>
                <c:pt idx="147">
                  <c:v>1769.65</c:v>
                </c:pt>
                <c:pt idx="148">
                  <c:v>1909.03</c:v>
                </c:pt>
                <c:pt idx="149">
                  <c:v>1847.51</c:v>
                </c:pt>
                <c:pt idx="150">
                  <c:v>1825.74</c:v>
                </c:pt>
                <c:pt idx="151">
                  <c:v>1955.79</c:v>
                </c:pt>
                <c:pt idx="152">
                  <c:v>2030.25</c:v>
                </c:pt>
                <c:pt idx="153">
                  <c:v>2014.04</c:v>
                </c:pt>
                <c:pt idx="154">
                  <c:v>1981.99</c:v>
                </c:pt>
                <c:pt idx="155">
                  <c:v>1843.47</c:v>
                </c:pt>
                <c:pt idx="156">
                  <c:v>1854.01</c:v>
                </c:pt>
                <c:pt idx="157">
                  <c:v>1881.99</c:v>
                </c:pt>
                <c:pt idx="158">
                  <c:v>1905.12</c:v>
                </c:pt>
                <c:pt idx="159">
                  <c:v>1996.21</c:v>
                </c:pt>
                <c:pt idx="160">
                  <c:v>1912.06</c:v>
                </c:pt>
                <c:pt idx="161">
                  <c:v>1932.9</c:v>
                </c:pt>
                <c:pt idx="162">
                  <c:v>1997.05</c:v>
                </c:pt>
                <c:pt idx="163">
                  <c:v>1961.94</c:v>
                </c:pt>
                <c:pt idx="164">
                  <c:v>2026.49</c:v>
                </c:pt>
                <c:pt idx="165">
                  <c:v>2004.89</c:v>
                </c:pt>
                <c:pt idx="166">
                  <c:v>1963.95</c:v>
                </c:pt>
                <c:pt idx="167">
                  <c:v>2001.05</c:v>
                </c:pt>
                <c:pt idx="168">
                  <c:v>1863.32</c:v>
                </c:pt>
                <c:pt idx="169">
                  <c:v>1914.03</c:v>
                </c:pt>
                <c:pt idx="170">
                  <c:v>1926.36</c:v>
                </c:pt>
                <c:pt idx="171">
                  <c:v>1996.96</c:v>
                </c:pt>
                <c:pt idx="172">
                  <c:v>2030.09</c:v>
                </c:pt>
                <c:pt idx="173">
                  <c:v>2044.87</c:v>
                </c:pt>
                <c:pt idx="174">
                  <c:v>2011.34</c:v>
                </c:pt>
                <c:pt idx="175">
                  <c:v>1941.15</c:v>
                </c:pt>
                <c:pt idx="176">
                  <c:v>1979.99</c:v>
                </c:pt>
                <c:pt idx="177">
                  <c:v>1985.61</c:v>
                </c:pt>
                <c:pt idx="178">
                  <c:v>1961.79</c:v>
                </c:pt>
                <c:pt idx="179">
                  <c:v>1994.96</c:v>
                </c:pt>
                <c:pt idx="180">
                  <c:v>2002.21</c:v>
                </c:pt>
                <c:pt idx="181">
                  <c:v>2076.12</c:v>
                </c:pt>
                <c:pt idx="182">
                  <c:v>2068.54</c:v>
                </c:pt>
                <c:pt idx="183">
                  <c:v>2020.09</c:v>
                </c:pt>
                <c:pt idx="184">
                  <c:v>1964.43</c:v>
                </c:pt>
                <c:pt idx="185">
                  <c:v>1980.78</c:v>
                </c:pt>
                <c:pt idx="186">
                  <c:v>1915.59</c:v>
                </c:pt>
                <c:pt idx="187">
                  <c:v>1949.26</c:v>
                </c:pt>
                <c:pt idx="188">
                  <c:v>1985.8</c:v>
                </c:pt>
                <c:pt idx="189">
                  <c:v>2041.03</c:v>
                </c:pt>
                <c:pt idx="190">
                  <c:v>2127.17</c:v>
                </c:pt>
                <c:pt idx="191">
                  <c:v>2114.8000000000002</c:v>
                </c:pt>
                <c:pt idx="192">
                  <c:v>2074.1999999999998</c:v>
                </c:pt>
                <c:pt idx="193">
                  <c:v>2030.16</c:v>
                </c:pt>
                <c:pt idx="194">
                  <c:v>1941.49</c:v>
                </c:pt>
                <c:pt idx="195">
                  <c:v>1962.81</c:v>
                </c:pt>
                <c:pt idx="196">
                  <c:v>2029.47</c:v>
                </c:pt>
                <c:pt idx="197">
                  <c:v>1991.97</c:v>
                </c:pt>
                <c:pt idx="198">
                  <c:v>1961.31</c:v>
                </c:pt>
                <c:pt idx="199">
                  <c:v>1912.06</c:v>
                </c:pt>
                <c:pt idx="200">
                  <c:v>1916.66</c:v>
                </c:pt>
                <c:pt idx="201">
                  <c:v>1995.85</c:v>
                </c:pt>
                <c:pt idx="202">
                  <c:v>1994.15</c:v>
                </c:pt>
                <c:pt idx="203">
                  <c:v>1983.4</c:v>
                </c:pt>
                <c:pt idx="204">
                  <c:v>1970.35</c:v>
                </c:pt>
                <c:pt idx="205">
                  <c:v>2016.19</c:v>
                </c:pt>
                <c:pt idx="206">
                  <c:v>2034.65</c:v>
                </c:pt>
                <c:pt idx="207">
                  <c:v>2043.63</c:v>
                </c:pt>
                <c:pt idx="208">
                  <c:v>2008.19</c:v>
                </c:pt>
                <c:pt idx="209">
                  <c:v>1983.48</c:v>
                </c:pt>
                <c:pt idx="210">
                  <c:v>2026.46</c:v>
                </c:pt>
                <c:pt idx="211">
                  <c:v>2067.5700000000002</c:v>
                </c:pt>
                <c:pt idx="212">
                  <c:v>2091.64</c:v>
                </c:pt>
                <c:pt idx="213">
                  <c:v>2160.23</c:v>
                </c:pt>
                <c:pt idx="214">
                  <c:v>2205.44</c:v>
                </c:pt>
                <c:pt idx="215">
                  <c:v>2347.38</c:v>
                </c:pt>
                <c:pt idx="216">
                  <c:v>2391.79</c:v>
                </c:pt>
                <c:pt idx="217">
                  <c:v>2402.71</c:v>
                </c:pt>
                <c:pt idx="218">
                  <c:v>2363.19</c:v>
                </c:pt>
                <c:pt idx="219">
                  <c:v>2394.4699999999998</c:v>
                </c:pt>
                <c:pt idx="220">
                  <c:v>2523.4299999999998</c:v>
                </c:pt>
                <c:pt idx="221">
                  <c:v>2476.37</c:v>
                </c:pt>
                <c:pt idx="222">
                  <c:v>2467.4899999999998</c:v>
                </c:pt>
                <c:pt idx="223">
                  <c:v>2566.46</c:v>
                </c:pt>
                <c:pt idx="224">
                  <c:v>2427.36</c:v>
                </c:pt>
                <c:pt idx="225">
                  <c:v>2445.85</c:v>
                </c:pt>
                <c:pt idx="226">
                  <c:v>2515.38</c:v>
                </c:pt>
                <c:pt idx="227">
                  <c:v>2423.0100000000002</c:v>
                </c:pt>
                <c:pt idx="228">
                  <c:v>2326.13</c:v>
                </c:pt>
                <c:pt idx="229">
                  <c:v>2295.2600000000002</c:v>
                </c:pt>
                <c:pt idx="230">
                  <c:v>2322.88</c:v>
                </c:pt>
                <c:pt idx="231">
                  <c:v>2343.0700000000002</c:v>
                </c:pt>
                <c:pt idx="232">
                  <c:v>2029.69</c:v>
                </c:pt>
                <c:pt idx="233">
                  <c:v>2096.86</c:v>
                </c:pt>
                <c:pt idx="234">
                  <c:v>2041.04</c:v>
                </c:pt>
                <c:pt idx="235">
                  <c:v>2204.85</c:v>
                </c:pt>
                <c:pt idx="236">
                  <c:v>2195.44</c:v>
                </c:pt>
                <c:pt idx="237">
                  <c:v>2140.67</c:v>
                </c:pt>
                <c:pt idx="238">
                  <c:v>2203.59</c:v>
                </c:pt>
                <c:pt idx="239">
                  <c:v>2041.74</c:v>
                </c:pt>
                <c:pt idx="240">
                  <c:v>2130.62</c:v>
                </c:pt>
                <c:pt idx="241">
                  <c:v>2024.55</c:v>
                </c:pt>
                <c:pt idx="242">
                  <c:v>1967.79</c:v>
                </c:pt>
                <c:pt idx="243">
                  <c:v>2063.0500000000002</c:v>
                </c:pt>
                <c:pt idx="244">
                  <c:v>2083.48</c:v>
                </c:pt>
                <c:pt idx="245">
                  <c:v>2087.96</c:v>
                </c:pt>
                <c:pt idx="246">
                  <c:v>2197.67</c:v>
                </c:pt>
                <c:pt idx="247">
                  <c:v>2119.0100000000002</c:v>
                </c:pt>
                <c:pt idx="248">
                  <c:v>1987.01</c:v>
                </c:pt>
                <c:pt idx="249">
                  <c:v>1754.64</c:v>
                </c:pt>
                <c:pt idx="250">
                  <c:v>1947.56</c:v>
                </c:pt>
                <c:pt idx="251">
                  <c:v>2029.6</c:v>
                </c:pt>
                <c:pt idx="252">
                  <c:v>2108.33</c:v>
                </c:pt>
                <c:pt idx="253">
                  <c:v>2249.37</c:v>
                </c:pt>
                <c:pt idx="254">
                  <c:v>2326.17</c:v>
                </c:pt>
                <c:pt idx="255">
                  <c:v>2327.89</c:v>
                </c:pt>
                <c:pt idx="256">
                  <c:v>2267.15</c:v>
                </c:pt>
                <c:pt idx="257">
                  <c:v>2591.34</c:v>
                </c:pt>
                <c:pt idx="258">
                  <c:v>2873.47</c:v>
                </c:pt>
                <c:pt idx="259">
                  <c:v>2976.21</c:v>
                </c:pt>
                <c:pt idx="260">
                  <c:v>3012.95</c:v>
                </c:pt>
                <c:pt idx="261">
                  <c:v>3061.42</c:v>
                </c:pt>
                <c:pt idx="262">
                  <c:v>3147.86</c:v>
                </c:pt>
                <c:pt idx="263">
                  <c:v>3203.92</c:v>
                </c:pt>
                <c:pt idx="264">
                  <c:v>3296.68</c:v>
                </c:pt>
                <c:pt idx="265">
                  <c:v>3202.32</c:v>
                </c:pt>
                <c:pt idx="266">
                  <c:v>3199.27</c:v>
                </c:pt>
                <c:pt idx="267">
                  <c:v>3068.82</c:v>
                </c:pt>
                <c:pt idx="268">
                  <c:v>2970.68</c:v>
                </c:pt>
                <c:pt idx="269">
                  <c:v>2839.01</c:v>
                </c:pt>
                <c:pt idx="270">
                  <c:v>2977.65</c:v>
                </c:pt>
                <c:pt idx="271">
                  <c:v>2663.34</c:v>
                </c:pt>
                <c:pt idx="272">
                  <c:v>2699.18</c:v>
                </c:pt>
                <c:pt idx="273">
                  <c:v>2757.65</c:v>
                </c:pt>
                <c:pt idx="274">
                  <c:v>2695.05</c:v>
                </c:pt>
                <c:pt idx="275">
                  <c:v>2685.9</c:v>
                </c:pt>
                <c:pt idx="276">
                  <c:v>2408.0100000000002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3D-434D-8870-6264ECFF7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392576"/>
        <c:axId val="424398400"/>
      </c:lineChart>
      <c:lineChart>
        <c:grouping val="standard"/>
        <c:varyColors val="0"/>
        <c:ser>
          <c:idx val="1"/>
          <c:order val="0"/>
          <c:tx>
            <c:strRef>
              <c:f>월간!$O$1</c:f>
              <c:strCache>
                <c:ptCount val="1"/>
                <c:pt idx="0">
                  <c:v>금리
+선행지수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월간!$A$2:$A$278</c:f>
              <c:numCache>
                <c:formatCode>General</c:formatCode>
                <c:ptCount val="277"/>
                <c:pt idx="0">
                  <c:v>199906</c:v>
                </c:pt>
                <c:pt idx="1">
                  <c:v>199907</c:v>
                </c:pt>
                <c:pt idx="2">
                  <c:v>199908</c:v>
                </c:pt>
                <c:pt idx="3">
                  <c:v>199909</c:v>
                </c:pt>
                <c:pt idx="4">
                  <c:v>199910</c:v>
                </c:pt>
                <c:pt idx="5">
                  <c:v>199911</c:v>
                </c:pt>
                <c:pt idx="6">
                  <c:v>199912</c:v>
                </c:pt>
                <c:pt idx="7">
                  <c:v>200001</c:v>
                </c:pt>
                <c:pt idx="8">
                  <c:v>200002</c:v>
                </c:pt>
                <c:pt idx="9">
                  <c:v>200003</c:v>
                </c:pt>
                <c:pt idx="10">
                  <c:v>200004</c:v>
                </c:pt>
                <c:pt idx="11">
                  <c:v>200005</c:v>
                </c:pt>
                <c:pt idx="12">
                  <c:v>200006</c:v>
                </c:pt>
                <c:pt idx="13">
                  <c:v>200007</c:v>
                </c:pt>
                <c:pt idx="14">
                  <c:v>200008</c:v>
                </c:pt>
                <c:pt idx="15">
                  <c:v>200009</c:v>
                </c:pt>
                <c:pt idx="16">
                  <c:v>200010</c:v>
                </c:pt>
                <c:pt idx="17">
                  <c:v>200011</c:v>
                </c:pt>
                <c:pt idx="18">
                  <c:v>200012</c:v>
                </c:pt>
                <c:pt idx="19">
                  <c:v>200101</c:v>
                </c:pt>
                <c:pt idx="20">
                  <c:v>200102</c:v>
                </c:pt>
                <c:pt idx="21">
                  <c:v>200103</c:v>
                </c:pt>
                <c:pt idx="22">
                  <c:v>200104</c:v>
                </c:pt>
                <c:pt idx="23">
                  <c:v>200105</c:v>
                </c:pt>
                <c:pt idx="24">
                  <c:v>200106</c:v>
                </c:pt>
                <c:pt idx="25">
                  <c:v>200107</c:v>
                </c:pt>
                <c:pt idx="26">
                  <c:v>200108</c:v>
                </c:pt>
                <c:pt idx="27">
                  <c:v>200109</c:v>
                </c:pt>
                <c:pt idx="28">
                  <c:v>200110</c:v>
                </c:pt>
                <c:pt idx="29">
                  <c:v>200111</c:v>
                </c:pt>
                <c:pt idx="30">
                  <c:v>200112</c:v>
                </c:pt>
                <c:pt idx="31">
                  <c:v>200201</c:v>
                </c:pt>
                <c:pt idx="32">
                  <c:v>200202</c:v>
                </c:pt>
                <c:pt idx="33">
                  <c:v>200203</c:v>
                </c:pt>
                <c:pt idx="34">
                  <c:v>200204</c:v>
                </c:pt>
                <c:pt idx="35">
                  <c:v>200205</c:v>
                </c:pt>
                <c:pt idx="36">
                  <c:v>200206</c:v>
                </c:pt>
                <c:pt idx="37">
                  <c:v>200207</c:v>
                </c:pt>
                <c:pt idx="38">
                  <c:v>200208</c:v>
                </c:pt>
                <c:pt idx="39">
                  <c:v>200209</c:v>
                </c:pt>
                <c:pt idx="40">
                  <c:v>200210</c:v>
                </c:pt>
                <c:pt idx="41">
                  <c:v>200211</c:v>
                </c:pt>
                <c:pt idx="42">
                  <c:v>200212</c:v>
                </c:pt>
                <c:pt idx="43">
                  <c:v>200301</c:v>
                </c:pt>
                <c:pt idx="44">
                  <c:v>200302</c:v>
                </c:pt>
                <c:pt idx="45">
                  <c:v>200303</c:v>
                </c:pt>
                <c:pt idx="46">
                  <c:v>200304</c:v>
                </c:pt>
                <c:pt idx="47">
                  <c:v>200305</c:v>
                </c:pt>
                <c:pt idx="48">
                  <c:v>200306</c:v>
                </c:pt>
                <c:pt idx="49">
                  <c:v>200307</c:v>
                </c:pt>
                <c:pt idx="50">
                  <c:v>200308</c:v>
                </c:pt>
                <c:pt idx="51">
                  <c:v>200309</c:v>
                </c:pt>
                <c:pt idx="52">
                  <c:v>200310</c:v>
                </c:pt>
                <c:pt idx="53">
                  <c:v>200311</c:v>
                </c:pt>
                <c:pt idx="54">
                  <c:v>200312</c:v>
                </c:pt>
                <c:pt idx="55">
                  <c:v>200401</c:v>
                </c:pt>
                <c:pt idx="56">
                  <c:v>200402</c:v>
                </c:pt>
                <c:pt idx="57">
                  <c:v>200403</c:v>
                </c:pt>
                <c:pt idx="58">
                  <c:v>200404</c:v>
                </c:pt>
                <c:pt idx="59">
                  <c:v>200405</c:v>
                </c:pt>
                <c:pt idx="60">
                  <c:v>200406</c:v>
                </c:pt>
                <c:pt idx="61">
                  <c:v>200407</c:v>
                </c:pt>
                <c:pt idx="62">
                  <c:v>200408</c:v>
                </c:pt>
                <c:pt idx="63">
                  <c:v>200409</c:v>
                </c:pt>
                <c:pt idx="64">
                  <c:v>200410</c:v>
                </c:pt>
                <c:pt idx="65">
                  <c:v>200411</c:v>
                </c:pt>
                <c:pt idx="66">
                  <c:v>200412</c:v>
                </c:pt>
                <c:pt idx="67">
                  <c:v>200501</c:v>
                </c:pt>
                <c:pt idx="68">
                  <c:v>200502</c:v>
                </c:pt>
                <c:pt idx="69">
                  <c:v>200503</c:v>
                </c:pt>
                <c:pt idx="70">
                  <c:v>200504</c:v>
                </c:pt>
                <c:pt idx="71">
                  <c:v>200505</c:v>
                </c:pt>
                <c:pt idx="72">
                  <c:v>200506</c:v>
                </c:pt>
                <c:pt idx="73">
                  <c:v>200507</c:v>
                </c:pt>
                <c:pt idx="74">
                  <c:v>200508</c:v>
                </c:pt>
                <c:pt idx="75">
                  <c:v>200509</c:v>
                </c:pt>
                <c:pt idx="76">
                  <c:v>200510</c:v>
                </c:pt>
                <c:pt idx="77">
                  <c:v>200511</c:v>
                </c:pt>
                <c:pt idx="78">
                  <c:v>200512</c:v>
                </c:pt>
                <c:pt idx="79">
                  <c:v>200601</c:v>
                </c:pt>
                <c:pt idx="80">
                  <c:v>200602</c:v>
                </c:pt>
                <c:pt idx="81">
                  <c:v>200603</c:v>
                </c:pt>
                <c:pt idx="82">
                  <c:v>200604</c:v>
                </c:pt>
                <c:pt idx="83">
                  <c:v>200605</c:v>
                </c:pt>
                <c:pt idx="84">
                  <c:v>200606</c:v>
                </c:pt>
                <c:pt idx="85">
                  <c:v>200607</c:v>
                </c:pt>
                <c:pt idx="86">
                  <c:v>200608</c:v>
                </c:pt>
                <c:pt idx="87">
                  <c:v>200609</c:v>
                </c:pt>
                <c:pt idx="88">
                  <c:v>200610</c:v>
                </c:pt>
                <c:pt idx="89">
                  <c:v>200611</c:v>
                </c:pt>
                <c:pt idx="90">
                  <c:v>200612</c:v>
                </c:pt>
                <c:pt idx="91">
                  <c:v>200701</c:v>
                </c:pt>
                <c:pt idx="92">
                  <c:v>200702</c:v>
                </c:pt>
                <c:pt idx="93">
                  <c:v>200703</c:v>
                </c:pt>
                <c:pt idx="94">
                  <c:v>200704</c:v>
                </c:pt>
                <c:pt idx="95">
                  <c:v>200705</c:v>
                </c:pt>
                <c:pt idx="96">
                  <c:v>200706</c:v>
                </c:pt>
                <c:pt idx="97">
                  <c:v>200707</c:v>
                </c:pt>
                <c:pt idx="98">
                  <c:v>200708</c:v>
                </c:pt>
                <c:pt idx="99">
                  <c:v>200709</c:v>
                </c:pt>
                <c:pt idx="100">
                  <c:v>200710</c:v>
                </c:pt>
                <c:pt idx="101">
                  <c:v>200711</c:v>
                </c:pt>
                <c:pt idx="102">
                  <c:v>200712</c:v>
                </c:pt>
                <c:pt idx="103">
                  <c:v>200801</c:v>
                </c:pt>
                <c:pt idx="104">
                  <c:v>200802</c:v>
                </c:pt>
                <c:pt idx="105">
                  <c:v>200803</c:v>
                </c:pt>
                <c:pt idx="106">
                  <c:v>200804</c:v>
                </c:pt>
                <c:pt idx="107">
                  <c:v>200805</c:v>
                </c:pt>
                <c:pt idx="108">
                  <c:v>200806</c:v>
                </c:pt>
                <c:pt idx="109">
                  <c:v>200807</c:v>
                </c:pt>
                <c:pt idx="110">
                  <c:v>200808</c:v>
                </c:pt>
                <c:pt idx="111">
                  <c:v>200809</c:v>
                </c:pt>
                <c:pt idx="112">
                  <c:v>200810</c:v>
                </c:pt>
                <c:pt idx="113">
                  <c:v>200811</c:v>
                </c:pt>
                <c:pt idx="114">
                  <c:v>200812</c:v>
                </c:pt>
                <c:pt idx="115">
                  <c:v>200901</c:v>
                </c:pt>
                <c:pt idx="116">
                  <c:v>200902</c:v>
                </c:pt>
                <c:pt idx="117">
                  <c:v>200903</c:v>
                </c:pt>
                <c:pt idx="118">
                  <c:v>200904</c:v>
                </c:pt>
                <c:pt idx="119">
                  <c:v>200905</c:v>
                </c:pt>
                <c:pt idx="120">
                  <c:v>200906</c:v>
                </c:pt>
                <c:pt idx="121">
                  <c:v>200907</c:v>
                </c:pt>
                <c:pt idx="122">
                  <c:v>200908</c:v>
                </c:pt>
                <c:pt idx="123">
                  <c:v>200909</c:v>
                </c:pt>
                <c:pt idx="124">
                  <c:v>200910</c:v>
                </c:pt>
                <c:pt idx="125">
                  <c:v>200911</c:v>
                </c:pt>
                <c:pt idx="126">
                  <c:v>200912</c:v>
                </c:pt>
                <c:pt idx="127">
                  <c:v>201001</c:v>
                </c:pt>
                <c:pt idx="128">
                  <c:v>201002</c:v>
                </c:pt>
                <c:pt idx="129">
                  <c:v>201003</c:v>
                </c:pt>
                <c:pt idx="130">
                  <c:v>201004</c:v>
                </c:pt>
                <c:pt idx="131">
                  <c:v>201005</c:v>
                </c:pt>
                <c:pt idx="132">
                  <c:v>201006</c:v>
                </c:pt>
                <c:pt idx="133">
                  <c:v>201007</c:v>
                </c:pt>
                <c:pt idx="134">
                  <c:v>201008</c:v>
                </c:pt>
                <c:pt idx="135">
                  <c:v>201009</c:v>
                </c:pt>
                <c:pt idx="136">
                  <c:v>201010</c:v>
                </c:pt>
                <c:pt idx="137">
                  <c:v>201011</c:v>
                </c:pt>
                <c:pt idx="138">
                  <c:v>201012</c:v>
                </c:pt>
                <c:pt idx="139">
                  <c:v>201101</c:v>
                </c:pt>
                <c:pt idx="140">
                  <c:v>201102</c:v>
                </c:pt>
                <c:pt idx="141">
                  <c:v>201103</c:v>
                </c:pt>
                <c:pt idx="142">
                  <c:v>201104</c:v>
                </c:pt>
                <c:pt idx="143">
                  <c:v>201105</c:v>
                </c:pt>
                <c:pt idx="144">
                  <c:v>201106</c:v>
                </c:pt>
                <c:pt idx="145">
                  <c:v>201107</c:v>
                </c:pt>
                <c:pt idx="146">
                  <c:v>201108</c:v>
                </c:pt>
                <c:pt idx="147">
                  <c:v>201109</c:v>
                </c:pt>
                <c:pt idx="148">
                  <c:v>201110</c:v>
                </c:pt>
                <c:pt idx="149">
                  <c:v>201111</c:v>
                </c:pt>
                <c:pt idx="150">
                  <c:v>201112</c:v>
                </c:pt>
                <c:pt idx="151">
                  <c:v>201201</c:v>
                </c:pt>
                <c:pt idx="152">
                  <c:v>201202</c:v>
                </c:pt>
                <c:pt idx="153">
                  <c:v>201203</c:v>
                </c:pt>
                <c:pt idx="154">
                  <c:v>201204</c:v>
                </c:pt>
                <c:pt idx="155">
                  <c:v>201205</c:v>
                </c:pt>
                <c:pt idx="156">
                  <c:v>201206</c:v>
                </c:pt>
                <c:pt idx="157">
                  <c:v>201207</c:v>
                </c:pt>
                <c:pt idx="158">
                  <c:v>201208</c:v>
                </c:pt>
                <c:pt idx="159">
                  <c:v>201209</c:v>
                </c:pt>
                <c:pt idx="160">
                  <c:v>201210</c:v>
                </c:pt>
                <c:pt idx="161">
                  <c:v>201211</c:v>
                </c:pt>
                <c:pt idx="162">
                  <c:v>201212</c:v>
                </c:pt>
                <c:pt idx="163">
                  <c:v>201301</c:v>
                </c:pt>
                <c:pt idx="164">
                  <c:v>201302</c:v>
                </c:pt>
                <c:pt idx="165">
                  <c:v>201303</c:v>
                </c:pt>
                <c:pt idx="166">
                  <c:v>201304</c:v>
                </c:pt>
                <c:pt idx="167">
                  <c:v>201305</c:v>
                </c:pt>
                <c:pt idx="168">
                  <c:v>201306</c:v>
                </c:pt>
                <c:pt idx="169">
                  <c:v>201307</c:v>
                </c:pt>
                <c:pt idx="170">
                  <c:v>201308</c:v>
                </c:pt>
                <c:pt idx="171">
                  <c:v>201309</c:v>
                </c:pt>
                <c:pt idx="172">
                  <c:v>201310</c:v>
                </c:pt>
                <c:pt idx="173">
                  <c:v>201311</c:v>
                </c:pt>
                <c:pt idx="174">
                  <c:v>201312</c:v>
                </c:pt>
                <c:pt idx="175">
                  <c:v>201401</c:v>
                </c:pt>
                <c:pt idx="176">
                  <c:v>201402</c:v>
                </c:pt>
                <c:pt idx="177">
                  <c:v>201403</c:v>
                </c:pt>
                <c:pt idx="178">
                  <c:v>201404</c:v>
                </c:pt>
                <c:pt idx="179">
                  <c:v>201405</c:v>
                </c:pt>
                <c:pt idx="180">
                  <c:v>201406</c:v>
                </c:pt>
                <c:pt idx="181">
                  <c:v>201407</c:v>
                </c:pt>
                <c:pt idx="182">
                  <c:v>201408</c:v>
                </c:pt>
                <c:pt idx="183">
                  <c:v>201409</c:v>
                </c:pt>
                <c:pt idx="184">
                  <c:v>201410</c:v>
                </c:pt>
                <c:pt idx="185">
                  <c:v>201411</c:v>
                </c:pt>
                <c:pt idx="186">
                  <c:v>201412</c:v>
                </c:pt>
                <c:pt idx="187">
                  <c:v>201501</c:v>
                </c:pt>
                <c:pt idx="188">
                  <c:v>201502</c:v>
                </c:pt>
                <c:pt idx="189">
                  <c:v>201503</c:v>
                </c:pt>
                <c:pt idx="190">
                  <c:v>201504</c:v>
                </c:pt>
                <c:pt idx="191">
                  <c:v>201505</c:v>
                </c:pt>
                <c:pt idx="192">
                  <c:v>201506</c:v>
                </c:pt>
                <c:pt idx="193">
                  <c:v>201507</c:v>
                </c:pt>
                <c:pt idx="194">
                  <c:v>201508</c:v>
                </c:pt>
                <c:pt idx="195">
                  <c:v>201509</c:v>
                </c:pt>
                <c:pt idx="196">
                  <c:v>201510</c:v>
                </c:pt>
                <c:pt idx="197">
                  <c:v>201511</c:v>
                </c:pt>
                <c:pt idx="198">
                  <c:v>201512</c:v>
                </c:pt>
                <c:pt idx="199">
                  <c:v>201601</c:v>
                </c:pt>
                <c:pt idx="200">
                  <c:v>201602</c:v>
                </c:pt>
                <c:pt idx="201">
                  <c:v>201603</c:v>
                </c:pt>
                <c:pt idx="202">
                  <c:v>201604</c:v>
                </c:pt>
                <c:pt idx="203">
                  <c:v>201605</c:v>
                </c:pt>
                <c:pt idx="204">
                  <c:v>201606</c:v>
                </c:pt>
                <c:pt idx="205">
                  <c:v>201607</c:v>
                </c:pt>
                <c:pt idx="206">
                  <c:v>201608</c:v>
                </c:pt>
                <c:pt idx="207">
                  <c:v>201609</c:v>
                </c:pt>
                <c:pt idx="208">
                  <c:v>201610</c:v>
                </c:pt>
                <c:pt idx="209">
                  <c:v>201611</c:v>
                </c:pt>
                <c:pt idx="210">
                  <c:v>201612</c:v>
                </c:pt>
                <c:pt idx="211">
                  <c:v>201701</c:v>
                </c:pt>
                <c:pt idx="212">
                  <c:v>201702</c:v>
                </c:pt>
                <c:pt idx="213">
                  <c:v>201703</c:v>
                </c:pt>
                <c:pt idx="214">
                  <c:v>201704</c:v>
                </c:pt>
                <c:pt idx="215">
                  <c:v>201705</c:v>
                </c:pt>
                <c:pt idx="216">
                  <c:v>201706</c:v>
                </c:pt>
                <c:pt idx="217">
                  <c:v>201707</c:v>
                </c:pt>
                <c:pt idx="218">
                  <c:v>201708</c:v>
                </c:pt>
                <c:pt idx="219">
                  <c:v>201709</c:v>
                </c:pt>
                <c:pt idx="220">
                  <c:v>201710</c:v>
                </c:pt>
                <c:pt idx="221">
                  <c:v>201711</c:v>
                </c:pt>
                <c:pt idx="222">
                  <c:v>201712</c:v>
                </c:pt>
                <c:pt idx="223">
                  <c:v>201801</c:v>
                </c:pt>
                <c:pt idx="224">
                  <c:v>201802</c:v>
                </c:pt>
                <c:pt idx="225">
                  <c:v>201803</c:v>
                </c:pt>
                <c:pt idx="226">
                  <c:v>201804</c:v>
                </c:pt>
                <c:pt idx="227">
                  <c:v>201805</c:v>
                </c:pt>
                <c:pt idx="228">
                  <c:v>201806</c:v>
                </c:pt>
                <c:pt idx="229">
                  <c:v>201807</c:v>
                </c:pt>
                <c:pt idx="230">
                  <c:v>201808</c:v>
                </c:pt>
                <c:pt idx="231">
                  <c:v>201809</c:v>
                </c:pt>
                <c:pt idx="232">
                  <c:v>201810</c:v>
                </c:pt>
                <c:pt idx="233">
                  <c:v>201811</c:v>
                </c:pt>
                <c:pt idx="234">
                  <c:v>201812</c:v>
                </c:pt>
                <c:pt idx="235">
                  <c:v>201901</c:v>
                </c:pt>
                <c:pt idx="236">
                  <c:v>201902</c:v>
                </c:pt>
                <c:pt idx="237">
                  <c:v>201903</c:v>
                </c:pt>
                <c:pt idx="238">
                  <c:v>201904</c:v>
                </c:pt>
                <c:pt idx="239">
                  <c:v>201905</c:v>
                </c:pt>
                <c:pt idx="240">
                  <c:v>201906</c:v>
                </c:pt>
                <c:pt idx="241">
                  <c:v>201907</c:v>
                </c:pt>
                <c:pt idx="242">
                  <c:v>201908</c:v>
                </c:pt>
                <c:pt idx="243">
                  <c:v>201909</c:v>
                </c:pt>
                <c:pt idx="244">
                  <c:v>201910</c:v>
                </c:pt>
                <c:pt idx="245">
                  <c:v>201911</c:v>
                </c:pt>
                <c:pt idx="246">
                  <c:v>201912</c:v>
                </c:pt>
                <c:pt idx="247">
                  <c:v>202001</c:v>
                </c:pt>
                <c:pt idx="248">
                  <c:v>202002</c:v>
                </c:pt>
                <c:pt idx="249">
                  <c:v>202003</c:v>
                </c:pt>
                <c:pt idx="250">
                  <c:v>202004</c:v>
                </c:pt>
                <c:pt idx="251">
                  <c:v>202005</c:v>
                </c:pt>
                <c:pt idx="252">
                  <c:v>202006</c:v>
                </c:pt>
                <c:pt idx="253">
                  <c:v>202007</c:v>
                </c:pt>
                <c:pt idx="254">
                  <c:v>202008</c:v>
                </c:pt>
                <c:pt idx="255">
                  <c:v>202009</c:v>
                </c:pt>
                <c:pt idx="256">
                  <c:v>202010</c:v>
                </c:pt>
                <c:pt idx="257">
                  <c:v>202011</c:v>
                </c:pt>
                <c:pt idx="258">
                  <c:v>202012</c:v>
                </c:pt>
                <c:pt idx="259">
                  <c:v>202101</c:v>
                </c:pt>
                <c:pt idx="260">
                  <c:v>202102</c:v>
                </c:pt>
                <c:pt idx="261">
                  <c:v>202103</c:v>
                </c:pt>
                <c:pt idx="262">
                  <c:v>202104</c:v>
                </c:pt>
                <c:pt idx="263">
                  <c:v>202105</c:v>
                </c:pt>
                <c:pt idx="264">
                  <c:v>202106</c:v>
                </c:pt>
                <c:pt idx="265">
                  <c:v>202107</c:v>
                </c:pt>
                <c:pt idx="266">
                  <c:v>202108</c:v>
                </c:pt>
                <c:pt idx="267">
                  <c:v>202109</c:v>
                </c:pt>
                <c:pt idx="268">
                  <c:v>202110</c:v>
                </c:pt>
                <c:pt idx="269">
                  <c:v>202111</c:v>
                </c:pt>
                <c:pt idx="270">
                  <c:v>202112</c:v>
                </c:pt>
                <c:pt idx="271">
                  <c:v>202201</c:v>
                </c:pt>
                <c:pt idx="272">
                  <c:v>202202</c:v>
                </c:pt>
                <c:pt idx="273">
                  <c:v>202203</c:v>
                </c:pt>
                <c:pt idx="274">
                  <c:v>202204</c:v>
                </c:pt>
                <c:pt idx="275">
                  <c:v>202205</c:v>
                </c:pt>
                <c:pt idx="276">
                  <c:v>202206</c:v>
                </c:pt>
              </c:numCache>
            </c:numRef>
          </c:cat>
          <c:val>
            <c:numRef>
              <c:f>월간!$O$2:$O$278</c:f>
              <c:numCache>
                <c:formatCode>General</c:formatCode>
                <c:ptCount val="277"/>
                <c:pt idx="0">
                  <c:v>66.675000000000011</c:v>
                </c:pt>
                <c:pt idx="1">
                  <c:v>72.975000000000023</c:v>
                </c:pt>
                <c:pt idx="2">
                  <c:v>76.649999999999977</c:v>
                </c:pt>
                <c:pt idx="3">
                  <c:v>76.649999999999977</c:v>
                </c:pt>
                <c:pt idx="4">
                  <c:v>74.550000000000026</c:v>
                </c:pt>
                <c:pt idx="5">
                  <c:v>76.649999999999977</c:v>
                </c:pt>
                <c:pt idx="6">
                  <c:v>76.125</c:v>
                </c:pt>
                <c:pt idx="7">
                  <c:v>81.899999999999963</c:v>
                </c:pt>
                <c:pt idx="8">
                  <c:v>81.899999999999963</c:v>
                </c:pt>
                <c:pt idx="9">
                  <c:v>77.999999999999972</c:v>
                </c:pt>
                <c:pt idx="10">
                  <c:v>74.500000000000028</c:v>
                </c:pt>
                <c:pt idx="11">
                  <c:v>72.5</c:v>
                </c:pt>
                <c:pt idx="12">
                  <c:v>72.999999999999972</c:v>
                </c:pt>
                <c:pt idx="13">
                  <c:v>72.000000000000028</c:v>
                </c:pt>
                <c:pt idx="14">
                  <c:v>74.500000000000028</c:v>
                </c:pt>
                <c:pt idx="15">
                  <c:v>70</c:v>
                </c:pt>
                <c:pt idx="16">
                  <c:v>61.499999999999986</c:v>
                </c:pt>
                <c:pt idx="17">
                  <c:v>45.125</c:v>
                </c:pt>
                <c:pt idx="18">
                  <c:v>38.474999999999973</c:v>
                </c:pt>
                <c:pt idx="19">
                  <c:v>30.875</c:v>
                </c:pt>
                <c:pt idx="20">
                  <c:v>29.450000000000017</c:v>
                </c:pt>
                <c:pt idx="21">
                  <c:v>31.499999999999982</c:v>
                </c:pt>
                <c:pt idx="22">
                  <c:v>32.000000000000028</c:v>
                </c:pt>
                <c:pt idx="23">
                  <c:v>34.500000000000028</c:v>
                </c:pt>
                <c:pt idx="24">
                  <c:v>35</c:v>
                </c:pt>
                <c:pt idx="25">
                  <c:v>33.500000000000014</c:v>
                </c:pt>
                <c:pt idx="26">
                  <c:v>33.60000000000003</c:v>
                </c:pt>
                <c:pt idx="27">
                  <c:v>35.200000000000038</c:v>
                </c:pt>
                <c:pt idx="28">
                  <c:v>40.200000000000017</c:v>
                </c:pt>
                <c:pt idx="29">
                  <c:v>47.400000000000034</c:v>
                </c:pt>
                <c:pt idx="30">
                  <c:v>55.799999999999983</c:v>
                </c:pt>
                <c:pt idx="31">
                  <c:v>67.200000000000017</c:v>
                </c:pt>
                <c:pt idx="32">
                  <c:v>75</c:v>
                </c:pt>
                <c:pt idx="33">
                  <c:v>84</c:v>
                </c:pt>
                <c:pt idx="34">
                  <c:v>85.799999999999983</c:v>
                </c:pt>
                <c:pt idx="35">
                  <c:v>84</c:v>
                </c:pt>
                <c:pt idx="36">
                  <c:v>74.75</c:v>
                </c:pt>
                <c:pt idx="37">
                  <c:v>70.72499999999998</c:v>
                </c:pt>
                <c:pt idx="38">
                  <c:v>67.84999999999998</c:v>
                </c:pt>
                <c:pt idx="39">
                  <c:v>64.97499999999998</c:v>
                </c:pt>
                <c:pt idx="40">
                  <c:v>59.800000000000018</c:v>
                </c:pt>
                <c:pt idx="41">
                  <c:v>59.22499999999998</c:v>
                </c:pt>
                <c:pt idx="42">
                  <c:v>59.800000000000018</c:v>
                </c:pt>
                <c:pt idx="43">
                  <c:v>58.650000000000006</c:v>
                </c:pt>
                <c:pt idx="44">
                  <c:v>56.925000000000026</c:v>
                </c:pt>
                <c:pt idx="45">
                  <c:v>55.775000000000013</c:v>
                </c:pt>
                <c:pt idx="46">
                  <c:v>53.47499999999998</c:v>
                </c:pt>
                <c:pt idx="47">
                  <c:v>51.749999999999993</c:v>
                </c:pt>
                <c:pt idx="48">
                  <c:v>56.400000000000034</c:v>
                </c:pt>
                <c:pt idx="49">
                  <c:v>55.799999999999983</c:v>
                </c:pt>
                <c:pt idx="50">
                  <c:v>61.249999999999986</c:v>
                </c:pt>
                <c:pt idx="51">
                  <c:v>61.875000000000036</c:v>
                </c:pt>
                <c:pt idx="52">
                  <c:v>65.000000000000028</c:v>
                </c:pt>
                <c:pt idx="53">
                  <c:v>64.374999999999986</c:v>
                </c:pt>
                <c:pt idx="54">
                  <c:v>64.374999999999986</c:v>
                </c:pt>
                <c:pt idx="55">
                  <c:v>66.249999999999957</c:v>
                </c:pt>
                <c:pt idx="56">
                  <c:v>67.499999999999972</c:v>
                </c:pt>
                <c:pt idx="57">
                  <c:v>68.125000000000028</c:v>
                </c:pt>
                <c:pt idx="58">
                  <c:v>68.125000000000028</c:v>
                </c:pt>
                <c:pt idx="59">
                  <c:v>65.625</c:v>
                </c:pt>
                <c:pt idx="60">
                  <c:v>63.750000000000014</c:v>
                </c:pt>
                <c:pt idx="61">
                  <c:v>61.249999999999986</c:v>
                </c:pt>
                <c:pt idx="62">
                  <c:v>58.750000000000036</c:v>
                </c:pt>
                <c:pt idx="63">
                  <c:v>60.449999999999982</c:v>
                </c:pt>
                <c:pt idx="64">
                  <c:v>60.449999999999982</c:v>
                </c:pt>
                <c:pt idx="65">
                  <c:v>59.800000000000018</c:v>
                </c:pt>
                <c:pt idx="66">
                  <c:v>60.75</c:v>
                </c:pt>
                <c:pt idx="67">
                  <c:v>59.399999999999977</c:v>
                </c:pt>
                <c:pt idx="68">
                  <c:v>61.424999999999962</c:v>
                </c:pt>
                <c:pt idx="69">
                  <c:v>64.799999999999955</c:v>
                </c:pt>
                <c:pt idx="70">
                  <c:v>64.799999999999955</c:v>
                </c:pt>
                <c:pt idx="71">
                  <c:v>62.774999999999977</c:v>
                </c:pt>
                <c:pt idx="72">
                  <c:v>59.399999999999977</c:v>
                </c:pt>
                <c:pt idx="73">
                  <c:v>61.424999999999962</c:v>
                </c:pt>
                <c:pt idx="74">
                  <c:v>64.125</c:v>
                </c:pt>
                <c:pt idx="75">
                  <c:v>65.475000000000023</c:v>
                </c:pt>
                <c:pt idx="76">
                  <c:v>66.149999999999977</c:v>
                </c:pt>
                <c:pt idx="77">
                  <c:v>65.649999999999963</c:v>
                </c:pt>
                <c:pt idx="78">
                  <c:v>67.600000000000037</c:v>
                </c:pt>
                <c:pt idx="79">
                  <c:v>68.125000000000028</c:v>
                </c:pt>
                <c:pt idx="80">
                  <c:v>68.75</c:v>
                </c:pt>
                <c:pt idx="81">
                  <c:v>66</c:v>
                </c:pt>
                <c:pt idx="82">
                  <c:v>64.200000000000017</c:v>
                </c:pt>
                <c:pt idx="83">
                  <c:v>64.799999999999983</c:v>
                </c:pt>
                <c:pt idx="84">
                  <c:v>62.400000000000027</c:v>
                </c:pt>
                <c:pt idx="85">
                  <c:v>56.925000000000026</c:v>
                </c:pt>
                <c:pt idx="86">
                  <c:v>55.19999999999996</c:v>
                </c:pt>
                <c:pt idx="87">
                  <c:v>55.549999999999969</c:v>
                </c:pt>
                <c:pt idx="88">
                  <c:v>58.299999999999976</c:v>
                </c:pt>
                <c:pt idx="89">
                  <c:v>59.950000000000038</c:v>
                </c:pt>
                <c:pt idx="90">
                  <c:v>58.850000000000023</c:v>
                </c:pt>
                <c:pt idx="91">
                  <c:v>58.850000000000023</c:v>
                </c:pt>
                <c:pt idx="92">
                  <c:v>59.399999999999984</c:v>
                </c:pt>
                <c:pt idx="93">
                  <c:v>59.399999999999984</c:v>
                </c:pt>
                <c:pt idx="94">
                  <c:v>59.950000000000038</c:v>
                </c:pt>
                <c:pt idx="95">
                  <c:v>59.950000000000038</c:v>
                </c:pt>
                <c:pt idx="96">
                  <c:v>61.600000000000023</c:v>
                </c:pt>
                <c:pt idx="97">
                  <c:v>64.350000000000023</c:v>
                </c:pt>
                <c:pt idx="98">
                  <c:v>61.949999999999989</c:v>
                </c:pt>
                <c:pt idx="99">
                  <c:v>58.999999999999986</c:v>
                </c:pt>
                <c:pt idx="100">
                  <c:v>57.999999999999972</c:v>
                </c:pt>
                <c:pt idx="101">
                  <c:v>58.500000000000021</c:v>
                </c:pt>
                <c:pt idx="102">
                  <c:v>57.499999999999993</c:v>
                </c:pt>
                <c:pt idx="103">
                  <c:v>55.499999999999972</c:v>
                </c:pt>
                <c:pt idx="104">
                  <c:v>52.5</c:v>
                </c:pt>
                <c:pt idx="105">
                  <c:v>50</c:v>
                </c:pt>
                <c:pt idx="106">
                  <c:v>48.999999999999986</c:v>
                </c:pt>
                <c:pt idx="107">
                  <c:v>47.5</c:v>
                </c:pt>
                <c:pt idx="108">
                  <c:v>45</c:v>
                </c:pt>
                <c:pt idx="109">
                  <c:v>42.999999999999972</c:v>
                </c:pt>
                <c:pt idx="110">
                  <c:v>42.5</c:v>
                </c:pt>
                <c:pt idx="111">
                  <c:v>39.42499999999999</c:v>
                </c:pt>
                <c:pt idx="112">
                  <c:v>37.525000000000027</c:v>
                </c:pt>
                <c:pt idx="113">
                  <c:v>42.550000000000026</c:v>
                </c:pt>
                <c:pt idx="114">
                  <c:v>42</c:v>
                </c:pt>
                <c:pt idx="115">
                  <c:v>46.90000000000002</c:v>
                </c:pt>
                <c:pt idx="116">
                  <c:v>54.000000000000021</c:v>
                </c:pt>
                <c:pt idx="117">
                  <c:v>61.600000000000023</c:v>
                </c:pt>
                <c:pt idx="118">
                  <c:v>71.200000000000045</c:v>
                </c:pt>
                <c:pt idx="119">
                  <c:v>76</c:v>
                </c:pt>
                <c:pt idx="120">
                  <c:v>83.200000000000045</c:v>
                </c:pt>
                <c:pt idx="121">
                  <c:v>84.799999999999955</c:v>
                </c:pt>
                <c:pt idx="122">
                  <c:v>86.399999999999977</c:v>
                </c:pt>
                <c:pt idx="123">
                  <c:v>88.799999999999955</c:v>
                </c:pt>
                <c:pt idx="124">
                  <c:v>93.600000000000023</c:v>
                </c:pt>
                <c:pt idx="125">
                  <c:v>98.399999999999977</c:v>
                </c:pt>
                <c:pt idx="126">
                  <c:v>100.79999999999995</c:v>
                </c:pt>
                <c:pt idx="127">
                  <c:v>101.60000000000002</c:v>
                </c:pt>
                <c:pt idx="128">
                  <c:v>100</c:v>
                </c:pt>
                <c:pt idx="129">
                  <c:v>98.399999999999977</c:v>
                </c:pt>
                <c:pt idx="130">
                  <c:v>96.799999999999955</c:v>
                </c:pt>
                <c:pt idx="131">
                  <c:v>96.799999999999955</c:v>
                </c:pt>
                <c:pt idx="132">
                  <c:v>96.799999999999955</c:v>
                </c:pt>
                <c:pt idx="133">
                  <c:v>96</c:v>
                </c:pt>
                <c:pt idx="134">
                  <c:v>91.449999999999974</c:v>
                </c:pt>
                <c:pt idx="135">
                  <c:v>89.899999999999963</c:v>
                </c:pt>
                <c:pt idx="136">
                  <c:v>86.024999999999949</c:v>
                </c:pt>
                <c:pt idx="137">
                  <c:v>84.475000000000037</c:v>
                </c:pt>
                <c:pt idx="138">
                  <c:v>80.250000000000028</c:v>
                </c:pt>
                <c:pt idx="139">
                  <c:v>80.474999999999966</c:v>
                </c:pt>
                <c:pt idx="140">
                  <c:v>81.200000000000017</c:v>
                </c:pt>
                <c:pt idx="141">
                  <c:v>78.40000000000002</c:v>
                </c:pt>
                <c:pt idx="142">
                  <c:v>76.30000000000004</c:v>
                </c:pt>
                <c:pt idx="143">
                  <c:v>74.90000000000002</c:v>
                </c:pt>
                <c:pt idx="144">
                  <c:v>71.549999999999955</c:v>
                </c:pt>
                <c:pt idx="145">
                  <c:v>70.875</c:v>
                </c:pt>
                <c:pt idx="146">
                  <c:v>69.524999999999991</c:v>
                </c:pt>
                <c:pt idx="147">
                  <c:v>68.174999999999955</c:v>
                </c:pt>
                <c:pt idx="148">
                  <c:v>66.825000000000031</c:v>
                </c:pt>
                <c:pt idx="149">
                  <c:v>65.475000000000023</c:v>
                </c:pt>
                <c:pt idx="150">
                  <c:v>64.799999999999955</c:v>
                </c:pt>
                <c:pt idx="151">
                  <c:v>64.799999999999955</c:v>
                </c:pt>
                <c:pt idx="152">
                  <c:v>67.5</c:v>
                </c:pt>
                <c:pt idx="153">
                  <c:v>69.524999999999991</c:v>
                </c:pt>
                <c:pt idx="154">
                  <c:v>70.875</c:v>
                </c:pt>
                <c:pt idx="155">
                  <c:v>68.850000000000023</c:v>
                </c:pt>
                <c:pt idx="156">
                  <c:v>68.174999999999955</c:v>
                </c:pt>
                <c:pt idx="157">
                  <c:v>69.30000000000004</c:v>
                </c:pt>
                <c:pt idx="158">
                  <c:v>67.19999999999996</c:v>
                </c:pt>
                <c:pt idx="159">
                  <c:v>65.09999999999998</c:v>
                </c:pt>
                <c:pt idx="160">
                  <c:v>67.424999999999983</c:v>
                </c:pt>
                <c:pt idx="161">
                  <c:v>67.424999999999983</c:v>
                </c:pt>
                <c:pt idx="162">
                  <c:v>68.150000000000048</c:v>
                </c:pt>
                <c:pt idx="163">
                  <c:v>67.424999999999983</c:v>
                </c:pt>
                <c:pt idx="164">
                  <c:v>68.150000000000048</c:v>
                </c:pt>
                <c:pt idx="165">
                  <c:v>68.150000000000048</c:v>
                </c:pt>
                <c:pt idx="166">
                  <c:v>68.150000000000048</c:v>
                </c:pt>
                <c:pt idx="167">
                  <c:v>70.500000000000043</c:v>
                </c:pt>
                <c:pt idx="168">
                  <c:v>71.999999999999957</c:v>
                </c:pt>
                <c:pt idx="169">
                  <c:v>73.499999999999986</c:v>
                </c:pt>
                <c:pt idx="170">
                  <c:v>74.250000000000043</c:v>
                </c:pt>
                <c:pt idx="171">
                  <c:v>73.499999999999986</c:v>
                </c:pt>
                <c:pt idx="172">
                  <c:v>74.250000000000043</c:v>
                </c:pt>
                <c:pt idx="173">
                  <c:v>74.250000000000043</c:v>
                </c:pt>
                <c:pt idx="174">
                  <c:v>75</c:v>
                </c:pt>
                <c:pt idx="175">
                  <c:v>74.250000000000043</c:v>
                </c:pt>
                <c:pt idx="176">
                  <c:v>74.250000000000043</c:v>
                </c:pt>
                <c:pt idx="177">
                  <c:v>73.499999999999986</c:v>
                </c:pt>
                <c:pt idx="178">
                  <c:v>72.750000000000028</c:v>
                </c:pt>
                <c:pt idx="179">
                  <c:v>71.25</c:v>
                </c:pt>
                <c:pt idx="180">
                  <c:v>70.500000000000043</c:v>
                </c:pt>
                <c:pt idx="181">
                  <c:v>69.749999999999972</c:v>
                </c:pt>
                <c:pt idx="182">
                  <c:v>72.850000000000051</c:v>
                </c:pt>
                <c:pt idx="183">
                  <c:v>74.399999999999949</c:v>
                </c:pt>
                <c:pt idx="184">
                  <c:v>76.799999999999955</c:v>
                </c:pt>
                <c:pt idx="185">
                  <c:v>77.600000000000023</c:v>
                </c:pt>
                <c:pt idx="186">
                  <c:v>77.600000000000023</c:v>
                </c:pt>
                <c:pt idx="187">
                  <c:v>79.200000000000045</c:v>
                </c:pt>
                <c:pt idx="188">
                  <c:v>80.799999999999955</c:v>
                </c:pt>
                <c:pt idx="189">
                  <c:v>84.97499999999998</c:v>
                </c:pt>
                <c:pt idx="190">
                  <c:v>85.80000000000004</c:v>
                </c:pt>
                <c:pt idx="191">
                  <c:v>87.449999999999946</c:v>
                </c:pt>
                <c:pt idx="192">
                  <c:v>88.400000000000034</c:v>
                </c:pt>
                <c:pt idx="193">
                  <c:v>88.400000000000034</c:v>
                </c:pt>
                <c:pt idx="194">
                  <c:v>87.549999999999983</c:v>
                </c:pt>
                <c:pt idx="195">
                  <c:v>89.25</c:v>
                </c:pt>
                <c:pt idx="196">
                  <c:v>89.25</c:v>
                </c:pt>
                <c:pt idx="197">
                  <c:v>88.400000000000034</c:v>
                </c:pt>
                <c:pt idx="198">
                  <c:v>85</c:v>
                </c:pt>
                <c:pt idx="199">
                  <c:v>82.450000000000031</c:v>
                </c:pt>
                <c:pt idx="200">
                  <c:v>79.900000000000048</c:v>
                </c:pt>
                <c:pt idx="201">
                  <c:v>79.049999999999983</c:v>
                </c:pt>
                <c:pt idx="202">
                  <c:v>79.049999999999983</c:v>
                </c:pt>
                <c:pt idx="203">
                  <c:v>79.049999999999983</c:v>
                </c:pt>
                <c:pt idx="204">
                  <c:v>80.500000000000028</c:v>
                </c:pt>
                <c:pt idx="205">
                  <c:v>82.250000000000057</c:v>
                </c:pt>
                <c:pt idx="206">
                  <c:v>83.125</c:v>
                </c:pt>
                <c:pt idx="207">
                  <c:v>84.875000000000028</c:v>
                </c:pt>
                <c:pt idx="208">
                  <c:v>85.749999999999986</c:v>
                </c:pt>
                <c:pt idx="209">
                  <c:v>86.625000000000043</c:v>
                </c:pt>
                <c:pt idx="210">
                  <c:v>88.374999999999943</c:v>
                </c:pt>
                <c:pt idx="211">
                  <c:v>90.124999999999986</c:v>
                </c:pt>
                <c:pt idx="212">
                  <c:v>91.875</c:v>
                </c:pt>
                <c:pt idx="213">
                  <c:v>92.749999999999943</c:v>
                </c:pt>
                <c:pt idx="214">
                  <c:v>93.625000000000028</c:v>
                </c:pt>
                <c:pt idx="215">
                  <c:v>93.625000000000028</c:v>
                </c:pt>
                <c:pt idx="216">
                  <c:v>95.375000000000043</c:v>
                </c:pt>
                <c:pt idx="217">
                  <c:v>95.375000000000043</c:v>
                </c:pt>
                <c:pt idx="218">
                  <c:v>97.124999999999943</c:v>
                </c:pt>
                <c:pt idx="219">
                  <c:v>96.250000000000014</c:v>
                </c:pt>
                <c:pt idx="220">
                  <c:v>96.250000000000014</c:v>
                </c:pt>
                <c:pt idx="221">
                  <c:v>92.650000000000048</c:v>
                </c:pt>
                <c:pt idx="222">
                  <c:v>91.799999999999969</c:v>
                </c:pt>
                <c:pt idx="223">
                  <c:v>91.799999999999969</c:v>
                </c:pt>
                <c:pt idx="224">
                  <c:v>91.799999999999969</c:v>
                </c:pt>
                <c:pt idx="225">
                  <c:v>91.799999999999969</c:v>
                </c:pt>
                <c:pt idx="226">
                  <c:v>88.400000000000034</c:v>
                </c:pt>
                <c:pt idx="227">
                  <c:v>88.400000000000034</c:v>
                </c:pt>
                <c:pt idx="228">
                  <c:v>87.549999999999983</c:v>
                </c:pt>
                <c:pt idx="229">
                  <c:v>86.700000000000017</c:v>
                </c:pt>
                <c:pt idx="230">
                  <c:v>84.150000000000048</c:v>
                </c:pt>
                <c:pt idx="231">
                  <c:v>82.450000000000031</c:v>
                </c:pt>
                <c:pt idx="232">
                  <c:v>79.900000000000048</c:v>
                </c:pt>
                <c:pt idx="233">
                  <c:v>75.90000000000002</c:v>
                </c:pt>
                <c:pt idx="234">
                  <c:v>73.42500000000004</c:v>
                </c:pt>
                <c:pt idx="235">
                  <c:v>72.599999999999966</c:v>
                </c:pt>
                <c:pt idx="236">
                  <c:v>71.775000000000034</c:v>
                </c:pt>
                <c:pt idx="237">
                  <c:v>72.599999999999966</c:v>
                </c:pt>
                <c:pt idx="238">
                  <c:v>72.599999999999966</c:v>
                </c:pt>
                <c:pt idx="239">
                  <c:v>70.94999999999996</c:v>
                </c:pt>
                <c:pt idx="240">
                  <c:v>68.47499999999998</c:v>
                </c:pt>
                <c:pt idx="241">
                  <c:v>68.849999999999952</c:v>
                </c:pt>
                <c:pt idx="242">
                  <c:v>68</c:v>
                </c:pt>
                <c:pt idx="243">
                  <c:v>68.849999999999952</c:v>
                </c:pt>
                <c:pt idx="244">
                  <c:v>73.500000000000043</c:v>
                </c:pt>
                <c:pt idx="245">
                  <c:v>76.125000000000028</c:v>
                </c:pt>
                <c:pt idx="246">
                  <c:v>78.75</c:v>
                </c:pt>
                <c:pt idx="247">
                  <c:v>78.75</c:v>
                </c:pt>
                <c:pt idx="248">
                  <c:v>78.75</c:v>
                </c:pt>
                <c:pt idx="249">
                  <c:v>78.625</c:v>
                </c:pt>
                <c:pt idx="250">
                  <c:v>75.850000000000023</c:v>
                </c:pt>
                <c:pt idx="251">
                  <c:v>75.050000000000054</c:v>
                </c:pt>
                <c:pt idx="252">
                  <c:v>77.900000000000034</c:v>
                </c:pt>
                <c:pt idx="253">
                  <c:v>80.75</c:v>
                </c:pt>
                <c:pt idx="254">
                  <c:v>84.550000000000054</c:v>
                </c:pt>
                <c:pt idx="255">
                  <c:v>87.40000000000002</c:v>
                </c:pt>
                <c:pt idx="256">
                  <c:v>90.25</c:v>
                </c:pt>
                <c:pt idx="257">
                  <c:v>95</c:v>
                </c:pt>
                <c:pt idx="258">
                  <c:v>96.90000000000002</c:v>
                </c:pt>
                <c:pt idx="259">
                  <c:v>99.75</c:v>
                </c:pt>
                <c:pt idx="260">
                  <c:v>101.65000000000003</c:v>
                </c:pt>
                <c:pt idx="261">
                  <c:v>103.55000000000005</c:v>
                </c:pt>
                <c:pt idx="262">
                  <c:v>107.34999999999997</c:v>
                </c:pt>
                <c:pt idx="263">
                  <c:v>110.19999999999995</c:v>
                </c:pt>
                <c:pt idx="264">
                  <c:v>112.09999999999997</c:v>
                </c:pt>
                <c:pt idx="265">
                  <c:v>110.19999999999995</c:v>
                </c:pt>
                <c:pt idx="266">
                  <c:v>105.45000000000005</c:v>
                </c:pt>
                <c:pt idx="267">
                  <c:v>102.67499999999995</c:v>
                </c:pt>
                <c:pt idx="268">
                  <c:v>98.975000000000023</c:v>
                </c:pt>
                <c:pt idx="269">
                  <c:v>93.600000000000037</c:v>
                </c:pt>
                <c:pt idx="270">
                  <c:v>91.800000000000026</c:v>
                </c:pt>
                <c:pt idx="271">
                  <c:v>88.374999999999943</c:v>
                </c:pt>
                <c:pt idx="272">
                  <c:v>85.749999999999986</c:v>
                </c:pt>
                <c:pt idx="273">
                  <c:v>83.999999999999943</c:v>
                </c:pt>
                <c:pt idx="274">
                  <c:v>79.049999999999983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3D-434D-8870-6264ECFF7543}"/>
            </c:ext>
          </c:extLst>
        </c:ser>
        <c:ser>
          <c:idx val="2"/>
          <c:order val="1"/>
          <c:tx>
            <c:strRef>
              <c:f>월간!$Q$1</c:f>
              <c:strCache>
                <c:ptCount val="1"/>
                <c:pt idx="0">
                  <c:v>3년국채
+선행지수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월간!$A$2:$A$278</c:f>
              <c:numCache>
                <c:formatCode>General</c:formatCode>
                <c:ptCount val="277"/>
                <c:pt idx="0">
                  <c:v>199906</c:v>
                </c:pt>
                <c:pt idx="1">
                  <c:v>199907</c:v>
                </c:pt>
                <c:pt idx="2">
                  <c:v>199908</c:v>
                </c:pt>
                <c:pt idx="3">
                  <c:v>199909</c:v>
                </c:pt>
                <c:pt idx="4">
                  <c:v>199910</c:v>
                </c:pt>
                <c:pt idx="5">
                  <c:v>199911</c:v>
                </c:pt>
                <c:pt idx="6">
                  <c:v>199912</c:v>
                </c:pt>
                <c:pt idx="7">
                  <c:v>200001</c:v>
                </c:pt>
                <c:pt idx="8">
                  <c:v>200002</c:v>
                </c:pt>
                <c:pt idx="9">
                  <c:v>200003</c:v>
                </c:pt>
                <c:pt idx="10">
                  <c:v>200004</c:v>
                </c:pt>
                <c:pt idx="11">
                  <c:v>200005</c:v>
                </c:pt>
                <c:pt idx="12">
                  <c:v>200006</c:v>
                </c:pt>
                <c:pt idx="13">
                  <c:v>200007</c:v>
                </c:pt>
                <c:pt idx="14">
                  <c:v>200008</c:v>
                </c:pt>
                <c:pt idx="15">
                  <c:v>200009</c:v>
                </c:pt>
                <c:pt idx="16">
                  <c:v>200010</c:v>
                </c:pt>
                <c:pt idx="17">
                  <c:v>200011</c:v>
                </c:pt>
                <c:pt idx="18">
                  <c:v>200012</c:v>
                </c:pt>
                <c:pt idx="19">
                  <c:v>200101</c:v>
                </c:pt>
                <c:pt idx="20">
                  <c:v>200102</c:v>
                </c:pt>
                <c:pt idx="21">
                  <c:v>200103</c:v>
                </c:pt>
                <c:pt idx="22">
                  <c:v>200104</c:v>
                </c:pt>
                <c:pt idx="23">
                  <c:v>200105</c:v>
                </c:pt>
                <c:pt idx="24">
                  <c:v>200106</c:v>
                </c:pt>
                <c:pt idx="25">
                  <c:v>200107</c:v>
                </c:pt>
                <c:pt idx="26">
                  <c:v>200108</c:v>
                </c:pt>
                <c:pt idx="27">
                  <c:v>200109</c:v>
                </c:pt>
                <c:pt idx="28">
                  <c:v>200110</c:v>
                </c:pt>
                <c:pt idx="29">
                  <c:v>200111</c:v>
                </c:pt>
                <c:pt idx="30">
                  <c:v>200112</c:v>
                </c:pt>
                <c:pt idx="31">
                  <c:v>200201</c:v>
                </c:pt>
                <c:pt idx="32">
                  <c:v>200202</c:v>
                </c:pt>
                <c:pt idx="33">
                  <c:v>200203</c:v>
                </c:pt>
                <c:pt idx="34">
                  <c:v>200204</c:v>
                </c:pt>
                <c:pt idx="35">
                  <c:v>200205</c:v>
                </c:pt>
                <c:pt idx="36">
                  <c:v>200206</c:v>
                </c:pt>
                <c:pt idx="37">
                  <c:v>200207</c:v>
                </c:pt>
                <c:pt idx="38">
                  <c:v>200208</c:v>
                </c:pt>
                <c:pt idx="39">
                  <c:v>200209</c:v>
                </c:pt>
                <c:pt idx="40">
                  <c:v>200210</c:v>
                </c:pt>
                <c:pt idx="41">
                  <c:v>200211</c:v>
                </c:pt>
                <c:pt idx="42">
                  <c:v>200212</c:v>
                </c:pt>
                <c:pt idx="43">
                  <c:v>200301</c:v>
                </c:pt>
                <c:pt idx="44">
                  <c:v>200302</c:v>
                </c:pt>
                <c:pt idx="45">
                  <c:v>200303</c:v>
                </c:pt>
                <c:pt idx="46">
                  <c:v>200304</c:v>
                </c:pt>
                <c:pt idx="47">
                  <c:v>200305</c:v>
                </c:pt>
                <c:pt idx="48">
                  <c:v>200306</c:v>
                </c:pt>
                <c:pt idx="49">
                  <c:v>200307</c:v>
                </c:pt>
                <c:pt idx="50">
                  <c:v>200308</c:v>
                </c:pt>
                <c:pt idx="51">
                  <c:v>200309</c:v>
                </c:pt>
                <c:pt idx="52">
                  <c:v>200310</c:v>
                </c:pt>
                <c:pt idx="53">
                  <c:v>200311</c:v>
                </c:pt>
                <c:pt idx="54">
                  <c:v>200312</c:v>
                </c:pt>
                <c:pt idx="55">
                  <c:v>200401</c:v>
                </c:pt>
                <c:pt idx="56">
                  <c:v>200402</c:v>
                </c:pt>
                <c:pt idx="57">
                  <c:v>200403</c:v>
                </c:pt>
                <c:pt idx="58">
                  <c:v>200404</c:v>
                </c:pt>
                <c:pt idx="59">
                  <c:v>200405</c:v>
                </c:pt>
                <c:pt idx="60">
                  <c:v>200406</c:v>
                </c:pt>
                <c:pt idx="61">
                  <c:v>200407</c:v>
                </c:pt>
                <c:pt idx="62">
                  <c:v>200408</c:v>
                </c:pt>
                <c:pt idx="63">
                  <c:v>200409</c:v>
                </c:pt>
                <c:pt idx="64">
                  <c:v>200410</c:v>
                </c:pt>
                <c:pt idx="65">
                  <c:v>200411</c:v>
                </c:pt>
                <c:pt idx="66">
                  <c:v>200412</c:v>
                </c:pt>
                <c:pt idx="67">
                  <c:v>200501</c:v>
                </c:pt>
                <c:pt idx="68">
                  <c:v>200502</c:v>
                </c:pt>
                <c:pt idx="69">
                  <c:v>200503</c:v>
                </c:pt>
                <c:pt idx="70">
                  <c:v>200504</c:v>
                </c:pt>
                <c:pt idx="71">
                  <c:v>200505</c:v>
                </c:pt>
                <c:pt idx="72">
                  <c:v>200506</c:v>
                </c:pt>
                <c:pt idx="73">
                  <c:v>200507</c:v>
                </c:pt>
                <c:pt idx="74">
                  <c:v>200508</c:v>
                </c:pt>
                <c:pt idx="75">
                  <c:v>200509</c:v>
                </c:pt>
                <c:pt idx="76">
                  <c:v>200510</c:v>
                </c:pt>
                <c:pt idx="77">
                  <c:v>200511</c:v>
                </c:pt>
                <c:pt idx="78">
                  <c:v>200512</c:v>
                </c:pt>
                <c:pt idx="79">
                  <c:v>200601</c:v>
                </c:pt>
                <c:pt idx="80">
                  <c:v>200602</c:v>
                </c:pt>
                <c:pt idx="81">
                  <c:v>200603</c:v>
                </c:pt>
                <c:pt idx="82">
                  <c:v>200604</c:v>
                </c:pt>
                <c:pt idx="83">
                  <c:v>200605</c:v>
                </c:pt>
                <c:pt idx="84">
                  <c:v>200606</c:v>
                </c:pt>
                <c:pt idx="85">
                  <c:v>200607</c:v>
                </c:pt>
                <c:pt idx="86">
                  <c:v>200608</c:v>
                </c:pt>
                <c:pt idx="87">
                  <c:v>200609</c:v>
                </c:pt>
                <c:pt idx="88">
                  <c:v>200610</c:v>
                </c:pt>
                <c:pt idx="89">
                  <c:v>200611</c:v>
                </c:pt>
                <c:pt idx="90">
                  <c:v>200612</c:v>
                </c:pt>
                <c:pt idx="91">
                  <c:v>200701</c:v>
                </c:pt>
                <c:pt idx="92">
                  <c:v>200702</c:v>
                </c:pt>
                <c:pt idx="93">
                  <c:v>200703</c:v>
                </c:pt>
                <c:pt idx="94">
                  <c:v>200704</c:v>
                </c:pt>
                <c:pt idx="95">
                  <c:v>200705</c:v>
                </c:pt>
                <c:pt idx="96">
                  <c:v>200706</c:v>
                </c:pt>
                <c:pt idx="97">
                  <c:v>200707</c:v>
                </c:pt>
                <c:pt idx="98">
                  <c:v>200708</c:v>
                </c:pt>
                <c:pt idx="99">
                  <c:v>200709</c:v>
                </c:pt>
                <c:pt idx="100">
                  <c:v>200710</c:v>
                </c:pt>
                <c:pt idx="101">
                  <c:v>200711</c:v>
                </c:pt>
                <c:pt idx="102">
                  <c:v>200712</c:v>
                </c:pt>
                <c:pt idx="103">
                  <c:v>200801</c:v>
                </c:pt>
                <c:pt idx="104">
                  <c:v>200802</c:v>
                </c:pt>
                <c:pt idx="105">
                  <c:v>200803</c:v>
                </c:pt>
                <c:pt idx="106">
                  <c:v>200804</c:v>
                </c:pt>
                <c:pt idx="107">
                  <c:v>200805</c:v>
                </c:pt>
                <c:pt idx="108">
                  <c:v>200806</c:v>
                </c:pt>
                <c:pt idx="109">
                  <c:v>200807</c:v>
                </c:pt>
                <c:pt idx="110">
                  <c:v>200808</c:v>
                </c:pt>
                <c:pt idx="111">
                  <c:v>200809</c:v>
                </c:pt>
                <c:pt idx="112">
                  <c:v>200810</c:v>
                </c:pt>
                <c:pt idx="113">
                  <c:v>200811</c:v>
                </c:pt>
                <c:pt idx="114">
                  <c:v>200812</c:v>
                </c:pt>
                <c:pt idx="115">
                  <c:v>200901</c:v>
                </c:pt>
                <c:pt idx="116">
                  <c:v>200902</c:v>
                </c:pt>
                <c:pt idx="117">
                  <c:v>200903</c:v>
                </c:pt>
                <c:pt idx="118">
                  <c:v>200904</c:v>
                </c:pt>
                <c:pt idx="119">
                  <c:v>200905</c:v>
                </c:pt>
                <c:pt idx="120">
                  <c:v>200906</c:v>
                </c:pt>
                <c:pt idx="121">
                  <c:v>200907</c:v>
                </c:pt>
                <c:pt idx="122">
                  <c:v>200908</c:v>
                </c:pt>
                <c:pt idx="123">
                  <c:v>200909</c:v>
                </c:pt>
                <c:pt idx="124">
                  <c:v>200910</c:v>
                </c:pt>
                <c:pt idx="125">
                  <c:v>200911</c:v>
                </c:pt>
                <c:pt idx="126">
                  <c:v>200912</c:v>
                </c:pt>
                <c:pt idx="127">
                  <c:v>201001</c:v>
                </c:pt>
                <c:pt idx="128">
                  <c:v>201002</c:v>
                </c:pt>
                <c:pt idx="129">
                  <c:v>201003</c:v>
                </c:pt>
                <c:pt idx="130">
                  <c:v>201004</c:v>
                </c:pt>
                <c:pt idx="131">
                  <c:v>201005</c:v>
                </c:pt>
                <c:pt idx="132">
                  <c:v>201006</c:v>
                </c:pt>
                <c:pt idx="133">
                  <c:v>201007</c:v>
                </c:pt>
                <c:pt idx="134">
                  <c:v>201008</c:v>
                </c:pt>
                <c:pt idx="135">
                  <c:v>201009</c:v>
                </c:pt>
                <c:pt idx="136">
                  <c:v>201010</c:v>
                </c:pt>
                <c:pt idx="137">
                  <c:v>201011</c:v>
                </c:pt>
                <c:pt idx="138">
                  <c:v>201012</c:v>
                </c:pt>
                <c:pt idx="139">
                  <c:v>201101</c:v>
                </c:pt>
                <c:pt idx="140">
                  <c:v>201102</c:v>
                </c:pt>
                <c:pt idx="141">
                  <c:v>201103</c:v>
                </c:pt>
                <c:pt idx="142">
                  <c:v>201104</c:v>
                </c:pt>
                <c:pt idx="143">
                  <c:v>201105</c:v>
                </c:pt>
                <c:pt idx="144">
                  <c:v>201106</c:v>
                </c:pt>
                <c:pt idx="145">
                  <c:v>201107</c:v>
                </c:pt>
                <c:pt idx="146">
                  <c:v>201108</c:v>
                </c:pt>
                <c:pt idx="147">
                  <c:v>201109</c:v>
                </c:pt>
                <c:pt idx="148">
                  <c:v>201110</c:v>
                </c:pt>
                <c:pt idx="149">
                  <c:v>201111</c:v>
                </c:pt>
                <c:pt idx="150">
                  <c:v>201112</c:v>
                </c:pt>
                <c:pt idx="151">
                  <c:v>201201</c:v>
                </c:pt>
                <c:pt idx="152">
                  <c:v>201202</c:v>
                </c:pt>
                <c:pt idx="153">
                  <c:v>201203</c:v>
                </c:pt>
                <c:pt idx="154">
                  <c:v>201204</c:v>
                </c:pt>
                <c:pt idx="155">
                  <c:v>201205</c:v>
                </c:pt>
                <c:pt idx="156">
                  <c:v>201206</c:v>
                </c:pt>
                <c:pt idx="157">
                  <c:v>201207</c:v>
                </c:pt>
                <c:pt idx="158">
                  <c:v>201208</c:v>
                </c:pt>
                <c:pt idx="159">
                  <c:v>201209</c:v>
                </c:pt>
                <c:pt idx="160">
                  <c:v>201210</c:v>
                </c:pt>
                <c:pt idx="161">
                  <c:v>201211</c:v>
                </c:pt>
                <c:pt idx="162">
                  <c:v>201212</c:v>
                </c:pt>
                <c:pt idx="163">
                  <c:v>201301</c:v>
                </c:pt>
                <c:pt idx="164">
                  <c:v>201302</c:v>
                </c:pt>
                <c:pt idx="165">
                  <c:v>201303</c:v>
                </c:pt>
                <c:pt idx="166">
                  <c:v>201304</c:v>
                </c:pt>
                <c:pt idx="167">
                  <c:v>201305</c:v>
                </c:pt>
                <c:pt idx="168">
                  <c:v>201306</c:v>
                </c:pt>
                <c:pt idx="169">
                  <c:v>201307</c:v>
                </c:pt>
                <c:pt idx="170">
                  <c:v>201308</c:v>
                </c:pt>
                <c:pt idx="171">
                  <c:v>201309</c:v>
                </c:pt>
                <c:pt idx="172">
                  <c:v>201310</c:v>
                </c:pt>
                <c:pt idx="173">
                  <c:v>201311</c:v>
                </c:pt>
                <c:pt idx="174">
                  <c:v>201312</c:v>
                </c:pt>
                <c:pt idx="175">
                  <c:v>201401</c:v>
                </c:pt>
                <c:pt idx="176">
                  <c:v>201402</c:v>
                </c:pt>
                <c:pt idx="177">
                  <c:v>201403</c:v>
                </c:pt>
                <c:pt idx="178">
                  <c:v>201404</c:v>
                </c:pt>
                <c:pt idx="179">
                  <c:v>201405</c:v>
                </c:pt>
                <c:pt idx="180">
                  <c:v>201406</c:v>
                </c:pt>
                <c:pt idx="181">
                  <c:v>201407</c:v>
                </c:pt>
                <c:pt idx="182">
                  <c:v>201408</c:v>
                </c:pt>
                <c:pt idx="183">
                  <c:v>201409</c:v>
                </c:pt>
                <c:pt idx="184">
                  <c:v>201410</c:v>
                </c:pt>
                <c:pt idx="185">
                  <c:v>201411</c:v>
                </c:pt>
                <c:pt idx="186">
                  <c:v>201412</c:v>
                </c:pt>
                <c:pt idx="187">
                  <c:v>201501</c:v>
                </c:pt>
                <c:pt idx="188">
                  <c:v>201502</c:v>
                </c:pt>
                <c:pt idx="189">
                  <c:v>201503</c:v>
                </c:pt>
                <c:pt idx="190">
                  <c:v>201504</c:v>
                </c:pt>
                <c:pt idx="191">
                  <c:v>201505</c:v>
                </c:pt>
                <c:pt idx="192">
                  <c:v>201506</c:v>
                </c:pt>
                <c:pt idx="193">
                  <c:v>201507</c:v>
                </c:pt>
                <c:pt idx="194">
                  <c:v>201508</c:v>
                </c:pt>
                <c:pt idx="195">
                  <c:v>201509</c:v>
                </c:pt>
                <c:pt idx="196">
                  <c:v>201510</c:v>
                </c:pt>
                <c:pt idx="197">
                  <c:v>201511</c:v>
                </c:pt>
                <c:pt idx="198">
                  <c:v>201512</c:v>
                </c:pt>
                <c:pt idx="199">
                  <c:v>201601</c:v>
                </c:pt>
                <c:pt idx="200">
                  <c:v>201602</c:v>
                </c:pt>
                <c:pt idx="201">
                  <c:v>201603</c:v>
                </c:pt>
                <c:pt idx="202">
                  <c:v>201604</c:v>
                </c:pt>
                <c:pt idx="203">
                  <c:v>201605</c:v>
                </c:pt>
                <c:pt idx="204">
                  <c:v>201606</c:v>
                </c:pt>
                <c:pt idx="205">
                  <c:v>201607</c:v>
                </c:pt>
                <c:pt idx="206">
                  <c:v>201608</c:v>
                </c:pt>
                <c:pt idx="207">
                  <c:v>201609</c:v>
                </c:pt>
                <c:pt idx="208">
                  <c:v>201610</c:v>
                </c:pt>
                <c:pt idx="209">
                  <c:v>201611</c:v>
                </c:pt>
                <c:pt idx="210">
                  <c:v>201612</c:v>
                </c:pt>
                <c:pt idx="211">
                  <c:v>201701</c:v>
                </c:pt>
                <c:pt idx="212">
                  <c:v>201702</c:v>
                </c:pt>
                <c:pt idx="213">
                  <c:v>201703</c:v>
                </c:pt>
                <c:pt idx="214">
                  <c:v>201704</c:v>
                </c:pt>
                <c:pt idx="215">
                  <c:v>201705</c:v>
                </c:pt>
                <c:pt idx="216">
                  <c:v>201706</c:v>
                </c:pt>
                <c:pt idx="217">
                  <c:v>201707</c:v>
                </c:pt>
                <c:pt idx="218">
                  <c:v>201708</c:v>
                </c:pt>
                <c:pt idx="219">
                  <c:v>201709</c:v>
                </c:pt>
                <c:pt idx="220">
                  <c:v>201710</c:v>
                </c:pt>
                <c:pt idx="221">
                  <c:v>201711</c:v>
                </c:pt>
                <c:pt idx="222">
                  <c:v>201712</c:v>
                </c:pt>
                <c:pt idx="223">
                  <c:v>201801</c:v>
                </c:pt>
                <c:pt idx="224">
                  <c:v>201802</c:v>
                </c:pt>
                <c:pt idx="225">
                  <c:v>201803</c:v>
                </c:pt>
                <c:pt idx="226">
                  <c:v>201804</c:v>
                </c:pt>
                <c:pt idx="227">
                  <c:v>201805</c:v>
                </c:pt>
                <c:pt idx="228">
                  <c:v>201806</c:v>
                </c:pt>
                <c:pt idx="229">
                  <c:v>201807</c:v>
                </c:pt>
                <c:pt idx="230">
                  <c:v>201808</c:v>
                </c:pt>
                <c:pt idx="231">
                  <c:v>201809</c:v>
                </c:pt>
                <c:pt idx="232">
                  <c:v>201810</c:v>
                </c:pt>
                <c:pt idx="233">
                  <c:v>201811</c:v>
                </c:pt>
                <c:pt idx="234">
                  <c:v>201812</c:v>
                </c:pt>
                <c:pt idx="235">
                  <c:v>201901</c:v>
                </c:pt>
                <c:pt idx="236">
                  <c:v>201902</c:v>
                </c:pt>
                <c:pt idx="237">
                  <c:v>201903</c:v>
                </c:pt>
                <c:pt idx="238">
                  <c:v>201904</c:v>
                </c:pt>
                <c:pt idx="239">
                  <c:v>201905</c:v>
                </c:pt>
                <c:pt idx="240">
                  <c:v>201906</c:v>
                </c:pt>
                <c:pt idx="241">
                  <c:v>201907</c:v>
                </c:pt>
                <c:pt idx="242">
                  <c:v>201908</c:v>
                </c:pt>
                <c:pt idx="243">
                  <c:v>201909</c:v>
                </c:pt>
                <c:pt idx="244">
                  <c:v>201910</c:v>
                </c:pt>
                <c:pt idx="245">
                  <c:v>201911</c:v>
                </c:pt>
                <c:pt idx="246">
                  <c:v>201912</c:v>
                </c:pt>
                <c:pt idx="247">
                  <c:v>202001</c:v>
                </c:pt>
                <c:pt idx="248">
                  <c:v>202002</c:v>
                </c:pt>
                <c:pt idx="249">
                  <c:v>202003</c:v>
                </c:pt>
                <c:pt idx="250">
                  <c:v>202004</c:v>
                </c:pt>
                <c:pt idx="251">
                  <c:v>202005</c:v>
                </c:pt>
                <c:pt idx="252">
                  <c:v>202006</c:v>
                </c:pt>
                <c:pt idx="253">
                  <c:v>202007</c:v>
                </c:pt>
                <c:pt idx="254">
                  <c:v>202008</c:v>
                </c:pt>
                <c:pt idx="255">
                  <c:v>202009</c:v>
                </c:pt>
                <c:pt idx="256">
                  <c:v>202010</c:v>
                </c:pt>
                <c:pt idx="257">
                  <c:v>202011</c:v>
                </c:pt>
                <c:pt idx="258">
                  <c:v>202012</c:v>
                </c:pt>
                <c:pt idx="259">
                  <c:v>202101</c:v>
                </c:pt>
                <c:pt idx="260">
                  <c:v>202102</c:v>
                </c:pt>
                <c:pt idx="261">
                  <c:v>202103</c:v>
                </c:pt>
                <c:pt idx="262">
                  <c:v>202104</c:v>
                </c:pt>
                <c:pt idx="263">
                  <c:v>202105</c:v>
                </c:pt>
                <c:pt idx="264">
                  <c:v>202106</c:v>
                </c:pt>
                <c:pt idx="265">
                  <c:v>202107</c:v>
                </c:pt>
                <c:pt idx="266">
                  <c:v>202108</c:v>
                </c:pt>
                <c:pt idx="267">
                  <c:v>202109</c:v>
                </c:pt>
                <c:pt idx="268">
                  <c:v>202110</c:v>
                </c:pt>
                <c:pt idx="269">
                  <c:v>202111</c:v>
                </c:pt>
                <c:pt idx="270">
                  <c:v>202112</c:v>
                </c:pt>
                <c:pt idx="271">
                  <c:v>202201</c:v>
                </c:pt>
                <c:pt idx="272">
                  <c:v>202202</c:v>
                </c:pt>
                <c:pt idx="273">
                  <c:v>202203</c:v>
                </c:pt>
                <c:pt idx="274">
                  <c:v>202204</c:v>
                </c:pt>
                <c:pt idx="275">
                  <c:v>202205</c:v>
                </c:pt>
                <c:pt idx="276">
                  <c:v>202206</c:v>
                </c:pt>
              </c:numCache>
            </c:numRef>
          </c:cat>
          <c:val>
            <c:numRef>
              <c:f>월간!$Q$2:$Q$278</c:f>
              <c:numCache>
                <c:formatCode>General</c:formatCode>
                <c:ptCount val="277"/>
                <c:pt idx="0">
                  <c:v>39.575153844199995</c:v>
                </c:pt>
                <c:pt idx="1">
                  <c:v>29.361076918800006</c:v>
                </c:pt>
                <c:pt idx="2">
                  <c:v>15.930846151599983</c:v>
                </c:pt>
                <c:pt idx="3">
                  <c:v>9.7312173893999976</c:v>
                </c:pt>
                <c:pt idx="4">
                  <c:v>24.402153839600008</c:v>
                </c:pt>
                <c:pt idx="5">
                  <c:v>22.439076924200005</c:v>
                </c:pt>
                <c:pt idx="6">
                  <c:v>16.680799999999987</c:v>
                </c:pt>
                <c:pt idx="7">
                  <c:v>11.238500005199997</c:v>
                </c:pt>
                <c:pt idx="8">
                  <c:v>15.803478256799991</c:v>
                </c:pt>
                <c:pt idx="9">
                  <c:v>14.741999999999999</c:v>
                </c:pt>
                <c:pt idx="10">
                  <c:v>15.638521733299996</c:v>
                </c:pt>
                <c:pt idx="11">
                  <c:v>15.122291671500001</c:v>
                </c:pt>
                <c:pt idx="12">
                  <c:v>19.604880000000001</c:v>
                </c:pt>
                <c:pt idx="13">
                  <c:v>28.765440000000019</c:v>
                </c:pt>
                <c:pt idx="14">
                  <c:v>32.029269236500014</c:v>
                </c:pt>
                <c:pt idx="15">
                  <c:v>28.608695654000002</c:v>
                </c:pt>
                <c:pt idx="16">
                  <c:v>26.592599999999987</c:v>
                </c:pt>
                <c:pt idx="17">
                  <c:v>25.511153842500004</c:v>
                </c:pt>
                <c:pt idx="18">
                  <c:v>26.01395999999998</c:v>
                </c:pt>
                <c:pt idx="19">
                  <c:v>26.481764705500002</c:v>
                </c:pt>
                <c:pt idx="20">
                  <c:v>28.417700000000014</c:v>
                </c:pt>
                <c:pt idx="21">
                  <c:v>26.193000002399984</c:v>
                </c:pt>
                <c:pt idx="22">
                  <c:v>21.868800000000022</c:v>
                </c:pt>
                <c:pt idx="23">
                  <c:v>24.435409088400021</c:v>
                </c:pt>
                <c:pt idx="24">
                  <c:v>27.670999999999999</c:v>
                </c:pt>
                <c:pt idx="25">
                  <c:v>28.452666668900019</c:v>
                </c:pt>
                <c:pt idx="26">
                  <c:v>30.993454547200031</c:v>
                </c:pt>
                <c:pt idx="27">
                  <c:v>32.707200000000029</c:v>
                </c:pt>
                <c:pt idx="28">
                  <c:v>35.221900000000012</c:v>
                </c:pt>
                <c:pt idx="29">
                  <c:v>36.702681818900025</c:v>
                </c:pt>
                <c:pt idx="30">
                  <c:v>37.85564999999999</c:v>
                </c:pt>
                <c:pt idx="31">
                  <c:v>43.837818180800014</c:v>
                </c:pt>
                <c:pt idx="32">
                  <c:v>51.073529412500001</c:v>
                </c:pt>
                <c:pt idx="33">
                  <c:v>51.638999999999996</c:v>
                </c:pt>
                <c:pt idx="34">
                  <c:v>50.458571434699991</c:v>
                </c:pt>
                <c:pt idx="35">
                  <c:v>51.876363629999993</c:v>
                </c:pt>
                <c:pt idx="36">
                  <c:v>52.996666670999993</c:v>
                </c:pt>
                <c:pt idx="37">
                  <c:v>52.907571423299991</c:v>
                </c:pt>
                <c:pt idx="38">
                  <c:v>54.52161904199999</c:v>
                </c:pt>
                <c:pt idx="39">
                  <c:v>52.330299999999994</c:v>
                </c:pt>
                <c:pt idx="40">
                  <c:v>47.939272732000028</c:v>
                </c:pt>
                <c:pt idx="41">
                  <c:v>48.527714281299993</c:v>
                </c:pt>
                <c:pt idx="42">
                  <c:v>49.062000000000019</c:v>
                </c:pt>
                <c:pt idx="43">
                  <c:v>51.388571427600006</c:v>
                </c:pt>
                <c:pt idx="44">
                  <c:v>52.163100000000036</c:v>
                </c:pt>
                <c:pt idx="45">
                  <c:v>50.58780952150002</c:v>
                </c:pt>
                <c:pt idx="46">
                  <c:v>50.266499999999979</c:v>
                </c:pt>
                <c:pt idx="47">
                  <c:v>51.593684211000003</c:v>
                </c:pt>
                <c:pt idx="48">
                  <c:v>55.760800000000046</c:v>
                </c:pt>
                <c:pt idx="49">
                  <c:v>52.397045453699988</c:v>
                </c:pt>
                <c:pt idx="50">
                  <c:v>52.753399999999985</c:v>
                </c:pt>
                <c:pt idx="51">
                  <c:v>56.956263160500036</c:v>
                </c:pt>
                <c:pt idx="52">
                  <c:v>59.511636360800019</c:v>
                </c:pt>
                <c:pt idx="53">
                  <c:v>53.868999999999993</c:v>
                </c:pt>
                <c:pt idx="54">
                  <c:v>52.801545450799992</c:v>
                </c:pt>
                <c:pt idx="55">
                  <c:v>54.224888893599967</c:v>
                </c:pt>
                <c:pt idx="56">
                  <c:v>55.889999999999972</c:v>
                </c:pt>
                <c:pt idx="57">
                  <c:v>59.038363632400028</c:v>
                </c:pt>
                <c:pt idx="58">
                  <c:v>59.486750000000022</c:v>
                </c:pt>
                <c:pt idx="59">
                  <c:v>58.927105261500003</c:v>
                </c:pt>
                <c:pt idx="60">
                  <c:v>58.334727271800013</c:v>
                </c:pt>
                <c:pt idx="61">
                  <c:v>56.929090908199981</c:v>
                </c:pt>
                <c:pt idx="62">
                  <c:v>58.079181821600038</c:v>
                </c:pt>
                <c:pt idx="63">
                  <c:v>59.603210522399976</c:v>
                </c:pt>
                <c:pt idx="64">
                  <c:v>60.08685714329998</c:v>
                </c:pt>
                <c:pt idx="65">
                  <c:v>60.561090911600019</c:v>
                </c:pt>
                <c:pt idx="66">
                  <c:v>60.503478264000002</c:v>
                </c:pt>
                <c:pt idx="67">
                  <c:v>55.89676190559998</c:v>
                </c:pt>
                <c:pt idx="68">
                  <c:v>52.897764701599968</c:v>
                </c:pt>
                <c:pt idx="69">
                  <c:v>57.207272726399964</c:v>
                </c:pt>
                <c:pt idx="70">
                  <c:v>58.991999999999969</c:v>
                </c:pt>
                <c:pt idx="71">
                  <c:v>58.501428566999984</c:v>
                </c:pt>
                <c:pt idx="72">
                  <c:v>54.647999999999982</c:v>
                </c:pt>
                <c:pt idx="73">
                  <c:v>53.542666668399967</c:v>
                </c:pt>
                <c:pt idx="74">
                  <c:v>53.821818177500006</c:v>
                </c:pt>
                <c:pt idx="75">
                  <c:v>53.160619043000011</c:v>
                </c:pt>
                <c:pt idx="76">
                  <c:v>50.896299999999982</c:v>
                </c:pt>
                <c:pt idx="77">
                  <c:v>49.531318180899959</c:v>
                </c:pt>
                <c:pt idx="78">
                  <c:v>51.352363639200028</c:v>
                </c:pt>
                <c:pt idx="79">
                  <c:v>54.266428576100019</c:v>
                </c:pt>
                <c:pt idx="80">
                  <c:v>56.457500000000003</c:v>
                </c:pt>
                <c:pt idx="81">
                  <c:v>55.814999999000001</c:v>
                </c:pt>
                <c:pt idx="82">
                  <c:v>54.018950000000011</c:v>
                </c:pt>
                <c:pt idx="83">
                  <c:v>56.429999999999978</c:v>
                </c:pt>
                <c:pt idx="84">
                  <c:v>53.114285712800026</c:v>
                </c:pt>
                <c:pt idx="85">
                  <c:v>50.589000000000027</c:v>
                </c:pt>
                <c:pt idx="86">
                  <c:v>50.177454547199964</c:v>
                </c:pt>
                <c:pt idx="87">
                  <c:v>53.645428567099977</c:v>
                </c:pt>
                <c:pt idx="88">
                  <c:v>57.01684210079997</c:v>
                </c:pt>
                <c:pt idx="89">
                  <c:v>57.502454540500032</c:v>
                </c:pt>
                <c:pt idx="90">
                  <c:v>55.442050000000009</c:v>
                </c:pt>
                <c:pt idx="91">
                  <c:v>53.869636368500011</c:v>
                </c:pt>
                <c:pt idx="92">
                  <c:v>54.99473684039998</c:v>
                </c:pt>
                <c:pt idx="93">
                  <c:v>56.221714288799987</c:v>
                </c:pt>
                <c:pt idx="94">
                  <c:v>55.164380952900025</c:v>
                </c:pt>
                <c:pt idx="95">
                  <c:v>53.430761905800026</c:v>
                </c:pt>
                <c:pt idx="96">
                  <c:v>53.30080000000001</c:v>
                </c:pt>
                <c:pt idx="97">
                  <c:v>54.45514285380002</c:v>
                </c:pt>
                <c:pt idx="98">
                  <c:v>55.695999999999984</c:v>
                </c:pt>
                <c:pt idx="99">
                  <c:v>54.377176469199995</c:v>
                </c:pt>
                <c:pt idx="100">
                  <c:v>53.080545455599975</c:v>
                </c:pt>
                <c:pt idx="101">
                  <c:v>52.176681823500019</c:v>
                </c:pt>
                <c:pt idx="102">
                  <c:v>47.319473682999998</c:v>
                </c:pt>
                <c:pt idx="103">
                  <c:v>50.58068182019997</c:v>
                </c:pt>
                <c:pt idx="104">
                  <c:v>51.875833337999993</c:v>
                </c:pt>
                <c:pt idx="105">
                  <c:v>48.52857143</c:v>
                </c:pt>
                <c:pt idx="106">
                  <c:v>49.14933333099998</c:v>
                </c:pt>
                <c:pt idx="107">
                  <c:v>44.854999996500005</c:v>
                </c:pt>
                <c:pt idx="108">
                  <c:v>38.681999999999995</c:v>
                </c:pt>
                <c:pt idx="109">
                  <c:v>34.717826089199967</c:v>
                </c:pt>
                <c:pt idx="110">
                  <c:v>35.967749999999988</c:v>
                </c:pt>
                <c:pt idx="111">
                  <c:v>34.773047622999989</c:v>
                </c:pt>
                <c:pt idx="112">
                  <c:v>38.774636362200035</c:v>
                </c:pt>
                <c:pt idx="113">
                  <c:v>37.199800000000032</c:v>
                </c:pt>
                <c:pt idx="114">
                  <c:v>42.206818184999996</c:v>
                </c:pt>
                <c:pt idx="115">
                  <c:v>43.980210524200025</c:v>
                </c:pt>
                <c:pt idx="116">
                  <c:v>44.76600000000002</c:v>
                </c:pt>
                <c:pt idx="117">
                  <c:v>48.625500000000009</c:v>
                </c:pt>
                <c:pt idx="118">
                  <c:v>55.536000000000037</c:v>
                </c:pt>
                <c:pt idx="119">
                  <c:v>58.575000002999992</c:v>
                </c:pt>
                <c:pt idx="120">
                  <c:v>61.416727268000038</c:v>
                </c:pt>
                <c:pt idx="121">
                  <c:v>62.613739133199964</c:v>
                </c:pt>
                <c:pt idx="122">
                  <c:v>60.289714281599977</c:v>
                </c:pt>
                <c:pt idx="123">
                  <c:v>62.119636359599973</c:v>
                </c:pt>
                <c:pt idx="124">
                  <c:v>64.706571423000028</c:v>
                </c:pt>
                <c:pt idx="125">
                  <c:v>69.863999999999976</c:v>
                </c:pt>
                <c:pt idx="126">
                  <c:v>72.541636360199959</c:v>
                </c:pt>
                <c:pt idx="127">
                  <c:v>72.580500000000015</c:v>
                </c:pt>
                <c:pt idx="128">
                  <c:v>72.625</c:v>
                </c:pt>
                <c:pt idx="129">
                  <c:v>74.537999999999982</c:v>
                </c:pt>
                <c:pt idx="130">
                  <c:v>75.355500003299966</c:v>
                </c:pt>
                <c:pt idx="131">
                  <c:v>76.255473682299964</c:v>
                </c:pt>
                <c:pt idx="132">
                  <c:v>75.630761898999978</c:v>
                </c:pt>
                <c:pt idx="133">
                  <c:v>73.429090907999992</c:v>
                </c:pt>
                <c:pt idx="134">
                  <c:v>74.034272726199973</c:v>
                </c:pt>
                <c:pt idx="135">
                  <c:v>75.686947367199963</c:v>
                </c:pt>
                <c:pt idx="136">
                  <c:v>75.030714290999967</c:v>
                </c:pt>
                <c:pt idx="137">
                  <c:v>71.930090908100041</c:v>
                </c:pt>
                <c:pt idx="138">
                  <c:v>72.288227273700016</c:v>
                </c:pt>
                <c:pt idx="139">
                  <c:v>69.850714287299965</c:v>
                </c:pt>
                <c:pt idx="140">
                  <c:v>67.845647060800019</c:v>
                </c:pt>
                <c:pt idx="141">
                  <c:v>70.122181819200023</c:v>
                </c:pt>
                <c:pt idx="142">
                  <c:v>68.182095235500029</c:v>
                </c:pt>
                <c:pt idx="143">
                  <c:v>67.891500000000022</c:v>
                </c:pt>
                <c:pt idx="144">
                  <c:v>67.274666670199963</c:v>
                </c:pt>
                <c:pt idx="145">
                  <c:v>65.410000005000001</c:v>
                </c:pt>
                <c:pt idx="146">
                  <c:v>66.210272725399989</c:v>
                </c:pt>
                <c:pt idx="147">
                  <c:v>66.19539999999995</c:v>
                </c:pt>
                <c:pt idx="148">
                  <c:v>64.656900000000036</c:v>
                </c:pt>
                <c:pt idx="149">
                  <c:v>64.077318182700012</c:v>
                </c:pt>
                <c:pt idx="150">
                  <c:v>63.730909094399962</c:v>
                </c:pt>
                <c:pt idx="151">
                  <c:v>63.638399999999969</c:v>
                </c:pt>
                <c:pt idx="152">
                  <c:v>65.657142859999993</c:v>
                </c:pt>
                <c:pt idx="153">
                  <c:v>66.376142854199983</c:v>
                </c:pt>
                <c:pt idx="154">
                  <c:v>68.239500000000007</c:v>
                </c:pt>
                <c:pt idx="155">
                  <c:v>67.543428572400018</c:v>
                </c:pt>
                <c:pt idx="156">
                  <c:v>67.781099999999952</c:v>
                </c:pt>
                <c:pt idx="157">
                  <c:v>69.182999998200032</c:v>
                </c:pt>
                <c:pt idx="158">
                  <c:v>68.814545452799962</c:v>
                </c:pt>
                <c:pt idx="159">
                  <c:v>66.84839999999997</c:v>
                </c:pt>
                <c:pt idx="160">
                  <c:v>67.141571432999982</c:v>
                </c:pt>
                <c:pt idx="161">
                  <c:v>66.968454546299995</c:v>
                </c:pt>
                <c:pt idx="162">
                  <c:v>67.210000000000051</c:v>
                </c:pt>
                <c:pt idx="163">
                  <c:v>67.471499999999978</c:v>
                </c:pt>
                <c:pt idx="164">
                  <c:v>68.575473685200052</c:v>
                </c:pt>
                <c:pt idx="165">
                  <c:v>69.560000000000045</c:v>
                </c:pt>
                <c:pt idx="166">
                  <c:v>70.025727277000044</c:v>
                </c:pt>
                <c:pt idx="167">
                  <c:v>69.613714288400047</c:v>
                </c:pt>
                <c:pt idx="168">
                  <c:v>68.453052633599953</c:v>
                </c:pt>
                <c:pt idx="169">
                  <c:v>69.447913042199986</c:v>
                </c:pt>
                <c:pt idx="170">
                  <c:v>69.917571424800045</c:v>
                </c:pt>
                <c:pt idx="171">
                  <c:v>69.612666663399992</c:v>
                </c:pt>
                <c:pt idx="172">
                  <c:v>70.945285712400036</c:v>
                </c:pt>
                <c:pt idx="173">
                  <c:v>69.917571424800045</c:v>
                </c:pt>
                <c:pt idx="174">
                  <c:v>70.590476190000004</c:v>
                </c:pt>
                <c:pt idx="175">
                  <c:v>70.374150000000029</c:v>
                </c:pt>
                <c:pt idx="176">
                  <c:v>70.730550000000051</c:v>
                </c:pt>
                <c:pt idx="177">
                  <c:v>69.817999997199976</c:v>
                </c:pt>
                <c:pt idx="178">
                  <c:v>69.103681817300028</c:v>
                </c:pt>
                <c:pt idx="179">
                  <c:v>68.025000001999985</c:v>
                </c:pt>
                <c:pt idx="180">
                  <c:v>68.184631583400034</c:v>
                </c:pt>
                <c:pt idx="181">
                  <c:v>69.208173908999981</c:v>
                </c:pt>
                <c:pt idx="182">
                  <c:v>70.114600000000053</c:v>
                </c:pt>
                <c:pt idx="183">
                  <c:v>72.904421049599961</c:v>
                </c:pt>
                <c:pt idx="184">
                  <c:v>74.491428575999961</c:v>
                </c:pt>
                <c:pt idx="185">
                  <c:v>76.251700000000028</c:v>
                </c:pt>
                <c:pt idx="186">
                  <c:v>76.20672726920003</c:v>
                </c:pt>
                <c:pt idx="187">
                  <c:v>78.804000000000059</c:v>
                </c:pt>
                <c:pt idx="188">
                  <c:v>80.55047059179995</c:v>
                </c:pt>
                <c:pt idx="189">
                  <c:v>83.781136362699982</c:v>
                </c:pt>
                <c:pt idx="190">
                  <c:v>85.92290909280004</c:v>
                </c:pt>
                <c:pt idx="191">
                  <c:v>86.107333329799957</c:v>
                </c:pt>
                <c:pt idx="192">
                  <c:v>85.549454546400042</c:v>
                </c:pt>
                <c:pt idx="193">
                  <c:v>85.501565219200046</c:v>
                </c:pt>
                <c:pt idx="194">
                  <c:v>85.124349999999978</c:v>
                </c:pt>
                <c:pt idx="195">
                  <c:v>87.648749999999993</c:v>
                </c:pt>
                <c:pt idx="196">
                  <c:v>87.905000001000005</c:v>
                </c:pt>
                <c:pt idx="197">
                  <c:v>85.770285712800046</c:v>
                </c:pt>
                <c:pt idx="198">
                  <c:v>82.804545450000006</c:v>
                </c:pt>
                <c:pt idx="199">
                  <c:v>81.203550000000035</c:v>
                </c:pt>
                <c:pt idx="200">
                  <c:v>80.135000000000048</c:v>
                </c:pt>
                <c:pt idx="201">
                  <c:v>79.071136361099974</c:v>
                </c:pt>
                <c:pt idx="202">
                  <c:v>79.347599999999971</c:v>
                </c:pt>
                <c:pt idx="203">
                  <c:v>79.477799999999988</c:v>
                </c:pt>
                <c:pt idx="204">
                  <c:v>79.720190474000034</c:v>
                </c:pt>
                <c:pt idx="205">
                  <c:v>82.549904762800054</c:v>
                </c:pt>
                <c:pt idx="206">
                  <c:v>83.232954542000002</c:v>
                </c:pt>
                <c:pt idx="207">
                  <c:v>84.252157897800018</c:v>
                </c:pt>
                <c:pt idx="208">
                  <c:v>84.657299999999978</c:v>
                </c:pt>
                <c:pt idx="209">
                  <c:v>83.061000000000035</c:v>
                </c:pt>
                <c:pt idx="210">
                  <c:v>83.903454542699947</c:v>
                </c:pt>
                <c:pt idx="211">
                  <c:v>86.061649999999986</c:v>
                </c:pt>
                <c:pt idx="212">
                  <c:v>87.507000000000005</c:v>
                </c:pt>
                <c:pt idx="213">
                  <c:v>87.873999999999938</c:v>
                </c:pt>
                <c:pt idx="214">
                  <c:v>89.045400000000029</c:v>
                </c:pt>
                <c:pt idx="215">
                  <c:v>88.911368418800024</c:v>
                </c:pt>
                <c:pt idx="216">
                  <c:v>90.750285717400047</c:v>
                </c:pt>
                <c:pt idx="217">
                  <c:v>90.034000000000049</c:v>
                </c:pt>
                <c:pt idx="218">
                  <c:v>91.26314285819997</c:v>
                </c:pt>
                <c:pt idx="219">
                  <c:v>90.351904764000011</c:v>
                </c:pt>
                <c:pt idx="220">
                  <c:v>87.704375000000013</c:v>
                </c:pt>
                <c:pt idx="221">
                  <c:v>85.555090908100041</c:v>
                </c:pt>
                <c:pt idx="222">
                  <c:v>85.336199999999977</c:v>
                </c:pt>
                <c:pt idx="223">
                  <c:v>84.352909085999954</c:v>
                </c:pt>
                <c:pt idx="224">
                  <c:v>83.406000002399978</c:v>
                </c:pt>
                <c:pt idx="225">
                  <c:v>83.463428570399969</c:v>
                </c:pt>
                <c:pt idx="226">
                  <c:v>81.174476188000042</c:v>
                </c:pt>
                <c:pt idx="227">
                  <c:v>80.584400000000031</c:v>
                </c:pt>
                <c:pt idx="228">
                  <c:v>80.586055556699989</c:v>
                </c:pt>
                <c:pt idx="229">
                  <c:v>80.598545456400018</c:v>
                </c:pt>
                <c:pt idx="230">
                  <c:v>79.006499995500036</c:v>
                </c:pt>
                <c:pt idx="231">
                  <c:v>78.056470592800025</c:v>
                </c:pt>
                <c:pt idx="232">
                  <c:v>75.106000000000051</c:v>
                </c:pt>
                <c:pt idx="233">
                  <c:v>74.156181814000021</c:v>
                </c:pt>
                <c:pt idx="234">
                  <c:v>72.75750000000005</c:v>
                </c:pt>
                <c:pt idx="235">
                  <c:v>72.097142858399963</c:v>
                </c:pt>
                <c:pt idx="236">
                  <c:v>71.329764702300025</c:v>
                </c:pt>
                <c:pt idx="237">
                  <c:v>72.261199999999988</c:v>
                </c:pt>
                <c:pt idx="238">
                  <c:v>72.71599999839998</c:v>
                </c:pt>
                <c:pt idx="239">
                  <c:v>71.543809523399958</c:v>
                </c:pt>
                <c:pt idx="240">
                  <c:v>70.584947365799977</c:v>
                </c:pt>
                <c:pt idx="241">
                  <c:v>69.814956523499944</c:v>
                </c:pt>
                <c:pt idx="242">
                  <c:v>70.685714288000014</c:v>
                </c:pt>
                <c:pt idx="243">
                  <c:v>70.56805263029996</c:v>
                </c:pt>
                <c:pt idx="244">
                  <c:v>72.595999996800032</c:v>
                </c:pt>
                <c:pt idx="245">
                  <c:v>74.012142855900038</c:v>
                </c:pt>
                <c:pt idx="246">
                  <c:v>77.48571428999999</c:v>
                </c:pt>
                <c:pt idx="247">
                  <c:v>77.638500000000008</c:v>
                </c:pt>
                <c:pt idx="248">
                  <c:v>78.727500000000006</c:v>
                </c:pt>
                <c:pt idx="249">
                  <c:v>75.723409094000004</c:v>
                </c:pt>
                <c:pt idx="250">
                  <c:v>73.640100000000032</c:v>
                </c:pt>
                <c:pt idx="251">
                  <c:v>72.096277776900052</c:v>
                </c:pt>
                <c:pt idx="252">
                  <c:v>75.078454546200021</c:v>
                </c:pt>
                <c:pt idx="253">
                  <c:v>78.022608697500004</c:v>
                </c:pt>
                <c:pt idx="254">
                  <c:v>81.67530000000005</c:v>
                </c:pt>
                <c:pt idx="255">
                  <c:v>83.698095241600029</c:v>
                </c:pt>
                <c:pt idx="256">
                  <c:v>86.376111109000007</c:v>
                </c:pt>
                <c:pt idx="257">
                  <c:v>90.3952381</c:v>
                </c:pt>
                <c:pt idx="258">
                  <c:v>92.147727271800022</c:v>
                </c:pt>
                <c:pt idx="259">
                  <c:v>94.809750000000008</c:v>
                </c:pt>
                <c:pt idx="260">
                  <c:v>96.377277775400032</c:v>
                </c:pt>
                <c:pt idx="261">
                  <c:v>96.719333329700035</c:v>
                </c:pt>
                <c:pt idx="262">
                  <c:v>100.18257143179999</c:v>
                </c:pt>
                <c:pt idx="263">
                  <c:v>102.88589473439995</c:v>
                </c:pt>
                <c:pt idx="264">
                  <c:v>102.69218182139997</c:v>
                </c:pt>
                <c:pt idx="265">
                  <c:v>99.58599999999997</c:v>
                </c:pt>
                <c:pt idx="266">
                  <c:v>97.974857139600047</c:v>
                </c:pt>
                <c:pt idx="267">
                  <c:v>94.238999999999947</c:v>
                </c:pt>
                <c:pt idx="268">
                  <c:v>87.345789476500016</c:v>
                </c:pt>
                <c:pt idx="269">
                  <c:v>83.738909092800029</c:v>
                </c:pt>
                <c:pt idx="270">
                  <c:v>83.684347825200021</c:v>
                </c:pt>
                <c:pt idx="271">
                  <c:v>80.249549999999942</c:v>
                </c:pt>
                <c:pt idx="272">
                  <c:v>75.655999999999977</c:v>
                </c:pt>
                <c:pt idx="273">
                  <c:v>73.307428569599963</c:v>
                </c:pt>
                <c:pt idx="274">
                  <c:v>65.697857140199986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3D-434D-8870-6264ECFF7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830320"/>
        <c:axId val="635838224"/>
      </c:lineChart>
      <c:catAx>
        <c:axId val="42439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4398400"/>
        <c:crosses val="autoZero"/>
        <c:auto val="1"/>
        <c:lblAlgn val="ctr"/>
        <c:lblOffset val="100"/>
        <c:noMultiLvlLbl val="0"/>
      </c:catAx>
      <c:valAx>
        <c:axId val="4243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4392576"/>
        <c:crosses val="autoZero"/>
        <c:crossBetween val="between"/>
      </c:valAx>
      <c:valAx>
        <c:axId val="635838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5830320"/>
        <c:crosses val="max"/>
        <c:crossBetween val="between"/>
      </c:valAx>
      <c:catAx>
        <c:axId val="63583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5838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345620</xdr:colOff>
      <xdr:row>2</xdr:row>
      <xdr:rowOff>39459</xdr:rowOff>
    </xdr:from>
    <xdr:to>
      <xdr:col>34</xdr:col>
      <xdr:colOff>379301</xdr:colOff>
      <xdr:row>35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FA7DB21-D691-8F39-0700-18585B4EA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8"/>
  <sheetViews>
    <sheetView tabSelected="1" topLeftCell="L1" zoomScaleNormal="100" workbookViewId="0">
      <selection activeCell="M2" sqref="M2"/>
    </sheetView>
  </sheetViews>
  <sheetFormatPr defaultRowHeight="16.5" x14ac:dyDescent="0.3"/>
  <cols>
    <col min="9" max="9" width="11.75" bestFit="1" customWidth="1"/>
    <col min="10" max="10" width="9" style="5"/>
    <col min="11" max="12" width="11.75" style="5" bestFit="1" customWidth="1"/>
    <col min="13" max="14" width="9" style="5"/>
    <col min="15" max="15" width="10.25" style="5" customWidth="1"/>
    <col min="16" max="16" width="9" style="5"/>
    <col min="17" max="17" width="9.75" style="5" customWidth="1"/>
  </cols>
  <sheetData>
    <row r="1" spans="1:17" s="2" customFormat="1" ht="49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7" t="s">
        <v>12</v>
      </c>
      <c r="N1" s="7">
        <v>100</v>
      </c>
      <c r="O1" s="8" t="s">
        <v>13</v>
      </c>
      <c r="P1" s="9" t="s">
        <v>14</v>
      </c>
      <c r="Q1" s="10" t="s">
        <v>15</v>
      </c>
    </row>
    <row r="2" spans="1:17" x14ac:dyDescent="0.3">
      <c r="A2">
        <v>199906</v>
      </c>
      <c r="B2">
        <v>883</v>
      </c>
      <c r="C2">
        <v>818.83500000000004</v>
      </c>
      <c r="D2">
        <v>4.75</v>
      </c>
      <c r="E2">
        <v>5</v>
      </c>
      <c r="F2">
        <v>6.8838461540000004</v>
      </c>
      <c r="G2">
        <v>98.1</v>
      </c>
      <c r="H2">
        <v>102.7</v>
      </c>
      <c r="I2" s="1">
        <v>564334.15</v>
      </c>
      <c r="J2" s="3">
        <f>I2*M2</f>
        <v>296275.42875000002</v>
      </c>
      <c r="K2" s="4">
        <f>J2*((H2-100)/100+1)</f>
        <v>304274.86532625009</v>
      </c>
      <c r="L2" s="4">
        <f>J2*N2</f>
        <v>376269.79451250011</v>
      </c>
      <c r="M2" s="5">
        <f>-D2/10+1</f>
        <v>0.52500000000000002</v>
      </c>
      <c r="N2" s="5">
        <f>(H2-100)/10+1</f>
        <v>1.2700000000000002</v>
      </c>
      <c r="O2" s="5">
        <f>$N$1*M2*N2</f>
        <v>66.675000000000011</v>
      </c>
      <c r="P2" s="5">
        <f>-F2/10+1</f>
        <v>0.31161538459999993</v>
      </c>
      <c r="Q2" s="5">
        <f>$N$1*P2*N2</f>
        <v>39.575153844199995</v>
      </c>
    </row>
    <row r="3" spans="1:17" x14ac:dyDescent="0.3">
      <c r="A3">
        <v>199907</v>
      </c>
      <c r="B3">
        <v>969.72</v>
      </c>
      <c r="C3">
        <v>956.36500000000001</v>
      </c>
      <c r="D3">
        <v>4.75</v>
      </c>
      <c r="E3">
        <v>5</v>
      </c>
      <c r="F3">
        <v>7.8876923080000001</v>
      </c>
      <c r="G3">
        <v>98.8</v>
      </c>
      <c r="H3">
        <v>103.9</v>
      </c>
      <c r="I3" s="1">
        <v>568853.96</v>
      </c>
      <c r="J3" s="3">
        <f t="shared" ref="J3:J66" si="0">I3*M3</f>
        <v>298648.32899999997</v>
      </c>
      <c r="K3" s="4">
        <f>J3*((H3-100)/100+1)</f>
        <v>310295.613831</v>
      </c>
      <c r="L3" s="4">
        <f t="shared" ref="L3:L66" si="1">J3*N3</f>
        <v>415121.17731000012</v>
      </c>
      <c r="M3" s="5">
        <f t="shared" ref="M3:M66" si="2">-D3/10+1</f>
        <v>0.52500000000000002</v>
      </c>
      <c r="N3" s="5">
        <f t="shared" ref="N3:N66" si="3">(H3-100)/10+1</f>
        <v>1.3900000000000006</v>
      </c>
      <c r="O3" s="5">
        <f t="shared" ref="O3:O66" si="4">$N$1*M3*N3</f>
        <v>72.975000000000023</v>
      </c>
      <c r="P3" s="5">
        <f t="shared" ref="P3:P66" si="5">-F3/10+1</f>
        <v>0.21123076919999995</v>
      </c>
      <c r="Q3" s="5">
        <f t="shared" ref="Q3:Q66" si="6">$N$1*P3*N3</f>
        <v>29.361076918800006</v>
      </c>
    </row>
    <row r="4" spans="1:17" x14ac:dyDescent="0.3">
      <c r="A4">
        <v>199908</v>
      </c>
      <c r="B4">
        <v>937.88</v>
      </c>
      <c r="C4">
        <v>918.17499999999995</v>
      </c>
      <c r="D4">
        <v>4.75</v>
      </c>
      <c r="E4">
        <v>5.25</v>
      </c>
      <c r="F4">
        <v>8.9088461540000008</v>
      </c>
      <c r="G4">
        <v>99.3</v>
      </c>
      <c r="H4">
        <v>104.6</v>
      </c>
      <c r="I4" s="1">
        <v>573373.77</v>
      </c>
      <c r="J4" s="3">
        <f t="shared" si="0"/>
        <v>301021.22925000003</v>
      </c>
      <c r="K4" s="4">
        <f t="shared" ref="K4:K67" si="7">J4*((H4-100)/100+1)</f>
        <v>314868.20579550002</v>
      </c>
      <c r="L4" s="4">
        <f t="shared" si="1"/>
        <v>439490.9947049999</v>
      </c>
      <c r="M4" s="5">
        <f t="shared" si="2"/>
        <v>0.52500000000000002</v>
      </c>
      <c r="N4" s="5">
        <f t="shared" si="3"/>
        <v>1.4599999999999995</v>
      </c>
      <c r="O4" s="5">
        <f t="shared" si="4"/>
        <v>76.649999999999977</v>
      </c>
      <c r="P4" s="5">
        <f t="shared" si="5"/>
        <v>0.10911538459999992</v>
      </c>
      <c r="Q4" s="5">
        <f t="shared" si="6"/>
        <v>15.930846151599983</v>
      </c>
    </row>
    <row r="5" spans="1:17" x14ac:dyDescent="0.3">
      <c r="A5">
        <v>199909</v>
      </c>
      <c r="B5">
        <v>836.18</v>
      </c>
      <c r="C5">
        <v>910.375</v>
      </c>
      <c r="D5">
        <v>4.75</v>
      </c>
      <c r="E5">
        <v>5.25</v>
      </c>
      <c r="F5">
        <v>9.3334782609999998</v>
      </c>
      <c r="G5">
        <v>99.8</v>
      </c>
      <c r="H5">
        <v>104.6</v>
      </c>
      <c r="I5" s="1">
        <v>577893.57999999996</v>
      </c>
      <c r="J5" s="3">
        <f t="shared" si="0"/>
        <v>303394.12949999998</v>
      </c>
      <c r="K5" s="4">
        <f t="shared" si="7"/>
        <v>317350.25945700001</v>
      </c>
      <c r="L5" s="4">
        <f t="shared" si="1"/>
        <v>442955.42906999984</v>
      </c>
      <c r="M5" s="5">
        <f t="shared" si="2"/>
        <v>0.52500000000000002</v>
      </c>
      <c r="N5" s="5">
        <f t="shared" si="3"/>
        <v>1.4599999999999995</v>
      </c>
      <c r="O5" s="5">
        <f t="shared" si="4"/>
        <v>76.649999999999977</v>
      </c>
      <c r="P5" s="5">
        <f t="shared" si="5"/>
        <v>6.66521739E-2</v>
      </c>
      <c r="Q5" s="5">
        <f t="shared" si="6"/>
        <v>9.7312173893999976</v>
      </c>
    </row>
    <row r="6" spans="1:17" x14ac:dyDescent="0.3">
      <c r="A6">
        <v>199910</v>
      </c>
      <c r="B6">
        <v>833.51</v>
      </c>
      <c r="C6">
        <v>827.98</v>
      </c>
      <c r="D6">
        <v>4.75</v>
      </c>
      <c r="E6">
        <v>5.25</v>
      </c>
      <c r="F6">
        <v>8.2815384620000003</v>
      </c>
      <c r="G6">
        <v>99.9</v>
      </c>
      <c r="H6">
        <v>104.2</v>
      </c>
      <c r="I6" s="1">
        <v>582413.38</v>
      </c>
      <c r="J6" s="3">
        <f t="shared" si="0"/>
        <v>305767.0245</v>
      </c>
      <c r="K6" s="4">
        <f t="shared" si="7"/>
        <v>318609.23952900001</v>
      </c>
      <c r="L6" s="4">
        <f t="shared" si="1"/>
        <v>434189.17479000014</v>
      </c>
      <c r="M6" s="5">
        <f t="shared" si="2"/>
        <v>0.52500000000000002</v>
      </c>
      <c r="N6" s="5">
        <f t="shared" si="3"/>
        <v>1.4200000000000004</v>
      </c>
      <c r="O6" s="5">
        <f t="shared" si="4"/>
        <v>74.550000000000026</v>
      </c>
      <c r="P6" s="5">
        <f t="shared" si="5"/>
        <v>0.17184615380000001</v>
      </c>
      <c r="Q6" s="5">
        <f t="shared" si="6"/>
        <v>24.402153839600008</v>
      </c>
    </row>
    <row r="7" spans="1:17" x14ac:dyDescent="0.3">
      <c r="A7">
        <v>199911</v>
      </c>
      <c r="B7">
        <v>996.66</v>
      </c>
      <c r="C7">
        <v>940.59</v>
      </c>
      <c r="D7">
        <v>4.75</v>
      </c>
      <c r="E7">
        <v>5.5</v>
      </c>
      <c r="F7">
        <v>8.4630769229999991</v>
      </c>
      <c r="G7">
        <v>100.4</v>
      </c>
      <c r="H7">
        <v>104.6</v>
      </c>
      <c r="I7" s="1">
        <v>586933.18999999994</v>
      </c>
      <c r="J7" s="3">
        <f t="shared" si="0"/>
        <v>308139.92475000001</v>
      </c>
      <c r="K7" s="4">
        <f t="shared" si="7"/>
        <v>322314.36128850002</v>
      </c>
      <c r="L7" s="4">
        <f t="shared" si="1"/>
        <v>449884.29013499984</v>
      </c>
      <c r="M7" s="5">
        <f t="shared" si="2"/>
        <v>0.52500000000000002</v>
      </c>
      <c r="N7" s="5">
        <f t="shared" si="3"/>
        <v>1.4599999999999995</v>
      </c>
      <c r="O7" s="5">
        <f t="shared" si="4"/>
        <v>76.649999999999977</v>
      </c>
      <c r="P7" s="5">
        <f t="shared" si="5"/>
        <v>0.15369230770000009</v>
      </c>
      <c r="Q7" s="5">
        <f t="shared" si="6"/>
        <v>22.439076924200005</v>
      </c>
    </row>
    <row r="8" spans="1:17" x14ac:dyDescent="0.3">
      <c r="A8">
        <v>199912</v>
      </c>
      <c r="B8">
        <v>1028.07</v>
      </c>
      <c r="C8">
        <v>986.13</v>
      </c>
      <c r="D8">
        <v>4.75</v>
      </c>
      <c r="E8">
        <v>5.5</v>
      </c>
      <c r="F8">
        <v>8.8496000000000006</v>
      </c>
      <c r="G8">
        <v>100.4</v>
      </c>
      <c r="H8">
        <v>104.5</v>
      </c>
      <c r="I8" s="1">
        <v>591453</v>
      </c>
      <c r="J8" s="3">
        <f t="shared" si="0"/>
        <v>310512.82500000001</v>
      </c>
      <c r="K8" s="4">
        <f t="shared" si="7"/>
        <v>324485.90212499996</v>
      </c>
      <c r="L8" s="4">
        <f t="shared" si="1"/>
        <v>450243.59625</v>
      </c>
      <c r="M8" s="5">
        <f t="shared" si="2"/>
        <v>0.52500000000000002</v>
      </c>
      <c r="N8" s="5">
        <f t="shared" si="3"/>
        <v>1.45</v>
      </c>
      <c r="O8" s="5">
        <f t="shared" si="4"/>
        <v>76.125</v>
      </c>
      <c r="P8" s="5">
        <f t="shared" si="5"/>
        <v>0.11503999999999992</v>
      </c>
      <c r="Q8" s="5">
        <f t="shared" si="6"/>
        <v>16.680799999999987</v>
      </c>
    </row>
    <row r="9" spans="1:17" x14ac:dyDescent="0.3">
      <c r="A9">
        <v>200001</v>
      </c>
      <c r="B9">
        <v>943.88</v>
      </c>
      <c r="C9">
        <v>971</v>
      </c>
      <c r="D9">
        <v>4.75</v>
      </c>
      <c r="E9">
        <v>5.5</v>
      </c>
      <c r="F9">
        <v>9.2795833329999997</v>
      </c>
      <c r="G9">
        <v>100.4</v>
      </c>
      <c r="H9">
        <v>105.6</v>
      </c>
      <c r="I9" s="1">
        <v>596468.12</v>
      </c>
      <c r="J9" s="3">
        <f t="shared" si="0"/>
        <v>313145.76300000004</v>
      </c>
      <c r="K9" s="4">
        <f t="shared" si="7"/>
        <v>330681.92572800006</v>
      </c>
      <c r="L9" s="4">
        <f t="shared" si="1"/>
        <v>488507.39027999988</v>
      </c>
      <c r="M9" s="5">
        <f t="shared" si="2"/>
        <v>0.52500000000000002</v>
      </c>
      <c r="N9" s="5">
        <f t="shared" si="3"/>
        <v>1.5599999999999994</v>
      </c>
      <c r="O9" s="5">
        <f t="shared" si="4"/>
        <v>81.899999999999963</v>
      </c>
      <c r="P9" s="5">
        <f t="shared" si="5"/>
        <v>7.2041666700000007E-2</v>
      </c>
      <c r="Q9" s="5">
        <f t="shared" si="6"/>
        <v>11.238500005199997</v>
      </c>
    </row>
    <row r="10" spans="1:17" x14ac:dyDescent="0.3">
      <c r="A10">
        <v>200002</v>
      </c>
      <c r="B10">
        <v>828.38</v>
      </c>
      <c r="C10">
        <v>901.12</v>
      </c>
      <c r="D10">
        <v>4.75</v>
      </c>
      <c r="E10">
        <v>5.75</v>
      </c>
      <c r="F10">
        <v>8.9869565219999998</v>
      </c>
      <c r="G10">
        <v>100.4</v>
      </c>
      <c r="H10">
        <v>105.6</v>
      </c>
      <c r="I10" s="1">
        <v>601483.23</v>
      </c>
      <c r="J10" s="3">
        <f t="shared" si="0"/>
        <v>315778.69575000001</v>
      </c>
      <c r="K10" s="4">
        <f t="shared" si="7"/>
        <v>333462.30271200003</v>
      </c>
      <c r="L10" s="4">
        <f t="shared" si="1"/>
        <v>492614.7653699998</v>
      </c>
      <c r="M10" s="5">
        <f t="shared" si="2"/>
        <v>0.52500000000000002</v>
      </c>
      <c r="N10" s="5">
        <f t="shared" si="3"/>
        <v>1.5599999999999994</v>
      </c>
      <c r="O10" s="5">
        <f t="shared" si="4"/>
        <v>81.899999999999963</v>
      </c>
      <c r="P10" s="5">
        <f t="shared" si="5"/>
        <v>0.10130434779999997</v>
      </c>
      <c r="Q10" s="5">
        <f t="shared" si="6"/>
        <v>15.803478256799991</v>
      </c>
    </row>
    <row r="11" spans="1:17" x14ac:dyDescent="0.3">
      <c r="A11">
        <v>200003</v>
      </c>
      <c r="B11">
        <v>860.94</v>
      </c>
      <c r="C11">
        <v>874.42499999999995</v>
      </c>
      <c r="D11">
        <v>5</v>
      </c>
      <c r="E11">
        <v>6</v>
      </c>
      <c r="F11">
        <v>9.0549999999999997</v>
      </c>
      <c r="G11">
        <v>100.7</v>
      </c>
      <c r="H11">
        <v>105.6</v>
      </c>
      <c r="I11" s="1">
        <v>606498.35</v>
      </c>
      <c r="J11" s="3">
        <f t="shared" si="0"/>
        <v>303249.17499999999</v>
      </c>
      <c r="K11" s="4">
        <f t="shared" si="7"/>
        <v>320231.12880000001</v>
      </c>
      <c r="L11" s="4">
        <f t="shared" si="1"/>
        <v>473068.71299999981</v>
      </c>
      <c r="M11" s="5">
        <f t="shared" si="2"/>
        <v>0.5</v>
      </c>
      <c r="N11" s="5">
        <f t="shared" si="3"/>
        <v>1.5599999999999994</v>
      </c>
      <c r="O11" s="5">
        <f t="shared" si="4"/>
        <v>77.999999999999972</v>
      </c>
      <c r="P11" s="5">
        <f t="shared" si="5"/>
        <v>9.4500000000000028E-2</v>
      </c>
      <c r="Q11" s="5">
        <f t="shared" si="6"/>
        <v>14.741999999999999</v>
      </c>
    </row>
    <row r="12" spans="1:17" x14ac:dyDescent="0.3">
      <c r="A12">
        <v>200004</v>
      </c>
      <c r="B12">
        <v>725.39</v>
      </c>
      <c r="C12">
        <v>784.38499999999999</v>
      </c>
      <c r="D12">
        <v>5</v>
      </c>
      <c r="E12">
        <v>6</v>
      </c>
      <c r="F12">
        <v>8.9504347830000004</v>
      </c>
      <c r="G12">
        <v>100.9</v>
      </c>
      <c r="H12">
        <v>104.9</v>
      </c>
      <c r="I12" s="1">
        <v>611513.47</v>
      </c>
      <c r="J12" s="3">
        <f t="shared" si="0"/>
        <v>305756.73499999999</v>
      </c>
      <c r="K12" s="4">
        <f t="shared" si="7"/>
        <v>320738.81501500006</v>
      </c>
      <c r="L12" s="4">
        <f t="shared" si="1"/>
        <v>455577.53515000019</v>
      </c>
      <c r="M12" s="5">
        <f t="shared" si="2"/>
        <v>0.5</v>
      </c>
      <c r="N12" s="5">
        <f t="shared" si="3"/>
        <v>1.4900000000000007</v>
      </c>
      <c r="O12" s="5">
        <f t="shared" si="4"/>
        <v>74.500000000000028</v>
      </c>
      <c r="P12" s="5">
        <f t="shared" si="5"/>
        <v>0.10495652169999992</v>
      </c>
      <c r="Q12" s="5">
        <f t="shared" si="6"/>
        <v>15.638521733299996</v>
      </c>
    </row>
    <row r="13" spans="1:17" x14ac:dyDescent="0.3">
      <c r="A13">
        <v>200005</v>
      </c>
      <c r="B13">
        <v>731.88</v>
      </c>
      <c r="C13">
        <v>701.8</v>
      </c>
      <c r="D13">
        <v>5</v>
      </c>
      <c r="E13">
        <v>6.5</v>
      </c>
      <c r="F13">
        <v>8.9570833329999999</v>
      </c>
      <c r="G13">
        <v>101.4</v>
      </c>
      <c r="H13">
        <v>104.5</v>
      </c>
      <c r="I13" s="1">
        <v>616528.57999999996</v>
      </c>
      <c r="J13" s="3">
        <f t="shared" si="0"/>
        <v>308264.28999999998</v>
      </c>
      <c r="K13" s="4">
        <f t="shared" si="7"/>
        <v>322136.18304999993</v>
      </c>
      <c r="L13" s="4">
        <f t="shared" si="1"/>
        <v>446983.22049999994</v>
      </c>
      <c r="M13" s="5">
        <f t="shared" si="2"/>
        <v>0.5</v>
      </c>
      <c r="N13" s="5">
        <f t="shared" si="3"/>
        <v>1.45</v>
      </c>
      <c r="O13" s="5">
        <f t="shared" si="4"/>
        <v>72.5</v>
      </c>
      <c r="P13" s="5">
        <f t="shared" si="5"/>
        <v>0.10429166670000001</v>
      </c>
      <c r="Q13" s="5">
        <f t="shared" si="6"/>
        <v>15.122291671500001</v>
      </c>
    </row>
    <row r="14" spans="1:17" x14ac:dyDescent="0.3">
      <c r="A14">
        <v>200006</v>
      </c>
      <c r="B14">
        <v>821.22</v>
      </c>
      <c r="C14">
        <v>790.29</v>
      </c>
      <c r="D14">
        <v>5</v>
      </c>
      <c r="E14">
        <v>6.5</v>
      </c>
      <c r="F14">
        <v>8.6571999999999996</v>
      </c>
      <c r="G14">
        <v>101.7</v>
      </c>
      <c r="H14">
        <v>104.6</v>
      </c>
      <c r="I14" s="1">
        <v>621543.69999999995</v>
      </c>
      <c r="J14" s="3">
        <f t="shared" si="0"/>
        <v>310771.84999999998</v>
      </c>
      <c r="K14" s="4">
        <f t="shared" si="7"/>
        <v>325067.35509999999</v>
      </c>
      <c r="L14" s="4">
        <f t="shared" si="1"/>
        <v>453726.90099999984</v>
      </c>
      <c r="M14" s="5">
        <f t="shared" si="2"/>
        <v>0.5</v>
      </c>
      <c r="N14" s="5">
        <f t="shared" si="3"/>
        <v>1.4599999999999995</v>
      </c>
      <c r="O14" s="5">
        <f t="shared" si="4"/>
        <v>72.999999999999972</v>
      </c>
      <c r="P14" s="5">
        <f t="shared" si="5"/>
        <v>0.13428000000000007</v>
      </c>
      <c r="Q14" s="5">
        <f t="shared" si="6"/>
        <v>19.604880000000001</v>
      </c>
    </row>
    <row r="15" spans="1:17" x14ac:dyDescent="0.3">
      <c r="A15">
        <v>200007</v>
      </c>
      <c r="B15">
        <v>705.97</v>
      </c>
      <c r="C15">
        <v>770.94</v>
      </c>
      <c r="D15">
        <v>5</v>
      </c>
      <c r="E15">
        <v>6.5</v>
      </c>
      <c r="F15">
        <v>8.0023999999999997</v>
      </c>
      <c r="G15">
        <v>102.6</v>
      </c>
      <c r="H15">
        <v>104.4</v>
      </c>
      <c r="I15" s="1">
        <v>626558.81999999995</v>
      </c>
      <c r="J15" s="3">
        <f t="shared" si="0"/>
        <v>313279.40999999997</v>
      </c>
      <c r="K15" s="4">
        <f t="shared" si="7"/>
        <v>327063.70403999998</v>
      </c>
      <c r="L15" s="4">
        <f t="shared" si="1"/>
        <v>451122.35040000017</v>
      </c>
      <c r="M15" s="5">
        <f t="shared" si="2"/>
        <v>0.5</v>
      </c>
      <c r="N15" s="5">
        <f t="shared" si="3"/>
        <v>1.4400000000000006</v>
      </c>
      <c r="O15" s="5">
        <f t="shared" si="4"/>
        <v>72.000000000000028</v>
      </c>
      <c r="P15" s="5">
        <f t="shared" si="5"/>
        <v>0.19976000000000005</v>
      </c>
      <c r="Q15" s="5">
        <f t="shared" si="6"/>
        <v>28.765440000000019</v>
      </c>
    </row>
    <row r="16" spans="1:17" x14ac:dyDescent="0.3">
      <c r="A16">
        <v>200008</v>
      </c>
      <c r="B16">
        <v>688.62</v>
      </c>
      <c r="C16">
        <v>710.04499999999996</v>
      </c>
      <c r="D16">
        <v>5</v>
      </c>
      <c r="E16">
        <v>6.5</v>
      </c>
      <c r="F16">
        <v>7.8503846150000003</v>
      </c>
      <c r="G16">
        <v>102.5</v>
      </c>
      <c r="H16">
        <v>104.9</v>
      </c>
      <c r="I16" s="1">
        <v>631573.93000000005</v>
      </c>
      <c r="J16" s="3">
        <f t="shared" si="0"/>
        <v>315786.96500000003</v>
      </c>
      <c r="K16" s="4">
        <f t="shared" si="7"/>
        <v>331260.52628500009</v>
      </c>
      <c r="L16" s="4">
        <f t="shared" si="1"/>
        <v>470522.57785000023</v>
      </c>
      <c r="M16" s="5">
        <f t="shared" si="2"/>
        <v>0.5</v>
      </c>
      <c r="N16" s="5">
        <f t="shared" si="3"/>
        <v>1.4900000000000007</v>
      </c>
      <c r="O16" s="5">
        <f t="shared" si="4"/>
        <v>74.500000000000028</v>
      </c>
      <c r="P16" s="5">
        <f t="shared" si="5"/>
        <v>0.21496153849999999</v>
      </c>
      <c r="Q16" s="5">
        <f t="shared" si="6"/>
        <v>32.029269236500014</v>
      </c>
    </row>
    <row r="17" spans="1:17" x14ac:dyDescent="0.3">
      <c r="A17">
        <v>200009</v>
      </c>
      <c r="B17">
        <v>613.22</v>
      </c>
      <c r="C17">
        <v>624.64</v>
      </c>
      <c r="D17">
        <v>5</v>
      </c>
      <c r="E17">
        <v>6.5</v>
      </c>
      <c r="F17">
        <v>7.9565217390000003</v>
      </c>
      <c r="G17">
        <v>102.3</v>
      </c>
      <c r="H17">
        <v>104</v>
      </c>
      <c r="I17" s="1">
        <v>636589.05000000005</v>
      </c>
      <c r="J17" s="3">
        <f t="shared" si="0"/>
        <v>318294.52500000002</v>
      </c>
      <c r="K17" s="4">
        <f t="shared" si="7"/>
        <v>331026.30600000004</v>
      </c>
      <c r="L17" s="4">
        <f t="shared" si="1"/>
        <v>445612.33500000002</v>
      </c>
      <c r="M17" s="5">
        <f t="shared" si="2"/>
        <v>0.5</v>
      </c>
      <c r="N17" s="5">
        <f t="shared" si="3"/>
        <v>1.4</v>
      </c>
      <c r="O17" s="5">
        <f t="shared" si="4"/>
        <v>70</v>
      </c>
      <c r="P17" s="5">
        <f t="shared" si="5"/>
        <v>0.20434782610000002</v>
      </c>
      <c r="Q17" s="5">
        <f t="shared" si="6"/>
        <v>28.608695654000002</v>
      </c>
    </row>
    <row r="18" spans="1:17" x14ac:dyDescent="0.3">
      <c r="A18">
        <v>200010</v>
      </c>
      <c r="B18">
        <v>514.48</v>
      </c>
      <c r="C18">
        <v>549.9</v>
      </c>
      <c r="D18">
        <v>5</v>
      </c>
      <c r="E18">
        <v>6.5</v>
      </c>
      <c r="F18">
        <v>7.8380000000000001</v>
      </c>
      <c r="G18">
        <v>101.7</v>
      </c>
      <c r="H18">
        <v>102.3</v>
      </c>
      <c r="I18" s="1">
        <v>641604.17000000004</v>
      </c>
      <c r="J18" s="3">
        <f t="shared" si="0"/>
        <v>320802.08500000002</v>
      </c>
      <c r="K18" s="4">
        <f t="shared" si="7"/>
        <v>328180.532955</v>
      </c>
      <c r="L18" s="4">
        <f t="shared" si="1"/>
        <v>394586.56454999995</v>
      </c>
      <c r="M18" s="5">
        <f t="shared" si="2"/>
        <v>0.5</v>
      </c>
      <c r="N18" s="5">
        <f t="shared" si="3"/>
        <v>1.2299999999999998</v>
      </c>
      <c r="O18" s="5">
        <f t="shared" si="4"/>
        <v>61.499999999999986</v>
      </c>
      <c r="P18" s="5">
        <f t="shared" si="5"/>
        <v>0.21619999999999995</v>
      </c>
      <c r="Q18" s="5">
        <f t="shared" si="6"/>
        <v>26.592599999999987</v>
      </c>
    </row>
    <row r="19" spans="1:17" x14ac:dyDescent="0.3">
      <c r="A19">
        <v>200011</v>
      </c>
      <c r="B19">
        <v>509.23</v>
      </c>
      <c r="C19">
        <v>540.495</v>
      </c>
      <c r="D19">
        <v>5.25</v>
      </c>
      <c r="E19">
        <v>6.5</v>
      </c>
      <c r="F19">
        <v>7.3146153849999997</v>
      </c>
      <c r="G19">
        <v>101.2</v>
      </c>
      <c r="H19">
        <v>99.5</v>
      </c>
      <c r="I19" s="1">
        <v>646619.28</v>
      </c>
      <c r="J19" s="3">
        <f t="shared" si="0"/>
        <v>307144.158</v>
      </c>
      <c r="K19" s="4">
        <f t="shared" si="7"/>
        <v>305608.43721</v>
      </c>
      <c r="L19" s="4">
        <f t="shared" si="1"/>
        <v>291786.95009999996</v>
      </c>
      <c r="M19" s="5">
        <f t="shared" si="2"/>
        <v>0.47499999999999998</v>
      </c>
      <c r="N19" s="5">
        <f t="shared" si="3"/>
        <v>0.95</v>
      </c>
      <c r="O19" s="5">
        <f t="shared" si="4"/>
        <v>45.125</v>
      </c>
      <c r="P19" s="5">
        <f t="shared" si="5"/>
        <v>0.26853846150000005</v>
      </c>
      <c r="Q19" s="5">
        <f t="shared" si="6"/>
        <v>25.511153842500004</v>
      </c>
    </row>
    <row r="20" spans="1:17" x14ac:dyDescent="0.3">
      <c r="A20">
        <v>200012</v>
      </c>
      <c r="B20">
        <v>504.62</v>
      </c>
      <c r="C20">
        <v>524.84500000000003</v>
      </c>
      <c r="D20">
        <v>5.25</v>
      </c>
      <c r="E20">
        <v>6.5</v>
      </c>
      <c r="F20">
        <v>6.7884000000000002</v>
      </c>
      <c r="G20">
        <v>100.6</v>
      </c>
      <c r="H20">
        <v>98.1</v>
      </c>
      <c r="I20" s="1">
        <v>651634.4</v>
      </c>
      <c r="J20" s="3">
        <f t="shared" si="0"/>
        <v>309526.34000000003</v>
      </c>
      <c r="K20" s="4">
        <f t="shared" si="7"/>
        <v>303645.33954000002</v>
      </c>
      <c r="L20" s="4">
        <f t="shared" si="1"/>
        <v>250716.33539999984</v>
      </c>
      <c r="M20" s="5">
        <f t="shared" si="2"/>
        <v>0.47499999999999998</v>
      </c>
      <c r="N20" s="5">
        <f t="shared" si="3"/>
        <v>0.80999999999999939</v>
      </c>
      <c r="O20" s="5">
        <f t="shared" si="4"/>
        <v>38.474999999999973</v>
      </c>
      <c r="P20" s="5">
        <f t="shared" si="5"/>
        <v>0.32116</v>
      </c>
      <c r="Q20" s="5">
        <f t="shared" si="6"/>
        <v>26.01395999999998</v>
      </c>
    </row>
    <row r="21" spans="1:17" x14ac:dyDescent="0.3">
      <c r="A21">
        <v>200101</v>
      </c>
      <c r="B21">
        <v>617.91</v>
      </c>
      <c r="C21">
        <v>564.21</v>
      </c>
      <c r="D21">
        <v>5.25</v>
      </c>
      <c r="E21">
        <v>6.5</v>
      </c>
      <c r="F21">
        <v>5.9258823530000004</v>
      </c>
      <c r="G21">
        <v>100.2</v>
      </c>
      <c r="H21">
        <v>96.5</v>
      </c>
      <c r="I21" s="1">
        <v>656249.98</v>
      </c>
      <c r="J21" s="3">
        <f t="shared" si="0"/>
        <v>311718.74049999996</v>
      </c>
      <c r="K21" s="4">
        <f t="shared" si="7"/>
        <v>300808.58458249993</v>
      </c>
      <c r="L21" s="4">
        <f t="shared" si="1"/>
        <v>202617.18132499998</v>
      </c>
      <c r="M21" s="5">
        <f t="shared" si="2"/>
        <v>0.47499999999999998</v>
      </c>
      <c r="N21" s="5">
        <f t="shared" si="3"/>
        <v>0.65</v>
      </c>
      <c r="O21" s="5">
        <f t="shared" si="4"/>
        <v>30.875</v>
      </c>
      <c r="P21" s="5">
        <f t="shared" si="5"/>
        <v>0.40741176469999996</v>
      </c>
      <c r="Q21" s="5">
        <f t="shared" si="6"/>
        <v>26.481764705500002</v>
      </c>
    </row>
    <row r="22" spans="1:17" x14ac:dyDescent="0.3">
      <c r="A22">
        <v>200102</v>
      </c>
      <c r="B22">
        <v>578.1</v>
      </c>
      <c r="C22">
        <v>595.91</v>
      </c>
      <c r="D22">
        <v>5.25</v>
      </c>
      <c r="E22">
        <v>6</v>
      </c>
      <c r="F22">
        <v>5.4165000000000001</v>
      </c>
      <c r="G22">
        <v>99.9</v>
      </c>
      <c r="H22">
        <v>96.2</v>
      </c>
      <c r="I22" s="1">
        <v>660865.55000000005</v>
      </c>
      <c r="J22" s="3">
        <f t="shared" si="0"/>
        <v>313911.13624999998</v>
      </c>
      <c r="K22" s="4">
        <f t="shared" si="7"/>
        <v>301982.51307250001</v>
      </c>
      <c r="L22" s="4">
        <f t="shared" si="1"/>
        <v>194624.9044750001</v>
      </c>
      <c r="M22" s="5">
        <f t="shared" si="2"/>
        <v>0.47499999999999998</v>
      </c>
      <c r="N22" s="5">
        <f t="shared" si="3"/>
        <v>0.62000000000000033</v>
      </c>
      <c r="O22" s="5">
        <f t="shared" si="4"/>
        <v>29.450000000000017</v>
      </c>
      <c r="P22" s="5">
        <f t="shared" si="5"/>
        <v>0.45835000000000004</v>
      </c>
      <c r="Q22" s="5">
        <f t="shared" si="6"/>
        <v>28.417700000000014</v>
      </c>
    </row>
    <row r="23" spans="1:17" x14ac:dyDescent="0.3">
      <c r="A23">
        <v>200103</v>
      </c>
      <c r="B23">
        <v>523.22</v>
      </c>
      <c r="C23">
        <v>548.125</v>
      </c>
      <c r="D23">
        <v>5</v>
      </c>
      <c r="E23">
        <v>5.5</v>
      </c>
      <c r="F23">
        <v>5.8423809520000001</v>
      </c>
      <c r="G23">
        <v>99.8</v>
      </c>
      <c r="H23">
        <v>96.3</v>
      </c>
      <c r="I23" s="1">
        <v>665481.13</v>
      </c>
      <c r="J23" s="3">
        <f t="shared" si="0"/>
        <v>332740.565</v>
      </c>
      <c r="K23" s="4">
        <f t="shared" si="7"/>
        <v>320429.16409500001</v>
      </c>
      <c r="L23" s="4">
        <f t="shared" si="1"/>
        <v>209626.55594999989</v>
      </c>
      <c r="M23" s="5">
        <f t="shared" si="2"/>
        <v>0.5</v>
      </c>
      <c r="N23" s="5">
        <f t="shared" si="3"/>
        <v>0.62999999999999967</v>
      </c>
      <c r="O23" s="5">
        <f t="shared" si="4"/>
        <v>31.499999999999982</v>
      </c>
      <c r="P23" s="5">
        <f t="shared" si="5"/>
        <v>0.41576190479999997</v>
      </c>
      <c r="Q23" s="5">
        <f t="shared" si="6"/>
        <v>26.193000002399984</v>
      </c>
    </row>
    <row r="24" spans="1:17" x14ac:dyDescent="0.3">
      <c r="A24">
        <v>200104</v>
      </c>
      <c r="B24">
        <v>577.36</v>
      </c>
      <c r="C24">
        <v>536.41999999999996</v>
      </c>
      <c r="D24">
        <v>5</v>
      </c>
      <c r="E24">
        <v>5</v>
      </c>
      <c r="F24">
        <v>6.5830000000000002</v>
      </c>
      <c r="G24">
        <v>99.5</v>
      </c>
      <c r="H24">
        <v>96.4</v>
      </c>
      <c r="I24" s="1">
        <v>670096.69999999995</v>
      </c>
      <c r="J24" s="3">
        <f t="shared" si="0"/>
        <v>335048.34999999998</v>
      </c>
      <c r="K24" s="4">
        <f t="shared" si="7"/>
        <v>322986.60940000002</v>
      </c>
      <c r="L24" s="4">
        <f t="shared" si="1"/>
        <v>214430.94400000016</v>
      </c>
      <c r="M24" s="5">
        <f t="shared" si="2"/>
        <v>0.5</v>
      </c>
      <c r="N24" s="5">
        <f t="shared" si="3"/>
        <v>0.64000000000000057</v>
      </c>
      <c r="O24" s="5">
        <f t="shared" si="4"/>
        <v>32.000000000000028</v>
      </c>
      <c r="P24" s="5">
        <f t="shared" si="5"/>
        <v>0.3417</v>
      </c>
      <c r="Q24" s="5">
        <f t="shared" si="6"/>
        <v>21.868800000000022</v>
      </c>
    </row>
    <row r="25" spans="1:17" x14ac:dyDescent="0.3">
      <c r="A25">
        <v>200105</v>
      </c>
      <c r="B25">
        <v>612.16</v>
      </c>
      <c r="C25">
        <v>602.76</v>
      </c>
      <c r="D25">
        <v>5</v>
      </c>
      <c r="E25">
        <v>4.5</v>
      </c>
      <c r="F25">
        <v>6.4586363640000002</v>
      </c>
      <c r="G25">
        <v>99.7</v>
      </c>
      <c r="H25">
        <v>96.9</v>
      </c>
      <c r="I25" s="1">
        <v>674712.28</v>
      </c>
      <c r="J25" s="3">
        <f t="shared" si="0"/>
        <v>337356.14</v>
      </c>
      <c r="K25" s="4">
        <f t="shared" si="7"/>
        <v>326898.09966000007</v>
      </c>
      <c r="L25" s="4">
        <f t="shared" si="1"/>
        <v>232775.73660000021</v>
      </c>
      <c r="M25" s="5">
        <f t="shared" si="2"/>
        <v>0.5</v>
      </c>
      <c r="N25" s="5">
        <f t="shared" si="3"/>
        <v>0.69000000000000061</v>
      </c>
      <c r="O25" s="5">
        <f t="shared" si="4"/>
        <v>34.500000000000028</v>
      </c>
      <c r="P25" s="5">
        <f t="shared" si="5"/>
        <v>0.3541363636</v>
      </c>
      <c r="Q25" s="5">
        <f t="shared" si="6"/>
        <v>24.435409088400021</v>
      </c>
    </row>
    <row r="26" spans="1:17" x14ac:dyDescent="0.3">
      <c r="A26">
        <v>200106</v>
      </c>
      <c r="B26">
        <v>595.13</v>
      </c>
      <c r="C26">
        <v>602.05999999999995</v>
      </c>
      <c r="D26">
        <v>5</v>
      </c>
      <c r="E26">
        <v>4</v>
      </c>
      <c r="F26">
        <v>6.0469999999999997</v>
      </c>
      <c r="G26">
        <v>99.7</v>
      </c>
      <c r="H26">
        <v>97</v>
      </c>
      <c r="I26" s="1">
        <v>679327.85</v>
      </c>
      <c r="J26" s="3">
        <f t="shared" si="0"/>
        <v>339663.92499999999</v>
      </c>
      <c r="K26" s="4">
        <f t="shared" si="7"/>
        <v>329474.00724999997</v>
      </c>
      <c r="L26" s="4">
        <f t="shared" si="1"/>
        <v>237764.74749999997</v>
      </c>
      <c r="M26" s="5">
        <f t="shared" si="2"/>
        <v>0.5</v>
      </c>
      <c r="N26" s="5">
        <f t="shared" si="3"/>
        <v>0.7</v>
      </c>
      <c r="O26" s="5">
        <f t="shared" si="4"/>
        <v>35</v>
      </c>
      <c r="P26" s="5">
        <f t="shared" si="5"/>
        <v>0.39529999999999998</v>
      </c>
      <c r="Q26" s="5">
        <f t="shared" si="6"/>
        <v>27.670999999999999</v>
      </c>
    </row>
    <row r="27" spans="1:17" x14ac:dyDescent="0.3">
      <c r="A27">
        <v>200107</v>
      </c>
      <c r="B27">
        <v>541.54999999999995</v>
      </c>
      <c r="C27">
        <v>556.64499999999998</v>
      </c>
      <c r="D27">
        <v>5</v>
      </c>
      <c r="E27">
        <v>3.75</v>
      </c>
      <c r="F27">
        <v>5.7533333329999996</v>
      </c>
      <c r="G27">
        <v>99.1</v>
      </c>
      <c r="H27">
        <v>96.7</v>
      </c>
      <c r="I27" s="1">
        <v>683943.43</v>
      </c>
      <c r="J27" s="3">
        <f t="shared" si="0"/>
        <v>341971.71500000003</v>
      </c>
      <c r="K27" s="4">
        <f t="shared" si="7"/>
        <v>330686.64840500004</v>
      </c>
      <c r="L27" s="4">
        <f t="shared" si="1"/>
        <v>229121.04905000012</v>
      </c>
      <c r="M27" s="5">
        <f t="shared" si="2"/>
        <v>0.5</v>
      </c>
      <c r="N27" s="5">
        <f t="shared" si="3"/>
        <v>0.67000000000000026</v>
      </c>
      <c r="O27" s="5">
        <f t="shared" si="4"/>
        <v>33.500000000000014</v>
      </c>
      <c r="P27" s="5">
        <f t="shared" si="5"/>
        <v>0.42466666670000008</v>
      </c>
      <c r="Q27" s="5">
        <f t="shared" si="6"/>
        <v>28.452666668900019</v>
      </c>
    </row>
    <row r="28" spans="1:17" x14ac:dyDescent="0.3">
      <c r="A28">
        <v>200108</v>
      </c>
      <c r="B28">
        <v>545.11</v>
      </c>
      <c r="C28">
        <v>563.67999999999995</v>
      </c>
      <c r="D28">
        <v>4.75</v>
      </c>
      <c r="E28">
        <v>3.5</v>
      </c>
      <c r="F28">
        <v>5.1572727269999996</v>
      </c>
      <c r="G28">
        <v>98.9</v>
      </c>
      <c r="H28">
        <v>96.4</v>
      </c>
      <c r="I28" s="1">
        <v>688559</v>
      </c>
      <c r="J28" s="3">
        <f t="shared" si="0"/>
        <v>361493.47500000003</v>
      </c>
      <c r="K28" s="4">
        <f t="shared" si="7"/>
        <v>348479.70990000007</v>
      </c>
      <c r="L28" s="4">
        <f t="shared" si="1"/>
        <v>231355.82400000023</v>
      </c>
      <c r="M28" s="5">
        <f t="shared" si="2"/>
        <v>0.52500000000000002</v>
      </c>
      <c r="N28" s="5">
        <f t="shared" si="3"/>
        <v>0.64000000000000057</v>
      </c>
      <c r="O28" s="5">
        <f t="shared" si="4"/>
        <v>33.60000000000003</v>
      </c>
      <c r="P28" s="5">
        <f t="shared" si="5"/>
        <v>0.48427272730000004</v>
      </c>
      <c r="Q28" s="5">
        <f t="shared" si="6"/>
        <v>30.993454547200031</v>
      </c>
    </row>
    <row r="29" spans="1:17" x14ac:dyDescent="0.3">
      <c r="A29">
        <v>200109</v>
      </c>
      <c r="B29">
        <v>479.68</v>
      </c>
      <c r="C29">
        <v>511.35500000000002</v>
      </c>
      <c r="D29">
        <v>4.5</v>
      </c>
      <c r="E29">
        <v>3</v>
      </c>
      <c r="F29">
        <v>4.8895</v>
      </c>
      <c r="G29">
        <v>99.4</v>
      </c>
      <c r="H29">
        <v>96.4</v>
      </c>
      <c r="I29" s="1">
        <v>693174.58</v>
      </c>
      <c r="J29" s="3">
        <f t="shared" si="0"/>
        <v>381246.01900000003</v>
      </c>
      <c r="K29" s="4">
        <f t="shared" si="7"/>
        <v>367521.16231600003</v>
      </c>
      <c r="L29" s="4">
        <f t="shared" si="1"/>
        <v>243997.45216000025</v>
      </c>
      <c r="M29" s="5">
        <f t="shared" si="2"/>
        <v>0.55000000000000004</v>
      </c>
      <c r="N29" s="5">
        <f t="shared" si="3"/>
        <v>0.64000000000000057</v>
      </c>
      <c r="O29" s="5">
        <f t="shared" si="4"/>
        <v>35.200000000000038</v>
      </c>
      <c r="P29" s="5">
        <f t="shared" si="5"/>
        <v>0.51105</v>
      </c>
      <c r="Q29" s="5">
        <f t="shared" si="6"/>
        <v>32.707200000000029</v>
      </c>
    </row>
    <row r="30" spans="1:17" x14ac:dyDescent="0.3">
      <c r="A30">
        <v>200110</v>
      </c>
      <c r="B30">
        <v>537.80999999999995</v>
      </c>
      <c r="C30">
        <v>522.02499999999998</v>
      </c>
      <c r="D30">
        <v>4</v>
      </c>
      <c r="E30">
        <v>2.5</v>
      </c>
      <c r="F30">
        <v>4.7430000000000003</v>
      </c>
      <c r="G30">
        <v>99.8</v>
      </c>
      <c r="H30">
        <v>96.7</v>
      </c>
      <c r="I30" s="1">
        <v>697790.15</v>
      </c>
      <c r="J30" s="3">
        <f t="shared" si="0"/>
        <v>418674.09</v>
      </c>
      <c r="K30" s="4">
        <f t="shared" si="7"/>
        <v>404857.84503000008</v>
      </c>
      <c r="L30" s="4">
        <f t="shared" si="1"/>
        <v>280511.64030000014</v>
      </c>
      <c r="M30" s="5">
        <f t="shared" si="2"/>
        <v>0.6</v>
      </c>
      <c r="N30" s="5">
        <f t="shared" si="3"/>
        <v>0.67000000000000026</v>
      </c>
      <c r="O30" s="5">
        <f t="shared" si="4"/>
        <v>40.200000000000017</v>
      </c>
      <c r="P30" s="5">
        <f t="shared" si="5"/>
        <v>0.52569999999999995</v>
      </c>
      <c r="Q30" s="5">
        <f t="shared" si="6"/>
        <v>35.221900000000012</v>
      </c>
    </row>
    <row r="31" spans="1:17" x14ac:dyDescent="0.3">
      <c r="A31">
        <v>200111</v>
      </c>
      <c r="B31">
        <v>643.89</v>
      </c>
      <c r="C31">
        <v>608.55499999999995</v>
      </c>
      <c r="D31">
        <v>4</v>
      </c>
      <c r="E31">
        <v>2</v>
      </c>
      <c r="F31">
        <v>5.354090909</v>
      </c>
      <c r="G31">
        <v>100.1</v>
      </c>
      <c r="H31">
        <v>97.9</v>
      </c>
      <c r="I31" s="1">
        <v>702405.73</v>
      </c>
      <c r="J31" s="3">
        <f t="shared" si="0"/>
        <v>421443.43799999997</v>
      </c>
      <c r="K31" s="4">
        <f t="shared" si="7"/>
        <v>412593.125802</v>
      </c>
      <c r="L31" s="4">
        <f t="shared" si="1"/>
        <v>332940.3160200002</v>
      </c>
      <c r="M31" s="5">
        <f t="shared" si="2"/>
        <v>0.6</v>
      </c>
      <c r="N31" s="5">
        <f t="shared" si="3"/>
        <v>0.79000000000000059</v>
      </c>
      <c r="O31" s="5">
        <f t="shared" si="4"/>
        <v>47.400000000000034</v>
      </c>
      <c r="P31" s="5">
        <f t="shared" si="5"/>
        <v>0.4645909091</v>
      </c>
      <c r="Q31" s="5">
        <f t="shared" si="6"/>
        <v>36.702681818900025</v>
      </c>
    </row>
    <row r="32" spans="1:17" x14ac:dyDescent="0.3">
      <c r="A32">
        <v>200112</v>
      </c>
      <c r="B32">
        <v>693.7</v>
      </c>
      <c r="C32">
        <v>673.9</v>
      </c>
      <c r="D32">
        <v>4</v>
      </c>
      <c r="E32">
        <v>1.75</v>
      </c>
      <c r="F32">
        <v>5.9295</v>
      </c>
      <c r="G32">
        <v>99.7</v>
      </c>
      <c r="H32">
        <v>99.3</v>
      </c>
      <c r="I32" s="1">
        <v>707021.3</v>
      </c>
      <c r="J32" s="3">
        <f t="shared" si="0"/>
        <v>424212.78</v>
      </c>
      <c r="K32" s="4">
        <f t="shared" si="7"/>
        <v>421243.29054000002</v>
      </c>
      <c r="L32" s="4">
        <f t="shared" si="1"/>
        <v>394517.88539999991</v>
      </c>
      <c r="M32" s="5">
        <f t="shared" si="2"/>
        <v>0.6</v>
      </c>
      <c r="N32" s="5">
        <f t="shared" si="3"/>
        <v>0.92999999999999972</v>
      </c>
      <c r="O32" s="5">
        <f t="shared" si="4"/>
        <v>55.799999999999983</v>
      </c>
      <c r="P32" s="5">
        <f t="shared" si="5"/>
        <v>0.40705000000000002</v>
      </c>
      <c r="Q32" s="5">
        <f t="shared" si="6"/>
        <v>37.85564999999999</v>
      </c>
    </row>
    <row r="33" spans="1:17" x14ac:dyDescent="0.3">
      <c r="A33">
        <v>200201</v>
      </c>
      <c r="B33">
        <v>748.07</v>
      </c>
      <c r="C33">
        <v>739.005</v>
      </c>
      <c r="D33">
        <v>4</v>
      </c>
      <c r="E33">
        <v>1.75</v>
      </c>
      <c r="F33">
        <v>6.0859090910000004</v>
      </c>
      <c r="G33">
        <v>100.1</v>
      </c>
      <c r="H33">
        <v>101.2</v>
      </c>
      <c r="I33" s="1">
        <v>713497.97</v>
      </c>
      <c r="J33" s="3">
        <f t="shared" si="0"/>
        <v>428098.78199999995</v>
      </c>
      <c r="K33" s="4">
        <f t="shared" si="7"/>
        <v>433235.96738399996</v>
      </c>
      <c r="L33" s="4">
        <f t="shared" si="1"/>
        <v>479470.63584000006</v>
      </c>
      <c r="M33" s="5">
        <f t="shared" si="2"/>
        <v>0.6</v>
      </c>
      <c r="N33" s="5">
        <f t="shared" si="3"/>
        <v>1.1200000000000003</v>
      </c>
      <c r="O33" s="5">
        <f t="shared" si="4"/>
        <v>67.200000000000017</v>
      </c>
      <c r="P33" s="5">
        <f t="shared" si="5"/>
        <v>0.39140909089999998</v>
      </c>
      <c r="Q33" s="5">
        <f t="shared" si="6"/>
        <v>43.837818180800014</v>
      </c>
    </row>
    <row r="34" spans="1:17" x14ac:dyDescent="0.3">
      <c r="A34">
        <v>200202</v>
      </c>
      <c r="B34">
        <v>819.99</v>
      </c>
      <c r="C34">
        <v>772.73</v>
      </c>
      <c r="D34">
        <v>4</v>
      </c>
      <c r="E34">
        <v>1.75</v>
      </c>
      <c r="F34">
        <v>5.9141176470000003</v>
      </c>
      <c r="G34">
        <v>100.6</v>
      </c>
      <c r="H34">
        <v>102.5</v>
      </c>
      <c r="I34" s="1">
        <v>719974.63</v>
      </c>
      <c r="J34" s="3">
        <f t="shared" si="0"/>
        <v>431984.77799999999</v>
      </c>
      <c r="K34" s="4">
        <f t="shared" si="7"/>
        <v>442784.39744999993</v>
      </c>
      <c r="L34" s="4">
        <f t="shared" si="1"/>
        <v>539980.97250000003</v>
      </c>
      <c r="M34" s="5">
        <f t="shared" si="2"/>
        <v>0.6</v>
      </c>
      <c r="N34" s="5">
        <f t="shared" si="3"/>
        <v>1.25</v>
      </c>
      <c r="O34" s="5">
        <f t="shared" si="4"/>
        <v>75</v>
      </c>
      <c r="P34" s="5">
        <f t="shared" si="5"/>
        <v>0.40858823529999999</v>
      </c>
      <c r="Q34" s="5">
        <f t="shared" si="6"/>
        <v>51.073529412500001</v>
      </c>
    </row>
    <row r="35" spans="1:17" x14ac:dyDescent="0.3">
      <c r="A35">
        <v>200203</v>
      </c>
      <c r="B35">
        <v>895.58</v>
      </c>
      <c r="C35">
        <v>865.23500000000001</v>
      </c>
      <c r="D35">
        <v>4</v>
      </c>
      <c r="E35">
        <v>1.75</v>
      </c>
      <c r="F35">
        <v>6.3114999999999997</v>
      </c>
      <c r="G35">
        <v>101.5</v>
      </c>
      <c r="H35">
        <v>104</v>
      </c>
      <c r="I35" s="1">
        <v>726451.3</v>
      </c>
      <c r="J35" s="3">
        <f t="shared" si="0"/>
        <v>435870.78</v>
      </c>
      <c r="K35" s="4">
        <f t="shared" si="7"/>
        <v>453305.61120000004</v>
      </c>
      <c r="L35" s="4">
        <f t="shared" si="1"/>
        <v>610219.09199999995</v>
      </c>
      <c r="M35" s="5">
        <f t="shared" si="2"/>
        <v>0.6</v>
      </c>
      <c r="N35" s="5">
        <f t="shared" si="3"/>
        <v>1.4</v>
      </c>
      <c r="O35" s="5">
        <f t="shared" si="4"/>
        <v>84</v>
      </c>
      <c r="P35" s="5">
        <f t="shared" si="5"/>
        <v>0.36885000000000001</v>
      </c>
      <c r="Q35" s="5">
        <f t="shared" si="6"/>
        <v>51.638999999999996</v>
      </c>
    </row>
    <row r="36" spans="1:17" x14ac:dyDescent="0.3">
      <c r="A36">
        <v>200204</v>
      </c>
      <c r="B36">
        <v>842.34</v>
      </c>
      <c r="C36">
        <v>886.35</v>
      </c>
      <c r="D36">
        <v>4</v>
      </c>
      <c r="E36">
        <v>1.75</v>
      </c>
      <c r="F36">
        <v>6.4714285709999997</v>
      </c>
      <c r="G36">
        <v>101.7</v>
      </c>
      <c r="H36">
        <v>104.3</v>
      </c>
      <c r="I36" s="1">
        <v>732927.97</v>
      </c>
      <c r="J36" s="3">
        <f t="shared" si="0"/>
        <v>439756.78199999995</v>
      </c>
      <c r="K36" s="4">
        <f t="shared" si="7"/>
        <v>458666.32362599991</v>
      </c>
      <c r="L36" s="4">
        <f t="shared" si="1"/>
        <v>628852.19825999986</v>
      </c>
      <c r="M36" s="5">
        <f t="shared" si="2"/>
        <v>0.6</v>
      </c>
      <c r="N36" s="5">
        <f t="shared" si="3"/>
        <v>1.4299999999999997</v>
      </c>
      <c r="O36" s="5">
        <f t="shared" si="4"/>
        <v>85.799999999999983</v>
      </c>
      <c r="P36" s="5">
        <f t="shared" si="5"/>
        <v>0.35285714290000003</v>
      </c>
      <c r="Q36" s="5">
        <f t="shared" si="6"/>
        <v>50.458571434699991</v>
      </c>
    </row>
    <row r="37" spans="1:17" x14ac:dyDescent="0.3">
      <c r="A37">
        <v>200205</v>
      </c>
      <c r="B37">
        <v>796.4</v>
      </c>
      <c r="C37">
        <v>836.8</v>
      </c>
      <c r="D37">
        <v>4</v>
      </c>
      <c r="E37">
        <v>1.75</v>
      </c>
      <c r="F37">
        <v>6.2945454549999997</v>
      </c>
      <c r="G37">
        <v>101.5</v>
      </c>
      <c r="H37">
        <v>104</v>
      </c>
      <c r="I37" s="1">
        <v>739404.63</v>
      </c>
      <c r="J37" s="3">
        <f t="shared" si="0"/>
        <v>443642.77799999999</v>
      </c>
      <c r="K37" s="4">
        <f t="shared" si="7"/>
        <v>461388.48911999998</v>
      </c>
      <c r="L37" s="4">
        <f t="shared" si="1"/>
        <v>621099.88919999998</v>
      </c>
      <c r="M37" s="5">
        <f t="shared" si="2"/>
        <v>0.6</v>
      </c>
      <c r="N37" s="5">
        <f t="shared" si="3"/>
        <v>1.4</v>
      </c>
      <c r="O37" s="5">
        <f t="shared" si="4"/>
        <v>84</v>
      </c>
      <c r="P37" s="5">
        <f t="shared" si="5"/>
        <v>0.37054545449999998</v>
      </c>
      <c r="Q37" s="5">
        <f t="shared" si="6"/>
        <v>51.876363629999993</v>
      </c>
    </row>
    <row r="38" spans="1:17" x14ac:dyDescent="0.3">
      <c r="A38">
        <v>200206</v>
      </c>
      <c r="B38">
        <v>742.72</v>
      </c>
      <c r="C38">
        <v>765.70500000000004</v>
      </c>
      <c r="D38">
        <v>4.25</v>
      </c>
      <c r="E38">
        <v>1.75</v>
      </c>
      <c r="F38">
        <v>5.9233333330000004</v>
      </c>
      <c r="G38">
        <v>101.1</v>
      </c>
      <c r="H38">
        <v>103</v>
      </c>
      <c r="I38" s="1">
        <v>745881.3</v>
      </c>
      <c r="J38" s="3">
        <f t="shared" si="0"/>
        <v>428881.7475</v>
      </c>
      <c r="K38" s="4">
        <f t="shared" si="7"/>
        <v>441748.19992500002</v>
      </c>
      <c r="L38" s="4">
        <f t="shared" si="1"/>
        <v>557546.27175000007</v>
      </c>
      <c r="M38" s="5">
        <f t="shared" si="2"/>
        <v>0.57499999999999996</v>
      </c>
      <c r="N38" s="5">
        <f t="shared" si="3"/>
        <v>1.3</v>
      </c>
      <c r="O38" s="5">
        <f t="shared" si="4"/>
        <v>74.75</v>
      </c>
      <c r="P38" s="5">
        <f t="shared" si="5"/>
        <v>0.40766666669999996</v>
      </c>
      <c r="Q38" s="5">
        <f t="shared" si="6"/>
        <v>52.996666670999993</v>
      </c>
    </row>
    <row r="39" spans="1:17" x14ac:dyDescent="0.3">
      <c r="A39">
        <v>200207</v>
      </c>
      <c r="B39">
        <v>717.99</v>
      </c>
      <c r="C39">
        <v>748.02</v>
      </c>
      <c r="D39">
        <v>4.25</v>
      </c>
      <c r="E39">
        <v>1.75</v>
      </c>
      <c r="F39">
        <v>5.6985714290000002</v>
      </c>
      <c r="G39">
        <v>101.1</v>
      </c>
      <c r="H39">
        <v>102.3</v>
      </c>
      <c r="I39" s="1">
        <v>752357.97</v>
      </c>
      <c r="J39" s="3">
        <f t="shared" si="0"/>
        <v>432605.83274999994</v>
      </c>
      <c r="K39" s="4">
        <f t="shared" si="7"/>
        <v>442555.7669032499</v>
      </c>
      <c r="L39" s="4">
        <f t="shared" si="1"/>
        <v>532105.17428249982</v>
      </c>
      <c r="M39" s="5">
        <f t="shared" si="2"/>
        <v>0.57499999999999996</v>
      </c>
      <c r="N39" s="5">
        <f t="shared" si="3"/>
        <v>1.2299999999999998</v>
      </c>
      <c r="O39" s="5">
        <f t="shared" si="4"/>
        <v>70.72499999999998</v>
      </c>
      <c r="P39" s="5">
        <f t="shared" si="5"/>
        <v>0.4301428571</v>
      </c>
      <c r="Q39" s="5">
        <f t="shared" si="6"/>
        <v>52.907571423299991</v>
      </c>
    </row>
    <row r="40" spans="1:17" x14ac:dyDescent="0.3">
      <c r="A40">
        <v>200208</v>
      </c>
      <c r="B40">
        <v>736.4</v>
      </c>
      <c r="C40">
        <v>707.22</v>
      </c>
      <c r="D40">
        <v>4.25</v>
      </c>
      <c r="E40">
        <v>1.75</v>
      </c>
      <c r="F40">
        <v>5.3795238100000002</v>
      </c>
      <c r="G40">
        <v>101</v>
      </c>
      <c r="H40">
        <v>101.8</v>
      </c>
      <c r="I40" s="1">
        <v>758834.63</v>
      </c>
      <c r="J40" s="3">
        <f t="shared" si="0"/>
        <v>436329.91224999999</v>
      </c>
      <c r="K40" s="4">
        <f t="shared" si="7"/>
        <v>444183.85067050002</v>
      </c>
      <c r="L40" s="4">
        <f t="shared" si="1"/>
        <v>514869.29645499989</v>
      </c>
      <c r="M40" s="5">
        <f t="shared" si="2"/>
        <v>0.57499999999999996</v>
      </c>
      <c r="N40" s="5">
        <f t="shared" si="3"/>
        <v>1.1799999999999997</v>
      </c>
      <c r="O40" s="5">
        <f t="shared" si="4"/>
        <v>67.84999999999998</v>
      </c>
      <c r="P40" s="5">
        <f t="shared" si="5"/>
        <v>0.46204761900000002</v>
      </c>
      <c r="Q40" s="5">
        <f t="shared" si="6"/>
        <v>54.52161904199999</v>
      </c>
    </row>
    <row r="41" spans="1:17" x14ac:dyDescent="0.3">
      <c r="A41">
        <v>200209</v>
      </c>
      <c r="B41">
        <v>646.41999999999996</v>
      </c>
      <c r="C41">
        <v>697.59</v>
      </c>
      <c r="D41">
        <v>4.25</v>
      </c>
      <c r="E41">
        <v>1.75</v>
      </c>
      <c r="F41">
        <v>5.3689999999999998</v>
      </c>
      <c r="G41">
        <v>101.3</v>
      </c>
      <c r="H41">
        <v>101.3</v>
      </c>
      <c r="I41" s="1">
        <v>765311.3</v>
      </c>
      <c r="J41" s="3">
        <f t="shared" si="0"/>
        <v>440053.9975</v>
      </c>
      <c r="K41" s="4">
        <f t="shared" si="7"/>
        <v>445774.69946749997</v>
      </c>
      <c r="L41" s="4">
        <f t="shared" si="1"/>
        <v>497261.01717499987</v>
      </c>
      <c r="M41" s="5">
        <f t="shared" si="2"/>
        <v>0.57499999999999996</v>
      </c>
      <c r="N41" s="5">
        <f t="shared" si="3"/>
        <v>1.1299999999999997</v>
      </c>
      <c r="O41" s="5">
        <f t="shared" si="4"/>
        <v>64.97499999999998</v>
      </c>
      <c r="P41" s="5">
        <f t="shared" si="5"/>
        <v>0.46310000000000007</v>
      </c>
      <c r="Q41" s="5">
        <f t="shared" si="6"/>
        <v>52.330299999999994</v>
      </c>
    </row>
    <row r="42" spans="1:17" x14ac:dyDescent="0.3">
      <c r="A42">
        <v>200210</v>
      </c>
      <c r="B42">
        <v>658.92</v>
      </c>
      <c r="C42">
        <v>629.65</v>
      </c>
      <c r="D42">
        <v>4.25</v>
      </c>
      <c r="E42">
        <v>1.75</v>
      </c>
      <c r="F42">
        <v>5.3904545449999999</v>
      </c>
      <c r="G42">
        <v>101.3</v>
      </c>
      <c r="H42">
        <v>100.4</v>
      </c>
      <c r="I42" s="1">
        <v>771787.97</v>
      </c>
      <c r="J42" s="3">
        <f t="shared" si="0"/>
        <v>443778.08274999994</v>
      </c>
      <c r="K42" s="4">
        <f t="shared" si="7"/>
        <v>445553.19508099993</v>
      </c>
      <c r="L42" s="4">
        <f t="shared" si="1"/>
        <v>461529.20606000017</v>
      </c>
      <c r="M42" s="5">
        <f t="shared" si="2"/>
        <v>0.57499999999999996</v>
      </c>
      <c r="N42" s="5">
        <f t="shared" si="3"/>
        <v>1.0400000000000005</v>
      </c>
      <c r="O42" s="5">
        <f t="shared" si="4"/>
        <v>59.800000000000018</v>
      </c>
      <c r="P42" s="5">
        <f t="shared" si="5"/>
        <v>0.46095454550000003</v>
      </c>
      <c r="Q42" s="5">
        <f t="shared" si="6"/>
        <v>47.939272732000028</v>
      </c>
    </row>
    <row r="43" spans="1:17" x14ac:dyDescent="0.3">
      <c r="A43">
        <v>200211</v>
      </c>
      <c r="B43">
        <v>724.8</v>
      </c>
      <c r="C43">
        <v>684.495</v>
      </c>
      <c r="D43">
        <v>4.25</v>
      </c>
      <c r="E43">
        <v>1.25</v>
      </c>
      <c r="F43">
        <v>5.2885714290000001</v>
      </c>
      <c r="G43">
        <v>101.5</v>
      </c>
      <c r="H43">
        <v>100.3</v>
      </c>
      <c r="I43" s="1">
        <v>778264.63</v>
      </c>
      <c r="J43" s="3">
        <f t="shared" si="0"/>
        <v>447502.16224999999</v>
      </c>
      <c r="K43" s="4">
        <f t="shared" si="7"/>
        <v>448844.66873674997</v>
      </c>
      <c r="L43" s="4">
        <f t="shared" si="1"/>
        <v>460927.22711749992</v>
      </c>
      <c r="M43" s="5">
        <f t="shared" si="2"/>
        <v>0.57499999999999996</v>
      </c>
      <c r="N43" s="5">
        <f t="shared" si="3"/>
        <v>1.0299999999999998</v>
      </c>
      <c r="O43" s="5">
        <f t="shared" si="4"/>
        <v>59.22499999999998</v>
      </c>
      <c r="P43" s="5">
        <f t="shared" si="5"/>
        <v>0.47114285710000003</v>
      </c>
      <c r="Q43" s="5">
        <f t="shared" si="6"/>
        <v>48.527714281299993</v>
      </c>
    </row>
    <row r="44" spans="1:17" x14ac:dyDescent="0.3">
      <c r="A44">
        <v>200212</v>
      </c>
      <c r="B44">
        <v>627.54999999999995</v>
      </c>
      <c r="C44">
        <v>675.73</v>
      </c>
      <c r="D44">
        <v>4.25</v>
      </c>
      <c r="E44">
        <v>1.25</v>
      </c>
      <c r="F44">
        <v>5.2824999999999998</v>
      </c>
      <c r="G44">
        <v>101.4</v>
      </c>
      <c r="H44">
        <v>100.4</v>
      </c>
      <c r="I44" s="1">
        <v>784741.3</v>
      </c>
      <c r="J44" s="3">
        <f t="shared" si="0"/>
        <v>451226.2475</v>
      </c>
      <c r="K44" s="4">
        <f t="shared" si="7"/>
        <v>453031.15249000001</v>
      </c>
      <c r="L44" s="4">
        <f t="shared" si="1"/>
        <v>469275.29740000021</v>
      </c>
      <c r="M44" s="5">
        <f t="shared" si="2"/>
        <v>0.57499999999999996</v>
      </c>
      <c r="N44" s="5">
        <f t="shared" si="3"/>
        <v>1.0400000000000005</v>
      </c>
      <c r="O44" s="5">
        <f t="shared" si="4"/>
        <v>59.800000000000018</v>
      </c>
      <c r="P44" s="5">
        <f t="shared" si="5"/>
        <v>0.47175</v>
      </c>
      <c r="Q44" s="5">
        <f t="shared" si="6"/>
        <v>49.062000000000019</v>
      </c>
    </row>
    <row r="45" spans="1:17" x14ac:dyDescent="0.3">
      <c r="A45">
        <v>200301</v>
      </c>
      <c r="B45">
        <v>591.86</v>
      </c>
      <c r="C45">
        <v>630.21500000000003</v>
      </c>
      <c r="D45">
        <v>4.25</v>
      </c>
      <c r="E45">
        <v>1.25</v>
      </c>
      <c r="F45">
        <v>4.9619047619999996</v>
      </c>
      <c r="G45">
        <v>101.2</v>
      </c>
      <c r="H45">
        <v>100.2</v>
      </c>
      <c r="I45" s="1">
        <v>789126.61</v>
      </c>
      <c r="J45" s="3">
        <f t="shared" si="0"/>
        <v>453747.80074999994</v>
      </c>
      <c r="K45" s="4">
        <f t="shared" si="7"/>
        <v>454655.29635149991</v>
      </c>
      <c r="L45" s="4">
        <f t="shared" si="1"/>
        <v>462822.75676500006</v>
      </c>
      <c r="M45" s="5">
        <f t="shared" si="2"/>
        <v>0.57499999999999996</v>
      </c>
      <c r="N45" s="5">
        <f t="shared" si="3"/>
        <v>1.0200000000000002</v>
      </c>
      <c r="O45" s="5">
        <f t="shared" si="4"/>
        <v>58.650000000000006</v>
      </c>
      <c r="P45" s="5">
        <f t="shared" si="5"/>
        <v>0.50380952379999999</v>
      </c>
      <c r="Q45" s="5">
        <f t="shared" si="6"/>
        <v>51.388571427600006</v>
      </c>
    </row>
    <row r="46" spans="1:17" x14ac:dyDescent="0.3">
      <c r="A46">
        <v>200302</v>
      </c>
      <c r="B46">
        <v>575.42999999999995</v>
      </c>
      <c r="C46">
        <v>590.57000000000005</v>
      </c>
      <c r="D46">
        <v>4.25</v>
      </c>
      <c r="E46">
        <v>1.25</v>
      </c>
      <c r="F46">
        <v>4.7309999999999999</v>
      </c>
      <c r="G46">
        <v>100.7</v>
      </c>
      <c r="H46">
        <v>99.9</v>
      </c>
      <c r="I46" s="1">
        <v>793511.92</v>
      </c>
      <c r="J46" s="3">
        <f t="shared" si="0"/>
        <v>456269.35399999999</v>
      </c>
      <c r="K46" s="4">
        <f t="shared" si="7"/>
        <v>455813.08464600006</v>
      </c>
      <c r="L46" s="4">
        <f t="shared" si="1"/>
        <v>451706.66046000022</v>
      </c>
      <c r="M46" s="5">
        <f t="shared" si="2"/>
        <v>0.57499999999999996</v>
      </c>
      <c r="N46" s="5">
        <f t="shared" si="3"/>
        <v>0.99000000000000055</v>
      </c>
      <c r="O46" s="5">
        <f t="shared" si="4"/>
        <v>56.925000000000026</v>
      </c>
      <c r="P46" s="5">
        <f t="shared" si="5"/>
        <v>0.52690000000000003</v>
      </c>
      <c r="Q46" s="5">
        <f t="shared" si="6"/>
        <v>52.163100000000036</v>
      </c>
    </row>
    <row r="47" spans="1:17" x14ac:dyDescent="0.3">
      <c r="A47">
        <v>200303</v>
      </c>
      <c r="B47">
        <v>535.70000000000005</v>
      </c>
      <c r="C47">
        <v>551.42499999999995</v>
      </c>
      <c r="D47">
        <v>4.25</v>
      </c>
      <c r="E47">
        <v>1.25</v>
      </c>
      <c r="F47">
        <v>4.7847619049999999</v>
      </c>
      <c r="G47">
        <v>100.4</v>
      </c>
      <c r="H47">
        <v>99.7</v>
      </c>
      <c r="I47" s="1">
        <v>797897.23</v>
      </c>
      <c r="J47" s="3">
        <f t="shared" si="0"/>
        <v>458790.90724999993</v>
      </c>
      <c r="K47" s="4">
        <f t="shared" si="7"/>
        <v>457414.53452824993</v>
      </c>
      <c r="L47" s="4">
        <f t="shared" si="1"/>
        <v>445027.18003250007</v>
      </c>
      <c r="M47" s="5">
        <f t="shared" si="2"/>
        <v>0.57499999999999996</v>
      </c>
      <c r="N47" s="5">
        <f t="shared" si="3"/>
        <v>0.97000000000000031</v>
      </c>
      <c r="O47" s="5">
        <f t="shared" si="4"/>
        <v>55.775000000000013</v>
      </c>
      <c r="P47" s="5">
        <f t="shared" si="5"/>
        <v>0.52152380949999999</v>
      </c>
      <c r="Q47" s="5">
        <f t="shared" si="6"/>
        <v>50.58780952150002</v>
      </c>
    </row>
    <row r="48" spans="1:17" x14ac:dyDescent="0.3">
      <c r="A48">
        <v>200304</v>
      </c>
      <c r="B48">
        <v>599.35</v>
      </c>
      <c r="C48">
        <v>576.505</v>
      </c>
      <c r="D48">
        <v>4.25</v>
      </c>
      <c r="E48">
        <v>1.25</v>
      </c>
      <c r="F48">
        <v>4.5949999999999998</v>
      </c>
      <c r="G48">
        <v>99.8</v>
      </c>
      <c r="H48">
        <v>99.3</v>
      </c>
      <c r="I48" s="1">
        <v>802282.53</v>
      </c>
      <c r="J48" s="3">
        <f t="shared" si="0"/>
        <v>461312.45474999998</v>
      </c>
      <c r="K48" s="4">
        <f t="shared" si="7"/>
        <v>458083.26756675</v>
      </c>
      <c r="L48" s="4">
        <f t="shared" si="1"/>
        <v>429020.58291749982</v>
      </c>
      <c r="M48" s="5">
        <f t="shared" si="2"/>
        <v>0.57499999999999996</v>
      </c>
      <c r="N48" s="5">
        <f t="shared" si="3"/>
        <v>0.92999999999999972</v>
      </c>
      <c r="O48" s="5">
        <f t="shared" si="4"/>
        <v>53.47499999999998</v>
      </c>
      <c r="P48" s="5">
        <f t="shared" si="5"/>
        <v>0.54049999999999998</v>
      </c>
      <c r="Q48" s="5">
        <f t="shared" si="6"/>
        <v>50.266499999999979</v>
      </c>
    </row>
    <row r="49" spans="1:17" x14ac:dyDescent="0.3">
      <c r="A49">
        <v>200305</v>
      </c>
      <c r="B49">
        <v>633.41999999999996</v>
      </c>
      <c r="C49">
        <v>610.03</v>
      </c>
      <c r="D49">
        <v>4.25</v>
      </c>
      <c r="E49">
        <v>1.25</v>
      </c>
      <c r="F49">
        <v>4.2673684209999996</v>
      </c>
      <c r="G49">
        <v>99.7</v>
      </c>
      <c r="H49">
        <v>99</v>
      </c>
      <c r="I49" s="1">
        <v>806667.84</v>
      </c>
      <c r="J49" s="3">
        <f t="shared" si="0"/>
        <v>463834.00799999997</v>
      </c>
      <c r="K49" s="4">
        <f t="shared" si="7"/>
        <v>459195.66791999998</v>
      </c>
      <c r="L49" s="4">
        <f t="shared" si="1"/>
        <v>417450.60719999997</v>
      </c>
      <c r="M49" s="5">
        <f t="shared" si="2"/>
        <v>0.57499999999999996</v>
      </c>
      <c r="N49" s="5">
        <f t="shared" si="3"/>
        <v>0.9</v>
      </c>
      <c r="O49" s="5">
        <f t="shared" si="4"/>
        <v>51.749999999999993</v>
      </c>
      <c r="P49" s="5">
        <f t="shared" si="5"/>
        <v>0.57326315790000004</v>
      </c>
      <c r="Q49" s="5">
        <f t="shared" si="6"/>
        <v>51.593684211000003</v>
      </c>
    </row>
    <row r="50" spans="1:17" x14ac:dyDescent="0.3">
      <c r="A50">
        <v>200306</v>
      </c>
      <c r="B50">
        <v>669.93</v>
      </c>
      <c r="C50">
        <v>661.58500000000004</v>
      </c>
      <c r="D50">
        <v>4</v>
      </c>
      <c r="E50">
        <v>1</v>
      </c>
      <c r="F50">
        <v>4.0679999999999996</v>
      </c>
      <c r="G50">
        <v>99.7</v>
      </c>
      <c r="H50">
        <v>99.4</v>
      </c>
      <c r="I50" s="1">
        <v>811053.15</v>
      </c>
      <c r="J50" s="3">
        <f t="shared" si="0"/>
        <v>486631.89</v>
      </c>
      <c r="K50" s="4">
        <f t="shared" si="7"/>
        <v>483712.09866000008</v>
      </c>
      <c r="L50" s="4">
        <f t="shared" si="1"/>
        <v>457433.97660000029</v>
      </c>
      <c r="M50" s="5">
        <f t="shared" si="2"/>
        <v>0.6</v>
      </c>
      <c r="N50" s="5">
        <f t="shared" si="3"/>
        <v>0.94000000000000061</v>
      </c>
      <c r="O50" s="5">
        <f t="shared" si="4"/>
        <v>56.400000000000034</v>
      </c>
      <c r="P50" s="5">
        <f t="shared" si="5"/>
        <v>0.59320000000000006</v>
      </c>
      <c r="Q50" s="5">
        <f t="shared" si="6"/>
        <v>55.760800000000046</v>
      </c>
    </row>
    <row r="51" spans="1:17" x14ac:dyDescent="0.3">
      <c r="A51">
        <v>200307</v>
      </c>
      <c r="B51">
        <v>713.52</v>
      </c>
      <c r="C51">
        <v>693.94</v>
      </c>
      <c r="D51">
        <v>4</v>
      </c>
      <c r="E51">
        <v>1</v>
      </c>
      <c r="F51">
        <v>4.3659090909999998</v>
      </c>
      <c r="G51">
        <v>99.6</v>
      </c>
      <c r="H51">
        <v>99.3</v>
      </c>
      <c r="I51" s="1">
        <v>815438.46</v>
      </c>
      <c r="J51" s="3">
        <f t="shared" si="0"/>
        <v>489263.07599999994</v>
      </c>
      <c r="K51" s="4">
        <f t="shared" si="7"/>
        <v>485838.23446799995</v>
      </c>
      <c r="L51" s="4">
        <f t="shared" si="1"/>
        <v>455014.6606799998</v>
      </c>
      <c r="M51" s="5">
        <f t="shared" si="2"/>
        <v>0.6</v>
      </c>
      <c r="N51" s="5">
        <f t="shared" si="3"/>
        <v>0.92999999999999972</v>
      </c>
      <c r="O51" s="5">
        <f t="shared" si="4"/>
        <v>55.799999999999983</v>
      </c>
      <c r="P51" s="5">
        <f t="shared" si="5"/>
        <v>0.56340909090000002</v>
      </c>
      <c r="Q51" s="5">
        <f t="shared" si="6"/>
        <v>52.397045453699988</v>
      </c>
    </row>
    <row r="52" spans="1:17" x14ac:dyDescent="0.3">
      <c r="A52">
        <v>200308</v>
      </c>
      <c r="B52">
        <v>759.47</v>
      </c>
      <c r="C52">
        <v>729.48500000000001</v>
      </c>
      <c r="D52">
        <v>3.75</v>
      </c>
      <c r="E52">
        <v>1</v>
      </c>
      <c r="F52">
        <v>4.617</v>
      </c>
      <c r="G52">
        <v>99.7</v>
      </c>
      <c r="H52">
        <v>99.8</v>
      </c>
      <c r="I52" s="1">
        <v>819823.77</v>
      </c>
      <c r="J52" s="3">
        <f t="shared" si="0"/>
        <v>512389.85625000001</v>
      </c>
      <c r="K52" s="4">
        <f t="shared" si="7"/>
        <v>511365.07653750002</v>
      </c>
      <c r="L52" s="4">
        <f t="shared" si="1"/>
        <v>502142.05912499991</v>
      </c>
      <c r="M52" s="5">
        <f t="shared" si="2"/>
        <v>0.625</v>
      </c>
      <c r="N52" s="5">
        <f t="shared" si="3"/>
        <v>0.97999999999999976</v>
      </c>
      <c r="O52" s="5">
        <f t="shared" si="4"/>
        <v>61.249999999999986</v>
      </c>
      <c r="P52" s="5">
        <f t="shared" si="5"/>
        <v>0.5383</v>
      </c>
      <c r="Q52" s="5">
        <f t="shared" si="6"/>
        <v>52.753399999999985</v>
      </c>
    </row>
    <row r="53" spans="1:17" x14ac:dyDescent="0.3">
      <c r="A53">
        <v>200309</v>
      </c>
      <c r="B53">
        <v>697.52</v>
      </c>
      <c r="C53">
        <v>731.97500000000002</v>
      </c>
      <c r="D53">
        <v>3.75</v>
      </c>
      <c r="E53">
        <v>1</v>
      </c>
      <c r="F53">
        <v>4.2468421049999998</v>
      </c>
      <c r="G53">
        <v>99.7</v>
      </c>
      <c r="H53">
        <v>99.9</v>
      </c>
      <c r="I53" s="1">
        <v>824209.08</v>
      </c>
      <c r="J53" s="3">
        <f t="shared" si="0"/>
        <v>515130.67499999999</v>
      </c>
      <c r="K53" s="4">
        <f t="shared" si="7"/>
        <v>514615.54432500002</v>
      </c>
      <c r="L53" s="4">
        <f t="shared" si="1"/>
        <v>509979.36825000029</v>
      </c>
      <c r="M53" s="5">
        <f t="shared" si="2"/>
        <v>0.625</v>
      </c>
      <c r="N53" s="5">
        <f t="shared" si="3"/>
        <v>0.99000000000000055</v>
      </c>
      <c r="O53" s="5">
        <f t="shared" si="4"/>
        <v>61.875000000000036</v>
      </c>
      <c r="P53" s="5">
        <f t="shared" si="5"/>
        <v>0.57531578950000006</v>
      </c>
      <c r="Q53" s="5">
        <f t="shared" si="6"/>
        <v>56.956263160500036</v>
      </c>
    </row>
    <row r="54" spans="1:17" x14ac:dyDescent="0.3">
      <c r="A54">
        <v>200310</v>
      </c>
      <c r="B54">
        <v>782.36</v>
      </c>
      <c r="C54">
        <v>740.98500000000001</v>
      </c>
      <c r="D54">
        <v>3.75</v>
      </c>
      <c r="E54">
        <v>1</v>
      </c>
      <c r="F54">
        <v>4.277727273</v>
      </c>
      <c r="G54">
        <v>100.1</v>
      </c>
      <c r="H54">
        <v>100.4</v>
      </c>
      <c r="I54" s="1">
        <v>828594.38</v>
      </c>
      <c r="J54" s="3">
        <f t="shared" si="0"/>
        <v>517871.48749999999</v>
      </c>
      <c r="K54" s="4">
        <f t="shared" si="7"/>
        <v>519942.97344999999</v>
      </c>
      <c r="L54" s="4">
        <f t="shared" si="1"/>
        <v>538586.34700000018</v>
      </c>
      <c r="M54" s="5">
        <f t="shared" si="2"/>
        <v>0.625</v>
      </c>
      <c r="N54" s="5">
        <f t="shared" si="3"/>
        <v>1.0400000000000005</v>
      </c>
      <c r="O54" s="5">
        <f t="shared" si="4"/>
        <v>65.000000000000028</v>
      </c>
      <c r="P54" s="5">
        <f t="shared" si="5"/>
        <v>0.57222727269999996</v>
      </c>
      <c r="Q54" s="5">
        <f t="shared" si="6"/>
        <v>59.511636360800019</v>
      </c>
    </row>
    <row r="55" spans="1:17" x14ac:dyDescent="0.3">
      <c r="A55">
        <v>200311</v>
      </c>
      <c r="B55">
        <v>796.18</v>
      </c>
      <c r="C55">
        <v>785.24</v>
      </c>
      <c r="D55">
        <v>3.75</v>
      </c>
      <c r="E55">
        <v>1</v>
      </c>
      <c r="F55">
        <v>4.7699999999999996</v>
      </c>
      <c r="G55">
        <v>100.2</v>
      </c>
      <c r="H55">
        <v>100.3</v>
      </c>
      <c r="I55" s="1">
        <v>832979.69</v>
      </c>
      <c r="J55" s="3">
        <f t="shared" si="0"/>
        <v>520612.30624999997</v>
      </c>
      <c r="K55" s="4">
        <f t="shared" si="7"/>
        <v>522174.14316874993</v>
      </c>
      <c r="L55" s="4">
        <f t="shared" si="1"/>
        <v>536230.67543749989</v>
      </c>
      <c r="M55" s="5">
        <f t="shared" si="2"/>
        <v>0.625</v>
      </c>
      <c r="N55" s="5">
        <f t="shared" si="3"/>
        <v>1.0299999999999998</v>
      </c>
      <c r="O55" s="5">
        <f t="shared" si="4"/>
        <v>64.374999999999986</v>
      </c>
      <c r="P55" s="5">
        <f t="shared" si="5"/>
        <v>0.52300000000000002</v>
      </c>
      <c r="Q55" s="5">
        <f t="shared" si="6"/>
        <v>53.868999999999993</v>
      </c>
    </row>
    <row r="56" spans="1:17" x14ac:dyDescent="0.3">
      <c r="A56">
        <v>200312</v>
      </c>
      <c r="B56">
        <v>810.71</v>
      </c>
      <c r="C56">
        <v>799.15</v>
      </c>
      <c r="D56">
        <v>3.75</v>
      </c>
      <c r="E56">
        <v>1</v>
      </c>
      <c r="F56">
        <v>4.8736363640000002</v>
      </c>
      <c r="G56">
        <v>100.5</v>
      </c>
      <c r="H56">
        <v>100.3</v>
      </c>
      <c r="I56" s="1">
        <v>837365</v>
      </c>
      <c r="J56" s="3">
        <f t="shared" si="0"/>
        <v>523353.125</v>
      </c>
      <c r="K56" s="4">
        <f t="shared" si="7"/>
        <v>524923.18437499995</v>
      </c>
      <c r="L56" s="4">
        <f t="shared" si="1"/>
        <v>539053.71874999988</v>
      </c>
      <c r="M56" s="5">
        <f t="shared" si="2"/>
        <v>0.625</v>
      </c>
      <c r="N56" s="5">
        <f t="shared" si="3"/>
        <v>1.0299999999999998</v>
      </c>
      <c r="O56" s="5">
        <f t="shared" si="4"/>
        <v>64.374999999999986</v>
      </c>
      <c r="P56" s="5">
        <f t="shared" si="5"/>
        <v>0.51263636359999998</v>
      </c>
      <c r="Q56" s="5">
        <f t="shared" si="6"/>
        <v>52.801545450799992</v>
      </c>
    </row>
    <row r="57" spans="1:17" x14ac:dyDescent="0.3">
      <c r="A57">
        <v>200401</v>
      </c>
      <c r="B57">
        <v>848.5</v>
      </c>
      <c r="C57">
        <v>843.62</v>
      </c>
      <c r="D57">
        <v>3.75</v>
      </c>
      <c r="E57">
        <v>1</v>
      </c>
      <c r="F57">
        <v>4.8844444439999997</v>
      </c>
      <c r="G57">
        <v>100.8</v>
      </c>
      <c r="H57">
        <v>100.6</v>
      </c>
      <c r="I57" s="1">
        <v>843287.85</v>
      </c>
      <c r="J57" s="3">
        <f t="shared" si="0"/>
        <v>527054.90625</v>
      </c>
      <c r="K57" s="4">
        <f t="shared" si="7"/>
        <v>530217.23568749998</v>
      </c>
      <c r="L57" s="4">
        <f t="shared" si="1"/>
        <v>558678.20062499971</v>
      </c>
      <c r="M57" s="5">
        <f t="shared" si="2"/>
        <v>0.625</v>
      </c>
      <c r="N57" s="5">
        <f t="shared" si="3"/>
        <v>1.0599999999999994</v>
      </c>
      <c r="O57" s="5">
        <f t="shared" si="4"/>
        <v>66.249999999999957</v>
      </c>
      <c r="P57" s="5">
        <f t="shared" si="5"/>
        <v>0.51155555559999999</v>
      </c>
      <c r="Q57" s="5">
        <f t="shared" si="6"/>
        <v>54.224888893599967</v>
      </c>
    </row>
    <row r="58" spans="1:17" x14ac:dyDescent="0.3">
      <c r="A58">
        <v>200402</v>
      </c>
      <c r="B58">
        <v>883.42</v>
      </c>
      <c r="C58">
        <v>862.60500000000002</v>
      </c>
      <c r="D58">
        <v>3.75</v>
      </c>
      <c r="E58">
        <v>1</v>
      </c>
      <c r="F58">
        <v>4.8250000000000002</v>
      </c>
      <c r="G58">
        <v>101.4</v>
      </c>
      <c r="H58">
        <v>100.8</v>
      </c>
      <c r="I58" s="1">
        <v>849210.7</v>
      </c>
      <c r="J58" s="3">
        <f t="shared" si="0"/>
        <v>530756.6875</v>
      </c>
      <c r="K58" s="4">
        <f t="shared" si="7"/>
        <v>535002.74100000004</v>
      </c>
      <c r="L58" s="4">
        <f t="shared" si="1"/>
        <v>573217.2224999998</v>
      </c>
      <c r="M58" s="5">
        <f t="shared" si="2"/>
        <v>0.625</v>
      </c>
      <c r="N58" s="5">
        <f t="shared" si="3"/>
        <v>1.0799999999999996</v>
      </c>
      <c r="O58" s="5">
        <f t="shared" si="4"/>
        <v>67.499999999999972</v>
      </c>
      <c r="P58" s="5">
        <f t="shared" si="5"/>
        <v>0.51749999999999996</v>
      </c>
      <c r="Q58" s="5">
        <f t="shared" si="6"/>
        <v>55.889999999999972</v>
      </c>
    </row>
    <row r="59" spans="1:17" x14ac:dyDescent="0.3">
      <c r="A59">
        <v>200403</v>
      </c>
      <c r="B59">
        <v>880.5</v>
      </c>
      <c r="C59">
        <v>866.36</v>
      </c>
      <c r="D59">
        <v>3.75</v>
      </c>
      <c r="E59">
        <v>1</v>
      </c>
      <c r="F59">
        <v>4.5836363640000002</v>
      </c>
      <c r="G59">
        <v>101.5</v>
      </c>
      <c r="H59">
        <v>100.9</v>
      </c>
      <c r="I59" s="1">
        <v>855133.55</v>
      </c>
      <c r="J59" s="3">
        <f t="shared" si="0"/>
        <v>534458.46875</v>
      </c>
      <c r="K59" s="4">
        <f t="shared" si="7"/>
        <v>539268.59496875003</v>
      </c>
      <c r="L59" s="4">
        <f t="shared" si="1"/>
        <v>582559.73093750025</v>
      </c>
      <c r="M59" s="5">
        <f t="shared" si="2"/>
        <v>0.625</v>
      </c>
      <c r="N59" s="5">
        <f t="shared" si="3"/>
        <v>1.0900000000000005</v>
      </c>
      <c r="O59" s="5">
        <f t="shared" si="4"/>
        <v>68.125000000000028</v>
      </c>
      <c r="P59" s="5">
        <f t="shared" si="5"/>
        <v>0.5416363636</v>
      </c>
      <c r="Q59" s="5">
        <f t="shared" si="6"/>
        <v>59.038363632400028</v>
      </c>
    </row>
    <row r="60" spans="1:17" x14ac:dyDescent="0.3">
      <c r="A60">
        <v>200404</v>
      </c>
      <c r="B60">
        <v>862.84</v>
      </c>
      <c r="C60">
        <v>896.95500000000004</v>
      </c>
      <c r="D60">
        <v>3.75</v>
      </c>
      <c r="E60">
        <v>1</v>
      </c>
      <c r="F60">
        <v>4.5425000000000004</v>
      </c>
      <c r="G60">
        <v>101.5</v>
      </c>
      <c r="H60">
        <v>100.9</v>
      </c>
      <c r="I60" s="1">
        <v>861056.4</v>
      </c>
      <c r="J60" s="3">
        <f t="shared" si="0"/>
        <v>538160.25</v>
      </c>
      <c r="K60" s="4">
        <f t="shared" si="7"/>
        <v>543003.69225000008</v>
      </c>
      <c r="L60" s="4">
        <f t="shared" si="1"/>
        <v>586594.67250000034</v>
      </c>
      <c r="M60" s="5">
        <f t="shared" si="2"/>
        <v>0.625</v>
      </c>
      <c r="N60" s="5">
        <f t="shared" si="3"/>
        <v>1.0900000000000005</v>
      </c>
      <c r="O60" s="5">
        <f t="shared" si="4"/>
        <v>68.125000000000028</v>
      </c>
      <c r="P60" s="5">
        <f t="shared" si="5"/>
        <v>0.54574999999999996</v>
      </c>
      <c r="Q60" s="5">
        <f t="shared" si="6"/>
        <v>59.486750000000022</v>
      </c>
    </row>
    <row r="61" spans="1:17" x14ac:dyDescent="0.3">
      <c r="A61">
        <v>200405</v>
      </c>
      <c r="B61">
        <v>803.84</v>
      </c>
      <c r="C61">
        <v>796.625</v>
      </c>
      <c r="D61">
        <v>3.75</v>
      </c>
      <c r="E61">
        <v>1</v>
      </c>
      <c r="F61">
        <v>4.3878947369999999</v>
      </c>
      <c r="G61">
        <v>101.1</v>
      </c>
      <c r="H61">
        <v>100.5</v>
      </c>
      <c r="I61" s="1">
        <v>866979.25</v>
      </c>
      <c r="J61" s="3">
        <f t="shared" si="0"/>
        <v>541862.03125</v>
      </c>
      <c r="K61" s="4">
        <f t="shared" si="7"/>
        <v>544571.34140624991</v>
      </c>
      <c r="L61" s="4">
        <f t="shared" si="1"/>
        <v>568955.1328125</v>
      </c>
      <c r="M61" s="5">
        <f t="shared" si="2"/>
        <v>0.625</v>
      </c>
      <c r="N61" s="5">
        <f t="shared" si="3"/>
        <v>1.05</v>
      </c>
      <c r="O61" s="5">
        <f t="shared" si="4"/>
        <v>65.625</v>
      </c>
      <c r="P61" s="5">
        <f t="shared" si="5"/>
        <v>0.56121052630000001</v>
      </c>
      <c r="Q61" s="5">
        <f t="shared" si="6"/>
        <v>58.927105261500003</v>
      </c>
    </row>
    <row r="62" spans="1:17" x14ac:dyDescent="0.3">
      <c r="A62">
        <v>200406</v>
      </c>
      <c r="B62">
        <v>785.79</v>
      </c>
      <c r="C62">
        <v>774.96500000000003</v>
      </c>
      <c r="D62">
        <v>3.75</v>
      </c>
      <c r="E62">
        <v>1</v>
      </c>
      <c r="F62">
        <v>4.2809090909999998</v>
      </c>
      <c r="G62">
        <v>100.9</v>
      </c>
      <c r="H62">
        <v>100.2</v>
      </c>
      <c r="I62" s="1">
        <v>872902.1</v>
      </c>
      <c r="J62" s="3">
        <f t="shared" si="0"/>
        <v>545563.8125</v>
      </c>
      <c r="K62" s="4">
        <f t="shared" si="7"/>
        <v>546654.94012499996</v>
      </c>
      <c r="L62" s="4">
        <f t="shared" si="1"/>
        <v>556475.08875000011</v>
      </c>
      <c r="M62" s="5">
        <f t="shared" si="2"/>
        <v>0.625</v>
      </c>
      <c r="N62" s="5">
        <f t="shared" si="3"/>
        <v>1.0200000000000002</v>
      </c>
      <c r="O62" s="5">
        <f t="shared" si="4"/>
        <v>63.750000000000014</v>
      </c>
      <c r="P62" s="5">
        <f t="shared" si="5"/>
        <v>0.57190909089999997</v>
      </c>
      <c r="Q62" s="5">
        <f t="shared" si="6"/>
        <v>58.334727271800013</v>
      </c>
    </row>
    <row r="63" spans="1:17" x14ac:dyDescent="0.3">
      <c r="A63">
        <v>200407</v>
      </c>
      <c r="B63">
        <v>735.34</v>
      </c>
      <c r="C63">
        <v>755.27</v>
      </c>
      <c r="D63">
        <v>3.75</v>
      </c>
      <c r="E63">
        <v>1.25</v>
      </c>
      <c r="F63">
        <v>4.190909091</v>
      </c>
      <c r="G63">
        <v>100.5</v>
      </c>
      <c r="H63">
        <v>99.8</v>
      </c>
      <c r="I63" s="1">
        <v>878824.95</v>
      </c>
      <c r="J63" s="3">
        <f t="shared" si="0"/>
        <v>549265.59375</v>
      </c>
      <c r="K63" s="4">
        <f t="shared" si="7"/>
        <v>548167.06256250001</v>
      </c>
      <c r="L63" s="4">
        <f t="shared" si="1"/>
        <v>538280.28187499987</v>
      </c>
      <c r="M63" s="5">
        <f t="shared" si="2"/>
        <v>0.625</v>
      </c>
      <c r="N63" s="5">
        <f t="shared" si="3"/>
        <v>0.97999999999999976</v>
      </c>
      <c r="O63" s="5">
        <f t="shared" si="4"/>
        <v>61.249999999999986</v>
      </c>
      <c r="P63" s="5">
        <f t="shared" si="5"/>
        <v>0.58090909089999998</v>
      </c>
      <c r="Q63" s="5">
        <f t="shared" si="6"/>
        <v>56.929090908199981</v>
      </c>
    </row>
    <row r="64" spans="1:17" x14ac:dyDescent="0.3">
      <c r="A64">
        <v>200408</v>
      </c>
      <c r="B64">
        <v>803.57</v>
      </c>
      <c r="C64">
        <v>764.52</v>
      </c>
      <c r="D64">
        <v>3.75</v>
      </c>
      <c r="E64">
        <v>1.5</v>
      </c>
      <c r="F64">
        <v>3.8213636360000001</v>
      </c>
      <c r="G64">
        <v>100</v>
      </c>
      <c r="H64">
        <v>99.4</v>
      </c>
      <c r="I64" s="1">
        <v>884747.8</v>
      </c>
      <c r="J64" s="3">
        <f t="shared" si="0"/>
        <v>552967.375</v>
      </c>
      <c r="K64" s="4">
        <f t="shared" si="7"/>
        <v>549649.57075000007</v>
      </c>
      <c r="L64" s="4">
        <f t="shared" si="1"/>
        <v>519789.33250000037</v>
      </c>
      <c r="M64" s="5">
        <f t="shared" si="2"/>
        <v>0.625</v>
      </c>
      <c r="N64" s="5">
        <f t="shared" si="3"/>
        <v>0.94000000000000061</v>
      </c>
      <c r="O64" s="5">
        <f t="shared" si="4"/>
        <v>58.750000000000036</v>
      </c>
      <c r="P64" s="5">
        <f t="shared" si="5"/>
        <v>0.61786363639999997</v>
      </c>
      <c r="Q64" s="5">
        <f t="shared" si="6"/>
        <v>58.079181821600038</v>
      </c>
    </row>
    <row r="65" spans="1:17" x14ac:dyDescent="0.3">
      <c r="A65">
        <v>200409</v>
      </c>
      <c r="B65">
        <v>835.09</v>
      </c>
      <c r="C65">
        <v>832.38499999999999</v>
      </c>
      <c r="D65">
        <v>3.5</v>
      </c>
      <c r="E65">
        <v>1.75</v>
      </c>
      <c r="F65">
        <v>3.5910526319999998</v>
      </c>
      <c r="G65">
        <v>99.8</v>
      </c>
      <c r="H65">
        <v>99.3</v>
      </c>
      <c r="I65" s="1">
        <v>890670.65</v>
      </c>
      <c r="J65" s="3">
        <f t="shared" si="0"/>
        <v>578935.92249999999</v>
      </c>
      <c r="K65" s="4">
        <f t="shared" si="7"/>
        <v>574883.37104250002</v>
      </c>
      <c r="L65" s="4">
        <f t="shared" si="1"/>
        <v>538410.40792499983</v>
      </c>
      <c r="M65" s="5">
        <f t="shared" si="2"/>
        <v>0.65</v>
      </c>
      <c r="N65" s="5">
        <f t="shared" si="3"/>
        <v>0.92999999999999972</v>
      </c>
      <c r="O65" s="5">
        <f t="shared" si="4"/>
        <v>60.449999999999982</v>
      </c>
      <c r="P65" s="5">
        <f t="shared" si="5"/>
        <v>0.64089473679999998</v>
      </c>
      <c r="Q65" s="5">
        <f t="shared" si="6"/>
        <v>59.603210522399976</v>
      </c>
    </row>
    <row r="66" spans="1:17" x14ac:dyDescent="0.3">
      <c r="A66">
        <v>200410</v>
      </c>
      <c r="B66">
        <v>834.84</v>
      </c>
      <c r="C66">
        <v>848.625</v>
      </c>
      <c r="D66">
        <v>3.5</v>
      </c>
      <c r="E66">
        <v>1.75</v>
      </c>
      <c r="F66">
        <v>3.5390476190000002</v>
      </c>
      <c r="G66">
        <v>99.6</v>
      </c>
      <c r="H66">
        <v>99.3</v>
      </c>
      <c r="I66" s="1">
        <v>896593.5</v>
      </c>
      <c r="J66" s="3">
        <f t="shared" si="0"/>
        <v>582785.77500000002</v>
      </c>
      <c r="K66" s="4">
        <f t="shared" si="7"/>
        <v>578706.27457500005</v>
      </c>
      <c r="L66" s="4">
        <f t="shared" si="1"/>
        <v>541990.77074999991</v>
      </c>
      <c r="M66" s="5">
        <f t="shared" si="2"/>
        <v>0.65</v>
      </c>
      <c r="N66" s="5">
        <f t="shared" si="3"/>
        <v>0.92999999999999972</v>
      </c>
      <c r="O66" s="5">
        <f t="shared" si="4"/>
        <v>60.449999999999982</v>
      </c>
      <c r="P66" s="5">
        <f t="shared" si="5"/>
        <v>0.64609523810000002</v>
      </c>
      <c r="Q66" s="5">
        <f t="shared" si="6"/>
        <v>60.08685714329998</v>
      </c>
    </row>
    <row r="67" spans="1:17" x14ac:dyDescent="0.3">
      <c r="A67">
        <v>200411</v>
      </c>
      <c r="B67">
        <v>878.06</v>
      </c>
      <c r="C67">
        <v>861.51499999999999</v>
      </c>
      <c r="D67">
        <v>3.5</v>
      </c>
      <c r="E67">
        <v>2</v>
      </c>
      <c r="F67">
        <v>3.4172727269999998</v>
      </c>
      <c r="G67">
        <v>99.5</v>
      </c>
      <c r="H67">
        <v>99.2</v>
      </c>
      <c r="I67" s="1">
        <v>902516.35</v>
      </c>
      <c r="J67" s="3">
        <f t="shared" ref="J67:J130" si="8">I67*M67</f>
        <v>586635.62750000006</v>
      </c>
      <c r="K67" s="4">
        <f t="shared" si="7"/>
        <v>581942.54248000006</v>
      </c>
      <c r="L67" s="4">
        <f t="shared" ref="L67:L130" si="9">J67*N67</f>
        <v>539704.77730000019</v>
      </c>
      <c r="M67" s="5">
        <f t="shared" ref="M67:M130" si="10">-D67/10+1</f>
        <v>0.65</v>
      </c>
      <c r="N67" s="5">
        <f t="shared" ref="N67:N130" si="11">(H67-100)/10+1</f>
        <v>0.92000000000000026</v>
      </c>
      <c r="O67" s="5">
        <f t="shared" ref="O67:O130" si="12">$N$1*M67*N67</f>
        <v>59.800000000000018</v>
      </c>
      <c r="P67" s="5">
        <f t="shared" ref="P67:P130" si="13">-F67/10+1</f>
        <v>0.65827272729999997</v>
      </c>
      <c r="Q67" s="5">
        <f t="shared" ref="Q67:Q130" si="14">$N$1*P67*N67</f>
        <v>60.561090911600019</v>
      </c>
    </row>
    <row r="68" spans="1:17" x14ac:dyDescent="0.3">
      <c r="A68">
        <v>200412</v>
      </c>
      <c r="B68">
        <v>895.92</v>
      </c>
      <c r="C68">
        <v>867.1</v>
      </c>
      <c r="D68">
        <v>3.25</v>
      </c>
      <c r="E68">
        <v>2.25</v>
      </c>
      <c r="F68">
        <v>3.277391304</v>
      </c>
      <c r="G68">
        <v>99.1</v>
      </c>
      <c r="H68">
        <v>99</v>
      </c>
      <c r="I68" s="1">
        <v>908439.2</v>
      </c>
      <c r="J68" s="3">
        <f t="shared" si="8"/>
        <v>613196.46</v>
      </c>
      <c r="K68" s="4">
        <f t="shared" ref="K68:K131" si="15">J68*((H68-100)/100+1)</f>
        <v>607064.49540000001</v>
      </c>
      <c r="L68" s="4">
        <f t="shared" si="9"/>
        <v>551876.81400000001</v>
      </c>
      <c r="M68" s="5">
        <f t="shared" si="10"/>
        <v>0.67500000000000004</v>
      </c>
      <c r="N68" s="5">
        <f t="shared" si="11"/>
        <v>0.9</v>
      </c>
      <c r="O68" s="5">
        <f t="shared" si="12"/>
        <v>60.75</v>
      </c>
      <c r="P68" s="5">
        <f t="shared" si="13"/>
        <v>0.67226086959999998</v>
      </c>
      <c r="Q68" s="5">
        <f t="shared" si="14"/>
        <v>60.503478264000002</v>
      </c>
    </row>
    <row r="69" spans="1:17" x14ac:dyDescent="0.3">
      <c r="A69">
        <v>200501</v>
      </c>
      <c r="B69">
        <v>932.7</v>
      </c>
      <c r="C69">
        <v>900.13499999999999</v>
      </c>
      <c r="D69">
        <v>3.25</v>
      </c>
      <c r="E69">
        <v>2.25</v>
      </c>
      <c r="F69">
        <v>3.6480952379999998</v>
      </c>
      <c r="G69">
        <v>99</v>
      </c>
      <c r="H69">
        <v>98.8</v>
      </c>
      <c r="I69" s="1">
        <v>912523.25</v>
      </c>
      <c r="J69" s="3">
        <f t="shared" si="8"/>
        <v>615953.19375000009</v>
      </c>
      <c r="K69" s="4">
        <f t="shared" si="15"/>
        <v>608561.7554250001</v>
      </c>
      <c r="L69" s="4">
        <f t="shared" si="9"/>
        <v>542038.81049999991</v>
      </c>
      <c r="M69" s="5">
        <f t="shared" si="10"/>
        <v>0.67500000000000004</v>
      </c>
      <c r="N69" s="5">
        <f t="shared" si="11"/>
        <v>0.87999999999999967</v>
      </c>
      <c r="O69" s="5">
        <f t="shared" si="12"/>
        <v>59.399999999999977</v>
      </c>
      <c r="P69" s="5">
        <f t="shared" si="13"/>
        <v>0.63519047620000002</v>
      </c>
      <c r="Q69" s="5">
        <f t="shared" si="14"/>
        <v>55.89676190559998</v>
      </c>
    </row>
    <row r="70" spans="1:17" x14ac:dyDescent="0.3">
      <c r="A70">
        <v>200502</v>
      </c>
      <c r="B70">
        <v>1011.36</v>
      </c>
      <c r="C70">
        <v>965.04499999999996</v>
      </c>
      <c r="D70">
        <v>3.25</v>
      </c>
      <c r="E70">
        <v>2.5</v>
      </c>
      <c r="F70">
        <v>4.1870588240000002</v>
      </c>
      <c r="G70">
        <v>98.7</v>
      </c>
      <c r="H70">
        <v>99.1</v>
      </c>
      <c r="I70" s="1">
        <v>916607.3</v>
      </c>
      <c r="J70" s="3">
        <f t="shared" si="8"/>
        <v>618709.92750000011</v>
      </c>
      <c r="K70" s="4">
        <f t="shared" si="15"/>
        <v>613141.53815250006</v>
      </c>
      <c r="L70" s="4">
        <f t="shared" si="9"/>
        <v>563026.03402499983</v>
      </c>
      <c r="M70" s="5">
        <f t="shared" si="10"/>
        <v>0.67500000000000004</v>
      </c>
      <c r="N70" s="5">
        <f t="shared" si="11"/>
        <v>0.90999999999999948</v>
      </c>
      <c r="O70" s="5">
        <f t="shared" si="12"/>
        <v>61.424999999999962</v>
      </c>
      <c r="P70" s="5">
        <f t="shared" si="13"/>
        <v>0.58129411759999994</v>
      </c>
      <c r="Q70" s="5">
        <f t="shared" si="14"/>
        <v>52.897764701599968</v>
      </c>
    </row>
    <row r="71" spans="1:17" x14ac:dyDescent="0.3">
      <c r="A71">
        <v>200503</v>
      </c>
      <c r="B71">
        <v>965.68</v>
      </c>
      <c r="C71">
        <v>985.745</v>
      </c>
      <c r="D71">
        <v>3.25</v>
      </c>
      <c r="E71">
        <v>2.75</v>
      </c>
      <c r="F71">
        <v>4.0409090909999996</v>
      </c>
      <c r="G71">
        <v>98.8</v>
      </c>
      <c r="H71">
        <v>99.6</v>
      </c>
      <c r="I71" s="1">
        <v>920691.35</v>
      </c>
      <c r="J71" s="3">
        <f t="shared" si="8"/>
        <v>621466.66125</v>
      </c>
      <c r="K71" s="4">
        <f t="shared" si="15"/>
        <v>618980.79460499994</v>
      </c>
      <c r="L71" s="4">
        <f t="shared" si="9"/>
        <v>596607.99479999964</v>
      </c>
      <c r="M71" s="5">
        <f t="shared" si="10"/>
        <v>0.67500000000000004</v>
      </c>
      <c r="N71" s="5">
        <f t="shared" si="11"/>
        <v>0.95999999999999941</v>
      </c>
      <c r="O71" s="5">
        <f t="shared" si="12"/>
        <v>64.799999999999955</v>
      </c>
      <c r="P71" s="5">
        <f t="shared" si="13"/>
        <v>0.59590909089999999</v>
      </c>
      <c r="Q71" s="5">
        <f t="shared" si="14"/>
        <v>57.207272726399964</v>
      </c>
    </row>
    <row r="72" spans="1:17" x14ac:dyDescent="0.3">
      <c r="A72">
        <v>200504</v>
      </c>
      <c r="B72">
        <v>911.3</v>
      </c>
      <c r="C72">
        <v>949.89</v>
      </c>
      <c r="D72">
        <v>3.25</v>
      </c>
      <c r="E72">
        <v>2.75</v>
      </c>
      <c r="F72">
        <v>3.855</v>
      </c>
      <c r="G72">
        <v>98.6</v>
      </c>
      <c r="H72">
        <v>99.6</v>
      </c>
      <c r="I72" s="1">
        <v>924775.4</v>
      </c>
      <c r="J72" s="3">
        <f t="shared" si="8"/>
        <v>624223.39500000002</v>
      </c>
      <c r="K72" s="4">
        <f t="shared" si="15"/>
        <v>621726.50141999999</v>
      </c>
      <c r="L72" s="4">
        <f t="shared" si="9"/>
        <v>599254.45919999969</v>
      </c>
      <c r="M72" s="5">
        <f t="shared" si="10"/>
        <v>0.67500000000000004</v>
      </c>
      <c r="N72" s="5">
        <f t="shared" si="11"/>
        <v>0.95999999999999941</v>
      </c>
      <c r="O72" s="5">
        <f t="shared" si="12"/>
        <v>64.799999999999955</v>
      </c>
      <c r="P72" s="5">
        <f t="shared" si="13"/>
        <v>0.61450000000000005</v>
      </c>
      <c r="Q72" s="5">
        <f t="shared" si="14"/>
        <v>58.991999999999969</v>
      </c>
    </row>
    <row r="73" spans="1:17" x14ac:dyDescent="0.3">
      <c r="A73">
        <v>200505</v>
      </c>
      <c r="B73">
        <v>970.21</v>
      </c>
      <c r="C73">
        <v>941.44500000000005</v>
      </c>
      <c r="D73">
        <v>3.25</v>
      </c>
      <c r="E73">
        <v>3</v>
      </c>
      <c r="F73">
        <v>3.7095238099999999</v>
      </c>
      <c r="G73">
        <v>98.7</v>
      </c>
      <c r="H73">
        <v>99.3</v>
      </c>
      <c r="I73" s="1">
        <v>928859.45</v>
      </c>
      <c r="J73" s="3">
        <f t="shared" si="8"/>
        <v>626980.12875000003</v>
      </c>
      <c r="K73" s="4">
        <f t="shared" si="15"/>
        <v>622591.26784874999</v>
      </c>
      <c r="L73" s="4">
        <f t="shared" si="9"/>
        <v>583091.51973749988</v>
      </c>
      <c r="M73" s="5">
        <f t="shared" si="10"/>
        <v>0.67500000000000004</v>
      </c>
      <c r="N73" s="5">
        <f t="shared" si="11"/>
        <v>0.92999999999999972</v>
      </c>
      <c r="O73" s="5">
        <f t="shared" si="12"/>
        <v>62.774999999999977</v>
      </c>
      <c r="P73" s="5">
        <f t="shared" si="13"/>
        <v>0.62904761900000006</v>
      </c>
      <c r="Q73" s="5">
        <f t="shared" si="14"/>
        <v>58.501428566999984</v>
      </c>
    </row>
    <row r="74" spans="1:17" x14ac:dyDescent="0.3">
      <c r="A74">
        <v>200506</v>
      </c>
      <c r="B74">
        <v>1008.16</v>
      </c>
      <c r="C74">
        <v>987.34500000000003</v>
      </c>
      <c r="D74">
        <v>3.25</v>
      </c>
      <c r="E74">
        <v>3</v>
      </c>
      <c r="F74">
        <v>3.79</v>
      </c>
      <c r="G74">
        <v>98.6</v>
      </c>
      <c r="H74">
        <v>98.8</v>
      </c>
      <c r="I74" s="1">
        <v>932943.5</v>
      </c>
      <c r="J74" s="3">
        <f t="shared" si="8"/>
        <v>629736.86250000005</v>
      </c>
      <c r="K74" s="4">
        <f t="shared" si="15"/>
        <v>622180.02015</v>
      </c>
      <c r="L74" s="4">
        <f t="shared" si="9"/>
        <v>554168.43899999978</v>
      </c>
      <c r="M74" s="5">
        <f t="shared" si="10"/>
        <v>0.67500000000000004</v>
      </c>
      <c r="N74" s="5">
        <f t="shared" si="11"/>
        <v>0.87999999999999967</v>
      </c>
      <c r="O74" s="5">
        <f t="shared" si="12"/>
        <v>59.399999999999977</v>
      </c>
      <c r="P74" s="5">
        <f t="shared" si="13"/>
        <v>0.621</v>
      </c>
      <c r="Q74" s="5">
        <f t="shared" si="14"/>
        <v>54.647999999999982</v>
      </c>
    </row>
    <row r="75" spans="1:17" x14ac:dyDescent="0.3">
      <c r="A75">
        <v>200507</v>
      </c>
      <c r="B75">
        <v>1111.29</v>
      </c>
      <c r="C75">
        <v>1057.905</v>
      </c>
      <c r="D75">
        <v>3.25</v>
      </c>
      <c r="E75">
        <v>3.25</v>
      </c>
      <c r="F75">
        <v>4.1161904759999999</v>
      </c>
      <c r="G75">
        <v>98.7</v>
      </c>
      <c r="H75">
        <v>99.1</v>
      </c>
      <c r="I75" s="1">
        <v>937027.55</v>
      </c>
      <c r="J75" s="3">
        <f t="shared" si="8"/>
        <v>632493.59625000006</v>
      </c>
      <c r="K75" s="4">
        <f t="shared" si="15"/>
        <v>626801.15388375008</v>
      </c>
      <c r="L75" s="4">
        <f t="shared" si="9"/>
        <v>575569.17258749972</v>
      </c>
      <c r="M75" s="5">
        <f t="shared" si="10"/>
        <v>0.67500000000000004</v>
      </c>
      <c r="N75" s="5">
        <f t="shared" si="11"/>
        <v>0.90999999999999948</v>
      </c>
      <c r="O75" s="5">
        <f t="shared" si="12"/>
        <v>61.424999999999962</v>
      </c>
      <c r="P75" s="5">
        <f t="shared" si="13"/>
        <v>0.58838095239999999</v>
      </c>
      <c r="Q75" s="5">
        <f t="shared" si="14"/>
        <v>53.542666668399967</v>
      </c>
    </row>
    <row r="76" spans="1:17" x14ac:dyDescent="0.3">
      <c r="A76">
        <v>200508</v>
      </c>
      <c r="B76">
        <v>1083.33</v>
      </c>
      <c r="C76">
        <v>1096.5</v>
      </c>
      <c r="D76">
        <v>3.25</v>
      </c>
      <c r="E76">
        <v>3.5</v>
      </c>
      <c r="F76">
        <v>4.3345454549999998</v>
      </c>
      <c r="G76">
        <v>98.7</v>
      </c>
      <c r="H76">
        <v>99.5</v>
      </c>
      <c r="I76" s="1">
        <v>941111.6</v>
      </c>
      <c r="J76" s="3">
        <f t="shared" si="8"/>
        <v>635250.33000000007</v>
      </c>
      <c r="K76" s="4">
        <f t="shared" si="15"/>
        <v>632074.07835000008</v>
      </c>
      <c r="L76" s="4">
        <f t="shared" si="9"/>
        <v>603487.81350000005</v>
      </c>
      <c r="M76" s="5">
        <f t="shared" si="10"/>
        <v>0.67500000000000004</v>
      </c>
      <c r="N76" s="5">
        <f t="shared" si="11"/>
        <v>0.95</v>
      </c>
      <c r="O76" s="5">
        <f t="shared" si="12"/>
        <v>64.125</v>
      </c>
      <c r="P76" s="5">
        <f t="shared" si="13"/>
        <v>0.56654545450000005</v>
      </c>
      <c r="Q76" s="5">
        <f t="shared" si="14"/>
        <v>53.821818177500006</v>
      </c>
    </row>
    <row r="77" spans="1:17" x14ac:dyDescent="0.3">
      <c r="A77">
        <v>200509</v>
      </c>
      <c r="B77">
        <v>1221.01</v>
      </c>
      <c r="C77">
        <v>1165.43</v>
      </c>
      <c r="D77">
        <v>3.25</v>
      </c>
      <c r="E77">
        <v>3.75</v>
      </c>
      <c r="F77">
        <v>4.5195238099999999</v>
      </c>
      <c r="G77">
        <v>98.7</v>
      </c>
      <c r="H77">
        <v>99.7</v>
      </c>
      <c r="I77" s="1">
        <v>945195.65</v>
      </c>
      <c r="J77" s="3">
        <f t="shared" si="8"/>
        <v>638007.06375000009</v>
      </c>
      <c r="K77" s="4">
        <f t="shared" si="15"/>
        <v>636093.04255875014</v>
      </c>
      <c r="L77" s="4">
        <f t="shared" si="9"/>
        <v>618866.85183750023</v>
      </c>
      <c r="M77" s="5">
        <f t="shared" si="10"/>
        <v>0.67500000000000004</v>
      </c>
      <c r="N77" s="5">
        <f t="shared" si="11"/>
        <v>0.97000000000000031</v>
      </c>
      <c r="O77" s="5">
        <f t="shared" si="12"/>
        <v>65.475000000000023</v>
      </c>
      <c r="P77" s="5">
        <f t="shared" si="13"/>
        <v>0.54804761899999999</v>
      </c>
      <c r="Q77" s="5">
        <f t="shared" si="14"/>
        <v>53.160619043000011</v>
      </c>
    </row>
    <row r="78" spans="1:17" x14ac:dyDescent="0.3">
      <c r="A78">
        <v>200510</v>
      </c>
      <c r="B78">
        <v>1158.1099999999999</v>
      </c>
      <c r="C78">
        <v>1191.82</v>
      </c>
      <c r="D78">
        <v>3.25</v>
      </c>
      <c r="E78">
        <v>3.75</v>
      </c>
      <c r="F78">
        <v>4.8064999999999998</v>
      </c>
      <c r="G78">
        <v>98.7</v>
      </c>
      <c r="H78">
        <v>99.8</v>
      </c>
      <c r="I78" s="1">
        <v>949279.7</v>
      </c>
      <c r="J78" s="3">
        <f t="shared" si="8"/>
        <v>640763.79749999999</v>
      </c>
      <c r="K78" s="4">
        <f t="shared" si="15"/>
        <v>639482.26990499999</v>
      </c>
      <c r="L78" s="4">
        <f t="shared" si="9"/>
        <v>627948.52154999983</v>
      </c>
      <c r="M78" s="5">
        <f t="shared" si="10"/>
        <v>0.67500000000000004</v>
      </c>
      <c r="N78" s="5">
        <f t="shared" si="11"/>
        <v>0.97999999999999976</v>
      </c>
      <c r="O78" s="5">
        <f t="shared" si="12"/>
        <v>66.149999999999977</v>
      </c>
      <c r="P78" s="5">
        <f t="shared" si="13"/>
        <v>0.51934999999999998</v>
      </c>
      <c r="Q78" s="5">
        <f t="shared" si="14"/>
        <v>50.896299999999982</v>
      </c>
    </row>
    <row r="79" spans="1:17" x14ac:dyDescent="0.3">
      <c r="A79">
        <v>200511</v>
      </c>
      <c r="B79">
        <v>1297.44</v>
      </c>
      <c r="C79">
        <v>1233.095</v>
      </c>
      <c r="D79">
        <v>3.5</v>
      </c>
      <c r="E79">
        <v>4</v>
      </c>
      <c r="F79">
        <v>5.0959090910000002</v>
      </c>
      <c r="G79">
        <v>99.1</v>
      </c>
      <c r="H79">
        <v>100.1</v>
      </c>
      <c r="I79" s="1">
        <v>953363.75</v>
      </c>
      <c r="J79" s="3">
        <f t="shared" si="8"/>
        <v>619686.4375</v>
      </c>
      <c r="K79" s="4">
        <f t="shared" si="15"/>
        <v>620306.12393749994</v>
      </c>
      <c r="L79" s="4">
        <f t="shared" si="9"/>
        <v>625883.30187499954</v>
      </c>
      <c r="M79" s="5">
        <f t="shared" si="10"/>
        <v>0.65</v>
      </c>
      <c r="N79" s="5">
        <f t="shared" si="11"/>
        <v>1.0099999999999993</v>
      </c>
      <c r="O79" s="5">
        <f t="shared" si="12"/>
        <v>65.649999999999963</v>
      </c>
      <c r="P79" s="5">
        <f t="shared" si="13"/>
        <v>0.49040909089999996</v>
      </c>
      <c r="Q79" s="5">
        <f t="shared" si="14"/>
        <v>49.531318180899959</v>
      </c>
    </row>
    <row r="80" spans="1:17" x14ac:dyDescent="0.3">
      <c r="A80">
        <v>200512</v>
      </c>
      <c r="B80">
        <v>1379.37</v>
      </c>
      <c r="C80">
        <v>1336.06</v>
      </c>
      <c r="D80">
        <v>3.5</v>
      </c>
      <c r="E80">
        <v>4.25</v>
      </c>
      <c r="F80">
        <v>5.0622727269999999</v>
      </c>
      <c r="G80">
        <v>99.4</v>
      </c>
      <c r="H80">
        <v>100.4</v>
      </c>
      <c r="I80" s="1">
        <v>957447.8</v>
      </c>
      <c r="J80" s="3">
        <f t="shared" si="8"/>
        <v>622341.07000000007</v>
      </c>
      <c r="K80" s="4">
        <f t="shared" si="15"/>
        <v>624830.43428000004</v>
      </c>
      <c r="L80" s="4">
        <f t="shared" si="9"/>
        <v>647234.71280000033</v>
      </c>
      <c r="M80" s="5">
        <f t="shared" si="10"/>
        <v>0.65</v>
      </c>
      <c r="N80" s="5">
        <f t="shared" si="11"/>
        <v>1.0400000000000005</v>
      </c>
      <c r="O80" s="5">
        <f t="shared" si="12"/>
        <v>67.600000000000037</v>
      </c>
      <c r="P80" s="5">
        <f t="shared" si="13"/>
        <v>0.49377272729999999</v>
      </c>
      <c r="Q80" s="5">
        <f t="shared" si="14"/>
        <v>51.352363639200028</v>
      </c>
    </row>
    <row r="81" spans="1:17" x14ac:dyDescent="0.3">
      <c r="A81">
        <v>200601</v>
      </c>
      <c r="B81">
        <v>1399.83</v>
      </c>
      <c r="C81">
        <v>1355.92</v>
      </c>
      <c r="D81">
        <v>3.75</v>
      </c>
      <c r="E81">
        <v>4.25</v>
      </c>
      <c r="F81">
        <v>5.0214285710000004</v>
      </c>
      <c r="G81">
        <v>99.8</v>
      </c>
      <c r="H81">
        <v>100.9</v>
      </c>
      <c r="I81" s="1">
        <v>961460.61</v>
      </c>
      <c r="J81" s="3">
        <f t="shared" si="8"/>
        <v>600912.88124999998</v>
      </c>
      <c r="K81" s="4">
        <f t="shared" si="15"/>
        <v>606321.09718124999</v>
      </c>
      <c r="L81" s="4">
        <f t="shared" si="9"/>
        <v>654995.04056250025</v>
      </c>
      <c r="M81" s="5">
        <f t="shared" si="10"/>
        <v>0.625</v>
      </c>
      <c r="N81" s="5">
        <f t="shared" si="11"/>
        <v>1.0900000000000005</v>
      </c>
      <c r="O81" s="5">
        <f t="shared" si="12"/>
        <v>68.125000000000028</v>
      </c>
      <c r="P81" s="5">
        <f t="shared" si="13"/>
        <v>0.49785714289999994</v>
      </c>
      <c r="Q81" s="5">
        <f t="shared" si="14"/>
        <v>54.266428576100019</v>
      </c>
    </row>
    <row r="82" spans="1:17" x14ac:dyDescent="0.3">
      <c r="A82">
        <v>200602</v>
      </c>
      <c r="B82">
        <v>1371.59</v>
      </c>
      <c r="C82">
        <v>1348.96</v>
      </c>
      <c r="D82">
        <v>3.75</v>
      </c>
      <c r="E82">
        <v>4.5</v>
      </c>
      <c r="F82">
        <v>4.8674999999999997</v>
      </c>
      <c r="G82">
        <v>99.7</v>
      </c>
      <c r="H82">
        <v>101</v>
      </c>
      <c r="I82" s="1">
        <v>965473.42</v>
      </c>
      <c r="J82" s="3">
        <f t="shared" si="8"/>
        <v>603420.88750000007</v>
      </c>
      <c r="K82" s="4">
        <f t="shared" si="15"/>
        <v>609455.09637500008</v>
      </c>
      <c r="L82" s="4">
        <f t="shared" si="9"/>
        <v>663762.97625000018</v>
      </c>
      <c r="M82" s="5">
        <f t="shared" si="10"/>
        <v>0.625</v>
      </c>
      <c r="N82" s="5">
        <f t="shared" si="11"/>
        <v>1.1000000000000001</v>
      </c>
      <c r="O82" s="5">
        <f t="shared" si="12"/>
        <v>68.75</v>
      </c>
      <c r="P82" s="5">
        <f t="shared" si="13"/>
        <v>0.51324999999999998</v>
      </c>
      <c r="Q82" s="5">
        <f t="shared" si="14"/>
        <v>56.457500000000003</v>
      </c>
    </row>
    <row r="83" spans="1:17" x14ac:dyDescent="0.3">
      <c r="A83">
        <v>200603</v>
      </c>
      <c r="B83">
        <v>1359.6</v>
      </c>
      <c r="C83">
        <v>1338.04</v>
      </c>
      <c r="D83">
        <v>4</v>
      </c>
      <c r="E83">
        <v>4.75</v>
      </c>
      <c r="F83">
        <v>4.9259090910000003</v>
      </c>
      <c r="G83">
        <v>99.9</v>
      </c>
      <c r="H83">
        <v>101</v>
      </c>
      <c r="I83" s="1">
        <v>969486.23</v>
      </c>
      <c r="J83" s="3">
        <f t="shared" si="8"/>
        <v>581691.73800000001</v>
      </c>
      <c r="K83" s="4">
        <f t="shared" si="15"/>
        <v>587508.65538000001</v>
      </c>
      <c r="L83" s="4">
        <f t="shared" si="9"/>
        <v>639860.91180000012</v>
      </c>
      <c r="M83" s="5">
        <f t="shared" si="10"/>
        <v>0.6</v>
      </c>
      <c r="N83" s="5">
        <f t="shared" si="11"/>
        <v>1.1000000000000001</v>
      </c>
      <c r="O83" s="5">
        <f t="shared" si="12"/>
        <v>66</v>
      </c>
      <c r="P83" s="5">
        <f t="shared" si="13"/>
        <v>0.50740909089999997</v>
      </c>
      <c r="Q83" s="5">
        <f t="shared" si="14"/>
        <v>55.814999999000001</v>
      </c>
    </row>
    <row r="84" spans="1:17" x14ac:dyDescent="0.3">
      <c r="A84">
        <v>200604</v>
      </c>
      <c r="B84">
        <v>1419.73</v>
      </c>
      <c r="C84">
        <v>1409.905</v>
      </c>
      <c r="D84">
        <v>4</v>
      </c>
      <c r="E84">
        <v>4.75</v>
      </c>
      <c r="F84">
        <v>4.9515000000000002</v>
      </c>
      <c r="G84">
        <v>99.9</v>
      </c>
      <c r="H84">
        <v>100.7</v>
      </c>
      <c r="I84" s="1">
        <v>973499.03</v>
      </c>
      <c r="J84" s="3">
        <f t="shared" si="8"/>
        <v>584099.41799999995</v>
      </c>
      <c r="K84" s="4">
        <f t="shared" si="15"/>
        <v>588188.11392599996</v>
      </c>
      <c r="L84" s="4">
        <f t="shared" si="9"/>
        <v>624986.3772600001</v>
      </c>
      <c r="M84" s="5">
        <f t="shared" si="10"/>
        <v>0.6</v>
      </c>
      <c r="N84" s="5">
        <f t="shared" si="11"/>
        <v>1.0700000000000003</v>
      </c>
      <c r="O84" s="5">
        <f t="shared" si="12"/>
        <v>64.200000000000017</v>
      </c>
      <c r="P84" s="5">
        <f t="shared" si="13"/>
        <v>0.50485000000000002</v>
      </c>
      <c r="Q84" s="5">
        <f t="shared" si="14"/>
        <v>54.018950000000011</v>
      </c>
    </row>
    <row r="85" spans="1:17" x14ac:dyDescent="0.3">
      <c r="A85">
        <v>200605</v>
      </c>
      <c r="B85">
        <v>1317.7</v>
      </c>
      <c r="C85">
        <v>1380.085</v>
      </c>
      <c r="D85">
        <v>4</v>
      </c>
      <c r="E85">
        <v>5</v>
      </c>
      <c r="F85">
        <v>4.7750000000000004</v>
      </c>
      <c r="G85">
        <v>100.1</v>
      </c>
      <c r="H85">
        <v>100.8</v>
      </c>
      <c r="I85" s="1">
        <v>977511.84</v>
      </c>
      <c r="J85" s="3">
        <f t="shared" si="8"/>
        <v>586507.10399999993</v>
      </c>
      <c r="K85" s="4">
        <f t="shared" si="15"/>
        <v>591199.16083199997</v>
      </c>
      <c r="L85" s="4">
        <f t="shared" si="9"/>
        <v>633427.67231999966</v>
      </c>
      <c r="M85" s="5">
        <f t="shared" si="10"/>
        <v>0.6</v>
      </c>
      <c r="N85" s="5">
        <f t="shared" si="11"/>
        <v>1.0799999999999996</v>
      </c>
      <c r="O85" s="5">
        <f t="shared" si="12"/>
        <v>64.799999999999983</v>
      </c>
      <c r="P85" s="5">
        <f t="shared" si="13"/>
        <v>0.52249999999999996</v>
      </c>
      <c r="Q85" s="5">
        <f t="shared" si="14"/>
        <v>56.429999999999978</v>
      </c>
    </row>
    <row r="86" spans="1:17" x14ac:dyDescent="0.3">
      <c r="A86">
        <v>200606</v>
      </c>
      <c r="B86">
        <v>1295.1500000000001</v>
      </c>
      <c r="C86">
        <v>1255.57</v>
      </c>
      <c r="D86">
        <v>4</v>
      </c>
      <c r="E86">
        <v>5.25</v>
      </c>
      <c r="F86">
        <v>4.8928571429999996</v>
      </c>
      <c r="G86">
        <v>100</v>
      </c>
      <c r="H86">
        <v>100.4</v>
      </c>
      <c r="I86" s="1">
        <v>981524.65</v>
      </c>
      <c r="J86" s="3">
        <f t="shared" si="8"/>
        <v>588914.79</v>
      </c>
      <c r="K86" s="4">
        <f t="shared" si="15"/>
        <v>591270.44916000008</v>
      </c>
      <c r="L86" s="4">
        <f t="shared" si="9"/>
        <v>612471.38160000031</v>
      </c>
      <c r="M86" s="5">
        <f t="shared" si="10"/>
        <v>0.6</v>
      </c>
      <c r="N86" s="5">
        <f t="shared" si="11"/>
        <v>1.0400000000000005</v>
      </c>
      <c r="O86" s="5">
        <f t="shared" si="12"/>
        <v>62.400000000000027</v>
      </c>
      <c r="P86" s="5">
        <f t="shared" si="13"/>
        <v>0.51071428569999999</v>
      </c>
      <c r="Q86" s="5">
        <f t="shared" si="14"/>
        <v>53.114285712800026</v>
      </c>
    </row>
    <row r="87" spans="1:17" x14ac:dyDescent="0.3">
      <c r="A87">
        <v>200607</v>
      </c>
      <c r="B87">
        <v>1297.82</v>
      </c>
      <c r="C87">
        <v>1273.585</v>
      </c>
      <c r="D87">
        <v>4.25</v>
      </c>
      <c r="E87">
        <v>5.25</v>
      </c>
      <c r="F87">
        <v>4.8899999999999997</v>
      </c>
      <c r="G87">
        <v>99.3</v>
      </c>
      <c r="H87">
        <v>99.9</v>
      </c>
      <c r="I87" s="1">
        <v>985537.46</v>
      </c>
      <c r="J87" s="3">
        <f t="shared" si="8"/>
        <v>566684.03949999996</v>
      </c>
      <c r="K87" s="4">
        <f t="shared" si="15"/>
        <v>566117.3554605</v>
      </c>
      <c r="L87" s="4">
        <f t="shared" si="9"/>
        <v>561017.19910500024</v>
      </c>
      <c r="M87" s="5">
        <f t="shared" si="10"/>
        <v>0.57499999999999996</v>
      </c>
      <c r="N87" s="5">
        <f t="shared" si="11"/>
        <v>0.99000000000000055</v>
      </c>
      <c r="O87" s="5">
        <f t="shared" si="12"/>
        <v>56.925000000000026</v>
      </c>
      <c r="P87" s="5">
        <f t="shared" si="13"/>
        <v>0.51100000000000001</v>
      </c>
      <c r="Q87" s="5">
        <f t="shared" si="14"/>
        <v>50.589000000000027</v>
      </c>
    </row>
    <row r="88" spans="1:17" x14ac:dyDescent="0.3">
      <c r="A88">
        <v>200608</v>
      </c>
      <c r="B88">
        <v>1352.74</v>
      </c>
      <c r="C88">
        <v>1319.395</v>
      </c>
      <c r="D88">
        <v>4.25</v>
      </c>
      <c r="E88">
        <v>5.25</v>
      </c>
      <c r="F88">
        <v>4.7731818180000003</v>
      </c>
      <c r="G88">
        <v>99.3</v>
      </c>
      <c r="H88">
        <v>99.6</v>
      </c>
      <c r="I88" s="1">
        <v>989550.27</v>
      </c>
      <c r="J88" s="3">
        <f t="shared" si="8"/>
        <v>568991.40524999995</v>
      </c>
      <c r="K88" s="4">
        <f t="shared" si="15"/>
        <v>566715.43962899991</v>
      </c>
      <c r="L88" s="4">
        <f t="shared" si="9"/>
        <v>546231.74903999968</v>
      </c>
      <c r="M88" s="5">
        <f t="shared" si="10"/>
        <v>0.57499999999999996</v>
      </c>
      <c r="N88" s="5">
        <f t="shared" si="11"/>
        <v>0.95999999999999941</v>
      </c>
      <c r="O88" s="5">
        <f t="shared" si="12"/>
        <v>55.19999999999996</v>
      </c>
      <c r="P88" s="5">
        <f t="shared" si="13"/>
        <v>0.52268181819999993</v>
      </c>
      <c r="Q88" s="5">
        <f t="shared" si="14"/>
        <v>50.177454547199964</v>
      </c>
    </row>
    <row r="89" spans="1:17" x14ac:dyDescent="0.3">
      <c r="A89">
        <v>200609</v>
      </c>
      <c r="B89">
        <v>1371.41</v>
      </c>
      <c r="C89">
        <v>1351.4449999999999</v>
      </c>
      <c r="D89">
        <v>4.5</v>
      </c>
      <c r="E89">
        <v>5.25</v>
      </c>
      <c r="F89">
        <v>4.6885714289999996</v>
      </c>
      <c r="G89">
        <v>99.5</v>
      </c>
      <c r="H89">
        <v>100.1</v>
      </c>
      <c r="I89" s="1">
        <v>993563.08</v>
      </c>
      <c r="J89" s="3">
        <f t="shared" si="8"/>
        <v>546459.69400000002</v>
      </c>
      <c r="K89" s="4">
        <f t="shared" si="15"/>
        <v>547006.15369399998</v>
      </c>
      <c r="L89" s="4">
        <f t="shared" si="9"/>
        <v>551924.29093999963</v>
      </c>
      <c r="M89" s="5">
        <f t="shared" si="10"/>
        <v>0.55000000000000004</v>
      </c>
      <c r="N89" s="5">
        <f t="shared" si="11"/>
        <v>1.0099999999999993</v>
      </c>
      <c r="O89" s="5">
        <f t="shared" si="12"/>
        <v>55.549999999999969</v>
      </c>
      <c r="P89" s="5">
        <f t="shared" si="13"/>
        <v>0.53114285710000009</v>
      </c>
      <c r="Q89" s="5">
        <f t="shared" si="14"/>
        <v>53.645428567099977</v>
      </c>
    </row>
    <row r="90" spans="1:17" x14ac:dyDescent="0.3">
      <c r="A90">
        <v>200610</v>
      </c>
      <c r="B90">
        <v>1364.55</v>
      </c>
      <c r="C90">
        <v>1342.2650000000001</v>
      </c>
      <c r="D90">
        <v>4.5</v>
      </c>
      <c r="E90">
        <v>5.25</v>
      </c>
      <c r="F90">
        <v>4.6210526319999996</v>
      </c>
      <c r="G90">
        <v>100.5</v>
      </c>
      <c r="H90">
        <v>100.6</v>
      </c>
      <c r="I90" s="1">
        <v>997575.88</v>
      </c>
      <c r="J90" s="3">
        <f t="shared" si="8"/>
        <v>548666.73400000005</v>
      </c>
      <c r="K90" s="4">
        <f t="shared" si="15"/>
        <v>551958.7344040001</v>
      </c>
      <c r="L90" s="4">
        <f t="shared" si="9"/>
        <v>581586.73803999973</v>
      </c>
      <c r="M90" s="5">
        <f t="shared" si="10"/>
        <v>0.55000000000000004</v>
      </c>
      <c r="N90" s="5">
        <f t="shared" si="11"/>
        <v>1.0599999999999994</v>
      </c>
      <c r="O90" s="5">
        <f t="shared" si="12"/>
        <v>58.299999999999976</v>
      </c>
      <c r="P90" s="5">
        <f t="shared" si="13"/>
        <v>0.5378947368</v>
      </c>
      <c r="Q90" s="5">
        <f t="shared" si="14"/>
        <v>57.01684210079997</v>
      </c>
    </row>
    <row r="91" spans="1:17" x14ac:dyDescent="0.3">
      <c r="A91">
        <v>200611</v>
      </c>
      <c r="B91">
        <v>1432.21</v>
      </c>
      <c r="C91">
        <v>1399.28</v>
      </c>
      <c r="D91">
        <v>4.5</v>
      </c>
      <c r="E91">
        <v>5.25</v>
      </c>
      <c r="F91">
        <v>4.7245454550000003</v>
      </c>
      <c r="G91">
        <v>100.8</v>
      </c>
      <c r="H91">
        <v>100.9</v>
      </c>
      <c r="I91" s="1">
        <v>1001588.69</v>
      </c>
      <c r="J91" s="3">
        <f t="shared" si="8"/>
        <v>550873.77950000006</v>
      </c>
      <c r="K91" s="4">
        <f t="shared" si="15"/>
        <v>555831.64351550012</v>
      </c>
      <c r="L91" s="4">
        <f t="shared" si="9"/>
        <v>600452.41965500033</v>
      </c>
      <c r="M91" s="5">
        <f t="shared" si="10"/>
        <v>0.55000000000000004</v>
      </c>
      <c r="N91" s="5">
        <f t="shared" si="11"/>
        <v>1.0900000000000005</v>
      </c>
      <c r="O91" s="5">
        <f t="shared" si="12"/>
        <v>59.950000000000038</v>
      </c>
      <c r="P91" s="5">
        <f t="shared" si="13"/>
        <v>0.52754545450000001</v>
      </c>
      <c r="Q91" s="5">
        <f t="shared" si="14"/>
        <v>57.502454540500032</v>
      </c>
    </row>
    <row r="92" spans="1:17" x14ac:dyDescent="0.3">
      <c r="A92">
        <v>200612</v>
      </c>
      <c r="B92">
        <v>1434.46</v>
      </c>
      <c r="C92">
        <v>1409.27</v>
      </c>
      <c r="D92">
        <v>4.5</v>
      </c>
      <c r="E92">
        <v>5.25</v>
      </c>
      <c r="F92">
        <v>4.8185000000000002</v>
      </c>
      <c r="G92">
        <v>101</v>
      </c>
      <c r="H92">
        <v>100.7</v>
      </c>
      <c r="I92" s="1">
        <v>1005601.5</v>
      </c>
      <c r="J92" s="3">
        <f t="shared" si="8"/>
        <v>553080.82500000007</v>
      </c>
      <c r="K92" s="4">
        <f t="shared" si="15"/>
        <v>556952.39077500009</v>
      </c>
      <c r="L92" s="4">
        <f t="shared" si="9"/>
        <v>591796.4827500002</v>
      </c>
      <c r="M92" s="5">
        <f t="shared" si="10"/>
        <v>0.55000000000000004</v>
      </c>
      <c r="N92" s="5">
        <f t="shared" si="11"/>
        <v>1.0700000000000003</v>
      </c>
      <c r="O92" s="5">
        <f t="shared" si="12"/>
        <v>58.850000000000023</v>
      </c>
      <c r="P92" s="5">
        <f t="shared" si="13"/>
        <v>0.51815</v>
      </c>
      <c r="Q92" s="5">
        <f t="shared" si="14"/>
        <v>55.442050000000009</v>
      </c>
    </row>
    <row r="93" spans="1:17" x14ac:dyDescent="0.3">
      <c r="A93">
        <v>200701</v>
      </c>
      <c r="B93">
        <v>1360.23</v>
      </c>
      <c r="C93">
        <v>1392.395</v>
      </c>
      <c r="D93">
        <v>4.5</v>
      </c>
      <c r="E93">
        <v>5.25</v>
      </c>
      <c r="F93">
        <v>4.9654545450000001</v>
      </c>
      <c r="G93">
        <v>100.8</v>
      </c>
      <c r="H93">
        <v>100.7</v>
      </c>
      <c r="I93" s="1">
        <v>1012606.39</v>
      </c>
      <c r="J93" s="3">
        <f t="shared" si="8"/>
        <v>556933.51450000005</v>
      </c>
      <c r="K93" s="4">
        <f t="shared" si="15"/>
        <v>560832.04910150007</v>
      </c>
      <c r="L93" s="4">
        <f t="shared" si="9"/>
        <v>595918.86051500018</v>
      </c>
      <c r="M93" s="5">
        <f t="shared" si="10"/>
        <v>0.55000000000000004</v>
      </c>
      <c r="N93" s="5">
        <f t="shared" si="11"/>
        <v>1.0700000000000003</v>
      </c>
      <c r="O93" s="5">
        <f t="shared" si="12"/>
        <v>58.850000000000023</v>
      </c>
      <c r="P93" s="5">
        <f t="shared" si="13"/>
        <v>0.50345454550000002</v>
      </c>
      <c r="Q93" s="5">
        <f t="shared" si="14"/>
        <v>53.869636368500011</v>
      </c>
    </row>
    <row r="94" spans="1:17" x14ac:dyDescent="0.3">
      <c r="A94">
        <v>200702</v>
      </c>
      <c r="B94">
        <v>1417.34</v>
      </c>
      <c r="C94">
        <v>1416.54</v>
      </c>
      <c r="D94">
        <v>4.5</v>
      </c>
      <c r="E94">
        <v>5.25</v>
      </c>
      <c r="F94">
        <v>4.9078947370000003</v>
      </c>
      <c r="G94">
        <v>101</v>
      </c>
      <c r="H94">
        <v>100.8</v>
      </c>
      <c r="I94" s="1">
        <v>1019611.28</v>
      </c>
      <c r="J94" s="3">
        <f t="shared" si="8"/>
        <v>560786.20400000003</v>
      </c>
      <c r="K94" s="4">
        <f t="shared" si="15"/>
        <v>565272.49363200006</v>
      </c>
      <c r="L94" s="4">
        <f t="shared" si="9"/>
        <v>605649.10031999985</v>
      </c>
      <c r="M94" s="5">
        <f t="shared" si="10"/>
        <v>0.55000000000000004</v>
      </c>
      <c r="N94" s="5">
        <f t="shared" si="11"/>
        <v>1.0799999999999996</v>
      </c>
      <c r="O94" s="5">
        <f t="shared" si="12"/>
        <v>59.399999999999984</v>
      </c>
      <c r="P94" s="5">
        <f t="shared" si="13"/>
        <v>0.50921052629999997</v>
      </c>
      <c r="Q94" s="5">
        <f t="shared" si="14"/>
        <v>54.99473684039998</v>
      </c>
    </row>
    <row r="95" spans="1:17" x14ac:dyDescent="0.3">
      <c r="A95">
        <v>200703</v>
      </c>
      <c r="B95">
        <v>1452.55</v>
      </c>
      <c r="C95">
        <v>1417.7650000000001</v>
      </c>
      <c r="D95">
        <v>4.5</v>
      </c>
      <c r="E95">
        <v>5.25</v>
      </c>
      <c r="F95">
        <v>4.7942857139999999</v>
      </c>
      <c r="G95">
        <v>101.2</v>
      </c>
      <c r="H95">
        <v>100.8</v>
      </c>
      <c r="I95" s="1">
        <v>1026616.18</v>
      </c>
      <c r="J95" s="3">
        <f t="shared" si="8"/>
        <v>564638.89900000009</v>
      </c>
      <c r="K95" s="4">
        <f t="shared" si="15"/>
        <v>569156.01019200007</v>
      </c>
      <c r="L95" s="4">
        <f t="shared" si="9"/>
        <v>609810.01091999991</v>
      </c>
      <c r="M95" s="5">
        <f t="shared" si="10"/>
        <v>0.55000000000000004</v>
      </c>
      <c r="N95" s="5">
        <f t="shared" si="11"/>
        <v>1.0799999999999996</v>
      </c>
      <c r="O95" s="5">
        <f t="shared" si="12"/>
        <v>59.399999999999984</v>
      </c>
      <c r="P95" s="5">
        <f t="shared" si="13"/>
        <v>0.52057142860000005</v>
      </c>
      <c r="Q95" s="5">
        <f t="shared" si="14"/>
        <v>56.221714288799987</v>
      </c>
    </row>
    <row r="96" spans="1:17" x14ac:dyDescent="0.3">
      <c r="A96">
        <v>200704</v>
      </c>
      <c r="B96">
        <v>1542.24</v>
      </c>
      <c r="C96">
        <v>1508.7950000000001</v>
      </c>
      <c r="D96">
        <v>4.5</v>
      </c>
      <c r="E96">
        <v>5.25</v>
      </c>
      <c r="F96">
        <v>4.9390476190000001</v>
      </c>
      <c r="G96">
        <v>101.4</v>
      </c>
      <c r="H96">
        <v>100.9</v>
      </c>
      <c r="I96" s="1">
        <v>1033621.07</v>
      </c>
      <c r="J96" s="3">
        <f t="shared" si="8"/>
        <v>568491.58850000007</v>
      </c>
      <c r="K96" s="4">
        <f t="shared" si="15"/>
        <v>573608.01279650012</v>
      </c>
      <c r="L96" s="4">
        <f t="shared" si="9"/>
        <v>619655.8314650004</v>
      </c>
      <c r="M96" s="5">
        <f t="shared" si="10"/>
        <v>0.55000000000000004</v>
      </c>
      <c r="N96" s="5">
        <f t="shared" si="11"/>
        <v>1.0900000000000005</v>
      </c>
      <c r="O96" s="5">
        <f t="shared" si="12"/>
        <v>59.950000000000038</v>
      </c>
      <c r="P96" s="5">
        <f t="shared" si="13"/>
        <v>0.50609523810000001</v>
      </c>
      <c r="Q96" s="5">
        <f t="shared" si="14"/>
        <v>55.164380952900025</v>
      </c>
    </row>
    <row r="97" spans="1:17" x14ac:dyDescent="0.3">
      <c r="A97">
        <v>200705</v>
      </c>
      <c r="B97">
        <v>1700.91</v>
      </c>
      <c r="C97">
        <v>1624.3050000000001</v>
      </c>
      <c r="D97">
        <v>4.5</v>
      </c>
      <c r="E97">
        <v>5.25</v>
      </c>
      <c r="F97">
        <v>5.098095238</v>
      </c>
      <c r="G97">
        <v>101.4</v>
      </c>
      <c r="H97">
        <v>100.9</v>
      </c>
      <c r="I97" s="1">
        <v>1040625.96</v>
      </c>
      <c r="J97" s="3">
        <f t="shared" si="8"/>
        <v>572344.27800000005</v>
      </c>
      <c r="K97" s="4">
        <f t="shared" si="15"/>
        <v>577495.37650200014</v>
      </c>
      <c r="L97" s="4">
        <f t="shared" si="9"/>
        <v>623855.2630200003</v>
      </c>
      <c r="M97" s="5">
        <f t="shared" si="10"/>
        <v>0.55000000000000004</v>
      </c>
      <c r="N97" s="5">
        <f t="shared" si="11"/>
        <v>1.0900000000000005</v>
      </c>
      <c r="O97" s="5">
        <f t="shared" si="12"/>
        <v>59.950000000000038</v>
      </c>
      <c r="P97" s="5">
        <f t="shared" si="13"/>
        <v>0.4901904762</v>
      </c>
      <c r="Q97" s="5">
        <f t="shared" si="14"/>
        <v>53.430761905800026</v>
      </c>
    </row>
    <row r="98" spans="1:17" x14ac:dyDescent="0.3">
      <c r="A98">
        <v>200706</v>
      </c>
      <c r="B98">
        <v>1743.6</v>
      </c>
      <c r="C98">
        <v>1760.7950000000001</v>
      </c>
      <c r="D98">
        <v>4.5</v>
      </c>
      <c r="E98">
        <v>5.25</v>
      </c>
      <c r="F98">
        <v>5.2409999999999997</v>
      </c>
      <c r="G98">
        <v>101.5</v>
      </c>
      <c r="H98">
        <v>101.2</v>
      </c>
      <c r="I98" s="1">
        <v>1047630.85</v>
      </c>
      <c r="J98" s="3">
        <f t="shared" si="8"/>
        <v>576196.96750000003</v>
      </c>
      <c r="K98" s="4">
        <f t="shared" si="15"/>
        <v>583111.33111000003</v>
      </c>
      <c r="L98" s="4">
        <f t="shared" si="9"/>
        <v>645340.60360000026</v>
      </c>
      <c r="M98" s="5">
        <f t="shared" si="10"/>
        <v>0.55000000000000004</v>
      </c>
      <c r="N98" s="5">
        <f t="shared" si="11"/>
        <v>1.1200000000000003</v>
      </c>
      <c r="O98" s="5">
        <f t="shared" si="12"/>
        <v>61.600000000000023</v>
      </c>
      <c r="P98" s="5">
        <f t="shared" si="13"/>
        <v>0.47589999999999999</v>
      </c>
      <c r="Q98" s="5">
        <f t="shared" si="14"/>
        <v>53.30080000000001</v>
      </c>
    </row>
    <row r="99" spans="1:17" x14ac:dyDescent="0.3">
      <c r="A99">
        <v>200707</v>
      </c>
      <c r="B99">
        <v>1933.27</v>
      </c>
      <c r="C99">
        <v>1876.0550000000001</v>
      </c>
      <c r="D99">
        <v>4.5</v>
      </c>
      <c r="E99">
        <v>5.25</v>
      </c>
      <c r="F99">
        <v>5.3457142859999998</v>
      </c>
      <c r="G99">
        <v>101.5</v>
      </c>
      <c r="H99">
        <v>101.7</v>
      </c>
      <c r="I99" s="1">
        <v>1054635.74</v>
      </c>
      <c r="J99" s="3">
        <f t="shared" si="8"/>
        <v>580049.65700000001</v>
      </c>
      <c r="K99" s="4">
        <f t="shared" si="15"/>
        <v>589910.50116900005</v>
      </c>
      <c r="L99" s="4">
        <f t="shared" si="9"/>
        <v>678658.09869000025</v>
      </c>
      <c r="M99" s="5">
        <f t="shared" si="10"/>
        <v>0.55000000000000004</v>
      </c>
      <c r="N99" s="5">
        <f t="shared" si="11"/>
        <v>1.1700000000000004</v>
      </c>
      <c r="O99" s="5">
        <f t="shared" si="12"/>
        <v>64.350000000000023</v>
      </c>
      <c r="P99" s="5">
        <f t="shared" si="13"/>
        <v>0.46542857140000005</v>
      </c>
      <c r="Q99" s="5">
        <f t="shared" si="14"/>
        <v>54.45514285380002</v>
      </c>
    </row>
    <row r="100" spans="1:17" x14ac:dyDescent="0.3">
      <c r="A100">
        <v>200708</v>
      </c>
      <c r="B100">
        <v>1873.24</v>
      </c>
      <c r="C100">
        <v>1777.7550000000001</v>
      </c>
      <c r="D100">
        <v>4.75</v>
      </c>
      <c r="E100">
        <v>5.25</v>
      </c>
      <c r="F100">
        <v>5.28</v>
      </c>
      <c r="G100">
        <v>101.6</v>
      </c>
      <c r="H100">
        <v>101.8</v>
      </c>
      <c r="I100" s="1">
        <v>1061640.6299999999</v>
      </c>
      <c r="J100" s="3">
        <f t="shared" si="8"/>
        <v>557361.33074999996</v>
      </c>
      <c r="K100" s="4">
        <f t="shared" si="15"/>
        <v>567393.83470349992</v>
      </c>
      <c r="L100" s="4">
        <f t="shared" si="9"/>
        <v>657686.37028499984</v>
      </c>
      <c r="M100" s="5">
        <f t="shared" si="10"/>
        <v>0.52500000000000002</v>
      </c>
      <c r="N100" s="5">
        <f t="shared" si="11"/>
        <v>1.1799999999999997</v>
      </c>
      <c r="O100" s="5">
        <f t="shared" si="12"/>
        <v>61.949999999999989</v>
      </c>
      <c r="P100" s="5">
        <f t="shared" si="13"/>
        <v>0.47199999999999998</v>
      </c>
      <c r="Q100" s="5">
        <f t="shared" si="14"/>
        <v>55.695999999999984</v>
      </c>
    </row>
    <row r="101" spans="1:17" x14ac:dyDescent="0.3">
      <c r="A101">
        <v>200709</v>
      </c>
      <c r="B101">
        <v>1946.48</v>
      </c>
      <c r="C101">
        <v>1879.135</v>
      </c>
      <c r="D101">
        <v>5</v>
      </c>
      <c r="E101">
        <v>4.75</v>
      </c>
      <c r="F101">
        <v>5.391764706</v>
      </c>
      <c r="G101">
        <v>101.5</v>
      </c>
      <c r="H101">
        <v>101.8</v>
      </c>
      <c r="I101" s="1">
        <v>1068645.53</v>
      </c>
      <c r="J101" s="3">
        <f t="shared" si="8"/>
        <v>534322.76500000001</v>
      </c>
      <c r="K101" s="4">
        <f t="shared" si="15"/>
        <v>543940.57477000006</v>
      </c>
      <c r="L101" s="4">
        <f t="shared" si="9"/>
        <v>630500.86269999982</v>
      </c>
      <c r="M101" s="5">
        <f t="shared" si="10"/>
        <v>0.5</v>
      </c>
      <c r="N101" s="5">
        <f t="shared" si="11"/>
        <v>1.1799999999999997</v>
      </c>
      <c r="O101" s="5">
        <f t="shared" si="12"/>
        <v>58.999999999999986</v>
      </c>
      <c r="P101" s="5">
        <f t="shared" si="13"/>
        <v>0.46082352940000004</v>
      </c>
      <c r="Q101" s="5">
        <f t="shared" si="14"/>
        <v>54.377176469199995</v>
      </c>
    </row>
    <row r="102" spans="1:17" x14ac:dyDescent="0.3">
      <c r="A102">
        <v>200710</v>
      </c>
      <c r="B102">
        <v>2064.85</v>
      </c>
      <c r="C102">
        <v>1973.0450000000001</v>
      </c>
      <c r="D102">
        <v>5</v>
      </c>
      <c r="E102">
        <v>4.75</v>
      </c>
      <c r="F102">
        <v>5.4240909090000002</v>
      </c>
      <c r="G102">
        <v>101.6</v>
      </c>
      <c r="H102">
        <v>101.6</v>
      </c>
      <c r="I102" s="1">
        <v>1075650.42</v>
      </c>
      <c r="J102" s="3">
        <f t="shared" si="8"/>
        <v>537825.21</v>
      </c>
      <c r="K102" s="4">
        <f t="shared" si="15"/>
        <v>546430.41336000001</v>
      </c>
      <c r="L102" s="4">
        <f t="shared" si="9"/>
        <v>623877.2435999997</v>
      </c>
      <c r="M102" s="5">
        <f t="shared" si="10"/>
        <v>0.5</v>
      </c>
      <c r="N102" s="5">
        <f t="shared" si="11"/>
        <v>1.1599999999999995</v>
      </c>
      <c r="O102" s="5">
        <f t="shared" si="12"/>
        <v>57.999999999999972</v>
      </c>
      <c r="P102" s="5">
        <f t="shared" si="13"/>
        <v>0.4575909091</v>
      </c>
      <c r="Q102" s="5">
        <f t="shared" si="14"/>
        <v>53.080545455599975</v>
      </c>
    </row>
    <row r="103" spans="1:17" x14ac:dyDescent="0.3">
      <c r="A103">
        <v>200711</v>
      </c>
      <c r="B103">
        <v>1906</v>
      </c>
      <c r="C103">
        <v>1915.355</v>
      </c>
      <c r="D103">
        <v>5</v>
      </c>
      <c r="E103">
        <v>4.5</v>
      </c>
      <c r="F103">
        <v>5.5404545450000002</v>
      </c>
      <c r="G103">
        <v>101.7</v>
      </c>
      <c r="H103">
        <v>101.7</v>
      </c>
      <c r="I103" s="1">
        <v>1082655.31</v>
      </c>
      <c r="J103" s="3">
        <f t="shared" si="8"/>
        <v>541327.65500000003</v>
      </c>
      <c r="K103" s="4">
        <f t="shared" si="15"/>
        <v>550530.22513500007</v>
      </c>
      <c r="L103" s="4">
        <f t="shared" si="9"/>
        <v>633353.35635000025</v>
      </c>
      <c r="M103" s="5">
        <f t="shared" si="10"/>
        <v>0.5</v>
      </c>
      <c r="N103" s="5">
        <f t="shared" si="11"/>
        <v>1.1700000000000004</v>
      </c>
      <c r="O103" s="5">
        <f t="shared" si="12"/>
        <v>58.500000000000021</v>
      </c>
      <c r="P103" s="5">
        <f t="shared" si="13"/>
        <v>0.44595454550000002</v>
      </c>
      <c r="Q103" s="5">
        <f t="shared" si="14"/>
        <v>52.176681823500019</v>
      </c>
    </row>
    <row r="104" spans="1:17" x14ac:dyDescent="0.3">
      <c r="A104">
        <v>200712</v>
      </c>
      <c r="B104">
        <v>1897.13</v>
      </c>
      <c r="C104">
        <v>1890.615</v>
      </c>
      <c r="D104">
        <v>5</v>
      </c>
      <c r="E104">
        <v>4.25</v>
      </c>
      <c r="F104">
        <v>5.8852631579999999</v>
      </c>
      <c r="G104">
        <v>102.1</v>
      </c>
      <c r="H104">
        <v>101.5</v>
      </c>
      <c r="I104" s="1">
        <v>1089660.2</v>
      </c>
      <c r="J104" s="3">
        <f t="shared" si="8"/>
        <v>544830.1</v>
      </c>
      <c r="K104" s="4">
        <f t="shared" si="15"/>
        <v>553002.55149999994</v>
      </c>
      <c r="L104" s="4">
        <f t="shared" si="9"/>
        <v>626554.61499999987</v>
      </c>
      <c r="M104" s="5">
        <f t="shared" si="10"/>
        <v>0.5</v>
      </c>
      <c r="N104" s="5">
        <f t="shared" si="11"/>
        <v>1.1499999999999999</v>
      </c>
      <c r="O104" s="5">
        <f t="shared" si="12"/>
        <v>57.499999999999993</v>
      </c>
      <c r="P104" s="5">
        <f t="shared" si="13"/>
        <v>0.41147368419999997</v>
      </c>
      <c r="Q104" s="5">
        <f t="shared" si="14"/>
        <v>47.319473682999998</v>
      </c>
    </row>
    <row r="105" spans="1:17" x14ac:dyDescent="0.3">
      <c r="A105">
        <v>200801</v>
      </c>
      <c r="B105">
        <v>1624.68</v>
      </c>
      <c r="C105">
        <v>1731.6849999999999</v>
      </c>
      <c r="D105">
        <v>5</v>
      </c>
      <c r="E105">
        <v>3.5</v>
      </c>
      <c r="F105">
        <v>5.4431818180000002</v>
      </c>
      <c r="G105">
        <v>102.4</v>
      </c>
      <c r="H105">
        <v>101.1</v>
      </c>
      <c r="I105" s="1">
        <v>1095039.8899999999</v>
      </c>
      <c r="J105" s="3">
        <f t="shared" si="8"/>
        <v>547519.94499999995</v>
      </c>
      <c r="K105" s="4">
        <f t="shared" si="15"/>
        <v>553542.66439499985</v>
      </c>
      <c r="L105" s="4">
        <f t="shared" si="9"/>
        <v>607747.13894999959</v>
      </c>
      <c r="M105" s="5">
        <f t="shared" si="10"/>
        <v>0.5</v>
      </c>
      <c r="N105" s="5">
        <f t="shared" si="11"/>
        <v>1.1099999999999994</v>
      </c>
      <c r="O105" s="5">
        <f t="shared" si="12"/>
        <v>55.499999999999972</v>
      </c>
      <c r="P105" s="5">
        <f t="shared" si="13"/>
        <v>0.45568181819999998</v>
      </c>
      <c r="Q105" s="5">
        <f t="shared" si="14"/>
        <v>50.58068182019997</v>
      </c>
    </row>
    <row r="106" spans="1:17" x14ac:dyDescent="0.3">
      <c r="A106">
        <v>200802</v>
      </c>
      <c r="B106">
        <v>1711.62</v>
      </c>
      <c r="C106">
        <v>1679.625</v>
      </c>
      <c r="D106">
        <v>5</v>
      </c>
      <c r="E106">
        <v>3</v>
      </c>
      <c r="F106">
        <v>5.0594444440000004</v>
      </c>
      <c r="G106">
        <v>102.3</v>
      </c>
      <c r="H106">
        <v>100.5</v>
      </c>
      <c r="I106" s="1">
        <v>1100419.58</v>
      </c>
      <c r="J106" s="3">
        <f t="shared" si="8"/>
        <v>550209.79</v>
      </c>
      <c r="K106" s="4">
        <f t="shared" si="15"/>
        <v>552960.83895</v>
      </c>
      <c r="L106" s="4">
        <f t="shared" si="9"/>
        <v>577720.27950000006</v>
      </c>
      <c r="M106" s="5">
        <f t="shared" si="10"/>
        <v>0.5</v>
      </c>
      <c r="N106" s="5">
        <f t="shared" si="11"/>
        <v>1.05</v>
      </c>
      <c r="O106" s="5">
        <f t="shared" si="12"/>
        <v>52.5</v>
      </c>
      <c r="P106" s="5">
        <f t="shared" si="13"/>
        <v>0.49405555559999992</v>
      </c>
      <c r="Q106" s="5">
        <f t="shared" si="14"/>
        <v>51.875833337999993</v>
      </c>
    </row>
    <row r="107" spans="1:17" x14ac:dyDescent="0.3">
      <c r="A107">
        <v>200803</v>
      </c>
      <c r="B107">
        <v>1703.99</v>
      </c>
      <c r="C107">
        <v>1623.42</v>
      </c>
      <c r="D107">
        <v>5</v>
      </c>
      <c r="E107">
        <v>2.25</v>
      </c>
      <c r="F107">
        <v>5.1471428570000004</v>
      </c>
      <c r="G107">
        <v>102.3</v>
      </c>
      <c r="H107">
        <v>100</v>
      </c>
      <c r="I107" s="1">
        <v>1105799.28</v>
      </c>
      <c r="J107" s="3">
        <f t="shared" si="8"/>
        <v>552899.64</v>
      </c>
      <c r="K107" s="4">
        <f t="shared" si="15"/>
        <v>552899.64</v>
      </c>
      <c r="L107" s="4">
        <f t="shared" si="9"/>
        <v>552899.64</v>
      </c>
      <c r="M107" s="5">
        <f t="shared" si="10"/>
        <v>0.5</v>
      </c>
      <c r="N107" s="5">
        <f t="shared" si="11"/>
        <v>1</v>
      </c>
      <c r="O107" s="5">
        <f t="shared" si="12"/>
        <v>50</v>
      </c>
      <c r="P107" s="5">
        <f t="shared" si="13"/>
        <v>0.4852857143</v>
      </c>
      <c r="Q107" s="5">
        <f t="shared" si="14"/>
        <v>48.52857143</v>
      </c>
    </row>
    <row r="108" spans="1:17" x14ac:dyDescent="0.3">
      <c r="A108">
        <v>200804</v>
      </c>
      <c r="B108">
        <v>1825.47</v>
      </c>
      <c r="C108">
        <v>1763.1849999999999</v>
      </c>
      <c r="D108">
        <v>5</v>
      </c>
      <c r="E108">
        <v>2.25</v>
      </c>
      <c r="F108">
        <v>4.984761905</v>
      </c>
      <c r="G108">
        <v>102</v>
      </c>
      <c r="H108">
        <v>99.8</v>
      </c>
      <c r="I108" s="1">
        <v>1111178.97</v>
      </c>
      <c r="J108" s="3">
        <f t="shared" si="8"/>
        <v>555589.48499999999</v>
      </c>
      <c r="K108" s="4">
        <f t="shared" si="15"/>
        <v>554478.30602999998</v>
      </c>
      <c r="L108" s="4">
        <f t="shared" si="9"/>
        <v>544477.6952999999</v>
      </c>
      <c r="M108" s="5">
        <f t="shared" si="10"/>
        <v>0.5</v>
      </c>
      <c r="N108" s="5">
        <f t="shared" si="11"/>
        <v>0.97999999999999976</v>
      </c>
      <c r="O108" s="5">
        <f t="shared" si="12"/>
        <v>48.999999999999986</v>
      </c>
      <c r="P108" s="5">
        <f t="shared" si="13"/>
        <v>0.50152380949999997</v>
      </c>
      <c r="Q108" s="5">
        <f t="shared" si="14"/>
        <v>49.14933333099998</v>
      </c>
    </row>
    <row r="109" spans="1:17" x14ac:dyDescent="0.3">
      <c r="A109">
        <v>200805</v>
      </c>
      <c r="B109">
        <v>1852.02</v>
      </c>
      <c r="C109">
        <v>1846.2650000000001</v>
      </c>
      <c r="D109">
        <v>5</v>
      </c>
      <c r="E109">
        <v>2</v>
      </c>
      <c r="F109">
        <v>5.2784210529999998</v>
      </c>
      <c r="G109">
        <v>101.7</v>
      </c>
      <c r="H109">
        <v>99.5</v>
      </c>
      <c r="I109" s="1">
        <v>1116558.6599999999</v>
      </c>
      <c r="J109" s="3">
        <f t="shared" si="8"/>
        <v>558279.32999999996</v>
      </c>
      <c r="K109" s="4">
        <f t="shared" si="15"/>
        <v>555487.93334999995</v>
      </c>
      <c r="L109" s="4">
        <f t="shared" si="9"/>
        <v>530365.36349999998</v>
      </c>
      <c r="M109" s="5">
        <f t="shared" si="10"/>
        <v>0.5</v>
      </c>
      <c r="N109" s="5">
        <f t="shared" si="11"/>
        <v>0.95</v>
      </c>
      <c r="O109" s="5">
        <f t="shared" si="12"/>
        <v>47.5</v>
      </c>
      <c r="P109" s="5">
        <f t="shared" si="13"/>
        <v>0.47215789470000002</v>
      </c>
      <c r="Q109" s="5">
        <f t="shared" si="14"/>
        <v>44.854999996500005</v>
      </c>
    </row>
    <row r="110" spans="1:17" x14ac:dyDescent="0.3">
      <c r="A110">
        <v>200806</v>
      </c>
      <c r="B110">
        <v>1674.92</v>
      </c>
      <c r="C110">
        <v>1761.595</v>
      </c>
      <c r="D110">
        <v>5</v>
      </c>
      <c r="E110">
        <v>2</v>
      </c>
      <c r="F110">
        <v>5.702</v>
      </c>
      <c r="G110">
        <v>101.2</v>
      </c>
      <c r="H110">
        <v>99</v>
      </c>
      <c r="I110" s="1">
        <v>1121938.3500000001</v>
      </c>
      <c r="J110" s="3">
        <f t="shared" si="8"/>
        <v>560969.17500000005</v>
      </c>
      <c r="K110" s="4">
        <f t="shared" si="15"/>
        <v>555359.48325000005</v>
      </c>
      <c r="L110" s="4">
        <f t="shared" si="9"/>
        <v>504872.25750000007</v>
      </c>
      <c r="M110" s="5">
        <f t="shared" si="10"/>
        <v>0.5</v>
      </c>
      <c r="N110" s="5">
        <f t="shared" si="11"/>
        <v>0.9</v>
      </c>
      <c r="O110" s="5">
        <f t="shared" si="12"/>
        <v>45</v>
      </c>
      <c r="P110" s="5">
        <f t="shared" si="13"/>
        <v>0.42979999999999996</v>
      </c>
      <c r="Q110" s="5">
        <f t="shared" si="14"/>
        <v>38.681999999999995</v>
      </c>
    </row>
    <row r="111" spans="1:17" x14ac:dyDescent="0.3">
      <c r="A111">
        <v>200807</v>
      </c>
      <c r="B111">
        <v>1594.67</v>
      </c>
      <c r="C111">
        <v>1585.1</v>
      </c>
      <c r="D111">
        <v>5</v>
      </c>
      <c r="E111">
        <v>2</v>
      </c>
      <c r="F111">
        <v>5.9630434780000003</v>
      </c>
      <c r="G111">
        <v>100.9</v>
      </c>
      <c r="H111">
        <v>98.6</v>
      </c>
      <c r="I111" s="1">
        <v>1127318.04</v>
      </c>
      <c r="J111" s="3">
        <f t="shared" si="8"/>
        <v>563659.02</v>
      </c>
      <c r="K111" s="4">
        <f t="shared" si="15"/>
        <v>555767.79371999996</v>
      </c>
      <c r="L111" s="4">
        <f t="shared" si="9"/>
        <v>484746.7571999997</v>
      </c>
      <c r="M111" s="5">
        <f t="shared" si="10"/>
        <v>0.5</v>
      </c>
      <c r="N111" s="5">
        <f t="shared" si="11"/>
        <v>0.85999999999999943</v>
      </c>
      <c r="O111" s="5">
        <f t="shared" si="12"/>
        <v>42.999999999999972</v>
      </c>
      <c r="P111" s="5">
        <f t="shared" si="13"/>
        <v>0.40369565219999992</v>
      </c>
      <c r="Q111" s="5">
        <f t="shared" si="14"/>
        <v>34.717826089199967</v>
      </c>
    </row>
    <row r="112" spans="1:17" x14ac:dyDescent="0.3">
      <c r="A112">
        <v>200808</v>
      </c>
      <c r="B112">
        <v>1474.24</v>
      </c>
      <c r="C112">
        <v>1531.885</v>
      </c>
      <c r="D112">
        <v>5</v>
      </c>
      <c r="E112">
        <v>2</v>
      </c>
      <c r="F112">
        <v>5.7685000000000004</v>
      </c>
      <c r="G112">
        <v>100.8</v>
      </c>
      <c r="H112">
        <v>98.5</v>
      </c>
      <c r="I112" s="1">
        <v>1132697.73</v>
      </c>
      <c r="J112" s="3">
        <f t="shared" si="8"/>
        <v>566348.86499999999</v>
      </c>
      <c r="K112" s="4">
        <f t="shared" si="15"/>
        <v>557853.63202499994</v>
      </c>
      <c r="L112" s="4">
        <f t="shared" si="9"/>
        <v>481396.53524999996</v>
      </c>
      <c r="M112" s="5">
        <f t="shared" si="10"/>
        <v>0.5</v>
      </c>
      <c r="N112" s="5">
        <f t="shared" si="11"/>
        <v>0.85</v>
      </c>
      <c r="O112" s="5">
        <f t="shared" si="12"/>
        <v>42.5</v>
      </c>
      <c r="P112" s="5">
        <f t="shared" si="13"/>
        <v>0.42314999999999992</v>
      </c>
      <c r="Q112" s="5">
        <f t="shared" si="14"/>
        <v>35.967749999999988</v>
      </c>
    </row>
    <row r="113" spans="1:17" x14ac:dyDescent="0.3">
      <c r="A113">
        <v>200809</v>
      </c>
      <c r="B113">
        <v>1448.06</v>
      </c>
      <c r="C113">
        <v>1435.355</v>
      </c>
      <c r="D113">
        <v>5.25</v>
      </c>
      <c r="E113">
        <v>2</v>
      </c>
      <c r="F113">
        <v>5.8104761900000002</v>
      </c>
      <c r="G113">
        <v>100.7</v>
      </c>
      <c r="H113">
        <v>98.3</v>
      </c>
      <c r="I113" s="1">
        <v>1138077.43</v>
      </c>
      <c r="J113" s="3">
        <f t="shared" si="8"/>
        <v>540586.77924999991</v>
      </c>
      <c r="K113" s="4">
        <f t="shared" si="15"/>
        <v>531396.80400274985</v>
      </c>
      <c r="L113" s="4">
        <f t="shared" si="9"/>
        <v>448687.02677749976</v>
      </c>
      <c r="M113" s="5">
        <f t="shared" si="10"/>
        <v>0.47499999999999998</v>
      </c>
      <c r="N113" s="5">
        <f t="shared" si="11"/>
        <v>0.82999999999999974</v>
      </c>
      <c r="O113" s="5">
        <f t="shared" si="12"/>
        <v>39.42499999999999</v>
      </c>
      <c r="P113" s="5">
        <f t="shared" si="13"/>
        <v>0.41895238099999998</v>
      </c>
      <c r="Q113" s="5">
        <f t="shared" si="14"/>
        <v>34.773047622999989</v>
      </c>
    </row>
    <row r="114" spans="1:17" x14ac:dyDescent="0.3">
      <c r="A114">
        <v>200810</v>
      </c>
      <c r="B114">
        <v>1113.06</v>
      </c>
      <c r="C114">
        <v>1175.42</v>
      </c>
      <c r="D114">
        <v>5.25</v>
      </c>
      <c r="E114">
        <v>1.5</v>
      </c>
      <c r="F114">
        <v>5.0918181819999999</v>
      </c>
      <c r="G114">
        <v>100.4</v>
      </c>
      <c r="H114">
        <v>97.9</v>
      </c>
      <c r="I114" s="1">
        <v>1143457.1200000001</v>
      </c>
      <c r="J114" s="3">
        <f t="shared" si="8"/>
        <v>543142.13199999998</v>
      </c>
      <c r="K114" s="4">
        <f t="shared" si="15"/>
        <v>531736.14722799999</v>
      </c>
      <c r="L114" s="4">
        <f t="shared" si="9"/>
        <v>429082.28428000031</v>
      </c>
      <c r="M114" s="5">
        <f t="shared" si="10"/>
        <v>0.47499999999999998</v>
      </c>
      <c r="N114" s="5">
        <f t="shared" si="11"/>
        <v>0.79000000000000059</v>
      </c>
      <c r="O114" s="5">
        <f t="shared" si="12"/>
        <v>37.525000000000027</v>
      </c>
      <c r="P114" s="5">
        <f t="shared" si="13"/>
        <v>0.49081818180000003</v>
      </c>
      <c r="Q114" s="5">
        <f t="shared" si="14"/>
        <v>38.774636362200035</v>
      </c>
    </row>
    <row r="115" spans="1:17" x14ac:dyDescent="0.3">
      <c r="A115">
        <v>200811</v>
      </c>
      <c r="B115">
        <v>1076.07</v>
      </c>
      <c r="C115">
        <v>1065.92</v>
      </c>
      <c r="D115">
        <v>4.25</v>
      </c>
      <c r="E115">
        <v>1</v>
      </c>
      <c r="F115">
        <v>4.9729999999999999</v>
      </c>
      <c r="G115">
        <v>99.6</v>
      </c>
      <c r="H115">
        <v>97.4</v>
      </c>
      <c r="I115" s="1">
        <v>1148836.81</v>
      </c>
      <c r="J115" s="3">
        <f t="shared" si="8"/>
        <v>660581.16574999993</v>
      </c>
      <c r="K115" s="4">
        <f t="shared" si="15"/>
        <v>643406.05544050003</v>
      </c>
      <c r="L115" s="4">
        <f t="shared" si="9"/>
        <v>488830.06265500031</v>
      </c>
      <c r="M115" s="5">
        <f t="shared" si="10"/>
        <v>0.57499999999999996</v>
      </c>
      <c r="N115" s="5">
        <f t="shared" si="11"/>
        <v>0.74000000000000055</v>
      </c>
      <c r="O115" s="5">
        <f t="shared" si="12"/>
        <v>42.550000000000026</v>
      </c>
      <c r="P115" s="5">
        <f t="shared" si="13"/>
        <v>0.50270000000000004</v>
      </c>
      <c r="Q115" s="5">
        <f t="shared" si="14"/>
        <v>37.199800000000032</v>
      </c>
    </row>
    <row r="116" spans="1:17" x14ac:dyDescent="0.3">
      <c r="A116">
        <v>200812</v>
      </c>
      <c r="B116">
        <v>1124.47</v>
      </c>
      <c r="C116">
        <v>1099.07</v>
      </c>
      <c r="D116">
        <v>4</v>
      </c>
      <c r="E116">
        <v>1</v>
      </c>
      <c r="F116">
        <v>3.9704545449999999</v>
      </c>
      <c r="G116">
        <v>98.4</v>
      </c>
      <c r="H116">
        <v>97</v>
      </c>
      <c r="I116" s="1">
        <v>1154216.5</v>
      </c>
      <c r="J116" s="3">
        <f t="shared" si="8"/>
        <v>692529.9</v>
      </c>
      <c r="K116" s="4">
        <f t="shared" si="15"/>
        <v>671754.00300000003</v>
      </c>
      <c r="L116" s="4">
        <f t="shared" si="9"/>
        <v>484770.93</v>
      </c>
      <c r="M116" s="5">
        <f t="shared" si="10"/>
        <v>0.6</v>
      </c>
      <c r="N116" s="5">
        <f t="shared" si="11"/>
        <v>0.7</v>
      </c>
      <c r="O116" s="5">
        <f t="shared" si="12"/>
        <v>42</v>
      </c>
      <c r="P116" s="5">
        <f t="shared" si="13"/>
        <v>0.60295454550000005</v>
      </c>
      <c r="Q116" s="5">
        <f t="shared" si="14"/>
        <v>42.206818184999996</v>
      </c>
    </row>
    <row r="117" spans="1:17" x14ac:dyDescent="0.3">
      <c r="A117">
        <v>200901</v>
      </c>
      <c r="B117">
        <v>1162.1099999999999</v>
      </c>
      <c r="C117">
        <v>1157.1400000000001</v>
      </c>
      <c r="D117">
        <v>3</v>
      </c>
      <c r="E117">
        <v>0.25</v>
      </c>
      <c r="F117">
        <v>3.4357894739999999</v>
      </c>
      <c r="G117">
        <v>97.7</v>
      </c>
      <c r="H117">
        <v>96.7</v>
      </c>
      <c r="I117" s="1">
        <v>1158477.43</v>
      </c>
      <c r="J117" s="3">
        <f t="shared" si="8"/>
        <v>810934.20099999988</v>
      </c>
      <c r="K117" s="4">
        <f t="shared" si="15"/>
        <v>784173.37236699997</v>
      </c>
      <c r="L117" s="4">
        <f t="shared" si="9"/>
        <v>543325.91467000009</v>
      </c>
      <c r="M117" s="5">
        <f t="shared" si="10"/>
        <v>0.7</v>
      </c>
      <c r="N117" s="5">
        <f t="shared" si="11"/>
        <v>0.67000000000000026</v>
      </c>
      <c r="O117" s="5">
        <f t="shared" si="12"/>
        <v>46.90000000000002</v>
      </c>
      <c r="P117" s="5">
        <f t="shared" si="13"/>
        <v>0.65642105260000005</v>
      </c>
      <c r="Q117" s="5">
        <f t="shared" si="14"/>
        <v>43.980210524200025</v>
      </c>
    </row>
    <row r="118" spans="1:17" x14ac:dyDescent="0.3">
      <c r="A118">
        <v>200902</v>
      </c>
      <c r="B118">
        <v>1063.03</v>
      </c>
      <c r="C118">
        <v>1132.2</v>
      </c>
      <c r="D118">
        <v>2.5</v>
      </c>
      <c r="E118">
        <v>0.25</v>
      </c>
      <c r="F118">
        <v>3.7825000000000002</v>
      </c>
      <c r="G118">
        <v>97.6</v>
      </c>
      <c r="H118">
        <v>97.2</v>
      </c>
      <c r="I118" s="1">
        <v>1162738.3700000001</v>
      </c>
      <c r="J118" s="3">
        <f t="shared" si="8"/>
        <v>872053.77750000008</v>
      </c>
      <c r="K118" s="4">
        <f t="shared" si="15"/>
        <v>847636.27173000004</v>
      </c>
      <c r="L118" s="4">
        <f t="shared" si="9"/>
        <v>627878.71980000031</v>
      </c>
      <c r="M118" s="5">
        <f t="shared" si="10"/>
        <v>0.75</v>
      </c>
      <c r="N118" s="5">
        <f t="shared" si="11"/>
        <v>0.72000000000000031</v>
      </c>
      <c r="O118" s="5">
        <f t="shared" si="12"/>
        <v>54.000000000000021</v>
      </c>
      <c r="P118" s="5">
        <f t="shared" si="13"/>
        <v>0.62175000000000002</v>
      </c>
      <c r="Q118" s="5">
        <f t="shared" si="14"/>
        <v>44.76600000000002</v>
      </c>
    </row>
    <row r="119" spans="1:17" x14ac:dyDescent="0.3">
      <c r="A119">
        <v>200903</v>
      </c>
      <c r="B119">
        <v>1206.26</v>
      </c>
      <c r="C119">
        <v>1124.6949999999999</v>
      </c>
      <c r="D119">
        <v>2</v>
      </c>
      <c r="E119">
        <v>0.25</v>
      </c>
      <c r="F119">
        <v>3.6850000000000001</v>
      </c>
      <c r="G119">
        <v>97.6</v>
      </c>
      <c r="H119">
        <v>97.7</v>
      </c>
      <c r="I119" s="1">
        <v>1166999.3</v>
      </c>
      <c r="J119" s="3">
        <f t="shared" si="8"/>
        <v>933599.44000000006</v>
      </c>
      <c r="K119" s="4">
        <f t="shared" si="15"/>
        <v>912126.65288000007</v>
      </c>
      <c r="L119" s="4">
        <f t="shared" si="9"/>
        <v>718871.56880000024</v>
      </c>
      <c r="M119" s="5">
        <f t="shared" si="10"/>
        <v>0.8</v>
      </c>
      <c r="N119" s="5">
        <f t="shared" si="11"/>
        <v>0.77000000000000024</v>
      </c>
      <c r="O119" s="5">
        <f t="shared" si="12"/>
        <v>61.600000000000023</v>
      </c>
      <c r="P119" s="5">
        <f t="shared" si="13"/>
        <v>0.63149999999999995</v>
      </c>
      <c r="Q119" s="5">
        <f t="shared" si="14"/>
        <v>48.625500000000009</v>
      </c>
    </row>
    <row r="120" spans="1:17" x14ac:dyDescent="0.3">
      <c r="A120">
        <v>200904</v>
      </c>
      <c r="B120">
        <v>1369.36</v>
      </c>
      <c r="C120">
        <v>1289.7650000000001</v>
      </c>
      <c r="D120">
        <v>2</v>
      </c>
      <c r="E120">
        <v>0.25</v>
      </c>
      <c r="F120">
        <v>3.76</v>
      </c>
      <c r="G120">
        <v>97.8</v>
      </c>
      <c r="H120">
        <v>98.9</v>
      </c>
      <c r="I120" s="1">
        <v>1171260.23</v>
      </c>
      <c r="J120" s="3">
        <f t="shared" si="8"/>
        <v>937008.18400000001</v>
      </c>
      <c r="K120" s="4">
        <f t="shared" si="15"/>
        <v>926701.09397600009</v>
      </c>
      <c r="L120" s="4">
        <f t="shared" si="9"/>
        <v>833937.28376000049</v>
      </c>
      <c r="M120" s="5">
        <f t="shared" si="10"/>
        <v>0.8</v>
      </c>
      <c r="N120" s="5">
        <f t="shared" si="11"/>
        <v>0.89000000000000057</v>
      </c>
      <c r="O120" s="5">
        <f t="shared" si="12"/>
        <v>71.200000000000045</v>
      </c>
      <c r="P120" s="5">
        <f t="shared" si="13"/>
        <v>0.624</v>
      </c>
      <c r="Q120" s="5">
        <f t="shared" si="14"/>
        <v>55.536000000000037</v>
      </c>
    </row>
    <row r="121" spans="1:17" x14ac:dyDescent="0.3">
      <c r="A121">
        <v>200905</v>
      </c>
      <c r="B121">
        <v>1395.89</v>
      </c>
      <c r="C121">
        <v>1376.0650000000001</v>
      </c>
      <c r="D121">
        <v>2</v>
      </c>
      <c r="E121">
        <v>0.25</v>
      </c>
      <c r="F121">
        <v>3.8342105260000001</v>
      </c>
      <c r="G121">
        <v>97.8</v>
      </c>
      <c r="H121">
        <v>99.5</v>
      </c>
      <c r="I121" s="1">
        <v>1175521.17</v>
      </c>
      <c r="J121" s="3">
        <f t="shared" si="8"/>
        <v>940416.93599999999</v>
      </c>
      <c r="K121" s="4">
        <f t="shared" si="15"/>
        <v>935714.85132000002</v>
      </c>
      <c r="L121" s="4">
        <f t="shared" si="9"/>
        <v>893396.08919999993</v>
      </c>
      <c r="M121" s="5">
        <f t="shared" si="10"/>
        <v>0.8</v>
      </c>
      <c r="N121" s="5">
        <f t="shared" si="11"/>
        <v>0.95</v>
      </c>
      <c r="O121" s="5">
        <f t="shared" si="12"/>
        <v>76</v>
      </c>
      <c r="P121" s="5">
        <f t="shared" si="13"/>
        <v>0.61657894739999997</v>
      </c>
      <c r="Q121" s="5">
        <f t="shared" si="14"/>
        <v>58.575000002999992</v>
      </c>
    </row>
    <row r="122" spans="1:17" x14ac:dyDescent="0.3">
      <c r="A122">
        <v>200906</v>
      </c>
      <c r="B122">
        <v>1390.07</v>
      </c>
      <c r="C122">
        <v>1394.0350000000001</v>
      </c>
      <c r="D122">
        <v>2</v>
      </c>
      <c r="E122">
        <v>0.25</v>
      </c>
      <c r="F122">
        <v>4.0945454549999996</v>
      </c>
      <c r="G122">
        <v>98.4</v>
      </c>
      <c r="H122">
        <v>100.4</v>
      </c>
      <c r="I122" s="1">
        <v>1179782.1000000001</v>
      </c>
      <c r="J122" s="3">
        <f t="shared" si="8"/>
        <v>943825.68000000017</v>
      </c>
      <c r="K122" s="4">
        <f t="shared" si="15"/>
        <v>947600.9827200002</v>
      </c>
      <c r="L122" s="4">
        <f t="shared" si="9"/>
        <v>981578.70720000064</v>
      </c>
      <c r="M122" s="5">
        <f t="shared" si="10"/>
        <v>0.8</v>
      </c>
      <c r="N122" s="5">
        <f t="shared" si="11"/>
        <v>1.0400000000000005</v>
      </c>
      <c r="O122" s="5">
        <f t="shared" si="12"/>
        <v>83.200000000000045</v>
      </c>
      <c r="P122" s="5">
        <f t="shared" si="13"/>
        <v>0.59054545450000007</v>
      </c>
      <c r="Q122" s="5">
        <f t="shared" si="14"/>
        <v>61.416727268000038</v>
      </c>
    </row>
    <row r="123" spans="1:17" x14ac:dyDescent="0.3">
      <c r="A123">
        <v>200907</v>
      </c>
      <c r="B123">
        <v>1557.29</v>
      </c>
      <c r="C123">
        <v>1468.335</v>
      </c>
      <c r="D123">
        <v>2</v>
      </c>
      <c r="E123">
        <v>0.25</v>
      </c>
      <c r="F123">
        <v>4.0930434780000002</v>
      </c>
      <c r="G123">
        <v>98.6</v>
      </c>
      <c r="H123">
        <v>100.6</v>
      </c>
      <c r="I123" s="1">
        <v>1184043.03</v>
      </c>
      <c r="J123" s="3">
        <f t="shared" si="8"/>
        <v>947234.42400000012</v>
      </c>
      <c r="K123" s="4">
        <f t="shared" si="15"/>
        <v>952917.83054400014</v>
      </c>
      <c r="L123" s="4">
        <f t="shared" si="9"/>
        <v>1004068.4894399996</v>
      </c>
      <c r="M123" s="5">
        <f t="shared" si="10"/>
        <v>0.8</v>
      </c>
      <c r="N123" s="5">
        <f t="shared" si="11"/>
        <v>1.0599999999999994</v>
      </c>
      <c r="O123" s="5">
        <f t="shared" si="12"/>
        <v>84.799999999999955</v>
      </c>
      <c r="P123" s="5">
        <f t="shared" si="13"/>
        <v>0.59069565219999998</v>
      </c>
      <c r="Q123" s="5">
        <f t="shared" si="14"/>
        <v>62.613739133199964</v>
      </c>
    </row>
    <row r="124" spans="1:17" x14ac:dyDescent="0.3">
      <c r="A124">
        <v>200908</v>
      </c>
      <c r="B124">
        <v>1591.85</v>
      </c>
      <c r="C124">
        <v>1573.47</v>
      </c>
      <c r="D124">
        <v>2</v>
      </c>
      <c r="E124">
        <v>0.25</v>
      </c>
      <c r="F124">
        <v>4.4176190479999997</v>
      </c>
      <c r="G124">
        <v>98.7</v>
      </c>
      <c r="H124">
        <v>100.8</v>
      </c>
      <c r="I124" s="1">
        <v>1188303.97</v>
      </c>
      <c r="J124" s="3">
        <f t="shared" si="8"/>
        <v>950643.17599999998</v>
      </c>
      <c r="K124" s="4">
        <f t="shared" si="15"/>
        <v>958248.32140799996</v>
      </c>
      <c r="L124" s="4">
        <f t="shared" si="9"/>
        <v>1026694.6300799996</v>
      </c>
      <c r="M124" s="5">
        <f t="shared" si="10"/>
        <v>0.8</v>
      </c>
      <c r="N124" s="5">
        <f t="shared" si="11"/>
        <v>1.0799999999999996</v>
      </c>
      <c r="O124" s="5">
        <f t="shared" si="12"/>
        <v>86.399999999999977</v>
      </c>
      <c r="P124" s="5">
        <f t="shared" si="13"/>
        <v>0.55823809520000001</v>
      </c>
      <c r="Q124" s="5">
        <f t="shared" si="14"/>
        <v>60.289714281599977</v>
      </c>
    </row>
    <row r="125" spans="1:17" x14ac:dyDescent="0.3">
      <c r="A125">
        <v>200909</v>
      </c>
      <c r="B125">
        <v>1673.14</v>
      </c>
      <c r="C125">
        <v>1653.14</v>
      </c>
      <c r="D125">
        <v>2</v>
      </c>
      <c r="E125">
        <v>0.25</v>
      </c>
      <c r="F125">
        <v>4.4036363639999996</v>
      </c>
      <c r="G125">
        <v>98.8</v>
      </c>
      <c r="H125">
        <v>101.1</v>
      </c>
      <c r="I125" s="1">
        <v>1192564.8999999999</v>
      </c>
      <c r="J125" s="3">
        <f t="shared" si="8"/>
        <v>954051.91999999993</v>
      </c>
      <c r="K125" s="4">
        <f t="shared" si="15"/>
        <v>964546.49111999979</v>
      </c>
      <c r="L125" s="4">
        <f t="shared" si="9"/>
        <v>1058997.6311999995</v>
      </c>
      <c r="M125" s="5">
        <f t="shared" si="10"/>
        <v>0.8</v>
      </c>
      <c r="N125" s="5">
        <f t="shared" si="11"/>
        <v>1.1099999999999994</v>
      </c>
      <c r="O125" s="5">
        <f t="shared" si="12"/>
        <v>88.799999999999955</v>
      </c>
      <c r="P125" s="5">
        <f t="shared" si="13"/>
        <v>0.55963636360000002</v>
      </c>
      <c r="Q125" s="5">
        <f t="shared" si="14"/>
        <v>62.119636359599973</v>
      </c>
    </row>
    <row r="126" spans="1:17" x14ac:dyDescent="0.3">
      <c r="A126">
        <v>200910</v>
      </c>
      <c r="B126">
        <v>1580.69</v>
      </c>
      <c r="C126">
        <v>1624.71</v>
      </c>
      <c r="D126">
        <v>2</v>
      </c>
      <c r="E126">
        <v>0.25</v>
      </c>
      <c r="F126">
        <v>4.4695238100000001</v>
      </c>
      <c r="G126">
        <v>99</v>
      </c>
      <c r="H126">
        <v>101.7</v>
      </c>
      <c r="I126" s="1">
        <v>1196825.83</v>
      </c>
      <c r="J126" s="3">
        <f t="shared" si="8"/>
        <v>957460.66400000011</v>
      </c>
      <c r="K126" s="4">
        <f t="shared" si="15"/>
        <v>973737.49528800021</v>
      </c>
      <c r="L126" s="4">
        <f t="shared" si="9"/>
        <v>1120228.9768800004</v>
      </c>
      <c r="M126" s="5">
        <f t="shared" si="10"/>
        <v>0.8</v>
      </c>
      <c r="N126" s="5">
        <f t="shared" si="11"/>
        <v>1.1700000000000004</v>
      </c>
      <c r="O126" s="5">
        <f t="shared" si="12"/>
        <v>93.600000000000023</v>
      </c>
      <c r="P126" s="5">
        <f t="shared" si="13"/>
        <v>0.55304761899999999</v>
      </c>
      <c r="Q126" s="5">
        <f t="shared" si="14"/>
        <v>64.706571423000028</v>
      </c>
    </row>
    <row r="127" spans="1:17" x14ac:dyDescent="0.3">
      <c r="A127">
        <v>200911</v>
      </c>
      <c r="B127">
        <v>1555.6</v>
      </c>
      <c r="C127">
        <v>1574.905</v>
      </c>
      <c r="D127">
        <v>2</v>
      </c>
      <c r="E127">
        <v>0.25</v>
      </c>
      <c r="F127">
        <v>4.32</v>
      </c>
      <c r="G127">
        <v>99.1</v>
      </c>
      <c r="H127">
        <v>102.3</v>
      </c>
      <c r="I127" s="1">
        <v>1201086.77</v>
      </c>
      <c r="J127" s="3">
        <f t="shared" si="8"/>
        <v>960869.41600000008</v>
      </c>
      <c r="K127" s="4">
        <f t="shared" si="15"/>
        <v>982969.41256800003</v>
      </c>
      <c r="L127" s="4">
        <f t="shared" si="9"/>
        <v>1181869.3816799999</v>
      </c>
      <c r="M127" s="5">
        <f t="shared" si="10"/>
        <v>0.8</v>
      </c>
      <c r="N127" s="5">
        <f t="shared" si="11"/>
        <v>1.2299999999999998</v>
      </c>
      <c r="O127" s="5">
        <f t="shared" si="12"/>
        <v>98.399999999999977</v>
      </c>
      <c r="P127" s="5">
        <f t="shared" si="13"/>
        <v>0.56799999999999995</v>
      </c>
      <c r="Q127" s="5">
        <f t="shared" si="14"/>
        <v>69.863999999999976</v>
      </c>
    </row>
    <row r="128" spans="1:17" x14ac:dyDescent="0.3">
      <c r="A128">
        <v>200912</v>
      </c>
      <c r="B128">
        <v>1682.77</v>
      </c>
      <c r="C128">
        <v>1618.21</v>
      </c>
      <c r="D128">
        <v>2</v>
      </c>
      <c r="E128">
        <v>0.25</v>
      </c>
      <c r="F128">
        <v>4.2427272729999999</v>
      </c>
      <c r="G128">
        <v>99</v>
      </c>
      <c r="H128">
        <v>102.6</v>
      </c>
      <c r="I128" s="1">
        <v>1205347.7</v>
      </c>
      <c r="J128" s="3">
        <f t="shared" si="8"/>
        <v>964278.16</v>
      </c>
      <c r="K128" s="4">
        <f t="shared" si="15"/>
        <v>989349.39216000005</v>
      </c>
      <c r="L128" s="4">
        <f t="shared" si="9"/>
        <v>1214990.4815999994</v>
      </c>
      <c r="M128" s="5">
        <f t="shared" si="10"/>
        <v>0.8</v>
      </c>
      <c r="N128" s="5">
        <f t="shared" si="11"/>
        <v>1.2599999999999993</v>
      </c>
      <c r="O128" s="5">
        <f t="shared" si="12"/>
        <v>100.79999999999995</v>
      </c>
      <c r="P128" s="5">
        <f t="shared" si="13"/>
        <v>0.57572727270000001</v>
      </c>
      <c r="Q128" s="5">
        <f t="shared" si="14"/>
        <v>72.541636360199959</v>
      </c>
    </row>
    <row r="129" spans="1:17" x14ac:dyDescent="0.3">
      <c r="A129">
        <v>201001</v>
      </c>
      <c r="B129">
        <v>1602.43</v>
      </c>
      <c r="C129">
        <v>1659.3050000000001</v>
      </c>
      <c r="D129">
        <v>2</v>
      </c>
      <c r="E129">
        <v>0.25</v>
      </c>
      <c r="F129">
        <v>4.2850000000000001</v>
      </c>
      <c r="G129">
        <v>99.3</v>
      </c>
      <c r="H129">
        <v>102.7</v>
      </c>
      <c r="I129" s="1">
        <v>1215119.6599999999</v>
      </c>
      <c r="J129" s="3">
        <f t="shared" si="8"/>
        <v>972095.728</v>
      </c>
      <c r="K129" s="4">
        <f t="shared" si="15"/>
        <v>998342.31265600014</v>
      </c>
      <c r="L129" s="4">
        <f t="shared" si="9"/>
        <v>1234561.5745600003</v>
      </c>
      <c r="M129" s="5">
        <f t="shared" si="10"/>
        <v>0.8</v>
      </c>
      <c r="N129" s="5">
        <f t="shared" si="11"/>
        <v>1.2700000000000002</v>
      </c>
      <c r="O129" s="5">
        <f t="shared" si="12"/>
        <v>101.60000000000002</v>
      </c>
      <c r="P129" s="5">
        <f t="shared" si="13"/>
        <v>0.57150000000000001</v>
      </c>
      <c r="Q129" s="5">
        <f t="shared" si="14"/>
        <v>72.580500000000015</v>
      </c>
    </row>
    <row r="130" spans="1:17" x14ac:dyDescent="0.3">
      <c r="A130">
        <v>201002</v>
      </c>
      <c r="B130">
        <v>1594.58</v>
      </c>
      <c r="C130">
        <v>1590.2449999999999</v>
      </c>
      <c r="D130">
        <v>2</v>
      </c>
      <c r="E130">
        <v>0.25</v>
      </c>
      <c r="F130">
        <v>4.1900000000000004</v>
      </c>
      <c r="G130">
        <v>99.7</v>
      </c>
      <c r="H130">
        <v>102.5</v>
      </c>
      <c r="I130" s="1">
        <v>1224891.6200000001</v>
      </c>
      <c r="J130" s="3">
        <f t="shared" si="8"/>
        <v>979913.29600000009</v>
      </c>
      <c r="K130" s="4">
        <f t="shared" si="15"/>
        <v>1004411.1284</v>
      </c>
      <c r="L130" s="4">
        <f t="shared" si="9"/>
        <v>1224891.6200000001</v>
      </c>
      <c r="M130" s="5">
        <f t="shared" si="10"/>
        <v>0.8</v>
      </c>
      <c r="N130" s="5">
        <f t="shared" si="11"/>
        <v>1.25</v>
      </c>
      <c r="O130" s="5">
        <f t="shared" si="12"/>
        <v>100</v>
      </c>
      <c r="P130" s="5">
        <f t="shared" si="13"/>
        <v>0.58099999999999996</v>
      </c>
      <c r="Q130" s="5">
        <f t="shared" si="14"/>
        <v>72.625</v>
      </c>
    </row>
    <row r="131" spans="1:17" x14ac:dyDescent="0.3">
      <c r="A131">
        <v>201003</v>
      </c>
      <c r="B131">
        <v>1692.85</v>
      </c>
      <c r="C131">
        <v>1657.27</v>
      </c>
      <c r="D131">
        <v>2</v>
      </c>
      <c r="E131">
        <v>0.25</v>
      </c>
      <c r="F131">
        <v>3.94</v>
      </c>
      <c r="G131">
        <v>100.1</v>
      </c>
      <c r="H131">
        <v>102.3</v>
      </c>
      <c r="I131" s="1">
        <v>1234663.58</v>
      </c>
      <c r="J131" s="3">
        <f t="shared" ref="J131:J194" si="16">I131*M131</f>
        <v>987730.86400000006</v>
      </c>
      <c r="K131" s="4">
        <f t="shared" si="15"/>
        <v>1010448.673872</v>
      </c>
      <c r="L131" s="4">
        <f t="shared" ref="L131:L194" si="17">J131*N131</f>
        <v>1214908.96272</v>
      </c>
      <c r="M131" s="5">
        <f t="shared" ref="M131:M194" si="18">-D131/10+1</f>
        <v>0.8</v>
      </c>
      <c r="N131" s="5">
        <f t="shared" ref="N131:N194" si="19">(H131-100)/10+1</f>
        <v>1.2299999999999998</v>
      </c>
      <c r="O131" s="5">
        <f t="shared" ref="O131:O194" si="20">$N$1*M131*N131</f>
        <v>98.399999999999977</v>
      </c>
      <c r="P131" s="5">
        <f t="shared" ref="P131:P194" si="21">-F131/10+1</f>
        <v>0.60599999999999998</v>
      </c>
      <c r="Q131" s="5">
        <f t="shared" ref="Q131:Q194" si="22">$N$1*P131*N131</f>
        <v>74.537999999999982</v>
      </c>
    </row>
    <row r="132" spans="1:17" x14ac:dyDescent="0.3">
      <c r="A132">
        <v>201004</v>
      </c>
      <c r="B132">
        <v>1741.56</v>
      </c>
      <c r="C132">
        <v>1726.53</v>
      </c>
      <c r="D132">
        <v>2</v>
      </c>
      <c r="E132">
        <v>0.25</v>
      </c>
      <c r="F132">
        <v>3.7722727269999998</v>
      </c>
      <c r="G132">
        <v>100.5</v>
      </c>
      <c r="H132">
        <v>102.1</v>
      </c>
      <c r="I132" s="1">
        <v>1244435.53</v>
      </c>
      <c r="J132" s="3">
        <f t="shared" si="16"/>
        <v>995548.42400000012</v>
      </c>
      <c r="K132" s="4">
        <f t="shared" ref="K132:K195" si="23">J132*((H132-100)/100+1)</f>
        <v>1016454.9409040001</v>
      </c>
      <c r="L132" s="4">
        <f t="shared" si="17"/>
        <v>1204613.5930399997</v>
      </c>
      <c r="M132" s="5">
        <f t="shared" si="18"/>
        <v>0.8</v>
      </c>
      <c r="N132" s="5">
        <f t="shared" si="19"/>
        <v>1.2099999999999995</v>
      </c>
      <c r="O132" s="5">
        <f t="shared" si="20"/>
        <v>96.799999999999955</v>
      </c>
      <c r="P132" s="5">
        <f t="shared" si="21"/>
        <v>0.6227727273</v>
      </c>
      <c r="Q132" s="5">
        <f t="shared" si="22"/>
        <v>75.355500003299966</v>
      </c>
    </row>
    <row r="133" spans="1:17" x14ac:dyDescent="0.3">
      <c r="A133">
        <v>201005</v>
      </c>
      <c r="B133">
        <v>1641.25</v>
      </c>
      <c r="C133">
        <v>1636.415</v>
      </c>
      <c r="D133">
        <v>2</v>
      </c>
      <c r="E133">
        <v>0.25</v>
      </c>
      <c r="F133">
        <v>3.6978947369999999</v>
      </c>
      <c r="G133">
        <v>100.9</v>
      </c>
      <c r="H133">
        <v>102.1</v>
      </c>
      <c r="I133" s="1">
        <v>1254207.49</v>
      </c>
      <c r="J133" s="3">
        <f t="shared" si="16"/>
        <v>1003365.9920000001</v>
      </c>
      <c r="K133" s="4">
        <f t="shared" si="23"/>
        <v>1024436.677832</v>
      </c>
      <c r="L133" s="4">
        <f t="shared" si="17"/>
        <v>1214072.8503199997</v>
      </c>
      <c r="M133" s="5">
        <f t="shared" si="18"/>
        <v>0.8</v>
      </c>
      <c r="N133" s="5">
        <f t="shared" si="19"/>
        <v>1.2099999999999995</v>
      </c>
      <c r="O133" s="5">
        <f t="shared" si="20"/>
        <v>96.799999999999955</v>
      </c>
      <c r="P133" s="5">
        <f t="shared" si="21"/>
        <v>0.63021052629999996</v>
      </c>
      <c r="Q133" s="5">
        <f t="shared" si="22"/>
        <v>76.255473682299964</v>
      </c>
    </row>
    <row r="134" spans="1:17" x14ac:dyDescent="0.3">
      <c r="A134">
        <v>201006</v>
      </c>
      <c r="B134">
        <v>1698.29</v>
      </c>
      <c r="C134">
        <v>1680.0250000000001</v>
      </c>
      <c r="D134">
        <v>2</v>
      </c>
      <c r="E134">
        <v>0.25</v>
      </c>
      <c r="F134">
        <v>3.7495238099999999</v>
      </c>
      <c r="G134">
        <v>101</v>
      </c>
      <c r="H134">
        <v>102.1</v>
      </c>
      <c r="I134" s="1">
        <v>1263979.45</v>
      </c>
      <c r="J134" s="3">
        <f t="shared" si="16"/>
        <v>1011183.56</v>
      </c>
      <c r="K134" s="4">
        <f t="shared" si="23"/>
        <v>1032418.41476</v>
      </c>
      <c r="L134" s="4">
        <f t="shared" si="17"/>
        <v>1223532.1075999995</v>
      </c>
      <c r="M134" s="5">
        <f t="shared" si="18"/>
        <v>0.8</v>
      </c>
      <c r="N134" s="5">
        <f t="shared" si="19"/>
        <v>1.2099999999999995</v>
      </c>
      <c r="O134" s="5">
        <f t="shared" si="20"/>
        <v>96.799999999999955</v>
      </c>
      <c r="P134" s="5">
        <f t="shared" si="21"/>
        <v>0.62504761900000005</v>
      </c>
      <c r="Q134" s="5">
        <f t="shared" si="22"/>
        <v>75.630761898999978</v>
      </c>
    </row>
    <row r="135" spans="1:17" x14ac:dyDescent="0.3">
      <c r="A135">
        <v>201007</v>
      </c>
      <c r="B135">
        <v>1759.33</v>
      </c>
      <c r="C135">
        <v>1714.51</v>
      </c>
      <c r="D135">
        <v>2</v>
      </c>
      <c r="E135">
        <v>0.25</v>
      </c>
      <c r="F135">
        <v>3.8809090909999999</v>
      </c>
      <c r="G135">
        <v>101.2</v>
      </c>
      <c r="H135">
        <v>102</v>
      </c>
      <c r="I135" s="1">
        <v>1273751.4099999999</v>
      </c>
      <c r="J135" s="3">
        <f t="shared" si="16"/>
        <v>1019001.128</v>
      </c>
      <c r="K135" s="4">
        <f t="shared" si="23"/>
        <v>1039381.1505600001</v>
      </c>
      <c r="L135" s="4">
        <f t="shared" si="17"/>
        <v>1222801.3536</v>
      </c>
      <c r="M135" s="5">
        <f t="shared" si="18"/>
        <v>0.8</v>
      </c>
      <c r="N135" s="5">
        <f t="shared" si="19"/>
        <v>1.2</v>
      </c>
      <c r="O135" s="5">
        <f t="shared" si="20"/>
        <v>96</v>
      </c>
      <c r="P135" s="5">
        <f t="shared" si="21"/>
        <v>0.61190909090000001</v>
      </c>
      <c r="Q135" s="5">
        <f t="shared" si="22"/>
        <v>73.429090907999992</v>
      </c>
    </row>
    <row r="136" spans="1:17" x14ac:dyDescent="0.3">
      <c r="A136">
        <v>201008</v>
      </c>
      <c r="B136">
        <v>1742.75</v>
      </c>
      <c r="C136">
        <v>1757.14</v>
      </c>
      <c r="D136">
        <v>2.25</v>
      </c>
      <c r="E136">
        <v>0.25</v>
      </c>
      <c r="F136">
        <v>3.7259090910000001</v>
      </c>
      <c r="G136">
        <v>100.9</v>
      </c>
      <c r="H136">
        <v>101.8</v>
      </c>
      <c r="I136" s="1">
        <v>1283523.3700000001</v>
      </c>
      <c r="J136" s="3">
        <f t="shared" si="16"/>
        <v>994730.61175000016</v>
      </c>
      <c r="K136" s="4">
        <f t="shared" si="23"/>
        <v>1012635.7627615002</v>
      </c>
      <c r="L136" s="4">
        <f t="shared" si="17"/>
        <v>1173782.1218649999</v>
      </c>
      <c r="M136" s="5">
        <f t="shared" si="18"/>
        <v>0.77500000000000002</v>
      </c>
      <c r="N136" s="5">
        <f t="shared" si="19"/>
        <v>1.1799999999999997</v>
      </c>
      <c r="O136" s="5">
        <f t="shared" si="20"/>
        <v>91.449999999999974</v>
      </c>
      <c r="P136" s="5">
        <f t="shared" si="21"/>
        <v>0.62740909089999997</v>
      </c>
      <c r="Q136" s="5">
        <f t="shared" si="22"/>
        <v>74.034272726199973</v>
      </c>
    </row>
    <row r="137" spans="1:17" x14ac:dyDescent="0.3">
      <c r="A137">
        <v>201009</v>
      </c>
      <c r="B137">
        <v>1872.81</v>
      </c>
      <c r="C137">
        <v>1811.0450000000001</v>
      </c>
      <c r="D137">
        <v>2.25</v>
      </c>
      <c r="E137">
        <v>0.25</v>
      </c>
      <c r="F137">
        <v>3.4752631580000002</v>
      </c>
      <c r="G137">
        <v>100.4</v>
      </c>
      <c r="H137">
        <v>101.6</v>
      </c>
      <c r="I137" s="1">
        <v>1293295.33</v>
      </c>
      <c r="J137" s="3">
        <f t="shared" si="16"/>
        <v>1002303.8807500001</v>
      </c>
      <c r="K137" s="4">
        <f t="shared" si="23"/>
        <v>1018340.7428420001</v>
      </c>
      <c r="L137" s="4">
        <f t="shared" si="17"/>
        <v>1162672.5016699997</v>
      </c>
      <c r="M137" s="5">
        <f t="shared" si="18"/>
        <v>0.77500000000000002</v>
      </c>
      <c r="N137" s="5">
        <f t="shared" si="19"/>
        <v>1.1599999999999995</v>
      </c>
      <c r="O137" s="5">
        <f t="shared" si="20"/>
        <v>89.899999999999963</v>
      </c>
      <c r="P137" s="5">
        <f t="shared" si="21"/>
        <v>0.65247368419999996</v>
      </c>
      <c r="Q137" s="5">
        <f t="shared" si="22"/>
        <v>75.686947367199963</v>
      </c>
    </row>
    <row r="138" spans="1:17" x14ac:dyDescent="0.3">
      <c r="A138">
        <v>201010</v>
      </c>
      <c r="B138">
        <v>1882.95</v>
      </c>
      <c r="C138">
        <v>1880.845</v>
      </c>
      <c r="D138">
        <v>2.25</v>
      </c>
      <c r="E138">
        <v>0.25</v>
      </c>
      <c r="F138">
        <v>3.2404761899999999</v>
      </c>
      <c r="G138">
        <v>99.9</v>
      </c>
      <c r="H138">
        <v>101.1</v>
      </c>
      <c r="I138" s="1">
        <v>1303067.28</v>
      </c>
      <c r="J138" s="3">
        <f t="shared" si="16"/>
        <v>1009877.142</v>
      </c>
      <c r="K138" s="4">
        <f t="shared" si="23"/>
        <v>1020985.7905619999</v>
      </c>
      <c r="L138" s="4">
        <f t="shared" si="17"/>
        <v>1120963.6276199995</v>
      </c>
      <c r="M138" s="5">
        <f t="shared" si="18"/>
        <v>0.77500000000000002</v>
      </c>
      <c r="N138" s="5">
        <f t="shared" si="19"/>
        <v>1.1099999999999994</v>
      </c>
      <c r="O138" s="5">
        <f t="shared" si="20"/>
        <v>86.024999999999949</v>
      </c>
      <c r="P138" s="5">
        <f t="shared" si="21"/>
        <v>0.67595238099999999</v>
      </c>
      <c r="Q138" s="5">
        <f t="shared" si="22"/>
        <v>75.030714290999967</v>
      </c>
    </row>
    <row r="139" spans="1:17" x14ac:dyDescent="0.3">
      <c r="A139">
        <v>201011</v>
      </c>
      <c r="B139">
        <v>1904.63</v>
      </c>
      <c r="C139">
        <v>1925.9</v>
      </c>
      <c r="D139">
        <v>2.25</v>
      </c>
      <c r="E139">
        <v>0.25</v>
      </c>
      <c r="F139">
        <v>3.4009090909999999</v>
      </c>
      <c r="G139">
        <v>99.8</v>
      </c>
      <c r="H139">
        <v>100.9</v>
      </c>
      <c r="I139" s="1">
        <v>1312839.24</v>
      </c>
      <c r="J139" s="3">
        <f t="shared" si="16"/>
        <v>1017450.4110000001</v>
      </c>
      <c r="K139" s="4">
        <f t="shared" si="23"/>
        <v>1026607.4646990002</v>
      </c>
      <c r="L139" s="4">
        <f t="shared" si="17"/>
        <v>1109020.9479900007</v>
      </c>
      <c r="M139" s="5">
        <f t="shared" si="18"/>
        <v>0.77500000000000002</v>
      </c>
      <c r="N139" s="5">
        <f t="shared" si="19"/>
        <v>1.0900000000000005</v>
      </c>
      <c r="O139" s="5">
        <f t="shared" si="20"/>
        <v>84.475000000000037</v>
      </c>
      <c r="P139" s="5">
        <f t="shared" si="21"/>
        <v>0.65990909090000005</v>
      </c>
      <c r="Q139" s="5">
        <f t="shared" si="22"/>
        <v>71.930090908100041</v>
      </c>
    </row>
    <row r="140" spans="1:17" x14ac:dyDescent="0.3">
      <c r="A140">
        <v>201012</v>
      </c>
      <c r="B140">
        <v>2051</v>
      </c>
      <c r="C140">
        <v>1978.84</v>
      </c>
      <c r="D140">
        <v>2.5</v>
      </c>
      <c r="E140">
        <v>0.25</v>
      </c>
      <c r="F140">
        <v>3.2440909090000001</v>
      </c>
      <c r="G140">
        <v>100</v>
      </c>
      <c r="H140">
        <v>100.7</v>
      </c>
      <c r="I140" s="1">
        <v>1322611.2</v>
      </c>
      <c r="J140" s="3">
        <f t="shared" si="16"/>
        <v>991958.39999999991</v>
      </c>
      <c r="K140" s="4">
        <f t="shared" si="23"/>
        <v>998902.10880000005</v>
      </c>
      <c r="L140" s="4">
        <f t="shared" si="17"/>
        <v>1061395.4880000001</v>
      </c>
      <c r="M140" s="5">
        <f t="shared" si="18"/>
        <v>0.75</v>
      </c>
      <c r="N140" s="5">
        <f t="shared" si="19"/>
        <v>1.0700000000000003</v>
      </c>
      <c r="O140" s="5">
        <f t="shared" si="20"/>
        <v>80.250000000000028</v>
      </c>
      <c r="P140" s="5">
        <f t="shared" si="21"/>
        <v>0.67559090909999997</v>
      </c>
      <c r="Q140" s="5">
        <f t="shared" si="22"/>
        <v>72.288227273700016</v>
      </c>
    </row>
    <row r="141" spans="1:17" x14ac:dyDescent="0.3">
      <c r="A141">
        <v>201101</v>
      </c>
      <c r="B141">
        <v>2069.73</v>
      </c>
      <c r="C141">
        <v>2087.9450000000002</v>
      </c>
      <c r="D141">
        <v>2.75</v>
      </c>
      <c r="E141">
        <v>0.25</v>
      </c>
      <c r="F141">
        <v>3.707142857</v>
      </c>
      <c r="G141">
        <v>100.9</v>
      </c>
      <c r="H141">
        <v>101.1</v>
      </c>
      <c r="I141" s="1">
        <v>1328138.3700000001</v>
      </c>
      <c r="J141" s="3">
        <f t="shared" si="16"/>
        <v>962900.31825000001</v>
      </c>
      <c r="K141" s="4">
        <f t="shared" si="23"/>
        <v>973492.22175074986</v>
      </c>
      <c r="L141" s="4">
        <f t="shared" si="17"/>
        <v>1068819.3532574994</v>
      </c>
      <c r="M141" s="5">
        <f t="shared" si="18"/>
        <v>0.72499999999999998</v>
      </c>
      <c r="N141" s="5">
        <f t="shared" si="19"/>
        <v>1.1099999999999994</v>
      </c>
      <c r="O141" s="5">
        <f t="shared" si="20"/>
        <v>80.474999999999966</v>
      </c>
      <c r="P141" s="5">
        <f t="shared" si="21"/>
        <v>0.62928571430000002</v>
      </c>
      <c r="Q141" s="5">
        <f t="shared" si="22"/>
        <v>69.850714287299965</v>
      </c>
    </row>
    <row r="142" spans="1:17" x14ac:dyDescent="0.3">
      <c r="A142">
        <v>201102</v>
      </c>
      <c r="B142">
        <v>1939.3</v>
      </c>
      <c r="C142">
        <v>2021.88</v>
      </c>
      <c r="D142">
        <v>2.75</v>
      </c>
      <c r="E142">
        <v>0.25</v>
      </c>
      <c r="F142">
        <v>3.9423529410000002</v>
      </c>
      <c r="G142">
        <v>100.7</v>
      </c>
      <c r="H142">
        <v>101.2</v>
      </c>
      <c r="I142" s="1">
        <v>1333665.53</v>
      </c>
      <c r="J142" s="3">
        <f t="shared" si="16"/>
        <v>966907.50925</v>
      </c>
      <c r="K142" s="4">
        <f t="shared" si="23"/>
        <v>978510.39936100005</v>
      </c>
      <c r="L142" s="4">
        <f t="shared" si="17"/>
        <v>1082936.4103600003</v>
      </c>
      <c r="M142" s="5">
        <f t="shared" si="18"/>
        <v>0.72499999999999998</v>
      </c>
      <c r="N142" s="5">
        <f t="shared" si="19"/>
        <v>1.1200000000000003</v>
      </c>
      <c r="O142" s="5">
        <f t="shared" si="20"/>
        <v>81.200000000000017</v>
      </c>
      <c r="P142" s="5">
        <f t="shared" si="21"/>
        <v>0.60576470589999998</v>
      </c>
      <c r="Q142" s="5">
        <f t="shared" si="22"/>
        <v>67.845647060800019</v>
      </c>
    </row>
    <row r="143" spans="1:17" x14ac:dyDescent="0.3">
      <c r="A143">
        <v>201103</v>
      </c>
      <c r="B143">
        <v>2106.6999999999998</v>
      </c>
      <c r="C143">
        <v>1994.415</v>
      </c>
      <c r="D143">
        <v>3</v>
      </c>
      <c r="E143">
        <v>0.25</v>
      </c>
      <c r="F143">
        <v>3.7390909090000002</v>
      </c>
      <c r="G143">
        <v>100.8</v>
      </c>
      <c r="H143">
        <v>101.2</v>
      </c>
      <c r="I143" s="1">
        <v>1339192.7</v>
      </c>
      <c r="J143" s="3">
        <f t="shared" si="16"/>
        <v>937434.8899999999</v>
      </c>
      <c r="K143" s="4">
        <f t="shared" si="23"/>
        <v>948684.10867999995</v>
      </c>
      <c r="L143" s="4">
        <f t="shared" si="17"/>
        <v>1049927.0768000002</v>
      </c>
      <c r="M143" s="5">
        <f t="shared" si="18"/>
        <v>0.7</v>
      </c>
      <c r="N143" s="5">
        <f t="shared" si="19"/>
        <v>1.1200000000000003</v>
      </c>
      <c r="O143" s="5">
        <f t="shared" si="20"/>
        <v>78.40000000000002</v>
      </c>
      <c r="P143" s="5">
        <f t="shared" si="21"/>
        <v>0.62609090909999998</v>
      </c>
      <c r="Q143" s="5">
        <f t="shared" si="22"/>
        <v>70.122181819200023</v>
      </c>
    </row>
    <row r="144" spans="1:17" x14ac:dyDescent="0.3">
      <c r="A144">
        <v>201104</v>
      </c>
      <c r="B144">
        <v>2192.36</v>
      </c>
      <c r="C144">
        <v>2156.7249999999999</v>
      </c>
      <c r="D144">
        <v>3</v>
      </c>
      <c r="E144">
        <v>0.25</v>
      </c>
      <c r="F144">
        <v>3.7447619049999998</v>
      </c>
      <c r="G144">
        <v>100.4</v>
      </c>
      <c r="H144">
        <v>100.9</v>
      </c>
      <c r="I144" s="1">
        <v>1344719.87</v>
      </c>
      <c r="J144" s="3">
        <f t="shared" si="16"/>
        <v>941303.90899999999</v>
      </c>
      <c r="K144" s="4">
        <f t="shared" si="23"/>
        <v>949775.64418100007</v>
      </c>
      <c r="L144" s="4">
        <f t="shared" si="17"/>
        <v>1026021.2608100005</v>
      </c>
      <c r="M144" s="5">
        <f t="shared" si="18"/>
        <v>0.7</v>
      </c>
      <c r="N144" s="5">
        <f t="shared" si="19"/>
        <v>1.0900000000000005</v>
      </c>
      <c r="O144" s="5">
        <f t="shared" si="20"/>
        <v>76.30000000000004</v>
      </c>
      <c r="P144" s="5">
        <f t="shared" si="21"/>
        <v>0.62552380949999997</v>
      </c>
      <c r="Q144" s="5">
        <f t="shared" si="22"/>
        <v>68.182095235500029</v>
      </c>
    </row>
    <row r="145" spans="1:17" x14ac:dyDescent="0.3">
      <c r="A145">
        <v>201105</v>
      </c>
      <c r="B145">
        <v>2142.4699999999998</v>
      </c>
      <c r="C145">
        <v>2129.8850000000002</v>
      </c>
      <c r="D145">
        <v>3</v>
      </c>
      <c r="E145">
        <v>0.25</v>
      </c>
      <c r="F145">
        <v>3.6549999999999998</v>
      </c>
      <c r="G145">
        <v>100.8</v>
      </c>
      <c r="H145">
        <v>100.7</v>
      </c>
      <c r="I145" s="1">
        <v>1350247.03</v>
      </c>
      <c r="J145" s="3">
        <f t="shared" si="16"/>
        <v>945172.92099999997</v>
      </c>
      <c r="K145" s="4">
        <f t="shared" si="23"/>
        <v>951789.13144700008</v>
      </c>
      <c r="L145" s="4">
        <f t="shared" si="17"/>
        <v>1011335.0254700002</v>
      </c>
      <c r="M145" s="5">
        <f t="shared" si="18"/>
        <v>0.7</v>
      </c>
      <c r="N145" s="5">
        <f t="shared" si="19"/>
        <v>1.0700000000000003</v>
      </c>
      <c r="O145" s="5">
        <f t="shared" si="20"/>
        <v>74.90000000000002</v>
      </c>
      <c r="P145" s="5">
        <f t="shared" si="21"/>
        <v>0.63450000000000006</v>
      </c>
      <c r="Q145" s="5">
        <f t="shared" si="22"/>
        <v>67.891500000000022</v>
      </c>
    </row>
    <row r="146" spans="1:17" x14ac:dyDescent="0.3">
      <c r="A146">
        <v>201106</v>
      </c>
      <c r="B146">
        <v>2100.69</v>
      </c>
      <c r="C146">
        <v>2080.895</v>
      </c>
      <c r="D146">
        <v>3.25</v>
      </c>
      <c r="E146">
        <v>0.25</v>
      </c>
      <c r="F146">
        <v>3.653333333</v>
      </c>
      <c r="G146">
        <v>101.1</v>
      </c>
      <c r="H146">
        <v>100.6</v>
      </c>
      <c r="I146" s="1">
        <v>1355774.2</v>
      </c>
      <c r="J146" s="3">
        <f t="shared" si="16"/>
        <v>915147.58500000008</v>
      </c>
      <c r="K146" s="4">
        <f t="shared" si="23"/>
        <v>920638.47051000013</v>
      </c>
      <c r="L146" s="4">
        <f t="shared" si="17"/>
        <v>970056.44009999954</v>
      </c>
      <c r="M146" s="5">
        <f t="shared" si="18"/>
        <v>0.67500000000000004</v>
      </c>
      <c r="N146" s="5">
        <f t="shared" si="19"/>
        <v>1.0599999999999994</v>
      </c>
      <c r="O146" s="5">
        <f t="shared" si="20"/>
        <v>71.549999999999955</v>
      </c>
      <c r="P146" s="5">
        <f t="shared" si="21"/>
        <v>0.63466666670000005</v>
      </c>
      <c r="Q146" s="5">
        <f t="shared" si="22"/>
        <v>67.274666670199963</v>
      </c>
    </row>
    <row r="147" spans="1:17" x14ac:dyDescent="0.3">
      <c r="A147">
        <v>201107</v>
      </c>
      <c r="B147">
        <v>2133.21</v>
      </c>
      <c r="C147">
        <v>2149.0349999999999</v>
      </c>
      <c r="D147">
        <v>3.25</v>
      </c>
      <c r="E147">
        <v>0.25</v>
      </c>
      <c r="F147">
        <v>3.7704761900000001</v>
      </c>
      <c r="G147">
        <v>101.2</v>
      </c>
      <c r="H147">
        <v>100.5</v>
      </c>
      <c r="I147" s="1">
        <v>1361301.37</v>
      </c>
      <c r="J147" s="3">
        <f t="shared" si="16"/>
        <v>918878.42475000012</v>
      </c>
      <c r="K147" s="4">
        <f t="shared" si="23"/>
        <v>923472.81687375007</v>
      </c>
      <c r="L147" s="4">
        <f t="shared" si="17"/>
        <v>964822.34598750016</v>
      </c>
      <c r="M147" s="5">
        <f t="shared" si="18"/>
        <v>0.67500000000000004</v>
      </c>
      <c r="N147" s="5">
        <f t="shared" si="19"/>
        <v>1.05</v>
      </c>
      <c r="O147" s="5">
        <f t="shared" si="20"/>
        <v>70.875</v>
      </c>
      <c r="P147" s="5">
        <f t="shared" si="21"/>
        <v>0.62295238099999994</v>
      </c>
      <c r="Q147" s="5">
        <f t="shared" si="22"/>
        <v>65.410000005000001</v>
      </c>
    </row>
    <row r="148" spans="1:17" x14ac:dyDescent="0.3">
      <c r="A148">
        <v>201108</v>
      </c>
      <c r="B148">
        <v>1880.11</v>
      </c>
      <c r="C148">
        <v>1928.98</v>
      </c>
      <c r="D148">
        <v>3.25</v>
      </c>
      <c r="E148">
        <v>0.25</v>
      </c>
      <c r="F148">
        <v>3.5718181819999999</v>
      </c>
      <c r="G148">
        <v>101.3</v>
      </c>
      <c r="H148">
        <v>100.3</v>
      </c>
      <c r="I148" s="1">
        <v>1366828.53</v>
      </c>
      <c r="J148" s="3">
        <f t="shared" si="16"/>
        <v>922609.25775000011</v>
      </c>
      <c r="K148" s="4">
        <f t="shared" si="23"/>
        <v>925377.08552325005</v>
      </c>
      <c r="L148" s="4">
        <f t="shared" si="17"/>
        <v>950287.53548249998</v>
      </c>
      <c r="M148" s="5">
        <f t="shared" si="18"/>
        <v>0.67500000000000004</v>
      </c>
      <c r="N148" s="5">
        <f t="shared" si="19"/>
        <v>1.0299999999999998</v>
      </c>
      <c r="O148" s="5">
        <f t="shared" si="20"/>
        <v>69.524999999999991</v>
      </c>
      <c r="P148" s="5">
        <f t="shared" si="21"/>
        <v>0.64281818180000005</v>
      </c>
      <c r="Q148" s="5">
        <f t="shared" si="22"/>
        <v>66.210272725399989</v>
      </c>
    </row>
    <row r="149" spans="1:17" x14ac:dyDescent="0.3">
      <c r="A149">
        <v>201109</v>
      </c>
      <c r="B149">
        <v>1769.65</v>
      </c>
      <c r="C149">
        <v>1786.2550000000001</v>
      </c>
      <c r="D149">
        <v>3.25</v>
      </c>
      <c r="E149">
        <v>0.25</v>
      </c>
      <c r="F149">
        <v>3.4460000000000002</v>
      </c>
      <c r="G149">
        <v>100.9</v>
      </c>
      <c r="H149">
        <v>100.1</v>
      </c>
      <c r="I149" s="1">
        <v>1372355.7</v>
      </c>
      <c r="J149" s="3">
        <f t="shared" si="16"/>
        <v>926340.09750000003</v>
      </c>
      <c r="K149" s="4">
        <f t="shared" si="23"/>
        <v>927266.43759749993</v>
      </c>
      <c r="L149" s="4">
        <f t="shared" si="17"/>
        <v>935603.49847499945</v>
      </c>
      <c r="M149" s="5">
        <f t="shared" si="18"/>
        <v>0.67500000000000004</v>
      </c>
      <c r="N149" s="5">
        <f t="shared" si="19"/>
        <v>1.0099999999999993</v>
      </c>
      <c r="O149" s="5">
        <f t="shared" si="20"/>
        <v>68.174999999999955</v>
      </c>
      <c r="P149" s="5">
        <f t="shared" si="21"/>
        <v>0.65539999999999998</v>
      </c>
      <c r="Q149" s="5">
        <f t="shared" si="22"/>
        <v>66.19539999999995</v>
      </c>
    </row>
    <row r="150" spans="1:17" x14ac:dyDescent="0.3">
      <c r="A150">
        <v>201110</v>
      </c>
      <c r="B150">
        <v>1909.03</v>
      </c>
      <c r="C150">
        <v>1810.9</v>
      </c>
      <c r="D150">
        <v>3.25</v>
      </c>
      <c r="E150">
        <v>0.25</v>
      </c>
      <c r="F150">
        <v>3.4689999999999999</v>
      </c>
      <c r="G150">
        <v>101</v>
      </c>
      <c r="H150">
        <v>99.9</v>
      </c>
      <c r="I150" s="1">
        <v>1377882.87</v>
      </c>
      <c r="J150" s="3">
        <f t="shared" si="16"/>
        <v>930070.93725000019</v>
      </c>
      <c r="K150" s="4">
        <f t="shared" si="23"/>
        <v>929140.86631275027</v>
      </c>
      <c r="L150" s="4">
        <f t="shared" si="17"/>
        <v>920770.2278775007</v>
      </c>
      <c r="M150" s="5">
        <f t="shared" si="18"/>
        <v>0.67500000000000004</v>
      </c>
      <c r="N150" s="5">
        <f t="shared" si="19"/>
        <v>0.99000000000000055</v>
      </c>
      <c r="O150" s="5">
        <f t="shared" si="20"/>
        <v>66.825000000000031</v>
      </c>
      <c r="P150" s="5">
        <f t="shared" si="21"/>
        <v>0.65310000000000001</v>
      </c>
      <c r="Q150" s="5">
        <f t="shared" si="22"/>
        <v>64.656900000000036</v>
      </c>
    </row>
    <row r="151" spans="1:17" x14ac:dyDescent="0.3">
      <c r="A151">
        <v>201111</v>
      </c>
      <c r="B151">
        <v>1847.51</v>
      </c>
      <c r="C151">
        <v>1849.84</v>
      </c>
      <c r="D151">
        <v>3.25</v>
      </c>
      <c r="E151">
        <v>0.25</v>
      </c>
      <c r="F151">
        <v>3.394090909</v>
      </c>
      <c r="G151">
        <v>100.6</v>
      </c>
      <c r="H151">
        <v>99.7</v>
      </c>
      <c r="I151" s="1">
        <v>1383410.03</v>
      </c>
      <c r="J151" s="3">
        <f t="shared" si="16"/>
        <v>933801.77025000006</v>
      </c>
      <c r="K151" s="4">
        <f t="shared" si="23"/>
        <v>931000.36493925005</v>
      </c>
      <c r="L151" s="4">
        <f t="shared" si="17"/>
        <v>905787.71714250033</v>
      </c>
      <c r="M151" s="5">
        <f t="shared" si="18"/>
        <v>0.67500000000000004</v>
      </c>
      <c r="N151" s="5">
        <f t="shared" si="19"/>
        <v>0.97000000000000031</v>
      </c>
      <c r="O151" s="5">
        <f t="shared" si="20"/>
        <v>65.475000000000023</v>
      </c>
      <c r="P151" s="5">
        <f t="shared" si="21"/>
        <v>0.66059090909999996</v>
      </c>
      <c r="Q151" s="5">
        <f t="shared" si="22"/>
        <v>64.077318182700012</v>
      </c>
    </row>
    <row r="152" spans="1:17" x14ac:dyDescent="0.3">
      <c r="A152">
        <v>201112</v>
      </c>
      <c r="B152">
        <v>1825.74</v>
      </c>
      <c r="C152">
        <v>1839.89</v>
      </c>
      <c r="D152">
        <v>3.25</v>
      </c>
      <c r="E152">
        <v>0.25</v>
      </c>
      <c r="F152">
        <v>3.3613636360000001</v>
      </c>
      <c r="G152">
        <v>100.5</v>
      </c>
      <c r="H152">
        <v>99.6</v>
      </c>
      <c r="I152" s="1">
        <v>1388937.2</v>
      </c>
      <c r="J152" s="3">
        <f t="shared" si="16"/>
        <v>937532.61</v>
      </c>
      <c r="K152" s="4">
        <f t="shared" si="23"/>
        <v>933782.47956000001</v>
      </c>
      <c r="L152" s="4">
        <f t="shared" si="17"/>
        <v>900031.30559999938</v>
      </c>
      <c r="M152" s="5">
        <f t="shared" si="18"/>
        <v>0.67500000000000004</v>
      </c>
      <c r="N152" s="5">
        <f t="shared" si="19"/>
        <v>0.95999999999999941</v>
      </c>
      <c r="O152" s="5">
        <f t="shared" si="20"/>
        <v>64.799999999999955</v>
      </c>
      <c r="P152" s="5">
        <f t="shared" si="21"/>
        <v>0.66386363640000001</v>
      </c>
      <c r="Q152" s="5">
        <f t="shared" si="22"/>
        <v>63.730909094399962</v>
      </c>
    </row>
    <row r="153" spans="1:17" x14ac:dyDescent="0.3">
      <c r="A153">
        <v>201201</v>
      </c>
      <c r="B153">
        <v>1955.79</v>
      </c>
      <c r="C153">
        <v>1891.915</v>
      </c>
      <c r="D153">
        <v>3.25</v>
      </c>
      <c r="E153">
        <v>0.25</v>
      </c>
      <c r="F153">
        <v>3.371</v>
      </c>
      <c r="G153">
        <v>100.2</v>
      </c>
      <c r="H153">
        <v>99.6</v>
      </c>
      <c r="I153" s="1">
        <v>1393201.72</v>
      </c>
      <c r="J153" s="3">
        <f t="shared" si="16"/>
        <v>940411.16100000008</v>
      </c>
      <c r="K153" s="4">
        <f t="shared" si="23"/>
        <v>936649.51635600009</v>
      </c>
      <c r="L153" s="4">
        <f t="shared" si="17"/>
        <v>902794.71455999953</v>
      </c>
      <c r="M153" s="5">
        <f t="shared" si="18"/>
        <v>0.67500000000000004</v>
      </c>
      <c r="N153" s="5">
        <f t="shared" si="19"/>
        <v>0.95999999999999941</v>
      </c>
      <c r="O153" s="5">
        <f t="shared" si="20"/>
        <v>64.799999999999955</v>
      </c>
      <c r="P153" s="5">
        <f t="shared" si="21"/>
        <v>0.66290000000000004</v>
      </c>
      <c r="Q153" s="5">
        <f t="shared" si="22"/>
        <v>63.638399999999969</v>
      </c>
    </row>
    <row r="154" spans="1:17" x14ac:dyDescent="0.3">
      <c r="A154">
        <v>201202</v>
      </c>
      <c r="B154">
        <v>2030.25</v>
      </c>
      <c r="C154">
        <v>1997.4449999999999</v>
      </c>
      <c r="D154">
        <v>3.25</v>
      </c>
      <c r="E154">
        <v>0.25</v>
      </c>
      <c r="F154">
        <v>3.434285714</v>
      </c>
      <c r="G154">
        <v>100.6</v>
      </c>
      <c r="H154">
        <v>100</v>
      </c>
      <c r="I154" s="1">
        <v>1397466.23</v>
      </c>
      <c r="J154" s="3">
        <f t="shared" si="16"/>
        <v>943289.70525</v>
      </c>
      <c r="K154" s="4">
        <f t="shared" si="23"/>
        <v>943289.70525</v>
      </c>
      <c r="L154" s="4">
        <f t="shared" si="17"/>
        <v>943289.70525</v>
      </c>
      <c r="M154" s="5">
        <f t="shared" si="18"/>
        <v>0.67500000000000004</v>
      </c>
      <c r="N154" s="5">
        <f t="shared" si="19"/>
        <v>1</v>
      </c>
      <c r="O154" s="5">
        <f t="shared" si="20"/>
        <v>67.5</v>
      </c>
      <c r="P154" s="5">
        <f t="shared" si="21"/>
        <v>0.65657142859999995</v>
      </c>
      <c r="Q154" s="5">
        <f t="shared" si="22"/>
        <v>65.657142859999993</v>
      </c>
    </row>
    <row r="155" spans="1:17" x14ac:dyDescent="0.3">
      <c r="A155">
        <v>201203</v>
      </c>
      <c r="B155">
        <v>2014.04</v>
      </c>
      <c r="C155">
        <v>2011.9849999999999</v>
      </c>
      <c r="D155">
        <v>3.25</v>
      </c>
      <c r="E155">
        <v>0.25</v>
      </c>
      <c r="F155">
        <v>3.5557142860000002</v>
      </c>
      <c r="G155">
        <v>100.5</v>
      </c>
      <c r="H155">
        <v>100.3</v>
      </c>
      <c r="I155" s="1">
        <v>1401730.75</v>
      </c>
      <c r="J155" s="3">
        <f t="shared" si="16"/>
        <v>946168.25625000009</v>
      </c>
      <c r="K155" s="4">
        <f t="shared" si="23"/>
        <v>949006.76101875002</v>
      </c>
      <c r="L155" s="4">
        <f t="shared" si="17"/>
        <v>974553.30393749988</v>
      </c>
      <c r="M155" s="5">
        <f t="shared" si="18"/>
        <v>0.67500000000000004</v>
      </c>
      <c r="N155" s="5">
        <f t="shared" si="19"/>
        <v>1.0299999999999998</v>
      </c>
      <c r="O155" s="5">
        <f t="shared" si="20"/>
        <v>69.524999999999991</v>
      </c>
      <c r="P155" s="5">
        <f t="shared" si="21"/>
        <v>0.64442857139999998</v>
      </c>
      <c r="Q155" s="5">
        <f t="shared" si="22"/>
        <v>66.376142854199983</v>
      </c>
    </row>
    <row r="156" spans="1:17" x14ac:dyDescent="0.3">
      <c r="A156">
        <v>201204</v>
      </c>
      <c r="B156">
        <v>1981.99</v>
      </c>
      <c r="C156">
        <v>2002.905</v>
      </c>
      <c r="D156">
        <v>3.25</v>
      </c>
      <c r="E156">
        <v>0.25</v>
      </c>
      <c r="F156">
        <v>3.5009999999999999</v>
      </c>
      <c r="G156">
        <v>100.4</v>
      </c>
      <c r="H156">
        <v>100.5</v>
      </c>
      <c r="I156" s="1">
        <v>1405995.27</v>
      </c>
      <c r="J156" s="3">
        <f t="shared" si="16"/>
        <v>949046.80725000007</v>
      </c>
      <c r="K156" s="4">
        <f t="shared" si="23"/>
        <v>953792.04128624999</v>
      </c>
      <c r="L156" s="4">
        <f t="shared" si="17"/>
        <v>996499.14761250012</v>
      </c>
      <c r="M156" s="5">
        <f t="shared" si="18"/>
        <v>0.67500000000000004</v>
      </c>
      <c r="N156" s="5">
        <f t="shared" si="19"/>
        <v>1.05</v>
      </c>
      <c r="O156" s="5">
        <f t="shared" si="20"/>
        <v>70.875</v>
      </c>
      <c r="P156" s="5">
        <f t="shared" si="21"/>
        <v>0.64990000000000003</v>
      </c>
      <c r="Q156" s="5">
        <f t="shared" si="22"/>
        <v>68.239500000000007</v>
      </c>
    </row>
    <row r="157" spans="1:17" x14ac:dyDescent="0.3">
      <c r="A157">
        <v>201205</v>
      </c>
      <c r="B157">
        <v>1843.47</v>
      </c>
      <c r="C157">
        <v>1890.29</v>
      </c>
      <c r="D157">
        <v>3.25</v>
      </c>
      <c r="E157">
        <v>0.25</v>
      </c>
      <c r="F157">
        <v>3.3780952379999998</v>
      </c>
      <c r="G157">
        <v>100.5</v>
      </c>
      <c r="H157">
        <v>100.2</v>
      </c>
      <c r="I157" s="1">
        <v>1410259.78</v>
      </c>
      <c r="J157" s="3">
        <f t="shared" si="16"/>
        <v>951925.35150000011</v>
      </c>
      <c r="K157" s="4">
        <f t="shared" si="23"/>
        <v>953829.20220300008</v>
      </c>
      <c r="L157" s="4">
        <f t="shared" si="17"/>
        <v>970963.85853000032</v>
      </c>
      <c r="M157" s="5">
        <f t="shared" si="18"/>
        <v>0.67500000000000004</v>
      </c>
      <c r="N157" s="5">
        <f t="shared" si="19"/>
        <v>1.0200000000000002</v>
      </c>
      <c r="O157" s="5">
        <f t="shared" si="20"/>
        <v>68.850000000000023</v>
      </c>
      <c r="P157" s="5">
        <f t="shared" si="21"/>
        <v>0.66219047620000004</v>
      </c>
      <c r="Q157" s="5">
        <f t="shared" si="22"/>
        <v>67.543428572400018</v>
      </c>
    </row>
    <row r="158" spans="1:17" x14ac:dyDescent="0.3">
      <c r="A158">
        <v>201206</v>
      </c>
      <c r="B158">
        <v>1854.01</v>
      </c>
      <c r="C158">
        <v>1842.52</v>
      </c>
      <c r="D158">
        <v>3.25</v>
      </c>
      <c r="E158">
        <v>0.25</v>
      </c>
      <c r="F158">
        <v>3.2890000000000001</v>
      </c>
      <c r="G158">
        <v>100.5</v>
      </c>
      <c r="H158">
        <v>100.1</v>
      </c>
      <c r="I158" s="1">
        <v>1414524.3</v>
      </c>
      <c r="J158" s="3">
        <f t="shared" si="16"/>
        <v>954803.90250000008</v>
      </c>
      <c r="K158" s="4">
        <f t="shared" si="23"/>
        <v>955758.70640249993</v>
      </c>
      <c r="L158" s="4">
        <f t="shared" si="17"/>
        <v>964351.94152499945</v>
      </c>
      <c r="M158" s="5">
        <f t="shared" si="18"/>
        <v>0.67500000000000004</v>
      </c>
      <c r="N158" s="5">
        <f t="shared" si="19"/>
        <v>1.0099999999999993</v>
      </c>
      <c r="O158" s="5">
        <f t="shared" si="20"/>
        <v>68.174999999999955</v>
      </c>
      <c r="P158" s="5">
        <f t="shared" si="21"/>
        <v>0.67110000000000003</v>
      </c>
      <c r="Q158" s="5">
        <f t="shared" si="22"/>
        <v>67.781099999999952</v>
      </c>
    </row>
    <row r="159" spans="1:17" x14ac:dyDescent="0.3">
      <c r="A159">
        <v>201207</v>
      </c>
      <c r="B159">
        <v>1881.99</v>
      </c>
      <c r="C159">
        <v>1827.91</v>
      </c>
      <c r="D159">
        <v>3</v>
      </c>
      <c r="E159">
        <v>0.25</v>
      </c>
      <c r="F159">
        <v>3.0118181819999998</v>
      </c>
      <c r="G159">
        <v>100.7</v>
      </c>
      <c r="H159">
        <v>99.9</v>
      </c>
      <c r="I159" s="1">
        <v>1418788.82</v>
      </c>
      <c r="J159" s="3">
        <f t="shared" si="16"/>
        <v>993152.174</v>
      </c>
      <c r="K159" s="4">
        <f t="shared" si="23"/>
        <v>992159.02182600007</v>
      </c>
      <c r="L159" s="4">
        <f t="shared" si="17"/>
        <v>983220.65226000058</v>
      </c>
      <c r="M159" s="5">
        <f t="shared" si="18"/>
        <v>0.7</v>
      </c>
      <c r="N159" s="5">
        <f t="shared" si="19"/>
        <v>0.99000000000000055</v>
      </c>
      <c r="O159" s="5">
        <f t="shared" si="20"/>
        <v>69.30000000000004</v>
      </c>
      <c r="P159" s="5">
        <f t="shared" si="21"/>
        <v>0.69881818179999999</v>
      </c>
      <c r="Q159" s="5">
        <f t="shared" si="22"/>
        <v>69.182999998200032</v>
      </c>
    </row>
    <row r="160" spans="1:17" x14ac:dyDescent="0.3">
      <c r="A160">
        <v>201208</v>
      </c>
      <c r="B160">
        <v>1905.12</v>
      </c>
      <c r="C160">
        <v>1903.97</v>
      </c>
      <c r="D160">
        <v>3</v>
      </c>
      <c r="E160">
        <v>0.25</v>
      </c>
      <c r="F160">
        <v>2.8318181820000001</v>
      </c>
      <c r="G160">
        <v>100.1</v>
      </c>
      <c r="H160">
        <v>99.6</v>
      </c>
      <c r="I160" s="1">
        <v>1423053.33</v>
      </c>
      <c r="J160" s="3">
        <f t="shared" si="16"/>
        <v>996137.33100000001</v>
      </c>
      <c r="K160" s="4">
        <f t="shared" si="23"/>
        <v>992152.78167599998</v>
      </c>
      <c r="L160" s="4">
        <f t="shared" si="17"/>
        <v>956291.83775999944</v>
      </c>
      <c r="M160" s="5">
        <f t="shared" si="18"/>
        <v>0.7</v>
      </c>
      <c r="N160" s="5">
        <f t="shared" si="19"/>
        <v>0.95999999999999941</v>
      </c>
      <c r="O160" s="5">
        <f t="shared" si="20"/>
        <v>67.19999999999996</v>
      </c>
      <c r="P160" s="5">
        <f t="shared" si="21"/>
        <v>0.71681818180000001</v>
      </c>
      <c r="Q160" s="5">
        <f t="shared" si="22"/>
        <v>68.814545452799962</v>
      </c>
    </row>
    <row r="161" spans="1:17" x14ac:dyDescent="0.3">
      <c r="A161">
        <v>201209</v>
      </c>
      <c r="B161">
        <v>1996.21</v>
      </c>
      <c r="C161">
        <v>1943.115</v>
      </c>
      <c r="D161">
        <v>3</v>
      </c>
      <c r="E161">
        <v>0.25</v>
      </c>
      <c r="F161">
        <v>2.8119999999999998</v>
      </c>
      <c r="G161">
        <v>100.1</v>
      </c>
      <c r="H161">
        <v>99.3</v>
      </c>
      <c r="I161" s="1">
        <v>1427317.85</v>
      </c>
      <c r="J161" s="3">
        <f t="shared" si="16"/>
        <v>999122.495</v>
      </c>
      <c r="K161" s="4">
        <f t="shared" si="23"/>
        <v>992128.63753499999</v>
      </c>
      <c r="L161" s="4">
        <f t="shared" si="17"/>
        <v>929183.92034999968</v>
      </c>
      <c r="M161" s="5">
        <f t="shared" si="18"/>
        <v>0.7</v>
      </c>
      <c r="N161" s="5">
        <f t="shared" si="19"/>
        <v>0.92999999999999972</v>
      </c>
      <c r="O161" s="5">
        <f t="shared" si="20"/>
        <v>65.09999999999998</v>
      </c>
      <c r="P161" s="5">
        <f t="shared" si="21"/>
        <v>0.71879999999999999</v>
      </c>
      <c r="Q161" s="5">
        <f t="shared" si="22"/>
        <v>66.84839999999997</v>
      </c>
    </row>
    <row r="162" spans="1:17" x14ac:dyDescent="0.3">
      <c r="A162">
        <v>201210</v>
      </c>
      <c r="B162">
        <v>1912.06</v>
      </c>
      <c r="C162">
        <v>1946.3050000000001</v>
      </c>
      <c r="D162">
        <v>2.75</v>
      </c>
      <c r="E162">
        <v>0.25</v>
      </c>
      <c r="F162">
        <v>2.7804761899999999</v>
      </c>
      <c r="G162">
        <v>99.7</v>
      </c>
      <c r="H162">
        <v>99.3</v>
      </c>
      <c r="I162" s="1">
        <v>1431582.37</v>
      </c>
      <c r="J162" s="3">
        <f t="shared" si="16"/>
        <v>1037897.21825</v>
      </c>
      <c r="K162" s="4">
        <f t="shared" si="23"/>
        <v>1030631.93772225</v>
      </c>
      <c r="L162" s="4">
        <f t="shared" si="17"/>
        <v>965244.41297249973</v>
      </c>
      <c r="M162" s="5">
        <f t="shared" si="18"/>
        <v>0.72499999999999998</v>
      </c>
      <c r="N162" s="5">
        <f t="shared" si="19"/>
        <v>0.92999999999999972</v>
      </c>
      <c r="O162" s="5">
        <f t="shared" si="20"/>
        <v>67.424999999999983</v>
      </c>
      <c r="P162" s="5">
        <f t="shared" si="21"/>
        <v>0.72195238100000003</v>
      </c>
      <c r="Q162" s="5">
        <f t="shared" si="22"/>
        <v>67.141571432999982</v>
      </c>
    </row>
    <row r="163" spans="1:17" x14ac:dyDescent="0.3">
      <c r="A163">
        <v>201211</v>
      </c>
      <c r="B163">
        <v>1932.9</v>
      </c>
      <c r="C163">
        <v>1899.325</v>
      </c>
      <c r="D163">
        <v>2.75</v>
      </c>
      <c r="E163">
        <v>0.25</v>
      </c>
      <c r="F163">
        <v>2.7990909089999998</v>
      </c>
      <c r="G163">
        <v>100</v>
      </c>
      <c r="H163">
        <v>99.3</v>
      </c>
      <c r="I163" s="1">
        <v>1435846.88</v>
      </c>
      <c r="J163" s="3">
        <f t="shared" si="16"/>
        <v>1040988.9879999999</v>
      </c>
      <c r="K163" s="4">
        <f t="shared" si="23"/>
        <v>1033702.0650839999</v>
      </c>
      <c r="L163" s="4">
        <f t="shared" si="17"/>
        <v>968119.75883999956</v>
      </c>
      <c r="M163" s="5">
        <f t="shared" si="18"/>
        <v>0.72499999999999998</v>
      </c>
      <c r="N163" s="5">
        <f t="shared" si="19"/>
        <v>0.92999999999999972</v>
      </c>
      <c r="O163" s="5">
        <f t="shared" si="20"/>
        <v>67.424999999999983</v>
      </c>
      <c r="P163" s="5">
        <f t="shared" si="21"/>
        <v>0.72009090910000007</v>
      </c>
      <c r="Q163" s="5">
        <f t="shared" si="22"/>
        <v>66.968454546299995</v>
      </c>
    </row>
    <row r="164" spans="1:17" x14ac:dyDescent="0.3">
      <c r="A164">
        <v>201212</v>
      </c>
      <c r="B164">
        <v>1997.05</v>
      </c>
      <c r="C164">
        <v>1967.085</v>
      </c>
      <c r="D164">
        <v>2.75</v>
      </c>
      <c r="E164">
        <v>0.25</v>
      </c>
      <c r="F164">
        <v>2.85</v>
      </c>
      <c r="G164">
        <v>100.1</v>
      </c>
      <c r="H164">
        <v>99.4</v>
      </c>
      <c r="I164" s="1">
        <v>1440111.4</v>
      </c>
      <c r="J164" s="3">
        <f t="shared" si="16"/>
        <v>1044080.7649999999</v>
      </c>
      <c r="K164" s="4">
        <f t="shared" si="23"/>
        <v>1037816.28041</v>
      </c>
      <c r="L164" s="4">
        <f t="shared" si="17"/>
        <v>981435.91910000052</v>
      </c>
      <c r="M164" s="5">
        <f t="shared" si="18"/>
        <v>0.72499999999999998</v>
      </c>
      <c r="N164" s="5">
        <f t="shared" si="19"/>
        <v>0.94000000000000061</v>
      </c>
      <c r="O164" s="5">
        <f t="shared" si="20"/>
        <v>68.150000000000048</v>
      </c>
      <c r="P164" s="5">
        <f t="shared" si="21"/>
        <v>0.71499999999999997</v>
      </c>
      <c r="Q164" s="5">
        <f t="shared" si="22"/>
        <v>67.210000000000051</v>
      </c>
    </row>
    <row r="165" spans="1:17" x14ac:dyDescent="0.3">
      <c r="A165">
        <v>201301</v>
      </c>
      <c r="B165">
        <v>1961.94</v>
      </c>
      <c r="C165">
        <v>1986.425</v>
      </c>
      <c r="D165">
        <v>2.75</v>
      </c>
      <c r="E165">
        <v>0.25</v>
      </c>
      <c r="F165">
        <v>2.7450000000000001</v>
      </c>
      <c r="G165">
        <v>100</v>
      </c>
      <c r="H165">
        <v>99.3</v>
      </c>
      <c r="I165" s="1">
        <v>1445170.38</v>
      </c>
      <c r="J165" s="3">
        <f t="shared" si="16"/>
        <v>1047748.5254999999</v>
      </c>
      <c r="K165" s="4">
        <f t="shared" si="23"/>
        <v>1040414.2858214999</v>
      </c>
      <c r="L165" s="4">
        <f t="shared" si="17"/>
        <v>974406.12871499953</v>
      </c>
      <c r="M165" s="5">
        <f t="shared" si="18"/>
        <v>0.72499999999999998</v>
      </c>
      <c r="N165" s="5">
        <f t="shared" si="19"/>
        <v>0.92999999999999972</v>
      </c>
      <c r="O165" s="5">
        <f t="shared" si="20"/>
        <v>67.424999999999983</v>
      </c>
      <c r="P165" s="5">
        <f t="shared" si="21"/>
        <v>0.72550000000000003</v>
      </c>
      <c r="Q165" s="5">
        <f t="shared" si="22"/>
        <v>67.471499999999978</v>
      </c>
    </row>
    <row r="166" spans="1:17" x14ac:dyDescent="0.3">
      <c r="A166">
        <v>201302</v>
      </c>
      <c r="B166">
        <v>2026.49</v>
      </c>
      <c r="C166">
        <v>1979.8</v>
      </c>
      <c r="D166">
        <v>2.75</v>
      </c>
      <c r="E166">
        <v>0.25</v>
      </c>
      <c r="F166">
        <v>2.704736842</v>
      </c>
      <c r="G166">
        <v>100</v>
      </c>
      <c r="H166">
        <v>99.4</v>
      </c>
      <c r="I166" s="1">
        <v>1450229.35</v>
      </c>
      <c r="J166" s="3">
        <f t="shared" si="16"/>
        <v>1051416.2787500001</v>
      </c>
      <c r="K166" s="4">
        <f t="shared" si="23"/>
        <v>1045107.7810775002</v>
      </c>
      <c r="L166" s="4">
        <f t="shared" si="17"/>
        <v>988331.30202500068</v>
      </c>
      <c r="M166" s="5">
        <f t="shared" si="18"/>
        <v>0.72499999999999998</v>
      </c>
      <c r="N166" s="5">
        <f t="shared" si="19"/>
        <v>0.94000000000000061</v>
      </c>
      <c r="O166" s="5">
        <f t="shared" si="20"/>
        <v>68.150000000000048</v>
      </c>
      <c r="P166" s="5">
        <f t="shared" si="21"/>
        <v>0.72952631580000005</v>
      </c>
      <c r="Q166" s="5">
        <f t="shared" si="22"/>
        <v>68.575473685200052</v>
      </c>
    </row>
    <row r="167" spans="1:17" x14ac:dyDescent="0.3">
      <c r="A167">
        <v>201303</v>
      </c>
      <c r="B167">
        <v>2004.89</v>
      </c>
      <c r="C167">
        <v>1989.97</v>
      </c>
      <c r="D167">
        <v>2.75</v>
      </c>
      <c r="E167">
        <v>0.25</v>
      </c>
      <c r="F167">
        <v>2.6</v>
      </c>
      <c r="G167">
        <v>99.7</v>
      </c>
      <c r="H167">
        <v>99.4</v>
      </c>
      <c r="I167" s="1">
        <v>1455288.33</v>
      </c>
      <c r="J167" s="3">
        <f t="shared" si="16"/>
        <v>1055084.0392499999</v>
      </c>
      <c r="K167" s="4">
        <f t="shared" si="23"/>
        <v>1048753.5350144999</v>
      </c>
      <c r="L167" s="4">
        <f t="shared" si="17"/>
        <v>991778.99689500057</v>
      </c>
      <c r="M167" s="5">
        <f t="shared" si="18"/>
        <v>0.72499999999999998</v>
      </c>
      <c r="N167" s="5">
        <f t="shared" si="19"/>
        <v>0.94000000000000061</v>
      </c>
      <c r="O167" s="5">
        <f t="shared" si="20"/>
        <v>68.150000000000048</v>
      </c>
      <c r="P167" s="5">
        <f t="shared" si="21"/>
        <v>0.74</v>
      </c>
      <c r="Q167" s="5">
        <f t="shared" si="22"/>
        <v>69.560000000000045</v>
      </c>
    </row>
    <row r="168" spans="1:17" x14ac:dyDescent="0.3">
      <c r="A168">
        <v>201304</v>
      </c>
      <c r="B168">
        <v>1963.95</v>
      </c>
      <c r="C168">
        <v>1949.2249999999999</v>
      </c>
      <c r="D168">
        <v>2.75</v>
      </c>
      <c r="E168">
        <v>0.25</v>
      </c>
      <c r="F168">
        <v>2.550454545</v>
      </c>
      <c r="G168">
        <v>99.8</v>
      </c>
      <c r="H168">
        <v>99.4</v>
      </c>
      <c r="I168" s="1">
        <v>1460347.3</v>
      </c>
      <c r="J168" s="3">
        <f t="shared" si="16"/>
        <v>1058751.7925</v>
      </c>
      <c r="K168" s="4">
        <f t="shared" si="23"/>
        <v>1052399.281745</v>
      </c>
      <c r="L168" s="4">
        <f t="shared" si="17"/>
        <v>995226.68495000061</v>
      </c>
      <c r="M168" s="5">
        <f t="shared" si="18"/>
        <v>0.72499999999999998</v>
      </c>
      <c r="N168" s="5">
        <f t="shared" si="19"/>
        <v>0.94000000000000061</v>
      </c>
      <c r="O168" s="5">
        <f t="shared" si="20"/>
        <v>68.150000000000048</v>
      </c>
      <c r="P168" s="5">
        <f t="shared" si="21"/>
        <v>0.74495454549999995</v>
      </c>
      <c r="Q168" s="5">
        <f t="shared" si="22"/>
        <v>70.025727277000044</v>
      </c>
    </row>
    <row r="169" spans="1:17" x14ac:dyDescent="0.3">
      <c r="A169">
        <v>201305</v>
      </c>
      <c r="B169">
        <v>2001.05</v>
      </c>
      <c r="C169">
        <v>1974.43</v>
      </c>
      <c r="D169">
        <v>2.5</v>
      </c>
      <c r="E169">
        <v>0.25</v>
      </c>
      <c r="F169">
        <v>2.5942857140000002</v>
      </c>
      <c r="G169">
        <v>99.8</v>
      </c>
      <c r="H169">
        <v>99.4</v>
      </c>
      <c r="I169" s="1">
        <v>1465406.28</v>
      </c>
      <c r="J169" s="3">
        <f t="shared" si="16"/>
        <v>1099054.71</v>
      </c>
      <c r="K169" s="4">
        <f t="shared" si="23"/>
        <v>1092460.3817400001</v>
      </c>
      <c r="L169" s="4">
        <f t="shared" si="17"/>
        <v>1033111.4274000006</v>
      </c>
      <c r="M169" s="5">
        <f t="shared" si="18"/>
        <v>0.75</v>
      </c>
      <c r="N169" s="5">
        <f t="shared" si="19"/>
        <v>0.94000000000000061</v>
      </c>
      <c r="O169" s="5">
        <f t="shared" si="20"/>
        <v>70.500000000000043</v>
      </c>
      <c r="P169" s="5">
        <f t="shared" si="21"/>
        <v>0.74057142860000003</v>
      </c>
      <c r="Q169" s="5">
        <f t="shared" si="22"/>
        <v>69.613714288400047</v>
      </c>
    </row>
    <row r="170" spans="1:17" x14ac:dyDescent="0.3">
      <c r="A170">
        <v>201306</v>
      </c>
      <c r="B170">
        <v>1863.32</v>
      </c>
      <c r="C170">
        <v>1885.5450000000001</v>
      </c>
      <c r="D170">
        <v>2.5</v>
      </c>
      <c r="E170">
        <v>0.25</v>
      </c>
      <c r="F170">
        <v>2.8694736839999999</v>
      </c>
      <c r="G170">
        <v>100.1</v>
      </c>
      <c r="H170">
        <v>99.6</v>
      </c>
      <c r="I170" s="1">
        <v>1470465.25</v>
      </c>
      <c r="J170" s="3">
        <f t="shared" si="16"/>
        <v>1102848.9375</v>
      </c>
      <c r="K170" s="4">
        <f t="shared" si="23"/>
        <v>1098437.5417500001</v>
      </c>
      <c r="L170" s="4">
        <f t="shared" si="17"/>
        <v>1058734.9799999993</v>
      </c>
      <c r="M170" s="5">
        <f t="shared" si="18"/>
        <v>0.75</v>
      </c>
      <c r="N170" s="5">
        <f t="shared" si="19"/>
        <v>0.95999999999999941</v>
      </c>
      <c r="O170" s="5">
        <f t="shared" si="20"/>
        <v>71.999999999999957</v>
      </c>
      <c r="P170" s="5">
        <f t="shared" si="21"/>
        <v>0.71305263159999999</v>
      </c>
      <c r="Q170" s="5">
        <f t="shared" si="22"/>
        <v>68.453052633599953</v>
      </c>
    </row>
    <row r="171" spans="1:17" x14ac:dyDescent="0.3">
      <c r="A171">
        <v>201307</v>
      </c>
      <c r="B171">
        <v>1914.03</v>
      </c>
      <c r="C171">
        <v>1865.16</v>
      </c>
      <c r="D171">
        <v>2.5</v>
      </c>
      <c r="E171">
        <v>0.25</v>
      </c>
      <c r="F171">
        <v>2.9134782609999998</v>
      </c>
      <c r="G171">
        <v>100</v>
      </c>
      <c r="H171">
        <v>99.8</v>
      </c>
      <c r="I171" s="1">
        <v>1475524.23</v>
      </c>
      <c r="J171" s="3">
        <f t="shared" si="16"/>
        <v>1106643.1724999999</v>
      </c>
      <c r="K171" s="4">
        <f t="shared" si="23"/>
        <v>1104429.886155</v>
      </c>
      <c r="L171" s="4">
        <f t="shared" si="17"/>
        <v>1084510.3090499996</v>
      </c>
      <c r="M171" s="5">
        <f t="shared" si="18"/>
        <v>0.75</v>
      </c>
      <c r="N171" s="5">
        <f t="shared" si="19"/>
        <v>0.97999999999999976</v>
      </c>
      <c r="O171" s="5">
        <f t="shared" si="20"/>
        <v>73.499999999999986</v>
      </c>
      <c r="P171" s="5">
        <f t="shared" si="21"/>
        <v>0.70865217390000002</v>
      </c>
      <c r="Q171" s="5">
        <f t="shared" si="22"/>
        <v>69.447913042199986</v>
      </c>
    </row>
    <row r="172" spans="1:17" x14ac:dyDescent="0.3">
      <c r="A172">
        <v>201308</v>
      </c>
      <c r="B172">
        <v>1926.36</v>
      </c>
      <c r="C172">
        <v>1888.9</v>
      </c>
      <c r="D172">
        <v>2.5</v>
      </c>
      <c r="E172">
        <v>0.25</v>
      </c>
      <c r="F172">
        <v>2.9376190480000002</v>
      </c>
      <c r="G172">
        <v>100.1</v>
      </c>
      <c r="H172">
        <v>99.9</v>
      </c>
      <c r="I172" s="1">
        <v>1480583.2</v>
      </c>
      <c r="J172" s="3">
        <f t="shared" si="16"/>
        <v>1110437.3999999999</v>
      </c>
      <c r="K172" s="4">
        <f t="shared" si="23"/>
        <v>1109326.9626</v>
      </c>
      <c r="L172" s="4">
        <f t="shared" si="17"/>
        <v>1099333.0260000005</v>
      </c>
      <c r="M172" s="5">
        <f t="shared" si="18"/>
        <v>0.75</v>
      </c>
      <c r="N172" s="5">
        <f t="shared" si="19"/>
        <v>0.99000000000000055</v>
      </c>
      <c r="O172" s="5">
        <f t="shared" si="20"/>
        <v>74.250000000000043</v>
      </c>
      <c r="P172" s="5">
        <f t="shared" si="21"/>
        <v>0.70623809520000003</v>
      </c>
      <c r="Q172" s="5">
        <f t="shared" si="22"/>
        <v>69.917571424800045</v>
      </c>
    </row>
    <row r="173" spans="1:17" x14ac:dyDescent="0.3">
      <c r="A173">
        <v>201309</v>
      </c>
      <c r="B173">
        <v>1996.96</v>
      </c>
      <c r="C173">
        <v>1969.5150000000001</v>
      </c>
      <c r="D173">
        <v>2.5</v>
      </c>
      <c r="E173">
        <v>0.25</v>
      </c>
      <c r="F173">
        <v>2.8966666669999999</v>
      </c>
      <c r="G173">
        <v>99.9</v>
      </c>
      <c r="H173">
        <v>99.8</v>
      </c>
      <c r="I173" s="1">
        <v>1485642.18</v>
      </c>
      <c r="J173" s="3">
        <f t="shared" si="16"/>
        <v>1114231.635</v>
      </c>
      <c r="K173" s="4">
        <f t="shared" si="23"/>
        <v>1112003.1717300001</v>
      </c>
      <c r="L173" s="4">
        <f t="shared" si="17"/>
        <v>1091947.0022999998</v>
      </c>
      <c r="M173" s="5">
        <f t="shared" si="18"/>
        <v>0.75</v>
      </c>
      <c r="N173" s="5">
        <f t="shared" si="19"/>
        <v>0.97999999999999976</v>
      </c>
      <c r="O173" s="5">
        <f t="shared" si="20"/>
        <v>73.499999999999986</v>
      </c>
      <c r="P173" s="5">
        <f t="shared" si="21"/>
        <v>0.71033333330000004</v>
      </c>
      <c r="Q173" s="5">
        <f t="shared" si="22"/>
        <v>69.612666663399992</v>
      </c>
    </row>
    <row r="174" spans="1:17" x14ac:dyDescent="0.3">
      <c r="A174">
        <v>201310</v>
      </c>
      <c r="B174">
        <v>2030.09</v>
      </c>
      <c r="C174">
        <v>2022.2449999999999</v>
      </c>
      <c r="D174">
        <v>2.5</v>
      </c>
      <c r="E174">
        <v>0.25</v>
      </c>
      <c r="F174">
        <v>2.8338095239999999</v>
      </c>
      <c r="G174">
        <v>100.1</v>
      </c>
      <c r="H174">
        <v>99.9</v>
      </c>
      <c r="I174" s="1">
        <v>1490701.15</v>
      </c>
      <c r="J174" s="3">
        <f t="shared" si="16"/>
        <v>1118025.8624999998</v>
      </c>
      <c r="K174" s="4">
        <f t="shared" si="23"/>
        <v>1116907.8366375</v>
      </c>
      <c r="L174" s="4">
        <f t="shared" si="17"/>
        <v>1106845.6038750005</v>
      </c>
      <c r="M174" s="5">
        <f t="shared" si="18"/>
        <v>0.75</v>
      </c>
      <c r="N174" s="5">
        <f t="shared" si="19"/>
        <v>0.99000000000000055</v>
      </c>
      <c r="O174" s="5">
        <f t="shared" si="20"/>
        <v>74.250000000000043</v>
      </c>
      <c r="P174" s="5">
        <f t="shared" si="21"/>
        <v>0.71661904760000006</v>
      </c>
      <c r="Q174" s="5">
        <f t="shared" si="22"/>
        <v>70.945285712400036</v>
      </c>
    </row>
    <row r="175" spans="1:17" x14ac:dyDescent="0.3">
      <c r="A175">
        <v>201311</v>
      </c>
      <c r="B175">
        <v>2044.87</v>
      </c>
      <c r="C175">
        <v>2007.06</v>
      </c>
      <c r="D175">
        <v>2.5</v>
      </c>
      <c r="E175">
        <v>0.25</v>
      </c>
      <c r="F175">
        <v>2.9376190480000002</v>
      </c>
      <c r="G175">
        <v>100.1</v>
      </c>
      <c r="H175">
        <v>99.9</v>
      </c>
      <c r="I175" s="1">
        <v>1495760.13</v>
      </c>
      <c r="J175" s="3">
        <f t="shared" si="16"/>
        <v>1121820.0974999999</v>
      </c>
      <c r="K175" s="4">
        <f t="shared" si="23"/>
        <v>1120698.2774024999</v>
      </c>
      <c r="L175" s="4">
        <f t="shared" si="17"/>
        <v>1110601.8965250005</v>
      </c>
      <c r="M175" s="5">
        <f t="shared" si="18"/>
        <v>0.75</v>
      </c>
      <c r="N175" s="5">
        <f t="shared" si="19"/>
        <v>0.99000000000000055</v>
      </c>
      <c r="O175" s="5">
        <f t="shared" si="20"/>
        <v>74.250000000000043</v>
      </c>
      <c r="P175" s="5">
        <f t="shared" si="21"/>
        <v>0.70623809520000003</v>
      </c>
      <c r="Q175" s="5">
        <f t="shared" si="22"/>
        <v>69.917571424800045</v>
      </c>
    </row>
    <row r="176" spans="1:17" x14ac:dyDescent="0.3">
      <c r="A176">
        <v>201312</v>
      </c>
      <c r="B176">
        <v>2011.34</v>
      </c>
      <c r="C176">
        <v>2000.16</v>
      </c>
      <c r="D176">
        <v>2.5</v>
      </c>
      <c r="E176">
        <v>0.25</v>
      </c>
      <c r="F176">
        <v>2.9409523809999998</v>
      </c>
      <c r="G176">
        <v>100.2</v>
      </c>
      <c r="H176">
        <v>100</v>
      </c>
      <c r="I176" s="1">
        <v>1500819.1</v>
      </c>
      <c r="J176" s="3">
        <f t="shared" si="16"/>
        <v>1125614.3250000002</v>
      </c>
      <c r="K176" s="4">
        <f t="shared" si="23"/>
        <v>1125614.3250000002</v>
      </c>
      <c r="L176" s="4">
        <f t="shared" si="17"/>
        <v>1125614.3250000002</v>
      </c>
      <c r="M176" s="5">
        <f t="shared" si="18"/>
        <v>0.75</v>
      </c>
      <c r="N176" s="5">
        <f t="shared" si="19"/>
        <v>1</v>
      </c>
      <c r="O176" s="5">
        <f t="shared" si="20"/>
        <v>75</v>
      </c>
      <c r="P176" s="5">
        <f t="shared" si="21"/>
        <v>0.70590476190000007</v>
      </c>
      <c r="Q176" s="5">
        <f t="shared" si="22"/>
        <v>70.590476190000004</v>
      </c>
    </row>
    <row r="177" spans="1:17" x14ac:dyDescent="0.3">
      <c r="A177">
        <v>201401</v>
      </c>
      <c r="B177">
        <v>1941.15</v>
      </c>
      <c r="C177">
        <v>1956.825</v>
      </c>
      <c r="D177">
        <v>2.5</v>
      </c>
      <c r="E177">
        <v>0.25</v>
      </c>
      <c r="F177">
        <v>2.8915000000000002</v>
      </c>
      <c r="G177">
        <v>100.4</v>
      </c>
      <c r="H177">
        <v>99.9</v>
      </c>
      <c r="I177" s="1">
        <v>1505994.92</v>
      </c>
      <c r="J177" s="3">
        <f t="shared" si="16"/>
        <v>1129496.19</v>
      </c>
      <c r="K177" s="4">
        <f t="shared" si="23"/>
        <v>1128366.6938100001</v>
      </c>
      <c r="L177" s="4">
        <f t="shared" si="17"/>
        <v>1118201.2281000006</v>
      </c>
      <c r="M177" s="5">
        <f t="shared" si="18"/>
        <v>0.75</v>
      </c>
      <c r="N177" s="5">
        <f t="shared" si="19"/>
        <v>0.99000000000000055</v>
      </c>
      <c r="O177" s="5">
        <f t="shared" si="20"/>
        <v>74.250000000000043</v>
      </c>
      <c r="P177" s="5">
        <f t="shared" si="21"/>
        <v>0.71084999999999998</v>
      </c>
      <c r="Q177" s="5">
        <f t="shared" si="22"/>
        <v>70.374150000000029</v>
      </c>
    </row>
    <row r="178" spans="1:17" x14ac:dyDescent="0.3">
      <c r="A178">
        <v>201402</v>
      </c>
      <c r="B178">
        <v>1979.99</v>
      </c>
      <c r="C178">
        <v>1933.34</v>
      </c>
      <c r="D178">
        <v>2.5</v>
      </c>
      <c r="E178">
        <v>0.25</v>
      </c>
      <c r="F178">
        <v>2.8555000000000001</v>
      </c>
      <c r="G178">
        <v>100.4</v>
      </c>
      <c r="H178">
        <v>99.9</v>
      </c>
      <c r="I178" s="1">
        <v>1511170.73</v>
      </c>
      <c r="J178" s="3">
        <f t="shared" si="16"/>
        <v>1133378.0474999999</v>
      </c>
      <c r="K178" s="4">
        <f t="shared" si="23"/>
        <v>1132244.6694525001</v>
      </c>
      <c r="L178" s="4">
        <f t="shared" si="17"/>
        <v>1122044.2670250004</v>
      </c>
      <c r="M178" s="5">
        <f t="shared" si="18"/>
        <v>0.75</v>
      </c>
      <c r="N178" s="5">
        <f t="shared" si="19"/>
        <v>0.99000000000000055</v>
      </c>
      <c r="O178" s="5">
        <f t="shared" si="20"/>
        <v>74.250000000000043</v>
      </c>
      <c r="P178" s="5">
        <f t="shared" si="21"/>
        <v>0.71445000000000003</v>
      </c>
      <c r="Q178" s="5">
        <f t="shared" si="22"/>
        <v>70.730550000000051</v>
      </c>
    </row>
    <row r="179" spans="1:17" x14ac:dyDescent="0.3">
      <c r="A179">
        <v>201403</v>
      </c>
      <c r="B179">
        <v>1985.61</v>
      </c>
      <c r="C179">
        <v>1951.72</v>
      </c>
      <c r="D179">
        <v>2.5</v>
      </c>
      <c r="E179">
        <v>0.25</v>
      </c>
      <c r="F179">
        <v>2.875714286</v>
      </c>
      <c r="G179">
        <v>100.5</v>
      </c>
      <c r="H179">
        <v>99.8</v>
      </c>
      <c r="I179" s="1">
        <v>1516346.55</v>
      </c>
      <c r="J179" s="3">
        <f t="shared" si="16"/>
        <v>1137259.9125000001</v>
      </c>
      <c r="K179" s="4">
        <f t="shared" si="23"/>
        <v>1134985.392675</v>
      </c>
      <c r="L179" s="4">
        <f t="shared" si="17"/>
        <v>1114514.7142499997</v>
      </c>
      <c r="M179" s="5">
        <f t="shared" si="18"/>
        <v>0.75</v>
      </c>
      <c r="N179" s="5">
        <f t="shared" si="19"/>
        <v>0.97999999999999976</v>
      </c>
      <c r="O179" s="5">
        <f t="shared" si="20"/>
        <v>73.499999999999986</v>
      </c>
      <c r="P179" s="5">
        <f t="shared" si="21"/>
        <v>0.71242857140000004</v>
      </c>
      <c r="Q179" s="5">
        <f t="shared" si="22"/>
        <v>69.817999997199976</v>
      </c>
    </row>
    <row r="180" spans="1:17" x14ac:dyDescent="0.3">
      <c r="A180">
        <v>201404</v>
      </c>
      <c r="B180">
        <v>1961.79</v>
      </c>
      <c r="C180">
        <v>1984.12</v>
      </c>
      <c r="D180">
        <v>2.5</v>
      </c>
      <c r="E180">
        <v>0.25</v>
      </c>
      <c r="F180">
        <v>2.875909091</v>
      </c>
      <c r="G180">
        <v>100.3</v>
      </c>
      <c r="H180">
        <v>99.7</v>
      </c>
      <c r="I180" s="1">
        <v>1521522.37</v>
      </c>
      <c r="J180" s="3">
        <f t="shared" si="16"/>
        <v>1141141.7775000001</v>
      </c>
      <c r="K180" s="4">
        <f t="shared" si="23"/>
        <v>1137718.3521675002</v>
      </c>
      <c r="L180" s="4">
        <f t="shared" si="17"/>
        <v>1106907.5241750004</v>
      </c>
      <c r="M180" s="5">
        <f t="shared" si="18"/>
        <v>0.75</v>
      </c>
      <c r="N180" s="5">
        <f t="shared" si="19"/>
        <v>0.97000000000000031</v>
      </c>
      <c r="O180" s="5">
        <f t="shared" si="20"/>
        <v>72.750000000000028</v>
      </c>
      <c r="P180" s="5">
        <f t="shared" si="21"/>
        <v>0.71240909090000004</v>
      </c>
      <c r="Q180" s="5">
        <f t="shared" si="22"/>
        <v>69.103681817300028</v>
      </c>
    </row>
    <row r="181" spans="1:17" x14ac:dyDescent="0.3">
      <c r="A181">
        <v>201405</v>
      </c>
      <c r="B181">
        <v>1994.96</v>
      </c>
      <c r="C181">
        <v>1978.655</v>
      </c>
      <c r="D181">
        <v>2.5</v>
      </c>
      <c r="E181">
        <v>0.25</v>
      </c>
      <c r="F181">
        <v>2.8394736840000001</v>
      </c>
      <c r="G181">
        <v>100.1</v>
      </c>
      <c r="H181">
        <v>99.5</v>
      </c>
      <c r="I181" s="1">
        <v>1526698.18</v>
      </c>
      <c r="J181" s="3">
        <f t="shared" si="16"/>
        <v>1145023.635</v>
      </c>
      <c r="K181" s="4">
        <f t="shared" si="23"/>
        <v>1139298.5168250001</v>
      </c>
      <c r="L181" s="4">
        <f t="shared" si="17"/>
        <v>1087772.45325</v>
      </c>
      <c r="M181" s="5">
        <f t="shared" si="18"/>
        <v>0.75</v>
      </c>
      <c r="N181" s="5">
        <f t="shared" si="19"/>
        <v>0.95</v>
      </c>
      <c r="O181" s="5">
        <f t="shared" si="20"/>
        <v>71.25</v>
      </c>
      <c r="P181" s="5">
        <f t="shared" si="21"/>
        <v>0.71605263159999999</v>
      </c>
      <c r="Q181" s="5">
        <f t="shared" si="22"/>
        <v>68.025000001999985</v>
      </c>
    </row>
    <row r="182" spans="1:17" x14ac:dyDescent="0.3">
      <c r="A182">
        <v>201406</v>
      </c>
      <c r="B182">
        <v>2002.21</v>
      </c>
      <c r="C182">
        <v>1990.95</v>
      </c>
      <c r="D182">
        <v>2.5</v>
      </c>
      <c r="E182">
        <v>0.25</v>
      </c>
      <c r="F182">
        <v>2.7463157890000001</v>
      </c>
      <c r="G182">
        <v>100.1</v>
      </c>
      <c r="H182">
        <v>99.4</v>
      </c>
      <c r="I182" s="1">
        <v>1531874</v>
      </c>
      <c r="J182" s="3">
        <f t="shared" si="16"/>
        <v>1148905.5</v>
      </c>
      <c r="K182" s="4">
        <f t="shared" si="23"/>
        <v>1142012.067</v>
      </c>
      <c r="L182" s="4">
        <f t="shared" si="17"/>
        <v>1079971.1700000006</v>
      </c>
      <c r="M182" s="5">
        <f t="shared" si="18"/>
        <v>0.75</v>
      </c>
      <c r="N182" s="5">
        <f t="shared" si="19"/>
        <v>0.94000000000000061</v>
      </c>
      <c r="O182" s="5">
        <f t="shared" si="20"/>
        <v>70.500000000000043</v>
      </c>
      <c r="P182" s="5">
        <f t="shared" si="21"/>
        <v>0.72536842109999999</v>
      </c>
      <c r="Q182" s="5">
        <f t="shared" si="22"/>
        <v>68.184631583400034</v>
      </c>
    </row>
    <row r="183" spans="1:17" x14ac:dyDescent="0.3">
      <c r="A183">
        <v>201407</v>
      </c>
      <c r="B183">
        <v>2076.12</v>
      </c>
      <c r="C183">
        <v>2039.3050000000001</v>
      </c>
      <c r="D183">
        <v>2.5</v>
      </c>
      <c r="E183">
        <v>0.25</v>
      </c>
      <c r="F183">
        <v>2.5582608699999998</v>
      </c>
      <c r="G183">
        <v>100.1</v>
      </c>
      <c r="H183">
        <v>99.3</v>
      </c>
      <c r="I183" s="1">
        <v>1537049.82</v>
      </c>
      <c r="J183" s="3">
        <f t="shared" si="16"/>
        <v>1152787.365</v>
      </c>
      <c r="K183" s="4">
        <f t="shared" si="23"/>
        <v>1144717.853445</v>
      </c>
      <c r="L183" s="4">
        <f t="shared" si="17"/>
        <v>1072092.2494499998</v>
      </c>
      <c r="M183" s="5">
        <f t="shared" si="18"/>
        <v>0.75</v>
      </c>
      <c r="N183" s="5">
        <f t="shared" si="19"/>
        <v>0.92999999999999972</v>
      </c>
      <c r="O183" s="5">
        <f t="shared" si="20"/>
        <v>69.749999999999972</v>
      </c>
      <c r="P183" s="5">
        <f t="shared" si="21"/>
        <v>0.74417391300000002</v>
      </c>
      <c r="Q183" s="5">
        <f t="shared" si="22"/>
        <v>69.208173908999981</v>
      </c>
    </row>
    <row r="184" spans="1:17" x14ac:dyDescent="0.3">
      <c r="A184">
        <v>201408</v>
      </c>
      <c r="B184">
        <v>2068.54</v>
      </c>
      <c r="C184">
        <v>2057.71</v>
      </c>
      <c r="D184">
        <v>2.25</v>
      </c>
      <c r="E184">
        <v>0.25</v>
      </c>
      <c r="F184">
        <v>2.5409999999999999</v>
      </c>
      <c r="G184">
        <v>100.2</v>
      </c>
      <c r="H184">
        <v>99.4</v>
      </c>
      <c r="I184" s="1">
        <v>1542225.63</v>
      </c>
      <c r="J184" s="3">
        <f t="shared" si="16"/>
        <v>1195224.8632499999</v>
      </c>
      <c r="K184" s="4">
        <f t="shared" si="23"/>
        <v>1188053.5140705002</v>
      </c>
      <c r="L184" s="4">
        <f t="shared" si="17"/>
        <v>1123511.3714550007</v>
      </c>
      <c r="M184" s="5">
        <f t="shared" si="18"/>
        <v>0.77500000000000002</v>
      </c>
      <c r="N184" s="5">
        <f t="shared" si="19"/>
        <v>0.94000000000000061</v>
      </c>
      <c r="O184" s="5">
        <f t="shared" si="20"/>
        <v>72.850000000000051</v>
      </c>
      <c r="P184" s="5">
        <f t="shared" si="21"/>
        <v>0.74590000000000001</v>
      </c>
      <c r="Q184" s="5">
        <f t="shared" si="22"/>
        <v>70.114600000000053</v>
      </c>
    </row>
    <row r="185" spans="1:17" x14ac:dyDescent="0.3">
      <c r="A185">
        <v>201409</v>
      </c>
      <c r="B185">
        <v>2020.09</v>
      </c>
      <c r="C185">
        <v>2039.9449999999999</v>
      </c>
      <c r="D185">
        <v>2.25</v>
      </c>
      <c r="E185">
        <v>0.25</v>
      </c>
      <c r="F185">
        <v>2.4057894740000001</v>
      </c>
      <c r="G185">
        <v>99.9</v>
      </c>
      <c r="H185">
        <v>99.6</v>
      </c>
      <c r="I185" s="1">
        <v>1547401.45</v>
      </c>
      <c r="J185" s="3">
        <f t="shared" si="16"/>
        <v>1199236.12375</v>
      </c>
      <c r="K185" s="4">
        <f t="shared" si="23"/>
        <v>1194439.1792550001</v>
      </c>
      <c r="L185" s="4">
        <f t="shared" si="17"/>
        <v>1151266.6787999994</v>
      </c>
      <c r="M185" s="5">
        <f t="shared" si="18"/>
        <v>0.77500000000000002</v>
      </c>
      <c r="N185" s="5">
        <f t="shared" si="19"/>
        <v>0.95999999999999941</v>
      </c>
      <c r="O185" s="5">
        <f t="shared" si="20"/>
        <v>74.399999999999949</v>
      </c>
      <c r="P185" s="5">
        <f t="shared" si="21"/>
        <v>0.75942105260000003</v>
      </c>
      <c r="Q185" s="5">
        <f t="shared" si="22"/>
        <v>72.904421049599961</v>
      </c>
    </row>
    <row r="186" spans="1:17" x14ac:dyDescent="0.3">
      <c r="A186">
        <v>201410</v>
      </c>
      <c r="B186">
        <v>1964.43</v>
      </c>
      <c r="C186">
        <v>1955.0050000000001</v>
      </c>
      <c r="D186">
        <v>2</v>
      </c>
      <c r="E186">
        <v>0.25</v>
      </c>
      <c r="F186">
        <v>2.2404761899999999</v>
      </c>
      <c r="G186">
        <v>99.5</v>
      </c>
      <c r="H186">
        <v>99.6</v>
      </c>
      <c r="I186" s="1">
        <v>1552577.27</v>
      </c>
      <c r="J186" s="3">
        <f t="shared" si="16"/>
        <v>1242061.8160000001</v>
      </c>
      <c r="K186" s="4">
        <f t="shared" si="23"/>
        <v>1237093.5687360002</v>
      </c>
      <c r="L186" s="4">
        <f t="shared" si="17"/>
        <v>1192379.3433599994</v>
      </c>
      <c r="M186" s="5">
        <f t="shared" si="18"/>
        <v>0.8</v>
      </c>
      <c r="N186" s="5">
        <f t="shared" si="19"/>
        <v>0.95999999999999941</v>
      </c>
      <c r="O186" s="5">
        <f t="shared" si="20"/>
        <v>76.799999999999955</v>
      </c>
      <c r="P186" s="5">
        <f t="shared" si="21"/>
        <v>0.77595238099999997</v>
      </c>
      <c r="Q186" s="5">
        <f t="shared" si="22"/>
        <v>74.491428575999961</v>
      </c>
    </row>
    <row r="187" spans="1:17" x14ac:dyDescent="0.3">
      <c r="A187">
        <v>201411</v>
      </c>
      <c r="B187">
        <v>1980.78</v>
      </c>
      <c r="C187">
        <v>1958.9349999999999</v>
      </c>
      <c r="D187">
        <v>2</v>
      </c>
      <c r="E187">
        <v>0.25</v>
      </c>
      <c r="F187">
        <v>2.1389999999999998</v>
      </c>
      <c r="G187">
        <v>99.4</v>
      </c>
      <c r="H187">
        <v>99.7</v>
      </c>
      <c r="I187" s="1">
        <v>1557753.08</v>
      </c>
      <c r="J187" s="3">
        <f t="shared" si="16"/>
        <v>1246202.4640000002</v>
      </c>
      <c r="K187" s="4">
        <f t="shared" si="23"/>
        <v>1242463.8566080001</v>
      </c>
      <c r="L187" s="4">
        <f t="shared" si="17"/>
        <v>1208816.3900800005</v>
      </c>
      <c r="M187" s="5">
        <f t="shared" si="18"/>
        <v>0.8</v>
      </c>
      <c r="N187" s="5">
        <f t="shared" si="19"/>
        <v>0.97000000000000031</v>
      </c>
      <c r="O187" s="5">
        <f t="shared" si="20"/>
        <v>77.600000000000023</v>
      </c>
      <c r="P187" s="5">
        <f t="shared" si="21"/>
        <v>0.78610000000000002</v>
      </c>
      <c r="Q187" s="5">
        <f t="shared" si="22"/>
        <v>76.251700000000028</v>
      </c>
    </row>
    <row r="188" spans="1:17" x14ac:dyDescent="0.3">
      <c r="A188">
        <v>201412</v>
      </c>
      <c r="B188">
        <v>1915.59</v>
      </c>
      <c r="C188">
        <v>1935.885</v>
      </c>
      <c r="D188">
        <v>2</v>
      </c>
      <c r="E188">
        <v>0.25</v>
      </c>
      <c r="F188">
        <v>2.1436363639999998</v>
      </c>
      <c r="G188">
        <v>99.7</v>
      </c>
      <c r="H188">
        <v>99.7</v>
      </c>
      <c r="I188" s="1">
        <v>1562928.9</v>
      </c>
      <c r="J188" s="3">
        <f t="shared" si="16"/>
        <v>1250343.1199999999</v>
      </c>
      <c r="K188" s="4">
        <f t="shared" si="23"/>
        <v>1246592.0906399998</v>
      </c>
      <c r="L188" s="4">
        <f t="shared" si="17"/>
        <v>1212832.8264000004</v>
      </c>
      <c r="M188" s="5">
        <f t="shared" si="18"/>
        <v>0.8</v>
      </c>
      <c r="N188" s="5">
        <f t="shared" si="19"/>
        <v>0.97000000000000031</v>
      </c>
      <c r="O188" s="5">
        <f t="shared" si="20"/>
        <v>77.600000000000023</v>
      </c>
      <c r="P188" s="5">
        <f t="shared" si="21"/>
        <v>0.7856363636</v>
      </c>
      <c r="Q188" s="5">
        <f t="shared" si="22"/>
        <v>76.20672726920003</v>
      </c>
    </row>
    <row r="189" spans="1:17" x14ac:dyDescent="0.3">
      <c r="A189">
        <v>201501</v>
      </c>
      <c r="B189">
        <v>1949.26</v>
      </c>
      <c r="C189">
        <v>1920.2</v>
      </c>
      <c r="D189">
        <v>2</v>
      </c>
      <c r="E189">
        <v>0.25</v>
      </c>
      <c r="F189">
        <v>2.04</v>
      </c>
      <c r="G189">
        <v>99.7</v>
      </c>
      <c r="H189">
        <v>99.9</v>
      </c>
      <c r="I189" s="1">
        <v>1570853.19</v>
      </c>
      <c r="J189" s="3">
        <f t="shared" si="16"/>
        <v>1256682.5519999999</v>
      </c>
      <c r="K189" s="4">
        <f t="shared" si="23"/>
        <v>1255425.8694480001</v>
      </c>
      <c r="L189" s="4">
        <f t="shared" si="17"/>
        <v>1244115.7264800007</v>
      </c>
      <c r="M189" s="5">
        <f t="shared" si="18"/>
        <v>0.8</v>
      </c>
      <c r="N189" s="5">
        <f t="shared" si="19"/>
        <v>0.99000000000000055</v>
      </c>
      <c r="O189" s="5">
        <f t="shared" si="20"/>
        <v>79.200000000000045</v>
      </c>
      <c r="P189" s="5">
        <f t="shared" si="21"/>
        <v>0.79600000000000004</v>
      </c>
      <c r="Q189" s="5">
        <f t="shared" si="22"/>
        <v>78.804000000000059</v>
      </c>
    </row>
    <row r="190" spans="1:17" x14ac:dyDescent="0.3">
      <c r="A190">
        <v>201502</v>
      </c>
      <c r="B190">
        <v>1985.8</v>
      </c>
      <c r="C190">
        <v>1963.09</v>
      </c>
      <c r="D190">
        <v>2</v>
      </c>
      <c r="E190">
        <v>0.25</v>
      </c>
      <c r="F190">
        <v>2.0247058820000001</v>
      </c>
      <c r="G190">
        <v>100.1</v>
      </c>
      <c r="H190">
        <v>100.1</v>
      </c>
      <c r="I190" s="1">
        <v>1578777.48</v>
      </c>
      <c r="J190" s="3">
        <f t="shared" si="16"/>
        <v>1263021.9840000002</v>
      </c>
      <c r="K190" s="4">
        <f t="shared" si="23"/>
        <v>1264285.0059839999</v>
      </c>
      <c r="L190" s="4">
        <f t="shared" si="17"/>
        <v>1275652.2038399994</v>
      </c>
      <c r="M190" s="5">
        <f t="shared" si="18"/>
        <v>0.8</v>
      </c>
      <c r="N190" s="5">
        <f t="shared" si="19"/>
        <v>1.0099999999999993</v>
      </c>
      <c r="O190" s="5">
        <f t="shared" si="20"/>
        <v>80.799999999999955</v>
      </c>
      <c r="P190" s="5">
        <f t="shared" si="21"/>
        <v>0.79752941180000003</v>
      </c>
      <c r="Q190" s="5">
        <f t="shared" si="22"/>
        <v>80.55047059179995</v>
      </c>
    </row>
    <row r="191" spans="1:17" x14ac:dyDescent="0.3">
      <c r="A191">
        <v>201503</v>
      </c>
      <c r="B191">
        <v>2041.03</v>
      </c>
      <c r="C191">
        <v>2008.13</v>
      </c>
      <c r="D191">
        <v>1.75</v>
      </c>
      <c r="E191">
        <v>0.25</v>
      </c>
      <c r="F191">
        <v>1.865909091</v>
      </c>
      <c r="G191">
        <v>99.9</v>
      </c>
      <c r="H191">
        <v>100.3</v>
      </c>
      <c r="I191" s="1">
        <v>1586701.78</v>
      </c>
      <c r="J191" s="3">
        <f t="shared" si="16"/>
        <v>1309028.9685</v>
      </c>
      <c r="K191" s="4">
        <f t="shared" si="23"/>
        <v>1312956.0554054999</v>
      </c>
      <c r="L191" s="4">
        <f t="shared" si="17"/>
        <v>1348299.8375549996</v>
      </c>
      <c r="M191" s="5">
        <f t="shared" si="18"/>
        <v>0.82499999999999996</v>
      </c>
      <c r="N191" s="5">
        <f t="shared" si="19"/>
        <v>1.0299999999999998</v>
      </c>
      <c r="O191" s="5">
        <f t="shared" si="20"/>
        <v>84.97499999999998</v>
      </c>
      <c r="P191" s="5">
        <f t="shared" si="21"/>
        <v>0.81340909090000002</v>
      </c>
      <c r="Q191" s="5">
        <f t="shared" si="22"/>
        <v>83.781136362699982</v>
      </c>
    </row>
    <row r="192" spans="1:17" x14ac:dyDescent="0.3">
      <c r="A192">
        <v>201504</v>
      </c>
      <c r="B192">
        <v>2127.17</v>
      </c>
      <c r="C192">
        <v>2107.09</v>
      </c>
      <c r="D192">
        <v>1.75</v>
      </c>
      <c r="E192">
        <v>0.25</v>
      </c>
      <c r="F192">
        <v>1.7381818179999999</v>
      </c>
      <c r="G192">
        <v>99.9</v>
      </c>
      <c r="H192">
        <v>100.4</v>
      </c>
      <c r="I192" s="1">
        <v>1594626.07</v>
      </c>
      <c r="J192" s="3">
        <f t="shared" si="16"/>
        <v>1315566.5077499999</v>
      </c>
      <c r="K192" s="4">
        <f t="shared" si="23"/>
        <v>1320828.7737809999</v>
      </c>
      <c r="L192" s="4">
        <f t="shared" si="17"/>
        <v>1368189.1680600005</v>
      </c>
      <c r="M192" s="5">
        <f t="shared" si="18"/>
        <v>0.82499999999999996</v>
      </c>
      <c r="N192" s="5">
        <f t="shared" si="19"/>
        <v>1.0400000000000005</v>
      </c>
      <c r="O192" s="5">
        <f t="shared" si="20"/>
        <v>85.80000000000004</v>
      </c>
      <c r="P192" s="5">
        <f t="shared" si="21"/>
        <v>0.82618181820000003</v>
      </c>
      <c r="Q192" s="5">
        <f t="shared" si="22"/>
        <v>85.92290909280004</v>
      </c>
    </row>
    <row r="193" spans="1:17" x14ac:dyDescent="0.3">
      <c r="A193">
        <v>201505</v>
      </c>
      <c r="B193">
        <v>2114.8000000000002</v>
      </c>
      <c r="C193">
        <v>2108.3449999999998</v>
      </c>
      <c r="D193">
        <v>1.75</v>
      </c>
      <c r="E193">
        <v>0.25</v>
      </c>
      <c r="F193">
        <v>1.8766666670000001</v>
      </c>
      <c r="G193">
        <v>99.4</v>
      </c>
      <c r="H193">
        <v>100.6</v>
      </c>
      <c r="I193" s="1">
        <v>1602550.36</v>
      </c>
      <c r="J193" s="3">
        <f t="shared" si="16"/>
        <v>1322104.047</v>
      </c>
      <c r="K193" s="4">
        <f t="shared" si="23"/>
        <v>1330036.6712820001</v>
      </c>
      <c r="L193" s="4">
        <f t="shared" si="17"/>
        <v>1401430.2898199991</v>
      </c>
      <c r="M193" s="5">
        <f t="shared" si="18"/>
        <v>0.82499999999999996</v>
      </c>
      <c r="N193" s="5">
        <f t="shared" si="19"/>
        <v>1.0599999999999994</v>
      </c>
      <c r="O193" s="5">
        <f t="shared" si="20"/>
        <v>87.449999999999946</v>
      </c>
      <c r="P193" s="5">
        <f t="shared" si="21"/>
        <v>0.81233333330000002</v>
      </c>
      <c r="Q193" s="5">
        <f t="shared" si="22"/>
        <v>86.107333329799957</v>
      </c>
    </row>
    <row r="194" spans="1:17" x14ac:dyDescent="0.3">
      <c r="A194">
        <v>201506</v>
      </c>
      <c r="B194">
        <v>2074.1999999999998</v>
      </c>
      <c r="C194">
        <v>2059.67</v>
      </c>
      <c r="D194">
        <v>1.5</v>
      </c>
      <c r="E194">
        <v>0.25</v>
      </c>
      <c r="F194">
        <v>1.7740909090000001</v>
      </c>
      <c r="G194">
        <v>99.4</v>
      </c>
      <c r="H194">
        <v>100.4</v>
      </c>
      <c r="I194" s="1">
        <v>1610474.65</v>
      </c>
      <c r="J194" s="3">
        <f t="shared" si="16"/>
        <v>1368903.4524999999</v>
      </c>
      <c r="K194" s="4">
        <f t="shared" si="23"/>
        <v>1374379.0663099999</v>
      </c>
      <c r="L194" s="4">
        <f t="shared" si="17"/>
        <v>1423659.5906000005</v>
      </c>
      <c r="M194" s="5">
        <f t="shared" si="18"/>
        <v>0.85</v>
      </c>
      <c r="N194" s="5">
        <f t="shared" si="19"/>
        <v>1.0400000000000005</v>
      </c>
      <c r="O194" s="5">
        <f t="shared" si="20"/>
        <v>88.400000000000034</v>
      </c>
      <c r="P194" s="5">
        <f t="shared" si="21"/>
        <v>0.82259090909999999</v>
      </c>
      <c r="Q194" s="5">
        <f t="shared" si="22"/>
        <v>85.549454546400042</v>
      </c>
    </row>
    <row r="195" spans="1:17" x14ac:dyDescent="0.3">
      <c r="A195">
        <v>201507</v>
      </c>
      <c r="B195">
        <v>2030.16</v>
      </c>
      <c r="C195">
        <v>2047.2950000000001</v>
      </c>
      <c r="D195">
        <v>1.5</v>
      </c>
      <c r="E195">
        <v>0.25</v>
      </c>
      <c r="F195">
        <v>1.7786956519999999</v>
      </c>
      <c r="G195">
        <v>99.4</v>
      </c>
      <c r="H195">
        <v>100.4</v>
      </c>
      <c r="I195" s="1">
        <v>1618398.94</v>
      </c>
      <c r="J195" s="3">
        <f t="shared" ref="J195:J258" si="24">I195*M195</f>
        <v>1375639.0989999999</v>
      </c>
      <c r="K195" s="4">
        <f t="shared" si="23"/>
        <v>1381141.655396</v>
      </c>
      <c r="L195" s="4">
        <f t="shared" ref="L195:L258" si="25">J195*N195</f>
        <v>1430664.6629600006</v>
      </c>
      <c r="M195" s="5">
        <f t="shared" ref="M195:M258" si="26">-D195/10+1</f>
        <v>0.85</v>
      </c>
      <c r="N195" s="5">
        <f t="shared" ref="N195:N258" si="27">(H195-100)/10+1</f>
        <v>1.0400000000000005</v>
      </c>
      <c r="O195" s="5">
        <f t="shared" ref="O195:O258" si="28">$N$1*M195*N195</f>
        <v>88.400000000000034</v>
      </c>
      <c r="P195" s="5">
        <f t="shared" ref="P195:P258" si="29">-F195/10+1</f>
        <v>0.82213043480000003</v>
      </c>
      <c r="Q195" s="5">
        <f t="shared" ref="Q195:Q258" si="30">$N$1*P195*N195</f>
        <v>85.501565219200046</v>
      </c>
    </row>
    <row r="196" spans="1:17" x14ac:dyDescent="0.3">
      <c r="A196">
        <v>201508</v>
      </c>
      <c r="B196">
        <v>1941.49</v>
      </c>
      <c r="C196">
        <v>1919.58</v>
      </c>
      <c r="D196">
        <v>1.5</v>
      </c>
      <c r="E196">
        <v>0.25</v>
      </c>
      <c r="F196">
        <v>1.7355</v>
      </c>
      <c r="G196">
        <v>99.9</v>
      </c>
      <c r="H196">
        <v>100.3</v>
      </c>
      <c r="I196" s="1">
        <v>1626323.23</v>
      </c>
      <c r="J196" s="3">
        <f t="shared" si="24"/>
        <v>1382374.7455</v>
      </c>
      <c r="K196" s="4">
        <f t="shared" ref="K196:K259" si="31">J196*((H196-100)/100+1)</f>
        <v>1386521.8697364999</v>
      </c>
      <c r="L196" s="4">
        <f t="shared" si="25"/>
        <v>1423845.9878649998</v>
      </c>
      <c r="M196" s="5">
        <f t="shared" si="26"/>
        <v>0.85</v>
      </c>
      <c r="N196" s="5">
        <f t="shared" si="27"/>
        <v>1.0299999999999998</v>
      </c>
      <c r="O196" s="5">
        <f t="shared" si="28"/>
        <v>87.549999999999983</v>
      </c>
      <c r="P196" s="5">
        <f t="shared" si="29"/>
        <v>0.82645000000000002</v>
      </c>
      <c r="Q196" s="5">
        <f t="shared" si="30"/>
        <v>85.124349999999978</v>
      </c>
    </row>
    <row r="197" spans="1:17" x14ac:dyDescent="0.3">
      <c r="A197">
        <v>201509</v>
      </c>
      <c r="B197">
        <v>1962.81</v>
      </c>
      <c r="C197">
        <v>1932.4749999999999</v>
      </c>
      <c r="D197">
        <v>1.5</v>
      </c>
      <c r="E197">
        <v>0.25</v>
      </c>
      <c r="F197">
        <v>1.6525000000000001</v>
      </c>
      <c r="G197">
        <v>100.5</v>
      </c>
      <c r="H197">
        <v>100.5</v>
      </c>
      <c r="I197" s="1">
        <v>1634247.53</v>
      </c>
      <c r="J197" s="3">
        <f t="shared" si="24"/>
        <v>1389110.4005</v>
      </c>
      <c r="K197" s="4">
        <f t="shared" si="31"/>
        <v>1396055.9525024998</v>
      </c>
      <c r="L197" s="4">
        <f t="shared" si="25"/>
        <v>1458565.920525</v>
      </c>
      <c r="M197" s="5">
        <f t="shared" si="26"/>
        <v>0.85</v>
      </c>
      <c r="N197" s="5">
        <f t="shared" si="27"/>
        <v>1.05</v>
      </c>
      <c r="O197" s="5">
        <f t="shared" si="28"/>
        <v>89.25</v>
      </c>
      <c r="P197" s="5">
        <f t="shared" si="29"/>
        <v>0.83474999999999999</v>
      </c>
      <c r="Q197" s="5">
        <f t="shared" si="30"/>
        <v>87.648749999999993</v>
      </c>
    </row>
    <row r="198" spans="1:17" x14ac:dyDescent="0.3">
      <c r="A198">
        <v>201510</v>
      </c>
      <c r="B198">
        <v>2029.47</v>
      </c>
      <c r="C198">
        <v>2011.675</v>
      </c>
      <c r="D198">
        <v>1.5</v>
      </c>
      <c r="E198">
        <v>0.25</v>
      </c>
      <c r="F198">
        <v>1.628095238</v>
      </c>
      <c r="G198">
        <v>100.9</v>
      </c>
      <c r="H198">
        <v>100.5</v>
      </c>
      <c r="I198" s="1">
        <v>1642171.82</v>
      </c>
      <c r="J198" s="3">
        <f t="shared" si="24"/>
        <v>1395846.047</v>
      </c>
      <c r="K198" s="4">
        <f t="shared" si="31"/>
        <v>1402825.2772349999</v>
      </c>
      <c r="L198" s="4">
        <f t="shared" si="25"/>
        <v>1465638.34935</v>
      </c>
      <c r="M198" s="5">
        <f t="shared" si="26"/>
        <v>0.85</v>
      </c>
      <c r="N198" s="5">
        <f t="shared" si="27"/>
        <v>1.05</v>
      </c>
      <c r="O198" s="5">
        <f t="shared" si="28"/>
        <v>89.25</v>
      </c>
      <c r="P198" s="5">
        <f t="shared" si="29"/>
        <v>0.83719047619999998</v>
      </c>
      <c r="Q198" s="5">
        <f t="shared" si="30"/>
        <v>87.905000001000005</v>
      </c>
    </row>
    <row r="199" spans="1:17" x14ac:dyDescent="0.3">
      <c r="A199">
        <v>201511</v>
      </c>
      <c r="B199">
        <v>1991.97</v>
      </c>
      <c r="C199">
        <v>1999.4849999999999</v>
      </c>
      <c r="D199">
        <v>1.5</v>
      </c>
      <c r="E199">
        <v>0.25</v>
      </c>
      <c r="F199">
        <v>1.752857143</v>
      </c>
      <c r="G199">
        <v>100.7</v>
      </c>
      <c r="H199">
        <v>100.4</v>
      </c>
      <c r="I199" s="1">
        <v>1650096.11</v>
      </c>
      <c r="J199" s="3">
        <f t="shared" si="24"/>
        <v>1402581.6935000001</v>
      </c>
      <c r="K199" s="4">
        <f t="shared" si="31"/>
        <v>1408192.020274</v>
      </c>
      <c r="L199" s="4">
        <f t="shared" si="25"/>
        <v>1458684.9612400008</v>
      </c>
      <c r="M199" s="5">
        <f t="shared" si="26"/>
        <v>0.85</v>
      </c>
      <c r="N199" s="5">
        <f t="shared" si="27"/>
        <v>1.0400000000000005</v>
      </c>
      <c r="O199" s="5">
        <f t="shared" si="28"/>
        <v>88.400000000000034</v>
      </c>
      <c r="P199" s="5">
        <f t="shared" si="29"/>
        <v>0.82471428570000005</v>
      </c>
      <c r="Q199" s="5">
        <f t="shared" si="30"/>
        <v>85.770285712800046</v>
      </c>
    </row>
    <row r="200" spans="1:17" x14ac:dyDescent="0.3">
      <c r="A200">
        <v>201512</v>
      </c>
      <c r="B200">
        <v>1961.31</v>
      </c>
      <c r="C200">
        <v>1972.7750000000001</v>
      </c>
      <c r="D200">
        <v>1.5</v>
      </c>
      <c r="E200">
        <v>0.5</v>
      </c>
      <c r="F200">
        <v>1.719545455</v>
      </c>
      <c r="G200">
        <v>100.6</v>
      </c>
      <c r="H200">
        <v>100</v>
      </c>
      <c r="I200" s="1">
        <v>1658020.4</v>
      </c>
      <c r="J200" s="3">
        <f t="shared" si="24"/>
        <v>1409317.3399999999</v>
      </c>
      <c r="K200" s="4">
        <f t="shared" si="31"/>
        <v>1409317.3399999999</v>
      </c>
      <c r="L200" s="4">
        <f t="shared" si="25"/>
        <v>1409317.3399999999</v>
      </c>
      <c r="M200" s="5">
        <f t="shared" si="26"/>
        <v>0.85</v>
      </c>
      <c r="N200" s="5">
        <f t="shared" si="27"/>
        <v>1</v>
      </c>
      <c r="O200" s="5">
        <f t="shared" si="28"/>
        <v>85</v>
      </c>
      <c r="P200" s="5">
        <f t="shared" si="29"/>
        <v>0.8280454545</v>
      </c>
      <c r="Q200" s="5">
        <f t="shared" si="30"/>
        <v>82.804545450000006</v>
      </c>
    </row>
    <row r="201" spans="1:17" x14ac:dyDescent="0.3">
      <c r="A201">
        <v>201601</v>
      </c>
      <c r="B201">
        <v>1912.06</v>
      </c>
      <c r="C201">
        <v>1892.29</v>
      </c>
      <c r="D201">
        <v>1.5</v>
      </c>
      <c r="E201">
        <v>0.5</v>
      </c>
      <c r="F201">
        <v>1.6285000000000001</v>
      </c>
      <c r="G201">
        <v>100.2</v>
      </c>
      <c r="H201">
        <v>99.7</v>
      </c>
      <c r="I201" s="1">
        <v>1664917</v>
      </c>
      <c r="J201" s="3">
        <f t="shared" si="24"/>
        <v>1415179.45</v>
      </c>
      <c r="K201" s="4">
        <f t="shared" si="31"/>
        <v>1410933.9116499999</v>
      </c>
      <c r="L201" s="4">
        <f t="shared" si="25"/>
        <v>1372724.0665000004</v>
      </c>
      <c r="M201" s="5">
        <f t="shared" si="26"/>
        <v>0.85</v>
      </c>
      <c r="N201" s="5">
        <f t="shared" si="27"/>
        <v>0.97000000000000031</v>
      </c>
      <c r="O201" s="5">
        <f t="shared" si="28"/>
        <v>82.450000000000031</v>
      </c>
      <c r="P201" s="5">
        <f t="shared" si="29"/>
        <v>0.83715000000000006</v>
      </c>
      <c r="Q201" s="5">
        <f t="shared" si="30"/>
        <v>81.203550000000035</v>
      </c>
    </row>
    <row r="202" spans="1:17" x14ac:dyDescent="0.3">
      <c r="A202">
        <v>201602</v>
      </c>
      <c r="B202">
        <v>1916.66</v>
      </c>
      <c r="C202">
        <v>1873.75</v>
      </c>
      <c r="D202">
        <v>1.5</v>
      </c>
      <c r="E202">
        <v>0.5</v>
      </c>
      <c r="F202">
        <v>1.4750000000000001</v>
      </c>
      <c r="G202">
        <v>100.1</v>
      </c>
      <c r="H202">
        <v>99.4</v>
      </c>
      <c r="I202" s="1">
        <v>1671813.6</v>
      </c>
      <c r="J202" s="3">
        <f t="shared" si="24"/>
        <v>1421041.56</v>
      </c>
      <c r="K202" s="4">
        <f t="shared" si="31"/>
        <v>1412515.3106400003</v>
      </c>
      <c r="L202" s="4">
        <f t="shared" si="25"/>
        <v>1335779.0664000008</v>
      </c>
      <c r="M202" s="5">
        <f t="shared" si="26"/>
        <v>0.85</v>
      </c>
      <c r="N202" s="5">
        <f t="shared" si="27"/>
        <v>0.94000000000000061</v>
      </c>
      <c r="O202" s="5">
        <f t="shared" si="28"/>
        <v>79.900000000000048</v>
      </c>
      <c r="P202" s="5">
        <f t="shared" si="29"/>
        <v>0.85250000000000004</v>
      </c>
      <c r="Q202" s="5">
        <f t="shared" si="30"/>
        <v>80.135000000000048</v>
      </c>
    </row>
    <row r="203" spans="1:17" x14ac:dyDescent="0.3">
      <c r="A203">
        <v>201603</v>
      </c>
      <c r="B203">
        <v>1995.85</v>
      </c>
      <c r="C203">
        <v>1972.325</v>
      </c>
      <c r="D203">
        <v>1.5</v>
      </c>
      <c r="E203">
        <v>0.5</v>
      </c>
      <c r="F203">
        <v>1.497727273</v>
      </c>
      <c r="G203">
        <v>100</v>
      </c>
      <c r="H203">
        <v>99.3</v>
      </c>
      <c r="I203" s="1">
        <v>1678710.2</v>
      </c>
      <c r="J203" s="3">
        <f t="shared" si="24"/>
        <v>1426903.67</v>
      </c>
      <c r="K203" s="4">
        <f t="shared" si="31"/>
        <v>1416915.3443099998</v>
      </c>
      <c r="L203" s="4">
        <f t="shared" si="25"/>
        <v>1327020.4130999995</v>
      </c>
      <c r="M203" s="5">
        <f t="shared" si="26"/>
        <v>0.85</v>
      </c>
      <c r="N203" s="5">
        <f t="shared" si="27"/>
        <v>0.92999999999999972</v>
      </c>
      <c r="O203" s="5">
        <f t="shared" si="28"/>
        <v>79.049999999999983</v>
      </c>
      <c r="P203" s="5">
        <f t="shared" si="29"/>
        <v>0.85022727269999998</v>
      </c>
      <c r="Q203" s="5">
        <f t="shared" si="30"/>
        <v>79.071136361099974</v>
      </c>
    </row>
    <row r="204" spans="1:17" x14ac:dyDescent="0.3">
      <c r="A204">
        <v>201604</v>
      </c>
      <c r="B204">
        <v>1994.15</v>
      </c>
      <c r="C204">
        <v>1988.94</v>
      </c>
      <c r="D204">
        <v>1.5</v>
      </c>
      <c r="E204">
        <v>0.5</v>
      </c>
      <c r="F204">
        <v>1.468</v>
      </c>
      <c r="G204">
        <v>100</v>
      </c>
      <c r="H204">
        <v>99.3</v>
      </c>
      <c r="I204" s="1">
        <v>1685606.8</v>
      </c>
      <c r="J204" s="3">
        <f t="shared" si="24"/>
        <v>1432765.78</v>
      </c>
      <c r="K204" s="4">
        <f t="shared" si="31"/>
        <v>1422736.4195399999</v>
      </c>
      <c r="L204" s="4">
        <f t="shared" si="25"/>
        <v>1332472.1753999996</v>
      </c>
      <c r="M204" s="5">
        <f t="shared" si="26"/>
        <v>0.85</v>
      </c>
      <c r="N204" s="5">
        <f t="shared" si="27"/>
        <v>0.92999999999999972</v>
      </c>
      <c r="O204" s="5">
        <f t="shared" si="28"/>
        <v>79.049999999999983</v>
      </c>
      <c r="P204" s="5">
        <f t="shared" si="29"/>
        <v>0.85319999999999996</v>
      </c>
      <c r="Q204" s="5">
        <f t="shared" si="30"/>
        <v>79.347599999999971</v>
      </c>
    </row>
    <row r="205" spans="1:17" x14ac:dyDescent="0.3">
      <c r="A205">
        <v>201605</v>
      </c>
      <c r="B205">
        <v>1983.4</v>
      </c>
      <c r="C205">
        <v>1964.7550000000001</v>
      </c>
      <c r="D205">
        <v>1.5</v>
      </c>
      <c r="E205">
        <v>0.5</v>
      </c>
      <c r="F205">
        <v>1.454</v>
      </c>
      <c r="G205">
        <v>100.3</v>
      </c>
      <c r="H205">
        <v>99.3</v>
      </c>
      <c r="I205" s="1">
        <v>1692503.4</v>
      </c>
      <c r="J205" s="3">
        <f t="shared" si="24"/>
        <v>1438627.89</v>
      </c>
      <c r="K205" s="4">
        <f t="shared" si="31"/>
        <v>1428557.49477</v>
      </c>
      <c r="L205" s="4">
        <f t="shared" si="25"/>
        <v>1337923.9376999994</v>
      </c>
      <c r="M205" s="5">
        <f t="shared" si="26"/>
        <v>0.85</v>
      </c>
      <c r="N205" s="5">
        <f t="shared" si="27"/>
        <v>0.92999999999999972</v>
      </c>
      <c r="O205" s="5">
        <f t="shared" si="28"/>
        <v>79.049999999999983</v>
      </c>
      <c r="P205" s="5">
        <f t="shared" si="29"/>
        <v>0.85460000000000003</v>
      </c>
      <c r="Q205" s="5">
        <f t="shared" si="30"/>
        <v>79.477799999999988</v>
      </c>
    </row>
    <row r="206" spans="1:17" x14ac:dyDescent="0.3">
      <c r="A206">
        <v>201606</v>
      </c>
      <c r="B206">
        <v>1970.35</v>
      </c>
      <c r="C206">
        <v>1964.01</v>
      </c>
      <c r="D206">
        <v>1.25</v>
      </c>
      <c r="E206">
        <v>0.5</v>
      </c>
      <c r="F206">
        <v>1.3347619049999999</v>
      </c>
      <c r="G206">
        <v>100.6</v>
      </c>
      <c r="H206">
        <v>99.2</v>
      </c>
      <c r="I206" s="1">
        <v>1699400</v>
      </c>
      <c r="J206" s="3">
        <f t="shared" si="24"/>
        <v>1486975</v>
      </c>
      <c r="K206" s="4">
        <f t="shared" si="31"/>
        <v>1475079.2</v>
      </c>
      <c r="L206" s="4">
        <f t="shared" si="25"/>
        <v>1368017.0000000005</v>
      </c>
      <c r="M206" s="5">
        <f t="shared" si="26"/>
        <v>0.875</v>
      </c>
      <c r="N206" s="5">
        <f t="shared" si="27"/>
        <v>0.92000000000000026</v>
      </c>
      <c r="O206" s="5">
        <f t="shared" si="28"/>
        <v>80.500000000000028</v>
      </c>
      <c r="P206" s="5">
        <f t="shared" si="29"/>
        <v>0.86652380950000008</v>
      </c>
      <c r="Q206" s="5">
        <f t="shared" si="30"/>
        <v>79.720190474000034</v>
      </c>
    </row>
    <row r="207" spans="1:17" x14ac:dyDescent="0.3">
      <c r="A207">
        <v>201607</v>
      </c>
      <c r="B207">
        <v>2016.19</v>
      </c>
      <c r="C207">
        <v>1987.51</v>
      </c>
      <c r="D207">
        <v>1.25</v>
      </c>
      <c r="E207">
        <v>0.5</v>
      </c>
      <c r="F207">
        <v>1.2180952380000001</v>
      </c>
      <c r="G207">
        <v>100.9</v>
      </c>
      <c r="H207">
        <v>99.4</v>
      </c>
      <c r="I207" s="1">
        <v>1706296.6</v>
      </c>
      <c r="J207" s="3">
        <f t="shared" si="24"/>
        <v>1493009.5250000001</v>
      </c>
      <c r="K207" s="4">
        <f t="shared" si="31"/>
        <v>1484051.4678500004</v>
      </c>
      <c r="L207" s="4">
        <f t="shared" si="25"/>
        <v>1403428.953500001</v>
      </c>
      <c r="M207" s="5">
        <f t="shared" si="26"/>
        <v>0.875</v>
      </c>
      <c r="N207" s="5">
        <f t="shared" si="27"/>
        <v>0.94000000000000061</v>
      </c>
      <c r="O207" s="5">
        <f t="shared" si="28"/>
        <v>82.250000000000057</v>
      </c>
      <c r="P207" s="5">
        <f t="shared" si="29"/>
        <v>0.87819047620000001</v>
      </c>
      <c r="Q207" s="5">
        <f t="shared" si="30"/>
        <v>82.549904762800054</v>
      </c>
    </row>
    <row r="208" spans="1:17" x14ac:dyDescent="0.3">
      <c r="A208">
        <v>201608</v>
      </c>
      <c r="B208">
        <v>2034.65</v>
      </c>
      <c r="C208">
        <v>2028.0450000000001</v>
      </c>
      <c r="D208">
        <v>1.25</v>
      </c>
      <c r="E208">
        <v>0.5</v>
      </c>
      <c r="F208">
        <v>1.238636364</v>
      </c>
      <c r="G208">
        <v>101</v>
      </c>
      <c r="H208">
        <v>99.5</v>
      </c>
      <c r="I208" s="1">
        <v>1713193.2</v>
      </c>
      <c r="J208" s="3">
        <f t="shared" si="24"/>
        <v>1499044.05</v>
      </c>
      <c r="K208" s="4">
        <f t="shared" si="31"/>
        <v>1491548.82975</v>
      </c>
      <c r="L208" s="4">
        <f t="shared" si="25"/>
        <v>1424091.8474999999</v>
      </c>
      <c r="M208" s="5">
        <f t="shared" si="26"/>
        <v>0.875</v>
      </c>
      <c r="N208" s="5">
        <f t="shared" si="27"/>
        <v>0.95</v>
      </c>
      <c r="O208" s="5">
        <f t="shared" si="28"/>
        <v>83.125</v>
      </c>
      <c r="P208" s="5">
        <f t="shared" si="29"/>
        <v>0.87613636360000002</v>
      </c>
      <c r="Q208" s="5">
        <f t="shared" si="30"/>
        <v>83.232954542000002</v>
      </c>
    </row>
    <row r="209" spans="1:17" x14ac:dyDescent="0.3">
      <c r="A209">
        <v>201609</v>
      </c>
      <c r="B209">
        <v>2043.63</v>
      </c>
      <c r="C209">
        <v>2032.68</v>
      </c>
      <c r="D209">
        <v>1.25</v>
      </c>
      <c r="E209">
        <v>0.5</v>
      </c>
      <c r="F209">
        <v>1.3142105260000001</v>
      </c>
      <c r="G209">
        <v>100.8</v>
      </c>
      <c r="H209">
        <v>99.7</v>
      </c>
      <c r="I209" s="1">
        <v>1720089.8</v>
      </c>
      <c r="J209" s="3">
        <f t="shared" si="24"/>
        <v>1505078.575</v>
      </c>
      <c r="K209" s="4">
        <f t="shared" si="31"/>
        <v>1500563.3392749999</v>
      </c>
      <c r="L209" s="4">
        <f t="shared" si="25"/>
        <v>1459926.2177500003</v>
      </c>
      <c r="M209" s="5">
        <f t="shared" si="26"/>
        <v>0.875</v>
      </c>
      <c r="N209" s="5">
        <f t="shared" si="27"/>
        <v>0.97000000000000031</v>
      </c>
      <c r="O209" s="5">
        <f t="shared" si="28"/>
        <v>84.875000000000028</v>
      </c>
      <c r="P209" s="5">
        <f t="shared" si="29"/>
        <v>0.86857894739999997</v>
      </c>
      <c r="Q209" s="5">
        <f t="shared" si="30"/>
        <v>84.252157897800018</v>
      </c>
    </row>
    <row r="210" spans="1:17" x14ac:dyDescent="0.3">
      <c r="A210">
        <v>201610</v>
      </c>
      <c r="B210">
        <v>2008.19</v>
      </c>
      <c r="C210">
        <v>2036.36</v>
      </c>
      <c r="D210">
        <v>1.25</v>
      </c>
      <c r="E210">
        <v>0.5</v>
      </c>
      <c r="F210">
        <v>1.3614999999999999</v>
      </c>
      <c r="G210">
        <v>100.6</v>
      </c>
      <c r="H210">
        <v>99.8</v>
      </c>
      <c r="I210" s="1">
        <v>1726986.4</v>
      </c>
      <c r="J210" s="3">
        <f t="shared" si="24"/>
        <v>1511113.0999999999</v>
      </c>
      <c r="K210" s="4">
        <f t="shared" si="31"/>
        <v>1508090.8737999999</v>
      </c>
      <c r="L210" s="4">
        <f t="shared" si="25"/>
        <v>1480890.8379999995</v>
      </c>
      <c r="M210" s="5">
        <f t="shared" si="26"/>
        <v>0.875</v>
      </c>
      <c r="N210" s="5">
        <f t="shared" si="27"/>
        <v>0.97999999999999976</v>
      </c>
      <c r="O210" s="5">
        <f t="shared" si="28"/>
        <v>85.749999999999986</v>
      </c>
      <c r="P210" s="5">
        <f t="shared" si="29"/>
        <v>0.86385000000000001</v>
      </c>
      <c r="Q210" s="5">
        <f t="shared" si="30"/>
        <v>84.657299999999978</v>
      </c>
    </row>
    <row r="211" spans="1:17" x14ac:dyDescent="0.3">
      <c r="A211">
        <v>201611</v>
      </c>
      <c r="B211">
        <v>1983.48</v>
      </c>
      <c r="C211">
        <v>1973.15</v>
      </c>
      <c r="D211">
        <v>1.25</v>
      </c>
      <c r="E211">
        <v>0.5</v>
      </c>
      <c r="F211">
        <v>1.61</v>
      </c>
      <c r="G211">
        <v>100.9</v>
      </c>
      <c r="H211">
        <v>99.9</v>
      </c>
      <c r="I211" s="1">
        <v>1733883</v>
      </c>
      <c r="J211" s="3">
        <f t="shared" si="24"/>
        <v>1517147.625</v>
      </c>
      <c r="K211" s="4">
        <f t="shared" si="31"/>
        <v>1515630.4773750002</v>
      </c>
      <c r="L211" s="4">
        <f t="shared" si="25"/>
        <v>1501976.1487500009</v>
      </c>
      <c r="M211" s="5">
        <f t="shared" si="26"/>
        <v>0.875</v>
      </c>
      <c r="N211" s="5">
        <f t="shared" si="27"/>
        <v>0.99000000000000055</v>
      </c>
      <c r="O211" s="5">
        <f t="shared" si="28"/>
        <v>86.625000000000043</v>
      </c>
      <c r="P211" s="5">
        <f t="shared" si="29"/>
        <v>0.83899999999999997</v>
      </c>
      <c r="Q211" s="5">
        <f t="shared" si="30"/>
        <v>83.061000000000035</v>
      </c>
    </row>
    <row r="212" spans="1:17" x14ac:dyDescent="0.3">
      <c r="A212">
        <v>201612</v>
      </c>
      <c r="B212">
        <v>2026.46</v>
      </c>
      <c r="C212">
        <v>2007.0550000000001</v>
      </c>
      <c r="D212">
        <v>1.25</v>
      </c>
      <c r="E212">
        <v>0.75</v>
      </c>
      <c r="F212">
        <v>1.692727273</v>
      </c>
      <c r="G212">
        <v>101.1</v>
      </c>
      <c r="H212">
        <v>100.1</v>
      </c>
      <c r="I212" s="1">
        <v>1740779.6</v>
      </c>
      <c r="J212" s="3">
        <f t="shared" si="24"/>
        <v>1523182.1500000001</v>
      </c>
      <c r="K212" s="4">
        <f t="shared" si="31"/>
        <v>1524705.3321499999</v>
      </c>
      <c r="L212" s="4">
        <f t="shared" si="25"/>
        <v>1538413.9714999991</v>
      </c>
      <c r="M212" s="5">
        <f t="shared" si="26"/>
        <v>0.875</v>
      </c>
      <c r="N212" s="5">
        <f t="shared" si="27"/>
        <v>1.0099999999999993</v>
      </c>
      <c r="O212" s="5">
        <f t="shared" si="28"/>
        <v>88.374999999999943</v>
      </c>
      <c r="P212" s="5">
        <f t="shared" si="29"/>
        <v>0.83072727270000002</v>
      </c>
      <c r="Q212" s="5">
        <f t="shared" si="30"/>
        <v>83.903454542699947</v>
      </c>
    </row>
    <row r="213" spans="1:17" x14ac:dyDescent="0.3">
      <c r="A213">
        <v>201701</v>
      </c>
      <c r="B213">
        <v>2067.5700000000002</v>
      </c>
      <c r="C213">
        <v>2053.35</v>
      </c>
      <c r="D213">
        <v>1.25</v>
      </c>
      <c r="E213">
        <v>0.75</v>
      </c>
      <c r="F213">
        <v>1.6445000000000001</v>
      </c>
      <c r="G213">
        <v>101.6</v>
      </c>
      <c r="H213">
        <v>100.3</v>
      </c>
      <c r="I213" s="1">
        <v>1748689.48</v>
      </c>
      <c r="J213" s="3">
        <f t="shared" si="24"/>
        <v>1530103.2949999999</v>
      </c>
      <c r="K213" s="4">
        <f t="shared" si="31"/>
        <v>1534693.6048849998</v>
      </c>
      <c r="L213" s="4">
        <f t="shared" si="25"/>
        <v>1576006.3938499996</v>
      </c>
      <c r="M213" s="5">
        <f t="shared" si="26"/>
        <v>0.875</v>
      </c>
      <c r="N213" s="5">
        <f t="shared" si="27"/>
        <v>1.0299999999999998</v>
      </c>
      <c r="O213" s="5">
        <f t="shared" si="28"/>
        <v>90.124999999999986</v>
      </c>
      <c r="P213" s="5">
        <f t="shared" si="29"/>
        <v>0.83555000000000001</v>
      </c>
      <c r="Q213" s="5">
        <f t="shared" si="30"/>
        <v>86.061649999999986</v>
      </c>
    </row>
    <row r="214" spans="1:17" x14ac:dyDescent="0.3">
      <c r="A214">
        <v>201702</v>
      </c>
      <c r="B214">
        <v>2091.64</v>
      </c>
      <c r="C214">
        <v>2080.64</v>
      </c>
      <c r="D214">
        <v>1.25</v>
      </c>
      <c r="E214">
        <v>0.75</v>
      </c>
      <c r="F214">
        <v>1.6659999999999999</v>
      </c>
      <c r="G214">
        <v>101.6</v>
      </c>
      <c r="H214">
        <v>100.5</v>
      </c>
      <c r="I214" s="1">
        <v>1756599.37</v>
      </c>
      <c r="J214" s="3">
        <f t="shared" si="24"/>
        <v>1537024.44875</v>
      </c>
      <c r="K214" s="4">
        <f t="shared" si="31"/>
        <v>1544709.5709937499</v>
      </c>
      <c r="L214" s="4">
        <f t="shared" si="25"/>
        <v>1613875.6711875</v>
      </c>
      <c r="M214" s="5">
        <f t="shared" si="26"/>
        <v>0.875</v>
      </c>
      <c r="N214" s="5">
        <f t="shared" si="27"/>
        <v>1.05</v>
      </c>
      <c r="O214" s="5">
        <f t="shared" si="28"/>
        <v>91.875</v>
      </c>
      <c r="P214" s="5">
        <f t="shared" si="29"/>
        <v>0.83340000000000003</v>
      </c>
      <c r="Q214" s="5">
        <f t="shared" si="30"/>
        <v>87.507000000000005</v>
      </c>
    </row>
    <row r="215" spans="1:17" x14ac:dyDescent="0.3">
      <c r="A215">
        <v>201703</v>
      </c>
      <c r="B215">
        <v>2160.23</v>
      </c>
      <c r="C215">
        <v>2125.0500000000002</v>
      </c>
      <c r="D215">
        <v>1.25</v>
      </c>
      <c r="E215">
        <v>1</v>
      </c>
      <c r="F215">
        <v>1.71</v>
      </c>
      <c r="G215">
        <v>101.9</v>
      </c>
      <c r="H215">
        <v>100.6</v>
      </c>
      <c r="I215" s="1">
        <v>1764509.25</v>
      </c>
      <c r="J215" s="3">
        <f t="shared" si="24"/>
        <v>1543945.59375</v>
      </c>
      <c r="K215" s="4">
        <f t="shared" si="31"/>
        <v>1553209.2673124999</v>
      </c>
      <c r="L215" s="4">
        <f t="shared" si="25"/>
        <v>1636582.329374999</v>
      </c>
      <c r="M215" s="5">
        <f t="shared" si="26"/>
        <v>0.875</v>
      </c>
      <c r="N215" s="5">
        <f t="shared" si="27"/>
        <v>1.0599999999999994</v>
      </c>
      <c r="O215" s="5">
        <f t="shared" si="28"/>
        <v>92.749999999999943</v>
      </c>
      <c r="P215" s="5">
        <f t="shared" si="29"/>
        <v>0.82899999999999996</v>
      </c>
      <c r="Q215" s="5">
        <f t="shared" si="30"/>
        <v>87.873999999999938</v>
      </c>
    </row>
    <row r="216" spans="1:17" x14ac:dyDescent="0.3">
      <c r="A216">
        <v>201704</v>
      </c>
      <c r="B216">
        <v>2205.44</v>
      </c>
      <c r="C216">
        <v>2167.4299999999998</v>
      </c>
      <c r="D216">
        <v>1.25</v>
      </c>
      <c r="E216">
        <v>1</v>
      </c>
      <c r="F216">
        <v>1.6779999999999999</v>
      </c>
      <c r="G216">
        <v>101.9</v>
      </c>
      <c r="H216">
        <v>100.7</v>
      </c>
      <c r="I216" s="1">
        <v>1772419.13</v>
      </c>
      <c r="J216" s="3">
        <f t="shared" si="24"/>
        <v>1550866.73875</v>
      </c>
      <c r="K216" s="4">
        <f t="shared" si="31"/>
        <v>1561722.8059212503</v>
      </c>
      <c r="L216" s="4">
        <f t="shared" si="25"/>
        <v>1659427.4104625005</v>
      </c>
      <c r="M216" s="5">
        <f t="shared" si="26"/>
        <v>0.875</v>
      </c>
      <c r="N216" s="5">
        <f t="shared" si="27"/>
        <v>1.0700000000000003</v>
      </c>
      <c r="O216" s="5">
        <f t="shared" si="28"/>
        <v>93.625000000000028</v>
      </c>
      <c r="P216" s="5">
        <f t="shared" si="29"/>
        <v>0.83220000000000005</v>
      </c>
      <c r="Q216" s="5">
        <f t="shared" si="30"/>
        <v>89.045400000000029</v>
      </c>
    </row>
    <row r="217" spans="1:17" x14ac:dyDescent="0.3">
      <c r="A217">
        <v>201705</v>
      </c>
      <c r="B217">
        <v>2347.38</v>
      </c>
      <c r="C217">
        <v>2292.27</v>
      </c>
      <c r="D217">
        <v>1.25</v>
      </c>
      <c r="E217">
        <v>1</v>
      </c>
      <c r="F217">
        <v>1.6905263159999999</v>
      </c>
      <c r="G217">
        <v>102.1</v>
      </c>
      <c r="H217">
        <v>100.7</v>
      </c>
      <c r="I217" s="1">
        <v>1780329.02</v>
      </c>
      <c r="J217" s="3">
        <f t="shared" si="24"/>
        <v>1557787.8925000001</v>
      </c>
      <c r="K217" s="4">
        <f t="shared" si="31"/>
        <v>1568692.4077475003</v>
      </c>
      <c r="L217" s="4">
        <f t="shared" si="25"/>
        <v>1666833.0449750004</v>
      </c>
      <c r="M217" s="5">
        <f t="shared" si="26"/>
        <v>0.875</v>
      </c>
      <c r="N217" s="5">
        <f t="shared" si="27"/>
        <v>1.0700000000000003</v>
      </c>
      <c r="O217" s="5">
        <f t="shared" si="28"/>
        <v>93.625000000000028</v>
      </c>
      <c r="P217" s="5">
        <f t="shared" si="29"/>
        <v>0.83094736839999994</v>
      </c>
      <c r="Q217" s="5">
        <f t="shared" si="30"/>
        <v>88.911368418800024</v>
      </c>
    </row>
    <row r="218" spans="1:17" x14ac:dyDescent="0.3">
      <c r="A218">
        <v>201706</v>
      </c>
      <c r="B218">
        <v>2391.79</v>
      </c>
      <c r="C218">
        <v>2369.2150000000001</v>
      </c>
      <c r="D218">
        <v>1.25</v>
      </c>
      <c r="E218">
        <v>1.25</v>
      </c>
      <c r="F218">
        <v>1.674285714</v>
      </c>
      <c r="G218">
        <v>102.1</v>
      </c>
      <c r="H218">
        <v>100.9</v>
      </c>
      <c r="I218" s="1">
        <v>1788238.9</v>
      </c>
      <c r="J218" s="3">
        <f t="shared" si="24"/>
        <v>1564709.0374999999</v>
      </c>
      <c r="K218" s="4">
        <f t="shared" si="31"/>
        <v>1578791.4188375</v>
      </c>
      <c r="L218" s="4">
        <f t="shared" si="25"/>
        <v>1705532.8508750007</v>
      </c>
      <c r="M218" s="5">
        <f t="shared" si="26"/>
        <v>0.875</v>
      </c>
      <c r="N218" s="5">
        <f t="shared" si="27"/>
        <v>1.0900000000000005</v>
      </c>
      <c r="O218" s="5">
        <f t="shared" si="28"/>
        <v>95.375000000000043</v>
      </c>
      <c r="P218" s="5">
        <f t="shared" si="29"/>
        <v>0.8325714286</v>
      </c>
      <c r="Q218" s="5">
        <f t="shared" si="30"/>
        <v>90.750285717400047</v>
      </c>
    </row>
    <row r="219" spans="1:17" x14ac:dyDescent="0.3">
      <c r="A219">
        <v>201707</v>
      </c>
      <c r="B219">
        <v>2402.71</v>
      </c>
      <c r="C219">
        <v>2413</v>
      </c>
      <c r="D219">
        <v>1.25</v>
      </c>
      <c r="E219">
        <v>1.25</v>
      </c>
      <c r="F219">
        <v>1.74</v>
      </c>
      <c r="G219">
        <v>102.1</v>
      </c>
      <c r="H219">
        <v>100.9</v>
      </c>
      <c r="I219" s="1">
        <v>1796148.78</v>
      </c>
      <c r="J219" s="3">
        <f t="shared" si="24"/>
        <v>1571630.1825000001</v>
      </c>
      <c r="K219" s="4">
        <f t="shared" si="31"/>
        <v>1585774.8541425003</v>
      </c>
      <c r="L219" s="4">
        <f t="shared" si="25"/>
        <v>1713076.898925001</v>
      </c>
      <c r="M219" s="5">
        <f t="shared" si="26"/>
        <v>0.875</v>
      </c>
      <c r="N219" s="5">
        <f t="shared" si="27"/>
        <v>1.0900000000000005</v>
      </c>
      <c r="O219" s="5">
        <f t="shared" si="28"/>
        <v>95.375000000000043</v>
      </c>
      <c r="P219" s="5">
        <f t="shared" si="29"/>
        <v>0.82600000000000007</v>
      </c>
      <c r="Q219" s="5">
        <f t="shared" si="30"/>
        <v>90.034000000000049</v>
      </c>
    </row>
    <row r="220" spans="1:17" x14ac:dyDescent="0.3">
      <c r="A220">
        <v>201708</v>
      </c>
      <c r="B220">
        <v>2363.19</v>
      </c>
      <c r="C220">
        <v>2372.335</v>
      </c>
      <c r="D220">
        <v>1.25</v>
      </c>
      <c r="E220">
        <v>1.25</v>
      </c>
      <c r="F220">
        <v>1.7780952379999999</v>
      </c>
      <c r="G220">
        <v>102.1</v>
      </c>
      <c r="H220">
        <v>101.1</v>
      </c>
      <c r="I220" s="1">
        <v>1804058.67</v>
      </c>
      <c r="J220" s="3">
        <f t="shared" si="24"/>
        <v>1578551.3362499999</v>
      </c>
      <c r="K220" s="4">
        <f t="shared" si="31"/>
        <v>1595915.4009487499</v>
      </c>
      <c r="L220" s="4">
        <f t="shared" si="25"/>
        <v>1752191.9832374991</v>
      </c>
      <c r="M220" s="5">
        <f t="shared" si="26"/>
        <v>0.875</v>
      </c>
      <c r="N220" s="5">
        <f t="shared" si="27"/>
        <v>1.1099999999999994</v>
      </c>
      <c r="O220" s="5">
        <f t="shared" si="28"/>
        <v>97.124999999999943</v>
      </c>
      <c r="P220" s="5">
        <f t="shared" si="29"/>
        <v>0.82219047620000008</v>
      </c>
      <c r="Q220" s="5">
        <f t="shared" si="30"/>
        <v>91.26314285819997</v>
      </c>
    </row>
    <row r="221" spans="1:17" x14ac:dyDescent="0.3">
      <c r="A221">
        <v>201709</v>
      </c>
      <c r="B221">
        <v>2394.4699999999998</v>
      </c>
      <c r="C221">
        <v>2371.7150000000001</v>
      </c>
      <c r="D221">
        <v>1.25</v>
      </c>
      <c r="E221">
        <v>1.25</v>
      </c>
      <c r="F221">
        <v>1.786190476</v>
      </c>
      <c r="G221">
        <v>102.3</v>
      </c>
      <c r="H221">
        <v>101</v>
      </c>
      <c r="I221" s="1">
        <v>1811968.55</v>
      </c>
      <c r="J221" s="3">
        <f t="shared" si="24"/>
        <v>1585472.48125</v>
      </c>
      <c r="K221" s="4">
        <f t="shared" si="31"/>
        <v>1601327.2060624999</v>
      </c>
      <c r="L221" s="4">
        <f t="shared" si="25"/>
        <v>1744019.7293750001</v>
      </c>
      <c r="M221" s="5">
        <f t="shared" si="26"/>
        <v>0.875</v>
      </c>
      <c r="N221" s="5">
        <f t="shared" si="27"/>
        <v>1.1000000000000001</v>
      </c>
      <c r="O221" s="5">
        <f t="shared" si="28"/>
        <v>96.250000000000014</v>
      </c>
      <c r="P221" s="5">
        <f t="shared" si="29"/>
        <v>0.82138095239999998</v>
      </c>
      <c r="Q221" s="5">
        <f t="shared" si="30"/>
        <v>90.351904764000011</v>
      </c>
    </row>
    <row r="222" spans="1:17" x14ac:dyDescent="0.3">
      <c r="A222">
        <v>201710</v>
      </c>
      <c r="B222">
        <v>2523.4299999999998</v>
      </c>
      <c r="C222">
        <v>2474.71</v>
      </c>
      <c r="D222">
        <v>1.25</v>
      </c>
      <c r="E222">
        <v>1.25</v>
      </c>
      <c r="F222">
        <v>2.026875</v>
      </c>
      <c r="G222">
        <v>102.1</v>
      </c>
      <c r="H222">
        <v>101</v>
      </c>
      <c r="I222" s="1">
        <v>1819878.43</v>
      </c>
      <c r="J222" s="3">
        <f t="shared" si="24"/>
        <v>1592393.62625</v>
      </c>
      <c r="K222" s="4">
        <f t="shared" si="31"/>
        <v>1608317.5625125</v>
      </c>
      <c r="L222" s="4">
        <f t="shared" si="25"/>
        <v>1751632.988875</v>
      </c>
      <c r="M222" s="5">
        <f t="shared" si="26"/>
        <v>0.875</v>
      </c>
      <c r="N222" s="5">
        <f t="shared" si="27"/>
        <v>1.1000000000000001</v>
      </c>
      <c r="O222" s="5">
        <f t="shared" si="28"/>
        <v>96.250000000000014</v>
      </c>
      <c r="P222" s="5">
        <f t="shared" si="29"/>
        <v>0.79731249999999998</v>
      </c>
      <c r="Q222" s="5">
        <f t="shared" si="30"/>
        <v>87.704375000000013</v>
      </c>
    </row>
    <row r="223" spans="1:17" x14ac:dyDescent="0.3">
      <c r="A223">
        <v>201711</v>
      </c>
      <c r="B223">
        <v>2476.37</v>
      </c>
      <c r="C223">
        <v>2517.9549999999999</v>
      </c>
      <c r="D223">
        <v>1.5</v>
      </c>
      <c r="E223">
        <v>1.25</v>
      </c>
      <c r="F223">
        <v>2.1509090909999999</v>
      </c>
      <c r="G223">
        <v>102.1</v>
      </c>
      <c r="H223">
        <v>100.9</v>
      </c>
      <c r="I223" s="1">
        <v>1827788.32</v>
      </c>
      <c r="J223" s="3">
        <f t="shared" si="24"/>
        <v>1553620.0719999999</v>
      </c>
      <c r="K223" s="4">
        <f t="shared" si="31"/>
        <v>1567602.652648</v>
      </c>
      <c r="L223" s="4">
        <f t="shared" si="25"/>
        <v>1693445.8784800007</v>
      </c>
      <c r="M223" s="5">
        <f t="shared" si="26"/>
        <v>0.85</v>
      </c>
      <c r="N223" s="5">
        <f t="shared" si="27"/>
        <v>1.0900000000000005</v>
      </c>
      <c r="O223" s="5">
        <f t="shared" si="28"/>
        <v>92.650000000000048</v>
      </c>
      <c r="P223" s="5">
        <f t="shared" si="29"/>
        <v>0.78490909090000005</v>
      </c>
      <c r="Q223" s="5">
        <f t="shared" si="30"/>
        <v>85.555090908100041</v>
      </c>
    </row>
    <row r="224" spans="1:17" x14ac:dyDescent="0.3">
      <c r="A224">
        <v>201712</v>
      </c>
      <c r="B224">
        <v>2467.4899999999998</v>
      </c>
      <c r="C224">
        <v>2463.0450000000001</v>
      </c>
      <c r="D224">
        <v>1.5</v>
      </c>
      <c r="E224">
        <v>1.5</v>
      </c>
      <c r="F224">
        <v>2.0985</v>
      </c>
      <c r="G224">
        <v>101.7</v>
      </c>
      <c r="H224">
        <v>100.8</v>
      </c>
      <c r="I224" s="1">
        <v>1835698.2</v>
      </c>
      <c r="J224" s="3">
        <f t="shared" si="24"/>
        <v>1560343.47</v>
      </c>
      <c r="K224" s="4">
        <f t="shared" si="31"/>
        <v>1572826.2177599999</v>
      </c>
      <c r="L224" s="4">
        <f t="shared" si="25"/>
        <v>1685170.9475999994</v>
      </c>
      <c r="M224" s="5">
        <f t="shared" si="26"/>
        <v>0.85</v>
      </c>
      <c r="N224" s="5">
        <f t="shared" si="27"/>
        <v>1.0799999999999996</v>
      </c>
      <c r="O224" s="5">
        <f t="shared" si="28"/>
        <v>91.799999999999969</v>
      </c>
      <c r="P224" s="5">
        <f t="shared" si="29"/>
        <v>0.79015000000000002</v>
      </c>
      <c r="Q224" s="5">
        <f t="shared" si="30"/>
        <v>85.336199999999977</v>
      </c>
    </row>
    <row r="225" spans="1:17" x14ac:dyDescent="0.3">
      <c r="A225">
        <v>201801</v>
      </c>
      <c r="B225">
        <v>2566.46</v>
      </c>
      <c r="C225">
        <v>2536.52</v>
      </c>
      <c r="D225">
        <v>1.5</v>
      </c>
      <c r="E225">
        <v>1.25</v>
      </c>
      <c r="F225">
        <v>2.1895454550000002</v>
      </c>
      <c r="G225">
        <v>101.7</v>
      </c>
      <c r="H225">
        <v>100.8</v>
      </c>
      <c r="I225" s="1">
        <v>1840906.07</v>
      </c>
      <c r="J225" s="3">
        <f t="shared" si="24"/>
        <v>1564770.1595000001</v>
      </c>
      <c r="K225" s="4">
        <f t="shared" si="31"/>
        <v>1577288.3207760002</v>
      </c>
      <c r="L225" s="4">
        <f t="shared" si="25"/>
        <v>1689951.7722599995</v>
      </c>
      <c r="M225" s="5">
        <f t="shared" si="26"/>
        <v>0.85</v>
      </c>
      <c r="N225" s="5">
        <f t="shared" si="27"/>
        <v>1.0799999999999996</v>
      </c>
      <c r="O225" s="5">
        <f t="shared" si="28"/>
        <v>91.799999999999969</v>
      </c>
      <c r="P225" s="5">
        <f t="shared" si="29"/>
        <v>0.78104545449999996</v>
      </c>
      <c r="Q225" s="5">
        <f t="shared" si="30"/>
        <v>84.352909085999954</v>
      </c>
    </row>
    <row r="226" spans="1:17" x14ac:dyDescent="0.3">
      <c r="A226">
        <v>201802</v>
      </c>
      <c r="B226">
        <v>2427.36</v>
      </c>
      <c r="C226">
        <v>2465.2350000000001</v>
      </c>
      <c r="D226">
        <v>1.5</v>
      </c>
      <c r="E226">
        <v>1.5</v>
      </c>
      <c r="F226">
        <v>2.2772222219999998</v>
      </c>
      <c r="G226">
        <v>101.9</v>
      </c>
      <c r="H226">
        <v>100.8</v>
      </c>
      <c r="I226" s="1">
        <v>1846113.93</v>
      </c>
      <c r="J226" s="3">
        <f t="shared" si="24"/>
        <v>1569196.8404999999</v>
      </c>
      <c r="K226" s="4">
        <f t="shared" si="31"/>
        <v>1581750.4152239999</v>
      </c>
      <c r="L226" s="4">
        <f t="shared" si="25"/>
        <v>1694732.5877399994</v>
      </c>
      <c r="M226" s="5">
        <f t="shared" si="26"/>
        <v>0.85</v>
      </c>
      <c r="N226" s="5">
        <f t="shared" si="27"/>
        <v>1.0799999999999996</v>
      </c>
      <c r="O226" s="5">
        <f t="shared" si="28"/>
        <v>91.799999999999969</v>
      </c>
      <c r="P226" s="5">
        <f t="shared" si="29"/>
        <v>0.77227777780000006</v>
      </c>
      <c r="Q226" s="5">
        <f t="shared" si="30"/>
        <v>83.406000002399978</v>
      </c>
    </row>
    <row r="227" spans="1:17" x14ac:dyDescent="0.3">
      <c r="A227">
        <v>201803</v>
      </c>
      <c r="B227">
        <v>2445.85</v>
      </c>
      <c r="C227">
        <v>2441.7550000000001</v>
      </c>
      <c r="D227">
        <v>1.5</v>
      </c>
      <c r="E227">
        <v>1.75</v>
      </c>
      <c r="F227">
        <v>2.2719047620000001</v>
      </c>
      <c r="G227">
        <v>101.9</v>
      </c>
      <c r="H227">
        <v>100.8</v>
      </c>
      <c r="I227" s="1">
        <v>1851321.8</v>
      </c>
      <c r="J227" s="3">
        <f t="shared" si="24"/>
        <v>1573623.53</v>
      </c>
      <c r="K227" s="4">
        <f t="shared" si="31"/>
        <v>1586212.5182400001</v>
      </c>
      <c r="L227" s="4">
        <f t="shared" si="25"/>
        <v>1699513.4123999993</v>
      </c>
      <c r="M227" s="5">
        <f t="shared" si="26"/>
        <v>0.85</v>
      </c>
      <c r="N227" s="5">
        <f t="shared" si="27"/>
        <v>1.0799999999999996</v>
      </c>
      <c r="O227" s="5">
        <f t="shared" si="28"/>
        <v>91.799999999999969</v>
      </c>
      <c r="P227" s="5">
        <f t="shared" si="29"/>
        <v>0.77280952380000001</v>
      </c>
      <c r="Q227" s="5">
        <f t="shared" si="30"/>
        <v>83.463428570399969</v>
      </c>
    </row>
    <row r="228" spans="1:17" x14ac:dyDescent="0.3">
      <c r="A228">
        <v>201804</v>
      </c>
      <c r="B228">
        <v>2515.38</v>
      </c>
      <c r="C228">
        <v>2460.645</v>
      </c>
      <c r="D228">
        <v>1.5</v>
      </c>
      <c r="E228">
        <v>1.75</v>
      </c>
      <c r="F228">
        <v>2.194761905</v>
      </c>
      <c r="G228">
        <v>101.9</v>
      </c>
      <c r="H228">
        <v>100.4</v>
      </c>
      <c r="I228" s="1">
        <v>1856529.67</v>
      </c>
      <c r="J228" s="3">
        <f t="shared" si="24"/>
        <v>1578050.2194999999</v>
      </c>
      <c r="K228" s="4">
        <f t="shared" si="31"/>
        <v>1584362.420378</v>
      </c>
      <c r="L228" s="4">
        <f t="shared" si="25"/>
        <v>1641172.2282800006</v>
      </c>
      <c r="M228" s="5">
        <f t="shared" si="26"/>
        <v>0.85</v>
      </c>
      <c r="N228" s="5">
        <f t="shared" si="27"/>
        <v>1.0400000000000005</v>
      </c>
      <c r="O228" s="5">
        <f t="shared" si="28"/>
        <v>88.400000000000034</v>
      </c>
      <c r="P228" s="5">
        <f t="shared" si="29"/>
        <v>0.7805238095</v>
      </c>
      <c r="Q228" s="5">
        <f t="shared" si="30"/>
        <v>81.174476188000042</v>
      </c>
    </row>
    <row r="229" spans="1:17" x14ac:dyDescent="0.3">
      <c r="A229">
        <v>201805</v>
      </c>
      <c r="B229">
        <v>2423.0100000000002</v>
      </c>
      <c r="C229">
        <v>2458.0749999999998</v>
      </c>
      <c r="D229">
        <v>1.5</v>
      </c>
      <c r="E229">
        <v>1.75</v>
      </c>
      <c r="F229">
        <v>2.2515000000000001</v>
      </c>
      <c r="G229">
        <v>101.8</v>
      </c>
      <c r="H229">
        <v>100.4</v>
      </c>
      <c r="I229" s="1">
        <v>1861737.53</v>
      </c>
      <c r="J229" s="3">
        <f t="shared" si="24"/>
        <v>1582476.9005</v>
      </c>
      <c r="K229" s="4">
        <f t="shared" si="31"/>
        <v>1588806.808102</v>
      </c>
      <c r="L229" s="4">
        <f t="shared" si="25"/>
        <v>1645775.9765200007</v>
      </c>
      <c r="M229" s="5">
        <f t="shared" si="26"/>
        <v>0.85</v>
      </c>
      <c r="N229" s="5">
        <f t="shared" si="27"/>
        <v>1.0400000000000005</v>
      </c>
      <c r="O229" s="5">
        <f t="shared" si="28"/>
        <v>88.400000000000034</v>
      </c>
      <c r="P229" s="5">
        <f t="shared" si="29"/>
        <v>0.77485000000000004</v>
      </c>
      <c r="Q229" s="5">
        <f t="shared" si="30"/>
        <v>80.584400000000031</v>
      </c>
    </row>
    <row r="230" spans="1:17" x14ac:dyDescent="0.3">
      <c r="A230">
        <v>201806</v>
      </c>
      <c r="B230">
        <v>2326.13</v>
      </c>
      <c r="C230">
        <v>2387.9749999999999</v>
      </c>
      <c r="D230">
        <v>1.5</v>
      </c>
      <c r="E230">
        <v>2</v>
      </c>
      <c r="F230">
        <v>2.176111111</v>
      </c>
      <c r="G230">
        <v>101.8</v>
      </c>
      <c r="H230">
        <v>100.3</v>
      </c>
      <c r="I230" s="1">
        <v>1866945.4</v>
      </c>
      <c r="J230" s="3">
        <f t="shared" si="24"/>
        <v>1586903.5899999999</v>
      </c>
      <c r="K230" s="4">
        <f t="shared" si="31"/>
        <v>1591664.3007699996</v>
      </c>
      <c r="L230" s="4">
        <f t="shared" si="25"/>
        <v>1634510.6976999994</v>
      </c>
      <c r="M230" s="5">
        <f t="shared" si="26"/>
        <v>0.85</v>
      </c>
      <c r="N230" s="5">
        <f t="shared" si="27"/>
        <v>1.0299999999999998</v>
      </c>
      <c r="O230" s="5">
        <f t="shared" si="28"/>
        <v>87.549999999999983</v>
      </c>
      <c r="P230" s="5">
        <f t="shared" si="29"/>
        <v>0.78238888890000002</v>
      </c>
      <c r="Q230" s="5">
        <f t="shared" si="30"/>
        <v>80.586055556699989</v>
      </c>
    </row>
    <row r="231" spans="1:17" x14ac:dyDescent="0.3">
      <c r="A231">
        <v>201807</v>
      </c>
      <c r="B231">
        <v>2295.2600000000002</v>
      </c>
      <c r="C231">
        <v>2285.7449999999999</v>
      </c>
      <c r="D231">
        <v>1.5</v>
      </c>
      <c r="E231">
        <v>2</v>
      </c>
      <c r="F231">
        <v>2.098181818</v>
      </c>
      <c r="G231">
        <v>101.6</v>
      </c>
      <c r="H231">
        <v>100.2</v>
      </c>
      <c r="I231" s="1">
        <v>1872153.27</v>
      </c>
      <c r="J231" s="3">
        <f t="shared" si="24"/>
        <v>1591330.2794999999</v>
      </c>
      <c r="K231" s="4">
        <f t="shared" si="31"/>
        <v>1594512.9400589999</v>
      </c>
      <c r="L231" s="4">
        <f t="shared" si="25"/>
        <v>1623156.8850900002</v>
      </c>
      <c r="M231" s="5">
        <f t="shared" si="26"/>
        <v>0.85</v>
      </c>
      <c r="N231" s="5">
        <f t="shared" si="27"/>
        <v>1.0200000000000002</v>
      </c>
      <c r="O231" s="5">
        <f t="shared" si="28"/>
        <v>86.700000000000017</v>
      </c>
      <c r="P231" s="5">
        <f t="shared" si="29"/>
        <v>0.7901818182</v>
      </c>
      <c r="Q231" s="5">
        <f t="shared" si="30"/>
        <v>80.598545456400018</v>
      </c>
    </row>
    <row r="232" spans="1:17" x14ac:dyDescent="0.3">
      <c r="A232">
        <v>201808</v>
      </c>
      <c r="B232">
        <v>2322.88</v>
      </c>
      <c r="C232">
        <v>2270.4850000000001</v>
      </c>
      <c r="D232">
        <v>1.5</v>
      </c>
      <c r="E232">
        <v>2</v>
      </c>
      <c r="F232">
        <v>2.0195454549999998</v>
      </c>
      <c r="G232">
        <v>101.5</v>
      </c>
      <c r="H232">
        <v>99.9</v>
      </c>
      <c r="I232" s="1">
        <v>1877361.13</v>
      </c>
      <c r="J232" s="3">
        <f t="shared" si="24"/>
        <v>1595756.9604999998</v>
      </c>
      <c r="K232" s="4">
        <f t="shared" si="31"/>
        <v>1594161.2035395</v>
      </c>
      <c r="L232" s="4">
        <f t="shared" si="25"/>
        <v>1579799.3908950007</v>
      </c>
      <c r="M232" s="5">
        <f t="shared" si="26"/>
        <v>0.85</v>
      </c>
      <c r="N232" s="5">
        <f t="shared" si="27"/>
        <v>0.99000000000000055</v>
      </c>
      <c r="O232" s="5">
        <f t="shared" si="28"/>
        <v>84.150000000000048</v>
      </c>
      <c r="P232" s="5">
        <f t="shared" si="29"/>
        <v>0.79804545449999997</v>
      </c>
      <c r="Q232" s="5">
        <f t="shared" si="30"/>
        <v>79.006499995500036</v>
      </c>
    </row>
    <row r="233" spans="1:17" x14ac:dyDescent="0.3">
      <c r="A233">
        <v>201809</v>
      </c>
      <c r="B233">
        <v>2343.0700000000002</v>
      </c>
      <c r="C233">
        <v>2310.7600000000002</v>
      </c>
      <c r="D233">
        <v>1.5</v>
      </c>
      <c r="E233">
        <v>2.25</v>
      </c>
      <c r="F233">
        <v>1.9529411759999999</v>
      </c>
      <c r="G233">
        <v>101.1</v>
      </c>
      <c r="H233">
        <v>99.7</v>
      </c>
      <c r="I233" s="1">
        <v>1882569</v>
      </c>
      <c r="J233" s="3">
        <f t="shared" si="24"/>
        <v>1600183.65</v>
      </c>
      <c r="K233" s="4">
        <f t="shared" si="31"/>
        <v>1595383.0990499998</v>
      </c>
      <c r="L233" s="4">
        <f t="shared" si="25"/>
        <v>1552178.1405000004</v>
      </c>
      <c r="M233" s="5">
        <f t="shared" si="26"/>
        <v>0.85</v>
      </c>
      <c r="N233" s="5">
        <f t="shared" si="27"/>
        <v>0.97000000000000031</v>
      </c>
      <c r="O233" s="5">
        <f t="shared" si="28"/>
        <v>82.450000000000031</v>
      </c>
      <c r="P233" s="5">
        <f t="shared" si="29"/>
        <v>0.80470588239999996</v>
      </c>
      <c r="Q233" s="5">
        <f t="shared" si="30"/>
        <v>78.056470592800025</v>
      </c>
    </row>
    <row r="234" spans="1:17" x14ac:dyDescent="0.3">
      <c r="A234">
        <v>201810</v>
      </c>
      <c r="B234">
        <v>2029.69</v>
      </c>
      <c r="C234">
        <v>2169.0300000000002</v>
      </c>
      <c r="D234">
        <v>1.5</v>
      </c>
      <c r="E234">
        <v>2.25</v>
      </c>
      <c r="F234">
        <v>2.0099999999999998</v>
      </c>
      <c r="G234">
        <v>100.9</v>
      </c>
      <c r="H234">
        <v>99.4</v>
      </c>
      <c r="I234" s="1">
        <v>1887776.87</v>
      </c>
      <c r="J234" s="3">
        <f t="shared" si="24"/>
        <v>1604610.3395</v>
      </c>
      <c r="K234" s="4">
        <f t="shared" si="31"/>
        <v>1594982.6774630002</v>
      </c>
      <c r="L234" s="4">
        <f t="shared" si="25"/>
        <v>1508333.719130001</v>
      </c>
      <c r="M234" s="5">
        <f t="shared" si="26"/>
        <v>0.85</v>
      </c>
      <c r="N234" s="5">
        <f t="shared" si="27"/>
        <v>0.94000000000000061</v>
      </c>
      <c r="O234" s="5">
        <f t="shared" si="28"/>
        <v>79.900000000000048</v>
      </c>
      <c r="P234" s="5">
        <f t="shared" si="29"/>
        <v>0.79900000000000004</v>
      </c>
      <c r="Q234" s="5">
        <f t="shared" si="30"/>
        <v>75.106000000000051</v>
      </c>
    </row>
    <row r="235" spans="1:17" x14ac:dyDescent="0.3">
      <c r="A235">
        <v>201811</v>
      </c>
      <c r="B235">
        <v>2096.86</v>
      </c>
      <c r="C235">
        <v>2080.085</v>
      </c>
      <c r="D235">
        <v>1.75</v>
      </c>
      <c r="E235">
        <v>2.25</v>
      </c>
      <c r="F235">
        <v>1.939545455</v>
      </c>
      <c r="G235">
        <v>100.7</v>
      </c>
      <c r="H235">
        <v>99.2</v>
      </c>
      <c r="I235" s="1">
        <v>1892984.73</v>
      </c>
      <c r="J235" s="3">
        <f t="shared" si="24"/>
        <v>1561712.4022499998</v>
      </c>
      <c r="K235" s="4">
        <f t="shared" si="31"/>
        <v>1549218.7030319998</v>
      </c>
      <c r="L235" s="4">
        <f t="shared" si="25"/>
        <v>1436775.4100700002</v>
      </c>
      <c r="M235" s="5">
        <f t="shared" si="26"/>
        <v>0.82499999999999996</v>
      </c>
      <c r="N235" s="5">
        <f t="shared" si="27"/>
        <v>0.92000000000000026</v>
      </c>
      <c r="O235" s="5">
        <f t="shared" si="28"/>
        <v>75.90000000000002</v>
      </c>
      <c r="P235" s="5">
        <f t="shared" si="29"/>
        <v>0.80604545449999998</v>
      </c>
      <c r="Q235" s="5">
        <f t="shared" si="30"/>
        <v>74.156181814000021</v>
      </c>
    </row>
    <row r="236" spans="1:17" x14ac:dyDescent="0.3">
      <c r="A236">
        <v>201812</v>
      </c>
      <c r="B236">
        <v>2041.04</v>
      </c>
      <c r="C236">
        <v>2075.46</v>
      </c>
      <c r="D236">
        <v>1.75</v>
      </c>
      <c r="E236">
        <v>2.5</v>
      </c>
      <c r="F236">
        <v>1.825</v>
      </c>
      <c r="G236">
        <v>100.5</v>
      </c>
      <c r="H236">
        <v>98.9</v>
      </c>
      <c r="I236" s="1">
        <v>1898192.6</v>
      </c>
      <c r="J236" s="3">
        <f t="shared" si="24"/>
        <v>1566008.895</v>
      </c>
      <c r="K236" s="4">
        <f t="shared" si="31"/>
        <v>1548782.7971550003</v>
      </c>
      <c r="L236" s="4">
        <f t="shared" si="25"/>
        <v>1393747.9165500009</v>
      </c>
      <c r="M236" s="5">
        <f t="shared" si="26"/>
        <v>0.82499999999999996</v>
      </c>
      <c r="N236" s="5">
        <f t="shared" si="27"/>
        <v>0.89000000000000057</v>
      </c>
      <c r="O236" s="5">
        <f t="shared" si="28"/>
        <v>73.42500000000004</v>
      </c>
      <c r="P236" s="5">
        <f t="shared" si="29"/>
        <v>0.8175</v>
      </c>
      <c r="Q236" s="5">
        <f t="shared" si="30"/>
        <v>72.75750000000005</v>
      </c>
    </row>
    <row r="237" spans="1:17" x14ac:dyDescent="0.3">
      <c r="A237">
        <v>201901</v>
      </c>
      <c r="B237">
        <v>2204.85</v>
      </c>
      <c r="C237">
        <v>2103.7049999999999</v>
      </c>
      <c r="D237">
        <v>1.75</v>
      </c>
      <c r="E237">
        <v>2.5</v>
      </c>
      <c r="F237">
        <v>1.8071428570000001</v>
      </c>
      <c r="G237">
        <v>100.7</v>
      </c>
      <c r="H237">
        <v>98.8</v>
      </c>
      <c r="I237" s="1">
        <v>1900384.73</v>
      </c>
      <c r="J237" s="3">
        <f t="shared" si="24"/>
        <v>1567817.4022499998</v>
      </c>
      <c r="K237" s="4">
        <f t="shared" si="31"/>
        <v>1549003.5934229998</v>
      </c>
      <c r="L237" s="4">
        <f t="shared" si="25"/>
        <v>1379679.3139799994</v>
      </c>
      <c r="M237" s="5">
        <f t="shared" si="26"/>
        <v>0.82499999999999996</v>
      </c>
      <c r="N237" s="5">
        <f t="shared" si="27"/>
        <v>0.87999999999999967</v>
      </c>
      <c r="O237" s="5">
        <f t="shared" si="28"/>
        <v>72.599999999999966</v>
      </c>
      <c r="P237" s="5">
        <f t="shared" si="29"/>
        <v>0.81928571429999997</v>
      </c>
      <c r="Q237" s="5">
        <f t="shared" si="30"/>
        <v>72.097142858399963</v>
      </c>
    </row>
    <row r="238" spans="1:17" x14ac:dyDescent="0.3">
      <c r="A238">
        <v>201902</v>
      </c>
      <c r="B238">
        <v>2195.44</v>
      </c>
      <c r="C238">
        <v>2204.56</v>
      </c>
      <c r="D238">
        <v>1.75</v>
      </c>
      <c r="E238">
        <v>2.5</v>
      </c>
      <c r="F238">
        <v>1.801176471</v>
      </c>
      <c r="G238">
        <v>100.1</v>
      </c>
      <c r="H238">
        <v>98.7</v>
      </c>
      <c r="I238" s="1">
        <v>1902576.85</v>
      </c>
      <c r="J238" s="3">
        <f t="shared" si="24"/>
        <v>1569625.9012499999</v>
      </c>
      <c r="K238" s="4">
        <f t="shared" si="31"/>
        <v>1549220.7645337498</v>
      </c>
      <c r="L238" s="4">
        <f t="shared" si="25"/>
        <v>1365574.5340875003</v>
      </c>
      <c r="M238" s="5">
        <f t="shared" si="26"/>
        <v>0.82499999999999996</v>
      </c>
      <c r="N238" s="5">
        <f t="shared" si="27"/>
        <v>0.87000000000000033</v>
      </c>
      <c r="O238" s="5">
        <f t="shared" si="28"/>
        <v>71.775000000000034</v>
      </c>
      <c r="P238" s="5">
        <f t="shared" si="29"/>
        <v>0.8198823529</v>
      </c>
      <c r="Q238" s="5">
        <f t="shared" si="30"/>
        <v>71.329764702300025</v>
      </c>
    </row>
    <row r="239" spans="1:17" x14ac:dyDescent="0.3">
      <c r="A239">
        <v>201903</v>
      </c>
      <c r="B239">
        <v>2140.67</v>
      </c>
      <c r="C239">
        <v>2168.4749999999999</v>
      </c>
      <c r="D239">
        <v>1.75</v>
      </c>
      <c r="E239">
        <v>2.5</v>
      </c>
      <c r="F239">
        <v>1.7885</v>
      </c>
      <c r="G239">
        <v>100.1</v>
      </c>
      <c r="H239">
        <v>98.8</v>
      </c>
      <c r="I239" s="1">
        <v>1904768.98</v>
      </c>
      <c r="J239" s="3">
        <f t="shared" si="24"/>
        <v>1571434.4084999999</v>
      </c>
      <c r="K239" s="4">
        <f t="shared" si="31"/>
        <v>1552577.195598</v>
      </c>
      <c r="L239" s="4">
        <f t="shared" si="25"/>
        <v>1382862.2794799993</v>
      </c>
      <c r="M239" s="5">
        <f t="shared" si="26"/>
        <v>0.82499999999999996</v>
      </c>
      <c r="N239" s="5">
        <f t="shared" si="27"/>
        <v>0.87999999999999967</v>
      </c>
      <c r="O239" s="5">
        <f t="shared" si="28"/>
        <v>72.599999999999966</v>
      </c>
      <c r="P239" s="5">
        <f t="shared" si="29"/>
        <v>0.82115000000000005</v>
      </c>
      <c r="Q239" s="5">
        <f t="shared" si="30"/>
        <v>72.261199999999988</v>
      </c>
    </row>
    <row r="240" spans="1:17" x14ac:dyDescent="0.3">
      <c r="A240">
        <v>201904</v>
      </c>
      <c r="B240">
        <v>2203.59</v>
      </c>
      <c r="C240">
        <v>2202.6799999999998</v>
      </c>
      <c r="D240">
        <v>1.75</v>
      </c>
      <c r="E240">
        <v>2.5</v>
      </c>
      <c r="F240">
        <v>1.7368181819999999</v>
      </c>
      <c r="G240">
        <v>99.9</v>
      </c>
      <c r="H240">
        <v>98.8</v>
      </c>
      <c r="I240" s="1">
        <v>1906961.1</v>
      </c>
      <c r="J240" s="3">
        <f t="shared" si="24"/>
        <v>1573242.9075</v>
      </c>
      <c r="K240" s="4">
        <f t="shared" si="31"/>
        <v>1554363.9926099998</v>
      </c>
      <c r="L240" s="4">
        <f t="shared" si="25"/>
        <v>1384453.7585999994</v>
      </c>
      <c r="M240" s="5">
        <f t="shared" si="26"/>
        <v>0.82499999999999996</v>
      </c>
      <c r="N240" s="5">
        <f t="shared" si="27"/>
        <v>0.87999999999999967</v>
      </c>
      <c r="O240" s="5">
        <f t="shared" si="28"/>
        <v>72.599999999999966</v>
      </c>
      <c r="P240" s="5">
        <f t="shared" si="29"/>
        <v>0.82631818180000005</v>
      </c>
      <c r="Q240" s="5">
        <f t="shared" si="30"/>
        <v>72.71599999839998</v>
      </c>
    </row>
    <row r="241" spans="1:17" x14ac:dyDescent="0.3">
      <c r="A241">
        <v>201905</v>
      </c>
      <c r="B241">
        <v>2041.74</v>
      </c>
      <c r="C241">
        <v>2116.64</v>
      </c>
      <c r="D241">
        <v>1.75</v>
      </c>
      <c r="E241">
        <v>2.5</v>
      </c>
      <c r="F241">
        <v>1.680952381</v>
      </c>
      <c r="G241">
        <v>100.2</v>
      </c>
      <c r="H241">
        <v>98.6</v>
      </c>
      <c r="I241" s="1">
        <v>1909153.23</v>
      </c>
      <c r="J241" s="3">
        <f t="shared" si="24"/>
        <v>1575051.41475</v>
      </c>
      <c r="K241" s="4">
        <f t="shared" si="31"/>
        <v>1553000.6949435</v>
      </c>
      <c r="L241" s="4">
        <f t="shared" si="25"/>
        <v>1354544.2166849992</v>
      </c>
      <c r="M241" s="5">
        <f t="shared" si="26"/>
        <v>0.82499999999999996</v>
      </c>
      <c r="N241" s="5">
        <f t="shared" si="27"/>
        <v>0.85999999999999943</v>
      </c>
      <c r="O241" s="5">
        <f t="shared" si="28"/>
        <v>70.94999999999996</v>
      </c>
      <c r="P241" s="5">
        <f t="shared" si="29"/>
        <v>0.83190476189999996</v>
      </c>
      <c r="Q241" s="5">
        <f t="shared" si="30"/>
        <v>71.543809523399958</v>
      </c>
    </row>
    <row r="242" spans="1:17" x14ac:dyDescent="0.3">
      <c r="A242">
        <v>201906</v>
      </c>
      <c r="B242">
        <v>2130.62</v>
      </c>
      <c r="C242">
        <v>2085.2199999999998</v>
      </c>
      <c r="D242">
        <v>1.75</v>
      </c>
      <c r="E242">
        <v>2.5</v>
      </c>
      <c r="F242">
        <v>1.495789474</v>
      </c>
      <c r="G242">
        <v>100.2</v>
      </c>
      <c r="H242">
        <v>98.3</v>
      </c>
      <c r="I242" s="1">
        <v>1911345.35</v>
      </c>
      <c r="J242" s="3">
        <f t="shared" si="24"/>
        <v>1576859.9137500001</v>
      </c>
      <c r="K242" s="4">
        <f t="shared" si="31"/>
        <v>1550053.29521625</v>
      </c>
      <c r="L242" s="4">
        <f t="shared" si="25"/>
        <v>1308793.7284124997</v>
      </c>
      <c r="M242" s="5">
        <f t="shared" si="26"/>
        <v>0.82499999999999996</v>
      </c>
      <c r="N242" s="5">
        <f t="shared" si="27"/>
        <v>0.82999999999999974</v>
      </c>
      <c r="O242" s="5">
        <f t="shared" si="28"/>
        <v>68.47499999999998</v>
      </c>
      <c r="P242" s="5">
        <f t="shared" si="29"/>
        <v>0.8504210526</v>
      </c>
      <c r="Q242" s="5">
        <f t="shared" si="30"/>
        <v>70.584947365799977</v>
      </c>
    </row>
    <row r="243" spans="1:17" x14ac:dyDescent="0.3">
      <c r="A243">
        <v>201907</v>
      </c>
      <c r="B243">
        <v>2024.55</v>
      </c>
      <c r="C243">
        <v>2079.0949999999998</v>
      </c>
      <c r="D243">
        <v>1.5</v>
      </c>
      <c r="E243">
        <v>2.5</v>
      </c>
      <c r="F243">
        <v>1.380869565</v>
      </c>
      <c r="G243">
        <v>100.2</v>
      </c>
      <c r="H243">
        <v>98.1</v>
      </c>
      <c r="I243" s="1">
        <v>1913537.48</v>
      </c>
      <c r="J243" s="3">
        <f t="shared" si="24"/>
        <v>1626506.858</v>
      </c>
      <c r="K243" s="4">
        <f t="shared" si="31"/>
        <v>1595603.2276979999</v>
      </c>
      <c r="L243" s="4">
        <f t="shared" si="25"/>
        <v>1317470.5549799991</v>
      </c>
      <c r="M243" s="5">
        <f t="shared" si="26"/>
        <v>0.85</v>
      </c>
      <c r="N243" s="5">
        <f t="shared" si="27"/>
        <v>0.80999999999999939</v>
      </c>
      <c r="O243" s="5">
        <f t="shared" si="28"/>
        <v>68.849999999999952</v>
      </c>
      <c r="P243" s="5">
        <f t="shared" si="29"/>
        <v>0.86191304349999998</v>
      </c>
      <c r="Q243" s="5">
        <f t="shared" si="30"/>
        <v>69.814956523499944</v>
      </c>
    </row>
    <row r="244" spans="1:17" x14ac:dyDescent="0.3">
      <c r="A244">
        <v>201908</v>
      </c>
      <c r="B244">
        <v>1967.79</v>
      </c>
      <c r="C244">
        <v>1962.02</v>
      </c>
      <c r="D244">
        <v>1.5</v>
      </c>
      <c r="E244">
        <v>2.25</v>
      </c>
      <c r="F244">
        <v>1.164285714</v>
      </c>
      <c r="G244">
        <v>100.4</v>
      </c>
      <c r="H244">
        <v>98</v>
      </c>
      <c r="I244" s="1">
        <v>1915729.6</v>
      </c>
      <c r="J244" s="3">
        <f t="shared" si="24"/>
        <v>1628370.1600000001</v>
      </c>
      <c r="K244" s="4">
        <f t="shared" si="31"/>
        <v>1595802.7568000001</v>
      </c>
      <c r="L244" s="4">
        <f t="shared" si="25"/>
        <v>1302696.1280000003</v>
      </c>
      <c r="M244" s="5">
        <f t="shared" si="26"/>
        <v>0.85</v>
      </c>
      <c r="N244" s="5">
        <f t="shared" si="27"/>
        <v>0.8</v>
      </c>
      <c r="O244" s="5">
        <f t="shared" si="28"/>
        <v>68</v>
      </c>
      <c r="P244" s="5">
        <f t="shared" si="29"/>
        <v>0.88357142860000004</v>
      </c>
      <c r="Q244" s="5">
        <f t="shared" si="30"/>
        <v>70.685714288000014</v>
      </c>
    </row>
    <row r="245" spans="1:17" x14ac:dyDescent="0.3">
      <c r="A245">
        <v>201909</v>
      </c>
      <c r="B245">
        <v>2063.0500000000002</v>
      </c>
      <c r="C245">
        <v>2030.11</v>
      </c>
      <c r="D245">
        <v>1.5</v>
      </c>
      <c r="E245">
        <v>2</v>
      </c>
      <c r="F245">
        <v>1.287894737</v>
      </c>
      <c r="G245">
        <v>100.4</v>
      </c>
      <c r="H245">
        <v>98.1</v>
      </c>
      <c r="I245" s="1">
        <v>1917921.73</v>
      </c>
      <c r="J245" s="3">
        <f t="shared" si="24"/>
        <v>1630233.4705000001</v>
      </c>
      <c r="K245" s="4">
        <f t="shared" si="31"/>
        <v>1599259.0345604999</v>
      </c>
      <c r="L245" s="4">
        <f t="shared" si="25"/>
        <v>1320489.111104999</v>
      </c>
      <c r="M245" s="5">
        <f t="shared" si="26"/>
        <v>0.85</v>
      </c>
      <c r="N245" s="5">
        <f t="shared" si="27"/>
        <v>0.80999999999999939</v>
      </c>
      <c r="O245" s="5">
        <f t="shared" si="28"/>
        <v>68.849999999999952</v>
      </c>
      <c r="P245" s="5">
        <f t="shared" si="29"/>
        <v>0.87121052630000007</v>
      </c>
      <c r="Q245" s="5">
        <f t="shared" si="30"/>
        <v>70.56805263029996</v>
      </c>
    </row>
    <row r="246" spans="1:17" x14ac:dyDescent="0.3">
      <c r="A246">
        <v>201910</v>
      </c>
      <c r="B246">
        <v>2083.48</v>
      </c>
      <c r="C246">
        <v>2058.0349999999999</v>
      </c>
      <c r="D246">
        <v>1.25</v>
      </c>
      <c r="E246">
        <v>2</v>
      </c>
      <c r="F246">
        <v>1.3576190480000001</v>
      </c>
      <c r="G246">
        <v>100.4</v>
      </c>
      <c r="H246">
        <v>98.4</v>
      </c>
      <c r="I246" s="1">
        <v>1920113.85</v>
      </c>
      <c r="J246" s="3">
        <f t="shared" si="24"/>
        <v>1680099.6187500001</v>
      </c>
      <c r="K246" s="4">
        <f t="shared" si="31"/>
        <v>1653218.0248500004</v>
      </c>
      <c r="L246" s="4">
        <f t="shared" si="25"/>
        <v>1411283.6797500011</v>
      </c>
      <c r="M246" s="5">
        <f t="shared" si="26"/>
        <v>0.875</v>
      </c>
      <c r="N246" s="5">
        <f t="shared" si="27"/>
        <v>0.84000000000000052</v>
      </c>
      <c r="O246" s="5">
        <f t="shared" si="28"/>
        <v>73.500000000000043</v>
      </c>
      <c r="P246" s="5">
        <f t="shared" si="29"/>
        <v>0.86423809519999994</v>
      </c>
      <c r="Q246" s="5">
        <f t="shared" si="30"/>
        <v>72.595999996800032</v>
      </c>
    </row>
    <row r="247" spans="1:17" x14ac:dyDescent="0.3">
      <c r="A247">
        <v>201911</v>
      </c>
      <c r="B247">
        <v>2087.96</v>
      </c>
      <c r="C247">
        <v>2123.71</v>
      </c>
      <c r="D247">
        <v>1.25</v>
      </c>
      <c r="E247">
        <v>1.75</v>
      </c>
      <c r="F247">
        <v>1.4928571429999999</v>
      </c>
      <c r="G247">
        <v>100.2</v>
      </c>
      <c r="H247">
        <v>98.7</v>
      </c>
      <c r="I247" s="1">
        <v>1922305.98</v>
      </c>
      <c r="J247" s="3">
        <f t="shared" si="24"/>
        <v>1682017.7324999999</v>
      </c>
      <c r="K247" s="4">
        <f t="shared" si="31"/>
        <v>1660151.5019774998</v>
      </c>
      <c r="L247" s="4">
        <f t="shared" si="25"/>
        <v>1463355.4272750004</v>
      </c>
      <c r="M247" s="5">
        <f t="shared" si="26"/>
        <v>0.875</v>
      </c>
      <c r="N247" s="5">
        <f t="shared" si="27"/>
        <v>0.87000000000000033</v>
      </c>
      <c r="O247" s="5">
        <f t="shared" si="28"/>
        <v>76.125000000000028</v>
      </c>
      <c r="P247" s="5">
        <f t="shared" si="29"/>
        <v>0.85071428570000007</v>
      </c>
      <c r="Q247" s="5">
        <f t="shared" si="30"/>
        <v>74.012142855900038</v>
      </c>
    </row>
    <row r="248" spans="1:17" x14ac:dyDescent="0.3">
      <c r="A248">
        <v>201912</v>
      </c>
      <c r="B248">
        <v>2197.67</v>
      </c>
      <c r="C248">
        <v>2134.5549999999998</v>
      </c>
      <c r="D248">
        <v>1.25</v>
      </c>
      <c r="E248">
        <v>1.75</v>
      </c>
      <c r="F248">
        <v>1.39047619</v>
      </c>
      <c r="G248">
        <v>100.5</v>
      </c>
      <c r="H248">
        <v>99</v>
      </c>
      <c r="I248" s="1">
        <v>1924498.1</v>
      </c>
      <c r="J248" s="3">
        <f t="shared" si="24"/>
        <v>1683935.8375000001</v>
      </c>
      <c r="K248" s="4">
        <f t="shared" si="31"/>
        <v>1667096.4791250001</v>
      </c>
      <c r="L248" s="4">
        <f t="shared" si="25"/>
        <v>1515542.2537500001</v>
      </c>
      <c r="M248" s="5">
        <f t="shared" si="26"/>
        <v>0.875</v>
      </c>
      <c r="N248" s="5">
        <f t="shared" si="27"/>
        <v>0.9</v>
      </c>
      <c r="O248" s="5">
        <f t="shared" si="28"/>
        <v>78.75</v>
      </c>
      <c r="P248" s="5">
        <f t="shared" si="29"/>
        <v>0.86095238099999993</v>
      </c>
      <c r="Q248" s="5">
        <f t="shared" si="30"/>
        <v>77.48571428999999</v>
      </c>
    </row>
    <row r="249" spans="1:17" x14ac:dyDescent="0.3">
      <c r="A249">
        <v>202001</v>
      </c>
      <c r="B249">
        <v>2119.0100000000002</v>
      </c>
      <c r="C249">
        <v>2198.12</v>
      </c>
      <c r="D249">
        <v>1.25</v>
      </c>
      <c r="E249">
        <v>1.75</v>
      </c>
      <c r="F249">
        <v>1.3734999999999999</v>
      </c>
      <c r="G249">
        <v>100.8</v>
      </c>
      <c r="H249">
        <v>99</v>
      </c>
      <c r="I249" s="1">
        <v>1925219.29</v>
      </c>
      <c r="J249" s="3">
        <f t="shared" si="24"/>
        <v>1684566.8787500001</v>
      </c>
      <c r="K249" s="4">
        <f t="shared" si="31"/>
        <v>1667721.2099625</v>
      </c>
      <c r="L249" s="4">
        <f t="shared" si="25"/>
        <v>1516110.1908750001</v>
      </c>
      <c r="M249" s="5">
        <f t="shared" si="26"/>
        <v>0.875</v>
      </c>
      <c r="N249" s="5">
        <f t="shared" si="27"/>
        <v>0.9</v>
      </c>
      <c r="O249" s="5">
        <f t="shared" si="28"/>
        <v>78.75</v>
      </c>
      <c r="P249" s="5">
        <f t="shared" si="29"/>
        <v>0.86265000000000003</v>
      </c>
      <c r="Q249" s="5">
        <f t="shared" si="30"/>
        <v>77.638500000000008</v>
      </c>
    </row>
    <row r="250" spans="1:17" x14ac:dyDescent="0.3">
      <c r="A250">
        <v>202002</v>
      </c>
      <c r="B250">
        <v>1987.01</v>
      </c>
      <c r="C250">
        <v>2118.1550000000002</v>
      </c>
      <c r="D250">
        <v>1.25</v>
      </c>
      <c r="E250">
        <v>1.25</v>
      </c>
      <c r="F250">
        <v>1.2524999999999999</v>
      </c>
      <c r="G250">
        <v>100.1</v>
      </c>
      <c r="H250">
        <v>99</v>
      </c>
      <c r="I250" s="1">
        <v>1925940.48</v>
      </c>
      <c r="J250" s="3">
        <f t="shared" si="24"/>
        <v>1685197.92</v>
      </c>
      <c r="K250" s="4">
        <f t="shared" si="31"/>
        <v>1668345.9408</v>
      </c>
      <c r="L250" s="4">
        <f t="shared" si="25"/>
        <v>1516678.128</v>
      </c>
      <c r="M250" s="5">
        <f t="shared" si="26"/>
        <v>0.875</v>
      </c>
      <c r="N250" s="5">
        <f t="shared" si="27"/>
        <v>0.9</v>
      </c>
      <c r="O250" s="5">
        <f t="shared" si="28"/>
        <v>78.75</v>
      </c>
      <c r="P250" s="5">
        <f t="shared" si="29"/>
        <v>0.87475000000000003</v>
      </c>
      <c r="Q250" s="5">
        <f t="shared" si="30"/>
        <v>78.727500000000006</v>
      </c>
    </row>
    <row r="251" spans="1:17" x14ac:dyDescent="0.3">
      <c r="A251">
        <v>202003</v>
      </c>
      <c r="B251">
        <v>1754.64</v>
      </c>
      <c r="C251">
        <v>1764.2550000000001</v>
      </c>
      <c r="D251">
        <v>0.75</v>
      </c>
      <c r="E251">
        <v>0.25</v>
      </c>
      <c r="F251">
        <v>1.0913636360000001</v>
      </c>
      <c r="G251">
        <v>99</v>
      </c>
      <c r="H251">
        <v>98.5</v>
      </c>
      <c r="I251" s="1">
        <v>1926661.68</v>
      </c>
      <c r="J251" s="3">
        <f t="shared" si="24"/>
        <v>1782162.054</v>
      </c>
      <c r="K251" s="4">
        <f t="shared" si="31"/>
        <v>1755429.62319</v>
      </c>
      <c r="L251" s="4">
        <f t="shared" si="25"/>
        <v>1514837.7459</v>
      </c>
      <c r="M251" s="5">
        <f t="shared" si="26"/>
        <v>0.92500000000000004</v>
      </c>
      <c r="N251" s="5">
        <f t="shared" si="27"/>
        <v>0.85</v>
      </c>
      <c r="O251" s="5">
        <f t="shared" si="28"/>
        <v>78.625</v>
      </c>
      <c r="P251" s="5">
        <f t="shared" si="29"/>
        <v>0.89086363639999999</v>
      </c>
      <c r="Q251" s="5">
        <f t="shared" si="30"/>
        <v>75.723409094000004</v>
      </c>
    </row>
    <row r="252" spans="1:17" x14ac:dyDescent="0.3">
      <c r="A252">
        <v>202004</v>
      </c>
      <c r="B252">
        <v>1947.56</v>
      </c>
      <c r="C252">
        <v>1810.82</v>
      </c>
      <c r="D252">
        <v>0.75</v>
      </c>
      <c r="E252">
        <v>0.25</v>
      </c>
      <c r="F252">
        <v>1.0195000000000001</v>
      </c>
      <c r="G252">
        <v>97.8</v>
      </c>
      <c r="H252">
        <v>98.2</v>
      </c>
      <c r="I252" s="1">
        <v>1927382.87</v>
      </c>
      <c r="J252" s="3">
        <f t="shared" si="24"/>
        <v>1782829.1547500002</v>
      </c>
      <c r="K252" s="4">
        <f t="shared" si="31"/>
        <v>1750738.2299645003</v>
      </c>
      <c r="L252" s="4">
        <f t="shared" si="25"/>
        <v>1461919.9068950007</v>
      </c>
      <c r="M252" s="5">
        <f t="shared" si="26"/>
        <v>0.92500000000000004</v>
      </c>
      <c r="N252" s="5">
        <f t="shared" si="27"/>
        <v>0.82000000000000028</v>
      </c>
      <c r="O252" s="5">
        <f t="shared" si="28"/>
        <v>75.850000000000023</v>
      </c>
      <c r="P252" s="5">
        <f t="shared" si="29"/>
        <v>0.89805000000000001</v>
      </c>
      <c r="Q252" s="5">
        <f t="shared" si="30"/>
        <v>73.640100000000032</v>
      </c>
    </row>
    <row r="253" spans="1:17" x14ac:dyDescent="0.3">
      <c r="A253">
        <v>202005</v>
      </c>
      <c r="B253">
        <v>2029.6</v>
      </c>
      <c r="C253">
        <v>1974.405</v>
      </c>
      <c r="D253">
        <v>0.5</v>
      </c>
      <c r="E253">
        <v>0.25</v>
      </c>
      <c r="F253">
        <v>0.87388888899999995</v>
      </c>
      <c r="G253">
        <v>97</v>
      </c>
      <c r="H253">
        <v>97.9</v>
      </c>
      <c r="I253" s="1">
        <v>1928104.06</v>
      </c>
      <c r="J253" s="3">
        <f t="shared" si="24"/>
        <v>1831698.8570000001</v>
      </c>
      <c r="K253" s="4">
        <f t="shared" si="31"/>
        <v>1793233.1810030004</v>
      </c>
      <c r="L253" s="4">
        <f t="shared" si="25"/>
        <v>1447042.0970300012</v>
      </c>
      <c r="M253" s="5">
        <f t="shared" si="26"/>
        <v>0.95</v>
      </c>
      <c r="N253" s="5">
        <f t="shared" si="27"/>
        <v>0.79000000000000059</v>
      </c>
      <c r="O253" s="5">
        <f t="shared" si="28"/>
        <v>75.050000000000054</v>
      </c>
      <c r="P253" s="5">
        <f t="shared" si="29"/>
        <v>0.91261111110000004</v>
      </c>
      <c r="Q253" s="5">
        <f t="shared" si="30"/>
        <v>72.096277776900052</v>
      </c>
    </row>
    <row r="254" spans="1:17" x14ac:dyDescent="0.3">
      <c r="A254">
        <v>202006</v>
      </c>
      <c r="B254">
        <v>2108.33</v>
      </c>
      <c r="C254">
        <v>2124.0149999999999</v>
      </c>
      <c r="D254">
        <v>0.5</v>
      </c>
      <c r="E254">
        <v>0.25</v>
      </c>
      <c r="F254">
        <v>0.84409090899999994</v>
      </c>
      <c r="G254">
        <v>97.2</v>
      </c>
      <c r="H254">
        <v>98.2</v>
      </c>
      <c r="I254" s="1">
        <v>1928825.25</v>
      </c>
      <c r="J254" s="3">
        <f t="shared" si="24"/>
        <v>1832383.9874999998</v>
      </c>
      <c r="K254" s="4">
        <f t="shared" si="31"/>
        <v>1799401.0757249999</v>
      </c>
      <c r="L254" s="4">
        <f t="shared" si="25"/>
        <v>1502554.8697500003</v>
      </c>
      <c r="M254" s="5">
        <f t="shared" si="26"/>
        <v>0.95</v>
      </c>
      <c r="N254" s="5">
        <f t="shared" si="27"/>
        <v>0.82000000000000028</v>
      </c>
      <c r="O254" s="5">
        <f t="shared" si="28"/>
        <v>77.900000000000034</v>
      </c>
      <c r="P254" s="5">
        <f t="shared" si="29"/>
        <v>0.91559090909999996</v>
      </c>
      <c r="Q254" s="5">
        <f t="shared" si="30"/>
        <v>75.078454546200021</v>
      </c>
    </row>
    <row r="255" spans="1:17" x14ac:dyDescent="0.3">
      <c r="A255">
        <v>202007</v>
      </c>
      <c r="B255">
        <v>2249.37</v>
      </c>
      <c r="C255">
        <v>2191.37</v>
      </c>
      <c r="D255">
        <v>0.5</v>
      </c>
      <c r="E255">
        <v>0.25</v>
      </c>
      <c r="F255">
        <v>0.82086956499999997</v>
      </c>
      <c r="G255">
        <v>97.4</v>
      </c>
      <c r="H255">
        <v>98.5</v>
      </c>
      <c r="I255" s="1">
        <v>1929546.44</v>
      </c>
      <c r="J255" s="3">
        <f t="shared" si="24"/>
        <v>1833069.1179999998</v>
      </c>
      <c r="K255" s="4">
        <f t="shared" si="31"/>
        <v>1805573.0812299997</v>
      </c>
      <c r="L255" s="4">
        <f t="shared" si="25"/>
        <v>1558108.7502999997</v>
      </c>
      <c r="M255" s="5">
        <f t="shared" si="26"/>
        <v>0.95</v>
      </c>
      <c r="N255" s="5">
        <f t="shared" si="27"/>
        <v>0.85</v>
      </c>
      <c r="O255" s="5">
        <f t="shared" si="28"/>
        <v>80.75</v>
      </c>
      <c r="P255" s="5">
        <f t="shared" si="29"/>
        <v>0.91791304350000003</v>
      </c>
      <c r="Q255" s="5">
        <f t="shared" si="30"/>
        <v>78.022608697500004</v>
      </c>
    </row>
    <row r="256" spans="1:17" x14ac:dyDescent="0.3">
      <c r="A256">
        <v>202008</v>
      </c>
      <c r="B256">
        <v>2326.17</v>
      </c>
      <c r="C256">
        <v>2347.605</v>
      </c>
      <c r="D256">
        <v>0.5</v>
      </c>
      <c r="E256">
        <v>0.25</v>
      </c>
      <c r="F256">
        <v>0.82299999999999995</v>
      </c>
      <c r="G256">
        <v>98</v>
      </c>
      <c r="H256">
        <v>98.9</v>
      </c>
      <c r="I256" s="1">
        <v>1930267.63</v>
      </c>
      <c r="J256" s="3">
        <f t="shared" si="24"/>
        <v>1833754.2484999998</v>
      </c>
      <c r="K256" s="4">
        <f t="shared" si="31"/>
        <v>1813582.9517665</v>
      </c>
      <c r="L256" s="4">
        <f t="shared" si="25"/>
        <v>1632041.2811650007</v>
      </c>
      <c r="M256" s="5">
        <f t="shared" si="26"/>
        <v>0.95</v>
      </c>
      <c r="N256" s="5">
        <f t="shared" si="27"/>
        <v>0.89000000000000057</v>
      </c>
      <c r="O256" s="5">
        <f t="shared" si="28"/>
        <v>84.550000000000054</v>
      </c>
      <c r="P256" s="5">
        <f t="shared" si="29"/>
        <v>0.91769999999999996</v>
      </c>
      <c r="Q256" s="5">
        <f t="shared" si="30"/>
        <v>81.67530000000005</v>
      </c>
    </row>
    <row r="257" spans="1:17" x14ac:dyDescent="0.3">
      <c r="A257">
        <v>202009</v>
      </c>
      <c r="B257">
        <v>2327.89</v>
      </c>
      <c r="C257">
        <v>2359.08</v>
      </c>
      <c r="D257">
        <v>0.5</v>
      </c>
      <c r="E257">
        <v>0.25</v>
      </c>
      <c r="F257">
        <v>0.90238095200000001</v>
      </c>
      <c r="G257">
        <v>98.3</v>
      </c>
      <c r="H257">
        <v>99.2</v>
      </c>
      <c r="I257" s="1">
        <v>1930988.83</v>
      </c>
      <c r="J257" s="3">
        <f t="shared" si="24"/>
        <v>1834439.3884999999</v>
      </c>
      <c r="K257" s="4">
        <f t="shared" si="31"/>
        <v>1819763.8733919999</v>
      </c>
      <c r="L257" s="4">
        <f t="shared" si="25"/>
        <v>1687684.2374200004</v>
      </c>
      <c r="M257" s="5">
        <f t="shared" si="26"/>
        <v>0.95</v>
      </c>
      <c r="N257" s="5">
        <f t="shared" si="27"/>
        <v>0.92000000000000026</v>
      </c>
      <c r="O257" s="5">
        <f t="shared" si="28"/>
        <v>87.40000000000002</v>
      </c>
      <c r="P257" s="5">
        <f t="shared" si="29"/>
        <v>0.90976190479999997</v>
      </c>
      <c r="Q257" s="5">
        <f t="shared" si="30"/>
        <v>83.698095241600029</v>
      </c>
    </row>
    <row r="258" spans="1:17" x14ac:dyDescent="0.3">
      <c r="A258">
        <v>202010</v>
      </c>
      <c r="B258">
        <v>2267.15</v>
      </c>
      <c r="C258">
        <v>2342.91</v>
      </c>
      <c r="D258">
        <v>0.5</v>
      </c>
      <c r="E258">
        <v>0.25</v>
      </c>
      <c r="F258">
        <v>0.90777777800000004</v>
      </c>
      <c r="G258">
        <v>98.9</v>
      </c>
      <c r="H258">
        <v>99.5</v>
      </c>
      <c r="I258" s="1">
        <v>1931710.02</v>
      </c>
      <c r="J258" s="3">
        <f t="shared" si="24"/>
        <v>1835124.5189999999</v>
      </c>
      <c r="K258" s="4">
        <f t="shared" si="31"/>
        <v>1825948.8964049998</v>
      </c>
      <c r="L258" s="4">
        <f t="shared" si="25"/>
        <v>1743368.2930499997</v>
      </c>
      <c r="M258" s="5">
        <f t="shared" si="26"/>
        <v>0.95</v>
      </c>
      <c r="N258" s="5">
        <f t="shared" si="27"/>
        <v>0.95</v>
      </c>
      <c r="O258" s="5">
        <f t="shared" si="28"/>
        <v>90.25</v>
      </c>
      <c r="P258" s="5">
        <f t="shared" si="29"/>
        <v>0.90922222220000004</v>
      </c>
      <c r="Q258" s="5">
        <f t="shared" si="30"/>
        <v>86.376111109000007</v>
      </c>
    </row>
    <row r="259" spans="1:17" x14ac:dyDescent="0.3">
      <c r="A259">
        <v>202011</v>
      </c>
      <c r="B259">
        <v>2591.34</v>
      </c>
      <c r="C259">
        <v>2458.3049999999998</v>
      </c>
      <c r="D259">
        <v>0.5</v>
      </c>
      <c r="E259">
        <v>0.25</v>
      </c>
      <c r="F259">
        <v>0.96047618999999995</v>
      </c>
      <c r="G259">
        <v>99.4</v>
      </c>
      <c r="H259">
        <v>100</v>
      </c>
      <c r="I259" s="1">
        <v>1932431.21</v>
      </c>
      <c r="J259" s="3">
        <f t="shared" ref="J259:J272" si="32">I259*M259</f>
        <v>1835809.6494999998</v>
      </c>
      <c r="K259" s="4">
        <f t="shared" si="31"/>
        <v>1835809.6494999998</v>
      </c>
      <c r="L259" s="4">
        <f t="shared" ref="L259:L272" si="33">J259*N259</f>
        <v>1835809.6494999998</v>
      </c>
      <c r="M259" s="5">
        <f t="shared" ref="M259:M277" si="34">-D259/10+1</f>
        <v>0.95</v>
      </c>
      <c r="N259" s="5">
        <f t="shared" ref="N259:N276" si="35">(H259-100)/10+1</f>
        <v>1</v>
      </c>
      <c r="O259" s="5">
        <f t="shared" ref="O259:O276" si="36">$N$1*M259*N259</f>
        <v>95</v>
      </c>
      <c r="P259" s="5">
        <f t="shared" ref="P259:P278" si="37">-F259/10+1</f>
        <v>0.90395238099999997</v>
      </c>
      <c r="Q259" s="5">
        <f t="shared" ref="Q259:Q276" si="38">$N$1*P259*N259</f>
        <v>90.3952381</v>
      </c>
    </row>
    <row r="260" spans="1:17" x14ac:dyDescent="0.3">
      <c r="A260">
        <v>202012</v>
      </c>
      <c r="B260">
        <v>2873.47</v>
      </c>
      <c r="C260">
        <v>2744.94</v>
      </c>
      <c r="D260">
        <v>0.5</v>
      </c>
      <c r="E260">
        <v>0.25</v>
      </c>
      <c r="F260">
        <v>0.965909091</v>
      </c>
      <c r="G260">
        <v>99.4</v>
      </c>
      <c r="H260">
        <v>100.2</v>
      </c>
      <c r="I260" s="1">
        <v>1933152.4</v>
      </c>
      <c r="J260" s="3">
        <f t="shared" si="32"/>
        <v>1836494.7799999998</v>
      </c>
      <c r="K260" s="4">
        <f t="shared" ref="K260:K272" si="39">J260*((H260-100)/100+1)</f>
        <v>1840167.7695599997</v>
      </c>
      <c r="L260" s="4">
        <f t="shared" si="33"/>
        <v>1873224.6756000002</v>
      </c>
      <c r="M260" s="5">
        <f t="shared" si="34"/>
        <v>0.95</v>
      </c>
      <c r="N260" s="5">
        <f t="shared" si="35"/>
        <v>1.0200000000000002</v>
      </c>
      <c r="O260" s="5">
        <f t="shared" si="36"/>
        <v>96.90000000000002</v>
      </c>
      <c r="P260" s="5">
        <f t="shared" si="37"/>
        <v>0.90340909089999999</v>
      </c>
      <c r="Q260" s="5">
        <f t="shared" si="38"/>
        <v>92.147727271800022</v>
      </c>
    </row>
    <row r="261" spans="1:17" x14ac:dyDescent="0.3">
      <c r="A261">
        <v>202101</v>
      </c>
      <c r="B261">
        <v>2976.21</v>
      </c>
      <c r="C261">
        <v>3067.67</v>
      </c>
      <c r="D261">
        <v>0.5</v>
      </c>
      <c r="E261">
        <v>0.25</v>
      </c>
      <c r="F261">
        <v>0.97050000000000003</v>
      </c>
      <c r="G261">
        <v>99.2</v>
      </c>
      <c r="H261">
        <v>100.5</v>
      </c>
      <c r="I261" s="1">
        <v>1943510.35</v>
      </c>
      <c r="J261" s="3">
        <f t="shared" si="32"/>
        <v>1846334.8325</v>
      </c>
      <c r="K261" s="4">
        <f t="shared" si="39"/>
        <v>1855566.5066624999</v>
      </c>
      <c r="L261" s="4">
        <f t="shared" si="33"/>
        <v>1938651.574125</v>
      </c>
      <c r="M261" s="5">
        <f t="shared" si="34"/>
        <v>0.95</v>
      </c>
      <c r="N261" s="5">
        <f t="shared" si="35"/>
        <v>1.05</v>
      </c>
      <c r="O261" s="5">
        <f t="shared" si="36"/>
        <v>99.75</v>
      </c>
      <c r="P261" s="5">
        <f t="shared" si="37"/>
        <v>0.90295000000000003</v>
      </c>
      <c r="Q261" s="5">
        <f t="shared" si="38"/>
        <v>94.809750000000008</v>
      </c>
    </row>
    <row r="262" spans="1:17" x14ac:dyDescent="0.3">
      <c r="A262">
        <v>202102</v>
      </c>
      <c r="B262">
        <v>3012.95</v>
      </c>
      <c r="C262">
        <v>3064.09</v>
      </c>
      <c r="D262">
        <v>0.5</v>
      </c>
      <c r="E262">
        <v>0.25</v>
      </c>
      <c r="F262">
        <v>0.992777778</v>
      </c>
      <c r="G262">
        <v>99.2</v>
      </c>
      <c r="H262">
        <v>100.7</v>
      </c>
      <c r="I262" s="1">
        <v>1953868.3</v>
      </c>
      <c r="J262" s="3">
        <f t="shared" si="32"/>
        <v>1856174.885</v>
      </c>
      <c r="K262" s="4">
        <f t="shared" si="39"/>
        <v>1869168.1091950003</v>
      </c>
      <c r="L262" s="4">
        <f t="shared" si="33"/>
        <v>1986107.1269500006</v>
      </c>
      <c r="M262" s="5">
        <f t="shared" si="34"/>
        <v>0.95</v>
      </c>
      <c r="N262" s="5">
        <f t="shared" si="35"/>
        <v>1.0700000000000003</v>
      </c>
      <c r="O262" s="5">
        <f t="shared" si="36"/>
        <v>101.65000000000003</v>
      </c>
      <c r="P262" s="5">
        <f t="shared" si="37"/>
        <v>0.90072222219999998</v>
      </c>
      <c r="Q262" s="5">
        <f t="shared" si="38"/>
        <v>96.377277775400032</v>
      </c>
    </row>
    <row r="263" spans="1:17" x14ac:dyDescent="0.3">
      <c r="A263">
        <v>202103</v>
      </c>
      <c r="B263">
        <v>3061.42</v>
      </c>
      <c r="C263">
        <v>3012.93</v>
      </c>
      <c r="D263">
        <v>0.5</v>
      </c>
      <c r="E263">
        <v>0.25</v>
      </c>
      <c r="F263">
        <v>1.1266666670000001</v>
      </c>
      <c r="G263">
        <v>99.7</v>
      </c>
      <c r="H263">
        <v>100.9</v>
      </c>
      <c r="I263" s="1">
        <v>1964226.25</v>
      </c>
      <c r="J263" s="3">
        <f t="shared" si="32"/>
        <v>1866014.9375</v>
      </c>
      <c r="K263" s="4">
        <f t="shared" si="39"/>
        <v>1882809.0719375003</v>
      </c>
      <c r="L263" s="4">
        <f t="shared" si="33"/>
        <v>2033956.281875001</v>
      </c>
      <c r="M263" s="5">
        <f t="shared" si="34"/>
        <v>0.95</v>
      </c>
      <c r="N263" s="5">
        <f t="shared" si="35"/>
        <v>1.0900000000000005</v>
      </c>
      <c r="O263" s="5">
        <f t="shared" si="36"/>
        <v>103.55000000000005</v>
      </c>
      <c r="P263" s="5">
        <f t="shared" si="37"/>
        <v>0.88733333329999997</v>
      </c>
      <c r="Q263" s="5">
        <f t="shared" si="38"/>
        <v>96.719333329700035</v>
      </c>
    </row>
    <row r="264" spans="1:17" x14ac:dyDescent="0.3">
      <c r="A264">
        <v>202104</v>
      </c>
      <c r="B264">
        <v>3147.86</v>
      </c>
      <c r="C264">
        <v>3146.3649999999998</v>
      </c>
      <c r="D264">
        <v>0.5</v>
      </c>
      <c r="E264">
        <v>0.25</v>
      </c>
      <c r="F264">
        <v>1.134285714</v>
      </c>
      <c r="G264">
        <v>100.4</v>
      </c>
      <c r="H264">
        <v>101.3</v>
      </c>
      <c r="I264" s="1">
        <v>1974584.2</v>
      </c>
      <c r="J264" s="3">
        <f t="shared" si="32"/>
        <v>1875854.9899999998</v>
      </c>
      <c r="K264" s="4">
        <f t="shared" si="39"/>
        <v>1900241.1048699995</v>
      </c>
      <c r="L264" s="4">
        <f t="shared" si="33"/>
        <v>2119716.1386999991</v>
      </c>
      <c r="M264" s="5">
        <f t="shared" si="34"/>
        <v>0.95</v>
      </c>
      <c r="N264" s="5">
        <f t="shared" si="35"/>
        <v>1.1299999999999997</v>
      </c>
      <c r="O264" s="5">
        <f t="shared" si="36"/>
        <v>107.34999999999997</v>
      </c>
      <c r="P264" s="5">
        <f t="shared" si="37"/>
        <v>0.88657142860000004</v>
      </c>
      <c r="Q264" s="5">
        <f t="shared" si="38"/>
        <v>100.18257143179999</v>
      </c>
    </row>
    <row r="265" spans="1:17" x14ac:dyDescent="0.3">
      <c r="A265">
        <v>202105</v>
      </c>
      <c r="B265">
        <v>3203.92</v>
      </c>
      <c r="C265">
        <v>3179.89</v>
      </c>
      <c r="D265">
        <v>0.5</v>
      </c>
      <c r="E265">
        <v>0.25</v>
      </c>
      <c r="F265">
        <v>1.1305263160000001</v>
      </c>
      <c r="G265">
        <v>100.5</v>
      </c>
      <c r="H265">
        <v>101.6</v>
      </c>
      <c r="I265" s="1">
        <v>1984942.15</v>
      </c>
      <c r="J265" s="3">
        <f t="shared" si="32"/>
        <v>1885695.0424999997</v>
      </c>
      <c r="K265" s="4">
        <f t="shared" si="39"/>
        <v>1915866.1631799997</v>
      </c>
      <c r="L265" s="4">
        <f t="shared" si="33"/>
        <v>2187406.2492999989</v>
      </c>
      <c r="M265" s="5">
        <f t="shared" si="34"/>
        <v>0.95</v>
      </c>
      <c r="N265" s="5">
        <f t="shared" si="35"/>
        <v>1.1599999999999995</v>
      </c>
      <c r="O265" s="5">
        <f t="shared" si="36"/>
        <v>110.19999999999995</v>
      </c>
      <c r="P265" s="5">
        <f t="shared" si="37"/>
        <v>0.88694736839999999</v>
      </c>
      <c r="Q265" s="5">
        <f t="shared" si="38"/>
        <v>102.88589473439995</v>
      </c>
    </row>
    <row r="266" spans="1:17" x14ac:dyDescent="0.3">
      <c r="A266">
        <v>202106</v>
      </c>
      <c r="B266">
        <v>3296.68</v>
      </c>
      <c r="C266">
        <v>3257.63</v>
      </c>
      <c r="D266">
        <v>0.5</v>
      </c>
      <c r="E266">
        <v>0.25</v>
      </c>
      <c r="F266">
        <v>1.297272727</v>
      </c>
      <c r="G266">
        <v>100.6</v>
      </c>
      <c r="H266">
        <v>101.8</v>
      </c>
      <c r="I266" s="1">
        <v>1995300.1</v>
      </c>
      <c r="J266" s="3">
        <f t="shared" si="32"/>
        <v>1895535.095</v>
      </c>
      <c r="K266" s="4">
        <f t="shared" si="39"/>
        <v>1929654.7267100001</v>
      </c>
      <c r="L266" s="4">
        <f t="shared" si="33"/>
        <v>2236731.4120999994</v>
      </c>
      <c r="M266" s="5">
        <f t="shared" si="34"/>
        <v>0.95</v>
      </c>
      <c r="N266" s="5">
        <f t="shared" si="35"/>
        <v>1.1799999999999997</v>
      </c>
      <c r="O266" s="5">
        <f t="shared" si="36"/>
        <v>112.09999999999997</v>
      </c>
      <c r="P266" s="5">
        <f t="shared" si="37"/>
        <v>0.87027272729999994</v>
      </c>
      <c r="Q266" s="5">
        <f t="shared" si="38"/>
        <v>102.69218182139997</v>
      </c>
    </row>
    <row r="267" spans="1:17" x14ac:dyDescent="0.3">
      <c r="A267">
        <v>202107</v>
      </c>
      <c r="B267">
        <v>3202.32</v>
      </c>
      <c r="C267">
        <v>3251.1550000000002</v>
      </c>
      <c r="D267">
        <v>0.5</v>
      </c>
      <c r="E267">
        <v>0.25</v>
      </c>
      <c r="F267">
        <v>1.415</v>
      </c>
      <c r="G267">
        <v>100.7</v>
      </c>
      <c r="H267">
        <v>101.6</v>
      </c>
      <c r="I267" s="1">
        <v>2005658.05</v>
      </c>
      <c r="J267" s="3">
        <f t="shared" si="32"/>
        <v>1905375.1475</v>
      </c>
      <c r="K267" s="4">
        <f t="shared" si="39"/>
        <v>1935861.14986</v>
      </c>
      <c r="L267" s="4">
        <f t="shared" si="33"/>
        <v>2210235.171099999</v>
      </c>
      <c r="M267" s="5">
        <f t="shared" si="34"/>
        <v>0.95</v>
      </c>
      <c r="N267" s="5">
        <f t="shared" si="35"/>
        <v>1.1599999999999995</v>
      </c>
      <c r="O267" s="5">
        <f t="shared" si="36"/>
        <v>110.19999999999995</v>
      </c>
      <c r="P267" s="5">
        <f t="shared" si="37"/>
        <v>0.85850000000000004</v>
      </c>
      <c r="Q267" s="5">
        <f t="shared" si="38"/>
        <v>99.58599999999997</v>
      </c>
    </row>
    <row r="268" spans="1:17" x14ac:dyDescent="0.3">
      <c r="A268">
        <v>202108</v>
      </c>
      <c r="B268">
        <v>3199.27</v>
      </c>
      <c r="C268">
        <v>3172.6</v>
      </c>
      <c r="D268">
        <v>0.75</v>
      </c>
      <c r="E268">
        <v>0.25</v>
      </c>
      <c r="F268">
        <v>1.405714286</v>
      </c>
      <c r="G268">
        <v>100.9</v>
      </c>
      <c r="H268">
        <v>101.4</v>
      </c>
      <c r="I268" s="1">
        <v>2016016</v>
      </c>
      <c r="J268" s="3">
        <f t="shared" si="32"/>
        <v>1864814.8</v>
      </c>
      <c r="K268" s="4">
        <f t="shared" si="39"/>
        <v>1890922.2072000001</v>
      </c>
      <c r="L268" s="4">
        <f t="shared" si="33"/>
        <v>2125888.8720000009</v>
      </c>
      <c r="M268" s="5">
        <f t="shared" si="34"/>
        <v>0.92500000000000004</v>
      </c>
      <c r="N268" s="5">
        <f t="shared" si="35"/>
        <v>1.1400000000000006</v>
      </c>
      <c r="O268" s="5">
        <f t="shared" si="36"/>
        <v>105.45000000000005</v>
      </c>
      <c r="P268" s="5">
        <f t="shared" si="37"/>
        <v>0.85942857140000006</v>
      </c>
      <c r="Q268" s="5">
        <f t="shared" si="38"/>
        <v>97.974857139600047</v>
      </c>
    </row>
    <row r="269" spans="1:17" x14ac:dyDescent="0.3">
      <c r="A269">
        <v>202109</v>
      </c>
      <c r="B269">
        <v>3068.82</v>
      </c>
      <c r="C269">
        <v>3122.8649999999998</v>
      </c>
      <c r="D269">
        <v>0.75</v>
      </c>
      <c r="E269">
        <v>0.25</v>
      </c>
      <c r="F269">
        <v>1.51</v>
      </c>
      <c r="G269">
        <v>100.8</v>
      </c>
      <c r="H269">
        <v>101.1</v>
      </c>
      <c r="I269" s="1">
        <v>2026373.95</v>
      </c>
      <c r="J269" s="3">
        <f t="shared" si="32"/>
        <v>1874395.9037500001</v>
      </c>
      <c r="K269" s="4">
        <f t="shared" si="39"/>
        <v>1895014.2586912499</v>
      </c>
      <c r="L269" s="4">
        <f t="shared" si="33"/>
        <v>2080579.453162499</v>
      </c>
      <c r="M269" s="5">
        <f t="shared" si="34"/>
        <v>0.92500000000000004</v>
      </c>
      <c r="N269" s="5">
        <f t="shared" si="35"/>
        <v>1.1099999999999994</v>
      </c>
      <c r="O269" s="5">
        <f t="shared" si="36"/>
        <v>102.67499999999995</v>
      </c>
      <c r="P269" s="5">
        <f t="shared" si="37"/>
        <v>0.84899999999999998</v>
      </c>
      <c r="Q269" s="5">
        <f t="shared" si="38"/>
        <v>94.238999999999947</v>
      </c>
    </row>
    <row r="270" spans="1:17" x14ac:dyDescent="0.3">
      <c r="A270">
        <v>202110</v>
      </c>
      <c r="B270">
        <v>2970.68</v>
      </c>
      <c r="C270">
        <v>2982.0549999999998</v>
      </c>
      <c r="D270">
        <v>0.75</v>
      </c>
      <c r="E270">
        <v>0.25</v>
      </c>
      <c r="F270">
        <v>1.8368421049999999</v>
      </c>
      <c r="G270">
        <v>100.9</v>
      </c>
      <c r="H270">
        <v>100.7</v>
      </c>
      <c r="I270" s="1">
        <v>2036731.9</v>
      </c>
      <c r="J270" s="3">
        <f t="shared" si="32"/>
        <v>1883977.0075000001</v>
      </c>
      <c r="K270" s="4">
        <f t="shared" si="39"/>
        <v>1897164.8465525003</v>
      </c>
      <c r="L270" s="4">
        <f t="shared" si="33"/>
        <v>2015855.3980250007</v>
      </c>
      <c r="M270" s="5">
        <f t="shared" si="34"/>
        <v>0.92500000000000004</v>
      </c>
      <c r="N270" s="5">
        <f t="shared" si="35"/>
        <v>1.0700000000000003</v>
      </c>
      <c r="O270" s="5">
        <f t="shared" si="36"/>
        <v>98.975000000000023</v>
      </c>
      <c r="P270" s="5">
        <f t="shared" si="37"/>
        <v>0.81631578949999994</v>
      </c>
      <c r="Q270" s="5">
        <f t="shared" si="38"/>
        <v>87.345789476500016</v>
      </c>
    </row>
    <row r="271" spans="1:17" x14ac:dyDescent="0.3">
      <c r="A271">
        <v>202111</v>
      </c>
      <c r="B271">
        <v>2839.01</v>
      </c>
      <c r="C271">
        <v>2928.5149999999999</v>
      </c>
      <c r="D271">
        <v>1</v>
      </c>
      <c r="E271">
        <v>0.25</v>
      </c>
      <c r="F271">
        <v>1.9481818179999999</v>
      </c>
      <c r="G271">
        <v>101.1</v>
      </c>
      <c r="H271">
        <v>100.4</v>
      </c>
      <c r="I271" s="1">
        <v>2047089.85</v>
      </c>
      <c r="J271" s="3">
        <f t="shared" si="32"/>
        <v>1842380.8650000002</v>
      </c>
      <c r="K271" s="4">
        <f t="shared" si="39"/>
        <v>1849750.3884600003</v>
      </c>
      <c r="L271" s="4">
        <f t="shared" si="33"/>
        <v>1916076.099600001</v>
      </c>
      <c r="M271" s="5">
        <f t="shared" si="34"/>
        <v>0.9</v>
      </c>
      <c r="N271" s="5">
        <f t="shared" si="35"/>
        <v>1.0400000000000005</v>
      </c>
      <c r="O271" s="5">
        <f t="shared" si="36"/>
        <v>93.600000000000037</v>
      </c>
      <c r="P271" s="5">
        <f t="shared" si="37"/>
        <v>0.80518181820000001</v>
      </c>
      <c r="Q271" s="5">
        <f t="shared" si="38"/>
        <v>83.738909092800029</v>
      </c>
    </row>
    <row r="272" spans="1:17" x14ac:dyDescent="0.3">
      <c r="A272">
        <v>202112</v>
      </c>
      <c r="B272">
        <v>2977.65</v>
      </c>
      <c r="C272">
        <v>2940.43</v>
      </c>
      <c r="D272">
        <v>1</v>
      </c>
      <c r="E272">
        <v>0.25</v>
      </c>
      <c r="F272">
        <v>1.795652174</v>
      </c>
      <c r="G272">
        <v>101.8</v>
      </c>
      <c r="H272">
        <v>100.2</v>
      </c>
      <c r="I272" s="1">
        <v>2057447.8</v>
      </c>
      <c r="J272" s="3">
        <f t="shared" si="32"/>
        <v>1851703.02</v>
      </c>
      <c r="K272" s="4">
        <f t="shared" si="39"/>
        <v>1855406.42604</v>
      </c>
      <c r="L272" s="4">
        <f t="shared" si="33"/>
        <v>1888737.0804000006</v>
      </c>
      <c r="M272" s="5">
        <f t="shared" si="34"/>
        <v>0.9</v>
      </c>
      <c r="N272" s="5">
        <f t="shared" si="35"/>
        <v>1.0200000000000002</v>
      </c>
      <c r="O272" s="5">
        <f t="shared" si="36"/>
        <v>91.800000000000026</v>
      </c>
      <c r="P272" s="5">
        <f t="shared" si="37"/>
        <v>0.82043478260000002</v>
      </c>
      <c r="Q272" s="5">
        <f t="shared" si="38"/>
        <v>83.684347825200021</v>
      </c>
    </row>
    <row r="273" spans="1:17" x14ac:dyDescent="0.3">
      <c r="A273">
        <v>202201</v>
      </c>
      <c r="B273">
        <v>2663.34</v>
      </c>
      <c r="C273">
        <v>2801.15</v>
      </c>
      <c r="D273">
        <v>1.25</v>
      </c>
      <c r="E273">
        <v>0.25</v>
      </c>
      <c r="F273">
        <v>2.0545</v>
      </c>
      <c r="G273">
        <v>102.4</v>
      </c>
      <c r="H273">
        <v>100.1</v>
      </c>
      <c r="M273" s="5">
        <f t="shared" si="34"/>
        <v>0.875</v>
      </c>
      <c r="N273" s="5">
        <f t="shared" si="35"/>
        <v>1.0099999999999993</v>
      </c>
      <c r="O273" s="5">
        <f t="shared" si="36"/>
        <v>88.374999999999943</v>
      </c>
      <c r="P273" s="5">
        <f t="shared" si="37"/>
        <v>0.79454999999999998</v>
      </c>
      <c r="Q273" s="5">
        <f t="shared" si="38"/>
        <v>80.249549999999942</v>
      </c>
    </row>
    <row r="274" spans="1:17" x14ac:dyDescent="0.3">
      <c r="A274">
        <v>202202</v>
      </c>
      <c r="B274">
        <v>2699.18</v>
      </c>
      <c r="C274">
        <v>2715.45</v>
      </c>
      <c r="D274">
        <v>1.25</v>
      </c>
      <c r="E274">
        <v>0.25</v>
      </c>
      <c r="F274">
        <v>2.2799999999999998</v>
      </c>
      <c r="G274">
        <v>102.6</v>
      </c>
      <c r="H274">
        <v>99.8</v>
      </c>
      <c r="M274" s="5">
        <f t="shared" si="34"/>
        <v>0.875</v>
      </c>
      <c r="N274" s="5">
        <f t="shared" si="35"/>
        <v>0.97999999999999976</v>
      </c>
      <c r="O274" s="5">
        <f t="shared" si="36"/>
        <v>85.749999999999986</v>
      </c>
      <c r="P274" s="5">
        <f t="shared" si="37"/>
        <v>0.77200000000000002</v>
      </c>
      <c r="Q274" s="5">
        <f t="shared" si="38"/>
        <v>75.655999999999977</v>
      </c>
    </row>
    <row r="275" spans="1:17" x14ac:dyDescent="0.3">
      <c r="A275">
        <v>202203</v>
      </c>
      <c r="B275">
        <v>2757.65</v>
      </c>
      <c r="C275">
        <v>2685.5050000000001</v>
      </c>
      <c r="D275">
        <v>1.25</v>
      </c>
      <c r="E275">
        <v>0.5</v>
      </c>
      <c r="F275">
        <v>2.3638095240000001</v>
      </c>
      <c r="G275">
        <v>102.4</v>
      </c>
      <c r="H275">
        <v>99.6</v>
      </c>
      <c r="M275" s="5">
        <f t="shared" si="34"/>
        <v>0.875</v>
      </c>
      <c r="N275" s="5">
        <f t="shared" si="35"/>
        <v>0.95999999999999941</v>
      </c>
      <c r="O275" s="5">
        <f t="shared" si="36"/>
        <v>83.999999999999943</v>
      </c>
      <c r="P275" s="5">
        <f t="shared" si="37"/>
        <v>0.76361904759999999</v>
      </c>
      <c r="Q275" s="5">
        <f t="shared" si="38"/>
        <v>73.307428569599963</v>
      </c>
    </row>
    <row r="276" spans="1:17" x14ac:dyDescent="0.3">
      <c r="A276">
        <v>202204</v>
      </c>
      <c r="B276">
        <v>2695.05</v>
      </c>
      <c r="C276">
        <v>2692.34</v>
      </c>
      <c r="D276">
        <v>1.5</v>
      </c>
      <c r="E276">
        <v>0.5</v>
      </c>
      <c r="F276">
        <v>2.9357142860000001</v>
      </c>
      <c r="G276">
        <v>102.1</v>
      </c>
      <c r="H276">
        <v>99.3</v>
      </c>
      <c r="M276" s="5">
        <f t="shared" si="34"/>
        <v>0.85</v>
      </c>
      <c r="N276" s="5">
        <f t="shared" si="35"/>
        <v>0.92999999999999972</v>
      </c>
      <c r="O276" s="5">
        <f t="shared" si="36"/>
        <v>79.049999999999983</v>
      </c>
      <c r="P276" s="5">
        <f t="shared" si="37"/>
        <v>0.70642857140000004</v>
      </c>
      <c r="Q276" s="5">
        <f t="shared" si="38"/>
        <v>65.697857140199986</v>
      </c>
    </row>
    <row r="277" spans="1:17" x14ac:dyDescent="0.3">
      <c r="A277">
        <v>202205</v>
      </c>
      <c r="B277">
        <v>2685.9</v>
      </c>
      <c r="C277">
        <v>2624.45</v>
      </c>
      <c r="D277">
        <v>1.75</v>
      </c>
      <c r="E277">
        <v>1</v>
      </c>
      <c r="F277">
        <v>3.0128571430000002</v>
      </c>
      <c r="M277" s="5">
        <f t="shared" si="34"/>
        <v>0.82499999999999996</v>
      </c>
      <c r="P277" s="5">
        <f t="shared" si="37"/>
        <v>0.69871428569999994</v>
      </c>
    </row>
    <row r="278" spans="1:17" x14ac:dyDescent="0.3">
      <c r="A278">
        <v>202206</v>
      </c>
      <c r="B278">
        <v>2408.0100000000002</v>
      </c>
      <c r="C278">
        <v>2493.9949999999999</v>
      </c>
      <c r="E278">
        <v>1.75</v>
      </c>
      <c r="F278">
        <v>3.459411765</v>
      </c>
      <c r="P278" s="5">
        <f t="shared" si="37"/>
        <v>0.6540588235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월간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JN_Invest_2</cp:lastModifiedBy>
  <dcterms:created xsi:type="dcterms:W3CDTF">2022-06-29T00:29:21Z</dcterms:created>
  <dcterms:modified xsi:type="dcterms:W3CDTF">2022-07-01T01:15:00Z</dcterms:modified>
</cp:coreProperties>
</file>