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u/Documents/"/>
    </mc:Choice>
  </mc:AlternateContent>
  <xr:revisionPtr revIDLastSave="0" documentId="13_ncr:1_{A21B00CC-13E7-7E47-90BF-6216C4656FF0}" xr6:coauthVersionLast="47" xr6:coauthVersionMax="47" xr10:uidLastSave="{00000000-0000-0000-0000-000000000000}"/>
  <bookViews>
    <workbookView xWindow="0" yWindow="0" windowWidth="28800" windowHeight="18000" xr2:uid="{FCBABBA8-5B18-E34F-A988-D10C8BF6F70D}"/>
  </bookViews>
  <sheets>
    <sheet name="Sheet1" sheetId="1" r:id="rId1"/>
  </sheets>
  <definedNames>
    <definedName name="_xlchart.v1.0" hidden="1">Sheet1!$C$10:$G$10</definedName>
    <definedName name="_xlchart.v1.1" hidden="1">Sheet1!$C$6:$G$6</definedName>
    <definedName name="_xlchart.v1.10" hidden="1">Sheet1!$C$10:$G$10</definedName>
    <definedName name="_xlchart.v1.11" hidden="1">Sheet1!$C$6:$G$6</definedName>
    <definedName name="_xlchart.v1.12" hidden="1">Sheet1!$C$7:$G$7</definedName>
    <definedName name="_xlchart.v1.13" hidden="1">Sheet1!$C$8:$G$8</definedName>
    <definedName name="_xlchart.v1.14" hidden="1">Sheet1!$C$9:$G$9</definedName>
    <definedName name="_xlchart.v1.15" hidden="1">Sheet1!$C$10:$G$10</definedName>
    <definedName name="_xlchart.v1.16" hidden="1">Sheet1!$C$6:$G$6</definedName>
    <definedName name="_xlchart.v1.17" hidden="1">Sheet1!$C$7:$G$7</definedName>
    <definedName name="_xlchart.v1.18" hidden="1">Sheet1!$C$8:$G$8</definedName>
    <definedName name="_xlchart.v1.19" hidden="1">Sheet1!$C$9:$G$9</definedName>
    <definedName name="_xlchart.v1.2" hidden="1">Sheet1!$C$7:$G$7</definedName>
    <definedName name="_xlchart.v1.20" hidden="1">Sheet1!$C$10:$G$10</definedName>
    <definedName name="_xlchart.v1.21" hidden="1">Sheet1!$C$6:$G$6</definedName>
    <definedName name="_xlchart.v1.22" hidden="1">Sheet1!$C$7:$G$7</definedName>
    <definedName name="_xlchart.v1.23" hidden="1">Sheet1!$C$8:$G$8</definedName>
    <definedName name="_xlchart.v1.24" hidden="1">Sheet1!$C$9:$G$9</definedName>
    <definedName name="_xlchart.v1.25" hidden="1">Sheet1!$A$10</definedName>
    <definedName name="_xlchart.v1.26" hidden="1">Sheet1!$A$6</definedName>
    <definedName name="_xlchart.v1.27" hidden="1">Sheet1!$A$7</definedName>
    <definedName name="_xlchart.v1.28" hidden="1">Sheet1!$A$8</definedName>
    <definedName name="_xlchart.v1.29" hidden="1">Sheet1!$A$9</definedName>
    <definedName name="_xlchart.v1.3" hidden="1">Sheet1!$C$8:$G$8</definedName>
    <definedName name="_xlchart.v1.30" hidden="1">Sheet1!$B$10:$G$10</definedName>
    <definedName name="_xlchart.v1.31" hidden="1">Sheet1!$B$5:$G$5</definedName>
    <definedName name="_xlchart.v1.32" hidden="1">Sheet1!$B$6:$G$6</definedName>
    <definedName name="_xlchart.v1.33" hidden="1">Sheet1!$B$7:$G$7</definedName>
    <definedName name="_xlchart.v1.34" hidden="1">Sheet1!$B$8:$G$8</definedName>
    <definedName name="_xlchart.v1.35" hidden="1">Sheet1!$B$9:$G$9</definedName>
    <definedName name="_xlchart.v1.36" hidden="1">Sheet1!$C$10:$G$10</definedName>
    <definedName name="_xlchart.v1.37" hidden="1">Sheet1!$C$6:$G$6</definedName>
    <definedName name="_xlchart.v1.38" hidden="1">Sheet1!$C$7:$G$7</definedName>
    <definedName name="_xlchart.v1.39" hidden="1">Sheet1!$C$8:$G$8</definedName>
    <definedName name="_xlchart.v1.4" hidden="1">Sheet1!$C$9:$G$9</definedName>
    <definedName name="_xlchart.v1.40" hidden="1">Sheet1!$C$9:$G$9</definedName>
    <definedName name="_xlchart.v1.41" hidden="1">Sheet1!$A$10</definedName>
    <definedName name="_xlchart.v1.42" hidden="1">Sheet1!$A$6</definedName>
    <definedName name="_xlchart.v1.43" hidden="1">Sheet1!$A$7</definedName>
    <definedName name="_xlchart.v1.44" hidden="1">Sheet1!$A$8</definedName>
    <definedName name="_xlchart.v1.45" hidden="1">Sheet1!$A$9</definedName>
    <definedName name="_xlchart.v1.46" hidden="1">Sheet1!$B$10:$G$10</definedName>
    <definedName name="_xlchart.v1.47" hidden="1">Sheet1!$B$5:$G$5</definedName>
    <definedName name="_xlchart.v1.48" hidden="1">Sheet1!$B$6:$G$6</definedName>
    <definedName name="_xlchart.v1.49" hidden="1">Sheet1!$B$7:$G$7</definedName>
    <definedName name="_xlchart.v1.5" hidden="1">Sheet1!$C$10:$G$10</definedName>
    <definedName name="_xlchart.v1.50" hidden="1">Sheet1!$B$8:$G$8</definedName>
    <definedName name="_xlchart.v1.51" hidden="1">Sheet1!$B$9:$G$9</definedName>
    <definedName name="_xlchart.v1.6" hidden="1">Sheet1!$C$6:$G$6</definedName>
    <definedName name="_xlchart.v1.7" hidden="1">Sheet1!$C$7:$G$7</definedName>
    <definedName name="_xlchart.v1.8" hidden="1">Sheet1!$C$8:$G$8</definedName>
    <definedName name="_xlchart.v1.9" hidden="1">Sheet1!$C$9:$G$9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" i="1" l="1"/>
  <c r="M34" i="1"/>
  <c r="L34" i="1"/>
  <c r="K34" i="1"/>
  <c r="J34" i="1"/>
  <c r="I34" i="1"/>
  <c r="N33" i="1"/>
  <c r="M33" i="1"/>
  <c r="L33" i="1"/>
  <c r="K33" i="1"/>
  <c r="J33" i="1"/>
  <c r="I33" i="1"/>
  <c r="N25" i="1"/>
  <c r="M25" i="1"/>
  <c r="L25" i="1"/>
  <c r="K25" i="1"/>
  <c r="J25" i="1"/>
  <c r="I25" i="1"/>
  <c r="N24" i="1"/>
  <c r="M24" i="1"/>
  <c r="L24" i="1"/>
  <c r="K24" i="1"/>
  <c r="J24" i="1"/>
  <c r="I24" i="1"/>
  <c r="N7" i="1"/>
  <c r="M7" i="1"/>
  <c r="L7" i="1"/>
  <c r="K7" i="1"/>
  <c r="J7" i="1"/>
  <c r="I7" i="1"/>
  <c r="N6" i="1"/>
  <c r="M6" i="1"/>
  <c r="L6" i="1"/>
  <c r="K6" i="1"/>
  <c r="J6" i="1"/>
  <c r="I6" i="1"/>
  <c r="J15" i="1"/>
  <c r="K15" i="1"/>
  <c r="L15" i="1"/>
  <c r="M15" i="1"/>
  <c r="N15" i="1"/>
  <c r="N16" i="1"/>
  <c r="J16" i="1"/>
  <c r="K16" i="1"/>
  <c r="L16" i="1"/>
  <c r="M16" i="1"/>
  <c r="I16" i="1"/>
  <c r="G39" i="1"/>
  <c r="F39" i="1"/>
  <c r="E39" i="1"/>
  <c r="D39" i="1"/>
  <c r="C39" i="1"/>
  <c r="B39" i="1"/>
  <c r="G30" i="1"/>
  <c r="F30" i="1"/>
  <c r="E30" i="1"/>
  <c r="D30" i="1"/>
  <c r="C30" i="1"/>
  <c r="B30" i="1"/>
  <c r="G21" i="1"/>
  <c r="F21" i="1"/>
  <c r="E21" i="1"/>
  <c r="D21" i="1"/>
  <c r="C21" i="1"/>
  <c r="B11" i="1"/>
  <c r="B20" i="1" s="1"/>
  <c r="B12" i="1"/>
  <c r="D12" i="1"/>
  <c r="E12" i="1"/>
  <c r="F12" i="1"/>
  <c r="G12" i="1"/>
  <c r="C12" i="1"/>
  <c r="G38" i="1"/>
  <c r="F38" i="1"/>
  <c r="E38" i="1"/>
  <c r="D38" i="1"/>
  <c r="C38" i="1"/>
  <c r="D29" i="1"/>
  <c r="E29" i="1"/>
  <c r="F29" i="1"/>
  <c r="G29" i="1"/>
  <c r="C29" i="1"/>
  <c r="D20" i="1"/>
  <c r="E20" i="1"/>
  <c r="F20" i="1"/>
  <c r="G20" i="1"/>
  <c r="C20" i="1"/>
  <c r="D11" i="1"/>
  <c r="E11" i="1"/>
  <c r="F11" i="1"/>
  <c r="G11" i="1"/>
  <c r="C11" i="1"/>
  <c r="B21" i="1" l="1"/>
  <c r="I15" i="1"/>
</calcChain>
</file>

<file path=xl/sharedStrings.xml><?xml version="1.0" encoding="utf-8"?>
<sst xmlns="http://schemas.openxmlformats.org/spreadsheetml/2006/main" count="52" uniqueCount="15">
  <si>
    <t>WAL</t>
    <phoneticPr fontId="1" type="noConversion"/>
  </si>
  <si>
    <t>Mem</t>
    <phoneticPr fontId="1" type="noConversion"/>
  </si>
  <si>
    <t>Com</t>
    <phoneticPr fontId="1" type="noConversion"/>
  </si>
  <si>
    <t>SST</t>
    <phoneticPr fontId="1" type="noConversion"/>
  </si>
  <si>
    <t>Bloom</t>
    <phoneticPr fontId="1" type="noConversion"/>
  </si>
  <si>
    <t>Cache</t>
    <phoneticPr fontId="1" type="noConversion"/>
  </si>
  <si>
    <t>WAL/Manifest</t>
    <phoneticPr fontId="1" type="noConversion"/>
  </si>
  <si>
    <t>Memtable</t>
    <phoneticPr fontId="1" type="noConversion"/>
  </si>
  <si>
    <t>Compaction</t>
    <phoneticPr fontId="1" type="noConversion"/>
  </si>
  <si>
    <t>SSTable</t>
    <phoneticPr fontId="1" type="noConversion"/>
  </si>
  <si>
    <t>Bloom Filter</t>
    <phoneticPr fontId="1" type="noConversion"/>
  </si>
  <si>
    <t>LOAD A</t>
    <phoneticPr fontId="1" type="noConversion"/>
  </si>
  <si>
    <t>RUN A</t>
    <phoneticPr fontId="1" type="noConversion"/>
  </si>
  <si>
    <t>RUN B</t>
    <phoneticPr fontId="1" type="noConversion"/>
  </si>
  <si>
    <t>RUN 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</si>
</sst>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6F57A-92C3-064B-8F3A-B376697DC643}">
  <dimension ref="A5:N39"/>
  <sheetViews>
    <sheetView tabSelected="1" zoomScale="113" workbookViewId="0">
      <selection activeCell="J10" sqref="J10"/>
    </sheetView>
  </sheetViews>
  <sheetFormatPr baseColWidth="10" defaultRowHeight="18"/>
  <cols>
    <col min="2" max="2" width="12.5703125" bestFit="1" customWidth="1"/>
  </cols>
  <sheetData>
    <row r="5" spans="1:14">
      <c r="A5" t="s">
        <v>11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5</v>
      </c>
      <c r="I5" t="s">
        <v>0</v>
      </c>
      <c r="J5" t="s">
        <v>1</v>
      </c>
      <c r="K5" t="s">
        <v>2</v>
      </c>
      <c r="L5" t="s">
        <v>3</v>
      </c>
      <c r="M5" t="s">
        <v>4</v>
      </c>
      <c r="N5" t="s">
        <v>5</v>
      </c>
    </row>
    <row r="6" spans="1:14">
      <c r="A6">
        <v>1</v>
      </c>
      <c r="B6">
        <v>32252.1</v>
      </c>
      <c r="C6">
        <v>26927.8</v>
      </c>
      <c r="D6">
        <v>17550.900000000001</v>
      </c>
      <c r="E6">
        <v>40549.5</v>
      </c>
      <c r="F6">
        <v>72618.5</v>
      </c>
      <c r="G6">
        <v>25865.200000000001</v>
      </c>
      <c r="I6">
        <f>AVERAGE(B6:B10)</f>
        <v>29089</v>
      </c>
      <c r="J6">
        <f t="shared" ref="J6" si="0">AVERAGE(C6:C10)</f>
        <v>26508.340000000004</v>
      </c>
      <c r="K6">
        <f t="shared" ref="K6" si="1">AVERAGE(D6:D10)</f>
        <v>18673.8</v>
      </c>
      <c r="L6">
        <f t="shared" ref="L6" si="2">AVERAGE(E6:E10)</f>
        <v>40777</v>
      </c>
      <c r="M6">
        <f t="shared" ref="M6" si="3">AVERAGE(F6:F10)</f>
        <v>68409.16</v>
      </c>
      <c r="N6">
        <f t="shared" ref="N6" si="4">AVERAGE(G6:G10)</f>
        <v>26288.059999999998</v>
      </c>
    </row>
    <row r="7" spans="1:14">
      <c r="A7">
        <v>2</v>
      </c>
      <c r="B7">
        <v>32868.699999999997</v>
      </c>
      <c r="C7">
        <v>26458.5</v>
      </c>
      <c r="D7">
        <v>17700.3</v>
      </c>
      <c r="E7">
        <v>40325.1</v>
      </c>
      <c r="F7">
        <v>70854.399999999994</v>
      </c>
      <c r="G7">
        <v>26020.5</v>
      </c>
      <c r="I7">
        <f>STDEV(B6:B10)</f>
        <v>4354.3513506606178</v>
      </c>
      <c r="J7">
        <f t="shared" ref="J7" si="5">STDEV(C6:C10)</f>
        <v>337.89911660139012</v>
      </c>
      <c r="K7">
        <f t="shared" ref="K7" si="6">STDEV(D6:D10)</f>
        <v>1297.5353405591693</v>
      </c>
      <c r="L7">
        <f t="shared" ref="L7" si="7">STDEV(E6:E10)</f>
        <v>907.44530413683924</v>
      </c>
      <c r="M7">
        <f t="shared" ref="M7" si="8">STDEV(F6:F10)</f>
        <v>3728.1030287533631</v>
      </c>
      <c r="N7">
        <f>STDEV(G6:G10)</f>
        <v>737.0870830505711</v>
      </c>
    </row>
    <row r="8" spans="1:14">
      <c r="A8">
        <v>3</v>
      </c>
      <c r="B8">
        <v>21912</v>
      </c>
      <c r="C8">
        <v>26690.9</v>
      </c>
      <c r="D8">
        <v>18038.3</v>
      </c>
      <c r="E8">
        <v>41784.1</v>
      </c>
      <c r="F8">
        <v>62860.2</v>
      </c>
      <c r="G8">
        <v>26700.2</v>
      </c>
    </row>
    <row r="9" spans="1:14">
      <c r="A9">
        <v>4</v>
      </c>
      <c r="B9">
        <v>29124.2</v>
      </c>
      <c r="C9">
        <v>26017.200000000001</v>
      </c>
      <c r="D9">
        <v>20481.5</v>
      </c>
      <c r="E9">
        <v>41605.599999999999</v>
      </c>
      <c r="F9">
        <v>68353.899999999994</v>
      </c>
      <c r="G9">
        <v>25501.4</v>
      </c>
    </row>
    <row r="10" spans="1:14">
      <c r="A10">
        <v>5</v>
      </c>
      <c r="B10">
        <v>29288</v>
      </c>
      <c r="C10" s="1">
        <v>26447.3</v>
      </c>
      <c r="D10">
        <v>19598</v>
      </c>
      <c r="E10">
        <v>39620.699999999997</v>
      </c>
      <c r="F10">
        <v>67358.8</v>
      </c>
      <c r="G10">
        <v>27353</v>
      </c>
    </row>
    <row r="11" spans="1:14">
      <c r="B11">
        <f>AVERAGE(B6:B10)</f>
        <v>29089</v>
      </c>
      <c r="C11">
        <f>AVERAGE(C6:C10)</f>
        <v>26508.340000000004</v>
      </c>
      <c r="D11">
        <f t="shared" ref="D11:G11" si="9">AVERAGE(D6:D10)</f>
        <v>18673.8</v>
      </c>
      <c r="E11">
        <f t="shared" si="9"/>
        <v>40777</v>
      </c>
      <c r="F11">
        <f t="shared" si="9"/>
        <v>68409.16</v>
      </c>
      <c r="G11">
        <f t="shared" si="9"/>
        <v>26288.059999999998</v>
      </c>
    </row>
    <row r="12" spans="1:14">
      <c r="B12">
        <f>STDEV(B6:B10)</f>
        <v>4354.3513506606178</v>
      </c>
      <c r="C12">
        <f>STDEV(C6:C10)</f>
        <v>337.89911660139012</v>
      </c>
      <c r="D12">
        <f t="shared" ref="D12:G12" si="10">STDEV(D6:D10)</f>
        <v>1297.5353405591693</v>
      </c>
      <c r="E12">
        <f t="shared" si="10"/>
        <v>907.44530413683924</v>
      </c>
      <c r="F12">
        <f t="shared" si="10"/>
        <v>3728.1030287533631</v>
      </c>
      <c r="G12">
        <f t="shared" si="10"/>
        <v>737.0870830505711</v>
      </c>
    </row>
    <row r="14" spans="1:14">
      <c r="A14" t="s">
        <v>12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I14" t="s">
        <v>0</v>
      </c>
      <c r="J14" t="s">
        <v>1</v>
      </c>
      <c r="K14" t="s">
        <v>2</v>
      </c>
      <c r="L14" t="s">
        <v>3</v>
      </c>
      <c r="M14" t="s">
        <v>4</v>
      </c>
      <c r="N14" t="s">
        <v>5</v>
      </c>
    </row>
    <row r="15" spans="1:14">
      <c r="A15">
        <v>1</v>
      </c>
      <c r="B15">
        <v>2449.2199999999998</v>
      </c>
      <c r="C15">
        <v>48871.7</v>
      </c>
      <c r="D15">
        <v>36333.9</v>
      </c>
      <c r="E15">
        <v>56775.7</v>
      </c>
      <c r="F15">
        <v>54975</v>
      </c>
      <c r="G15">
        <v>41139.1</v>
      </c>
      <c r="I15">
        <f>AVERAGE(B6:B14)</f>
        <v>25555.478764380088</v>
      </c>
      <c r="J15">
        <f t="shared" ref="J15:N15" si="11">AVERAGE(C15:C19)</f>
        <v>46273.420000000006</v>
      </c>
      <c r="K15">
        <f t="shared" si="11"/>
        <v>33092.300000000003</v>
      </c>
      <c r="L15">
        <f t="shared" si="11"/>
        <v>59044.319999999992</v>
      </c>
      <c r="M15">
        <f t="shared" si="11"/>
        <v>58584.3</v>
      </c>
      <c r="N15">
        <f t="shared" si="11"/>
        <v>41683.08</v>
      </c>
    </row>
    <row r="16" spans="1:14">
      <c r="A16">
        <v>2</v>
      </c>
      <c r="B16">
        <v>2417.4899999999998</v>
      </c>
      <c r="C16">
        <v>45398.5</v>
      </c>
      <c r="D16">
        <v>35998.800000000003</v>
      </c>
      <c r="E16">
        <v>61734.1</v>
      </c>
      <c r="F16">
        <v>57565.5</v>
      </c>
      <c r="G16">
        <v>40404.9</v>
      </c>
      <c r="I16">
        <f>STDEV(B6:B14)</f>
        <v>10002.032629156178</v>
      </c>
      <c r="J16">
        <f t="shared" ref="J16:M16" si="12">STDEV(C15:C19)</f>
        <v>1624.3444129863592</v>
      </c>
      <c r="K16">
        <f t="shared" si="12"/>
        <v>3787.838041020183</v>
      </c>
      <c r="L16">
        <f t="shared" si="12"/>
        <v>2385.6930150377698</v>
      </c>
      <c r="M16">
        <f t="shared" si="12"/>
        <v>3151.8625929757786</v>
      </c>
      <c r="N16">
        <f>STDEV(G15:G19)</f>
        <v>1013.539124553168</v>
      </c>
    </row>
    <row r="17" spans="1:14">
      <c r="A17">
        <v>3</v>
      </c>
      <c r="B17">
        <v>4086.29</v>
      </c>
      <c r="C17">
        <v>46837.5</v>
      </c>
      <c r="D17">
        <v>35151.1</v>
      </c>
      <c r="E17">
        <v>57405.599999999999</v>
      </c>
      <c r="F17">
        <v>63317.5</v>
      </c>
      <c r="G17">
        <v>42766.8</v>
      </c>
    </row>
    <row r="18" spans="1:14">
      <c r="A18">
        <v>4</v>
      </c>
      <c r="B18">
        <v>29770.2</v>
      </c>
      <c r="C18">
        <v>45356.7</v>
      </c>
      <c r="D18">
        <v>28479</v>
      </c>
      <c r="E18">
        <v>57787.9</v>
      </c>
      <c r="F18">
        <v>57254.400000000001</v>
      </c>
      <c r="G18">
        <v>42657.4</v>
      </c>
    </row>
    <row r="19" spans="1:14">
      <c r="A19">
        <v>5</v>
      </c>
      <c r="B19">
        <v>30007.200000000001</v>
      </c>
      <c r="C19">
        <v>44902.7</v>
      </c>
      <c r="D19">
        <v>29498.7</v>
      </c>
      <c r="E19">
        <v>61518.3</v>
      </c>
      <c r="F19">
        <v>59809.1</v>
      </c>
      <c r="G19">
        <v>41447.199999999997</v>
      </c>
    </row>
    <row r="20" spans="1:14">
      <c r="B20">
        <f>AVERAGE(B6:B14)</f>
        <v>25555.478764380088</v>
      </c>
      <c r="C20">
        <f>AVERAGE(C15:C19)</f>
        <v>46273.420000000006</v>
      </c>
      <c r="D20">
        <f t="shared" ref="D20:G20" si="13">AVERAGE(D15:D19)</f>
        <v>33092.300000000003</v>
      </c>
      <c r="E20">
        <f t="shared" si="13"/>
        <v>59044.319999999992</v>
      </c>
      <c r="F20">
        <f t="shared" si="13"/>
        <v>58584.3</v>
      </c>
      <c r="G20">
        <f t="shared" si="13"/>
        <v>41683.08</v>
      </c>
    </row>
    <row r="21" spans="1:14">
      <c r="B21">
        <f>STDEV(B6:B14)</f>
        <v>10002.032629156178</v>
      </c>
      <c r="C21">
        <f>STDEV(C15:C19)</f>
        <v>1624.3444129863592</v>
      </c>
      <c r="D21">
        <f t="shared" ref="D21:G21" si="14">STDEV(D15:D19)</f>
        <v>3787.838041020183</v>
      </c>
      <c r="E21">
        <f t="shared" si="14"/>
        <v>2385.6930150377698</v>
      </c>
      <c r="F21">
        <f t="shared" si="14"/>
        <v>3151.8625929757786</v>
      </c>
      <c r="G21">
        <f t="shared" si="14"/>
        <v>1013.539124553168</v>
      </c>
    </row>
    <row r="23" spans="1:14">
      <c r="A23" t="s">
        <v>13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I23" t="s">
        <v>0</v>
      </c>
      <c r="J23" t="s">
        <v>1</v>
      </c>
      <c r="K23" t="s">
        <v>2</v>
      </c>
      <c r="L23" t="s">
        <v>3</v>
      </c>
      <c r="M23" t="s">
        <v>4</v>
      </c>
      <c r="N23" t="s">
        <v>5</v>
      </c>
    </row>
    <row r="24" spans="1:14">
      <c r="A24">
        <v>1</v>
      </c>
      <c r="B24">
        <v>19652.2</v>
      </c>
      <c r="C24">
        <v>123494</v>
      </c>
      <c r="D24">
        <v>107525</v>
      </c>
      <c r="E24">
        <v>141593</v>
      </c>
      <c r="F24">
        <v>124367</v>
      </c>
      <c r="G24">
        <v>109064</v>
      </c>
      <c r="I24">
        <f>AVERAGE(B15:B19)</f>
        <v>13746.079999999998</v>
      </c>
      <c r="J24">
        <f t="shared" ref="J24" si="15">AVERAGE(C24:C28)</f>
        <v>123263.6</v>
      </c>
      <c r="K24">
        <f t="shared" ref="K24" si="16">AVERAGE(D24:D28)</f>
        <v>105231.8</v>
      </c>
      <c r="L24">
        <f t="shared" ref="L24" si="17">AVERAGE(E24:E28)</f>
        <v>141277.6</v>
      </c>
      <c r="M24">
        <f t="shared" ref="M24" si="18">AVERAGE(F24:F28)</f>
        <v>120724.4</v>
      </c>
      <c r="N24">
        <f t="shared" ref="N24" si="19">AVERAGE(G24:G28)</f>
        <v>109669.4</v>
      </c>
    </row>
    <row r="25" spans="1:14">
      <c r="A25">
        <v>2</v>
      </c>
      <c r="B25">
        <v>19096.2</v>
      </c>
      <c r="C25">
        <v>118944</v>
      </c>
      <c r="D25">
        <v>104028</v>
      </c>
      <c r="E25">
        <v>139557</v>
      </c>
      <c r="F25">
        <v>111720</v>
      </c>
      <c r="G25">
        <v>109036</v>
      </c>
      <c r="I25">
        <f>STDEV(B15:B19)</f>
        <v>14751.813325152609</v>
      </c>
      <c r="J25">
        <f t="shared" ref="J25" si="20">STDEV(C24:C28)</f>
        <v>2711.0472699678253</v>
      </c>
      <c r="K25">
        <f t="shared" ref="K25" si="21">STDEV(D24:D28)</f>
        <v>2287.0948165740747</v>
      </c>
      <c r="L25">
        <f t="shared" ref="L25" si="22">STDEV(E24:E28)</f>
        <v>2545.6300398918929</v>
      </c>
      <c r="M25">
        <f t="shared" ref="M25" si="23">STDEV(F24:F28)</f>
        <v>6961.0148182574649</v>
      </c>
      <c r="N25">
        <f>STDEV(G24:G28)</f>
        <v>1136.7833126854034</v>
      </c>
    </row>
    <row r="26" spans="1:14">
      <c r="A26">
        <v>3</v>
      </c>
      <c r="B26">
        <v>117411</v>
      </c>
      <c r="C26">
        <v>122809</v>
      </c>
      <c r="D26">
        <v>104688</v>
      </c>
      <c r="E26">
        <v>141316</v>
      </c>
      <c r="F26">
        <v>114804</v>
      </c>
      <c r="G26">
        <v>111569</v>
      </c>
    </row>
    <row r="27" spans="1:14">
      <c r="A27">
        <v>4</v>
      </c>
      <c r="B27">
        <v>93875.4</v>
      </c>
      <c r="C27">
        <v>125255</v>
      </c>
      <c r="D27">
        <v>107583</v>
      </c>
      <c r="E27">
        <v>145272</v>
      </c>
      <c r="F27">
        <v>126990</v>
      </c>
      <c r="G27">
        <v>109875</v>
      </c>
    </row>
    <row r="28" spans="1:14">
      <c r="A28">
        <v>5</v>
      </c>
      <c r="B28">
        <v>97485.4</v>
      </c>
      <c r="C28">
        <v>125816</v>
      </c>
      <c r="D28">
        <v>102335</v>
      </c>
      <c r="E28">
        <v>138650</v>
      </c>
      <c r="F28">
        <v>125741</v>
      </c>
      <c r="G28">
        <v>108803</v>
      </c>
    </row>
    <row r="29" spans="1:14">
      <c r="C29">
        <f>AVERAGE(C24:C28)</f>
        <v>123263.6</v>
      </c>
      <c r="D29">
        <f t="shared" ref="D29:G29" si="24">AVERAGE(D24:D28)</f>
        <v>105231.8</v>
      </c>
      <c r="E29">
        <f t="shared" si="24"/>
        <v>141277.6</v>
      </c>
      <c r="F29">
        <f t="shared" si="24"/>
        <v>120724.4</v>
      </c>
      <c r="G29">
        <f t="shared" si="24"/>
        <v>109669.4</v>
      </c>
    </row>
    <row r="30" spans="1:14">
      <c r="B30">
        <f>STDEV(B15:B19)</f>
        <v>14751.813325152609</v>
      </c>
      <c r="C30">
        <f>STDEV(C24:C28)</f>
        <v>2711.0472699678253</v>
      </c>
      <c r="D30">
        <f t="shared" ref="D30:G30" si="25">STDEV(D24:D28)</f>
        <v>2287.0948165740747</v>
      </c>
      <c r="E30">
        <f t="shared" si="25"/>
        <v>2545.6300398918929</v>
      </c>
      <c r="F30">
        <f t="shared" si="25"/>
        <v>6961.0148182574649</v>
      </c>
      <c r="G30">
        <f t="shared" si="25"/>
        <v>1136.7833126854034</v>
      </c>
    </row>
    <row r="32" spans="1:14">
      <c r="A32" t="s">
        <v>14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I32" t="s">
        <v>0</v>
      </c>
      <c r="J32" t="s">
        <v>1</v>
      </c>
      <c r="K32" t="s">
        <v>2</v>
      </c>
      <c r="L32" t="s">
        <v>3</v>
      </c>
      <c r="M32" t="s">
        <v>4</v>
      </c>
      <c r="N32" t="s">
        <v>5</v>
      </c>
    </row>
    <row r="33" spans="1:14">
      <c r="A33">
        <v>1</v>
      </c>
      <c r="B33">
        <v>22100.2</v>
      </c>
      <c r="C33">
        <v>191180</v>
      </c>
      <c r="D33">
        <v>159790</v>
      </c>
      <c r="E33">
        <v>201673</v>
      </c>
      <c r="F33">
        <v>187911</v>
      </c>
      <c r="G33">
        <v>184229</v>
      </c>
      <c r="I33">
        <f>AVERAGE(B33:B37)</f>
        <v>70575.42</v>
      </c>
      <c r="J33">
        <f t="shared" ref="J33" si="26">AVERAGE(C33:C37)</f>
        <v>191813.4</v>
      </c>
      <c r="K33">
        <f t="shared" ref="K33" si="27">AVERAGE(D33:D37)</f>
        <v>163028.20000000001</v>
      </c>
      <c r="L33">
        <f t="shared" ref="L33" si="28">AVERAGE(E33:E37)</f>
        <v>199115.2</v>
      </c>
      <c r="M33">
        <f t="shared" ref="M33" si="29">AVERAGE(F33:F37)</f>
        <v>187723.2</v>
      </c>
      <c r="N33">
        <f t="shared" ref="N33" si="30">AVERAGE(G33:G37)</f>
        <v>181430.39999999999</v>
      </c>
    </row>
    <row r="34" spans="1:14">
      <c r="A34">
        <v>2</v>
      </c>
      <c r="B34">
        <v>23396.7</v>
      </c>
      <c r="C34">
        <v>191666</v>
      </c>
      <c r="D34">
        <v>158676</v>
      </c>
      <c r="E34">
        <v>196982</v>
      </c>
      <c r="F34">
        <v>187785</v>
      </c>
      <c r="G34">
        <v>183480</v>
      </c>
      <c r="I34">
        <f>STDEV(B33:B37)</f>
        <v>54190.097472204281</v>
      </c>
      <c r="J34">
        <f t="shared" ref="J34" si="31">STDEV(C33:C37)</f>
        <v>1135.6587515622814</v>
      </c>
      <c r="K34">
        <f t="shared" ref="K34" si="32">STDEV(D33:D37)</f>
        <v>4789.3655320929511</v>
      </c>
      <c r="L34">
        <f t="shared" ref="L34" si="33">STDEV(E33:E37)</f>
        <v>1919.6782803376195</v>
      </c>
      <c r="M34">
        <f t="shared" ref="M34" si="34">STDEV(F33:F37)</f>
        <v>1458.8197969591722</v>
      </c>
      <c r="N34">
        <f>STDEV(G33:G37)</f>
        <v>4150.5197626321451</v>
      </c>
    </row>
    <row r="35" spans="1:14">
      <c r="A35">
        <v>3</v>
      </c>
      <c r="B35">
        <v>154481</v>
      </c>
      <c r="C35">
        <v>193750</v>
      </c>
      <c r="D35">
        <v>161701</v>
      </c>
      <c r="E35">
        <v>197450</v>
      </c>
      <c r="F35">
        <v>185294</v>
      </c>
      <c r="G35">
        <v>174262</v>
      </c>
    </row>
    <row r="36" spans="1:14">
      <c r="A36">
        <v>4</v>
      </c>
      <c r="B36">
        <v>81991.7</v>
      </c>
      <c r="C36">
        <v>190837</v>
      </c>
      <c r="D36">
        <v>164262</v>
      </c>
      <c r="E36">
        <v>199506</v>
      </c>
      <c r="F36">
        <v>189127</v>
      </c>
      <c r="G36">
        <v>183773</v>
      </c>
    </row>
    <row r="37" spans="1:14">
      <c r="A37">
        <v>5</v>
      </c>
      <c r="B37">
        <v>70907.5</v>
      </c>
      <c r="C37">
        <v>191634</v>
      </c>
      <c r="D37">
        <v>170712</v>
      </c>
      <c r="E37">
        <v>199965</v>
      </c>
      <c r="F37">
        <v>188499</v>
      </c>
      <c r="G37">
        <v>181408</v>
      </c>
    </row>
    <row r="38" spans="1:14">
      <c r="C38">
        <f>AVERAGE(C33:C37)</f>
        <v>191813.4</v>
      </c>
      <c r="D38">
        <f t="shared" ref="D38" si="35">AVERAGE(D33:D37)</f>
        <v>163028.20000000001</v>
      </c>
      <c r="E38">
        <f t="shared" ref="E38" si="36">AVERAGE(E33:E37)</f>
        <v>199115.2</v>
      </c>
      <c r="F38">
        <f t="shared" ref="F38" si="37">AVERAGE(F33:F37)</f>
        <v>187723.2</v>
      </c>
      <c r="G38">
        <f t="shared" ref="G38" si="38">AVERAGE(G33:G37)</f>
        <v>181430.39999999999</v>
      </c>
    </row>
    <row r="39" spans="1:14">
      <c r="B39">
        <f>STDEV(B33:B37)</f>
        <v>54190.097472204281</v>
      </c>
      <c r="C39">
        <f>STDEV(C33:C37)</f>
        <v>1135.6587515622814</v>
      </c>
      <c r="D39">
        <f t="shared" ref="D39:G39" si="39">STDEV(D33:D37)</f>
        <v>4789.3655320929511</v>
      </c>
      <c r="E39">
        <f t="shared" si="39"/>
        <v>1919.6782803376195</v>
      </c>
      <c r="F39">
        <f t="shared" si="39"/>
        <v>1458.8197969591722</v>
      </c>
      <c r="G39">
        <f t="shared" si="39"/>
        <v>4150.5197626321451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최민국</dc:creator>
  <cp:lastModifiedBy>최민국</cp:lastModifiedBy>
  <dcterms:created xsi:type="dcterms:W3CDTF">2022-08-16T05:27:19Z</dcterms:created>
  <dcterms:modified xsi:type="dcterms:W3CDTF">2022-08-16T07:27:37Z</dcterms:modified>
</cp:coreProperties>
</file>