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esktop\"/>
    </mc:Choice>
  </mc:AlternateContent>
  <xr:revisionPtr revIDLastSave="0" documentId="13_ncr:1_{8C302EE9-14B3-4E44-839C-72686861ACE0}" xr6:coauthVersionLast="47" xr6:coauthVersionMax="47" xr10:uidLastSave="{00000000-0000-0000-0000-000000000000}"/>
  <bookViews>
    <workbookView xWindow="-110" yWindow="-110" windowWidth="19420" windowHeight="10300" firstSheet="1" activeTab="5" xr2:uid="{B65F8515-119A-40C9-980E-CC1FDD0BB4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6" i="7"/>
  <c r="B3" i="7"/>
  <c r="B4" i="7"/>
  <c r="B5" i="7"/>
  <c r="B2" i="7"/>
  <c r="N3" i="5"/>
  <c r="N4" i="5"/>
  <c r="N2" i="5"/>
  <c r="M3" i="5"/>
  <c r="M4" i="5"/>
  <c r="M2" i="5"/>
  <c r="L3" i="5"/>
  <c r="L4" i="5"/>
  <c r="L2" i="5"/>
  <c r="K3" i="5"/>
  <c r="K4" i="5"/>
  <c r="K2" i="5"/>
  <c r="C2" i="5"/>
  <c r="F4" i="5"/>
  <c r="E4" i="5"/>
  <c r="D4" i="5"/>
  <c r="C4" i="5"/>
  <c r="F2" i="5"/>
  <c r="E2" i="5"/>
  <c r="D2" i="5"/>
  <c r="F3" i="5"/>
  <c r="E3" i="5"/>
  <c r="D3" i="5"/>
  <c r="C3" i="5"/>
  <c r="B3" i="4"/>
  <c r="B4" i="4"/>
  <c r="B5" i="4"/>
  <c r="B6" i="4"/>
  <c r="B7" i="4"/>
  <c r="B2" i="4"/>
  <c r="B8" i="3"/>
  <c r="C8" i="3"/>
  <c r="B7" i="3"/>
  <c r="C7" i="3"/>
  <c r="C3" i="3"/>
  <c r="C4" i="3"/>
  <c r="C5" i="3"/>
  <c r="C6" i="3"/>
  <c r="C2" i="3"/>
  <c r="B3" i="3"/>
  <c r="B4" i="3"/>
  <c r="B5" i="3"/>
  <c r="B6" i="3"/>
  <c r="B2" i="3"/>
  <c r="C3" i="2"/>
  <c r="D3" i="2" s="1"/>
  <c r="C4" i="2"/>
  <c r="D4" i="2" s="1"/>
  <c r="C2" i="2"/>
  <c r="F3" i="2"/>
  <c r="F4" i="2"/>
  <c r="F2" i="2"/>
  <c r="E3" i="2"/>
  <c r="E4" i="2"/>
  <c r="E2" i="2"/>
  <c r="D2" i="2"/>
  <c r="E20" i="1"/>
  <c r="E21" i="1"/>
  <c r="E22" i="1"/>
  <c r="E23" i="1"/>
  <c r="E19" i="1"/>
  <c r="D20" i="1"/>
  <c r="D21" i="1"/>
  <c r="D22" i="1"/>
  <c r="D23" i="1"/>
  <c r="D19" i="1"/>
  <c r="C20" i="1"/>
  <c r="C21" i="1"/>
  <c r="C22" i="1"/>
  <c r="C23" i="1"/>
  <c r="C19" i="1"/>
  <c r="B20" i="1"/>
  <c r="B21" i="1"/>
  <c r="B22" i="1"/>
  <c r="B23" i="1"/>
  <c r="B19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<sst xmlns="http://schemas.openxmlformats.org/spreadsheetml/2006/main" count="31" uniqueCount="26">
  <si>
    <t>x</t>
  </si>
  <si>
    <t>y=e^x</t>
  </si>
  <si>
    <t>y=e^-x</t>
  </si>
  <si>
    <t>y=8^x</t>
  </si>
  <si>
    <t>y=8^-x</t>
  </si>
  <si>
    <t>y=0.9^x</t>
  </si>
  <si>
    <t>y=0.6^x</t>
  </si>
  <si>
    <t>y=0.3^x</t>
  </si>
  <si>
    <t>y=0.1^x</t>
  </si>
  <si>
    <t>h</t>
  </si>
  <si>
    <t>f(x+h)-f(x)</t>
  </si>
  <si>
    <t>f(x)=x^5</t>
  </si>
  <si>
    <t>g(x)=5^x</t>
  </si>
  <si>
    <t>f(x)=</t>
  </si>
  <si>
    <t>a</t>
  </si>
  <si>
    <t>b</t>
  </si>
  <si>
    <t>f(x) (b=0.5)</t>
  </si>
  <si>
    <t>f(x) (b=1)</t>
  </si>
  <si>
    <t>f(x)(b=1.5)</t>
  </si>
  <si>
    <t>f(x) (b=2)</t>
  </si>
  <si>
    <t>f(x) (a=0.5)</t>
  </si>
  <si>
    <t>f(x)(a=1)</t>
  </si>
  <si>
    <t>f(x) (a=1.5)</t>
  </si>
  <si>
    <t>f(x) (a=2)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</si>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</sst>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y=e^x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0.1353352832366127</c:v>
                </c:pt>
                <c:pt idx="1">
                  <c:v>0.36787944117144233</c:v>
                </c:pt>
                <c:pt idx="2">
                  <c:v>1</c:v>
                </c:pt>
                <c:pt idx="3">
                  <c:v>2.7182818284590451</c:v>
                </c:pt>
                <c:pt idx="4">
                  <c:v>7.3890560989306504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1-4BAB-A867-0FECF85D26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y=e^-x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7.3890560989306504</c:v>
                </c:pt>
                <c:pt idx="1">
                  <c:v>2.7182818284590451</c:v>
                </c:pt>
                <c:pt idx="2">
                  <c:v>1</c:v>
                </c:pt>
                <c:pt idx="3">
                  <c:v>0.36787944117144233</c:v>
                </c:pt>
                <c:pt idx="4">
                  <c:v>0.1353352832366127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1-4BAB-A867-0FECF85D26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y=8^x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1.5625E-2</c:v>
                </c:pt>
                <c:pt idx="1">
                  <c:v>0.125</c:v>
                </c:pt>
                <c:pt idx="2">
                  <c:v>1</c:v>
                </c:pt>
                <c:pt idx="3">
                  <c:v>8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1-4BAB-A867-0FECF85D26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y=8^-x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64</c:v>
                </c:pt>
                <c:pt idx="1">
                  <c:v>8</c:v>
                </c:pt>
                <c:pt idx="2">
                  <c:v>1</c:v>
                </c:pt>
                <c:pt idx="3">
                  <c:v>0.125</c:v>
                </c:pt>
                <c:pt idx="4">
                  <c:v>1.5625E-2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51-4BAB-A867-0FECF85D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711"/>
        <c:axId val="44515311"/>
      </c:scatterChart>
      <c:valAx>
        <c:axId val="4450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5311"/>
        <c:crosses val="autoZero"/>
        <c:crossBetween val="midCat"/>
      </c:valAx>
      <c:valAx>
        <c:axId val="445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y=0.9^x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Sheet1!$B$19:$B$23</c:f>
              <c:numCache>
                <c:formatCode>General</c:formatCode>
                <c:ptCount val="5"/>
                <c:pt idx="0">
                  <c:v>1.2345679012345678</c:v>
                </c:pt>
                <c:pt idx="1">
                  <c:v>1.1111111111111112</c:v>
                </c:pt>
                <c:pt idx="2">
                  <c:v>1</c:v>
                </c:pt>
                <c:pt idx="3">
                  <c:v>0.9</c:v>
                </c:pt>
                <c:pt idx="4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CB5-9EAF-D53FBC545296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y=0.6^x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2.7777777777777777</c:v>
                </c:pt>
                <c:pt idx="1">
                  <c:v>1.6666666666666667</c:v>
                </c:pt>
                <c:pt idx="2">
                  <c:v>1</c:v>
                </c:pt>
                <c:pt idx="3">
                  <c:v>0.6</c:v>
                </c:pt>
                <c:pt idx="4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3-4CB5-9EAF-D53FBC545296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y=0.3^x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Sheet1!$D$19:$D$23</c:f>
              <c:numCache>
                <c:formatCode>General</c:formatCode>
                <c:ptCount val="5"/>
                <c:pt idx="0">
                  <c:v>11.111111111111111</c:v>
                </c:pt>
                <c:pt idx="1">
                  <c:v>3.3333333333333335</c:v>
                </c:pt>
                <c:pt idx="2">
                  <c:v>1</c:v>
                </c:pt>
                <c:pt idx="3">
                  <c:v>0.3</c:v>
                </c:pt>
                <c:pt idx="4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3-4CB5-9EAF-D53FBC545296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y=0.1^x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Sheet1!$A$19:$A$23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Sheet1!$E$19:$E$23</c:f>
              <c:numCache>
                <c:formatCode>General</c:formatCode>
                <c:ptCount val="5"/>
                <c:pt idx="0">
                  <c:v>99.999999999999986</c:v>
                </c:pt>
                <c:pt idx="1">
                  <c:v>10</c:v>
                </c:pt>
                <c:pt idx="2">
                  <c:v>1</c:v>
                </c:pt>
                <c:pt idx="3">
                  <c:v>0.1</c:v>
                </c:pt>
                <c:pt idx="4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3-4CB5-9EAF-D53FBC545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4671"/>
        <c:axId val="197110911"/>
      </c:scatterChart>
      <c:valAx>
        <c:axId val="19710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911"/>
        <c:crosses val="autoZero"/>
        <c:crossBetween val="midCat"/>
      </c:valAx>
      <c:valAx>
        <c:axId val="1971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10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^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𝑥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  (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10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^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ℎ−1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)/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ℎ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Sheet2!$B$1:$B$4</c:f>
              <c:strCache>
                <c:ptCount val="4"/>
                <c:pt idx="0">
                  <c:v>h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strCache>
            </c:strRef>
          </c:xVal>
          <c:yVal>
            <c:numRef>
              <c:f>Sheet2!$F$1:$F$4</c:f>
              <c:numCache>
                <c:formatCode>General</c:formatCode>
                <c:ptCount val="4"/>
                <c:pt idx="1">
                  <c:v>23.292992280754099</c:v>
                </c:pt>
                <c:pt idx="2">
                  <c:v>23.052380778996184</c:v>
                </c:pt>
                <c:pt idx="3">
                  <c:v>23.028502082467206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5-4E91-B594-8C517F3B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15"/>
        <c:axId val="53510655"/>
      </c:scatterChart>
      <c:valAx>
        <c:axId val="535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655"/>
        <c:crosses val="autoZero"/>
        <c:crossBetween val="midCat"/>
      </c:valAx>
      <c:valAx>
        <c:axId val="535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𝑓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(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𝑥+ℎ)−𝑓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(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𝑥)</a:t>
            </a:r>
            <a:r>
              <a:rPr lang="en-US" sz="800" b="0" i="0" u="none" strike="noStrike" kern="1200" spc="0" baseline="0">
                <a:solidFill>
                  <a:srgbClr val="836967"/>
                </a:solidFill>
                <a:latin typeface="Cambria Math" panose="02040503050406030204" pitchFamily="18" charset="0"/>
              </a:rPr>
              <a:t>)/</a:t>
            </a:r>
            <a:r>
              <a:rPr lang="en-US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 Math" panose="02040503050406030204" pitchFamily="18" charset="0"/>
              </a:rPr>
              <a:t>ℎ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Sheet2!$B$1:$B$4</c:f>
              <c:strCache>
                <c:ptCount val="4"/>
                <c:pt idx="0">
                  <c:v>h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</c:strCache>
            </c:strRef>
          </c:xVal>
          <c:yVal>
            <c:numRef>
              <c:f>Sheet2!$D$1:$D$4</c:f>
              <c:numCache>
                <c:formatCode>General</c:formatCode>
                <c:ptCount val="4"/>
                <c:pt idx="1">
                  <c:v>23.292992280754277</c:v>
                </c:pt>
                <c:pt idx="2">
                  <c:v>23.052380778997517</c:v>
                </c:pt>
                <c:pt idx="3">
                  <c:v>23.028502082507174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0-49EA-B827-C21926C7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0911"/>
        <c:axId val="49852271"/>
      </c:scatterChart>
      <c:valAx>
        <c:axId val="498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271"/>
        <c:crosses val="autoZero"/>
        <c:crossBetween val="midCat"/>
      </c:valAx>
      <c:valAx>
        <c:axId val="498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0576075423593"/>
          <c:y val="7.4130104341812914E-2"/>
          <c:w val="0.84431174623103478"/>
          <c:h val="0.75112611491299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f(x)=x^5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1</c:v>
                </c:pt>
                <c:pt idx="1">
                  <c:v>32</c:v>
                </c:pt>
                <c:pt idx="2">
                  <c:v>243</c:v>
                </c:pt>
                <c:pt idx="3">
                  <c:v>1024</c:v>
                </c:pt>
                <c:pt idx="4">
                  <c:v>3125</c:v>
                </c:pt>
                <c:pt idx="5">
                  <c:v>7776</c:v>
                </c:pt>
                <c:pt idx="6">
                  <c:v>16807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2-4A41-A500-72C57226FC4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g(x)=5^x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Sheet3!$C$2:$C$11</c:f>
              <c:numCache>
                <c:formatCode>General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  <c:pt idx="4">
                  <c:v>3125</c:v>
                </c:pt>
                <c:pt idx="5">
                  <c:v>15625</c:v>
                </c:pt>
                <c:pt idx="6">
                  <c:v>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2-4A41-A500-72C57226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8111"/>
        <c:axId val="197109951"/>
      </c:scatterChart>
      <c:valAx>
        <c:axId val="19711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9951"/>
        <c:crosses val="autoZero"/>
        <c:crossBetween val="midCat"/>
      </c:valAx>
      <c:valAx>
        <c:axId val="1971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f(x)=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Sheet4!$B$2:$B$7</c:f>
              <c:numCache>
                <c:formatCode>General</c:formatCode>
                <c:ptCount val="6"/>
                <c:pt idx="0">
                  <c:v>0.24491866240370913</c:v>
                </c:pt>
                <c:pt idx="1">
                  <c:v>0.46211715726000974</c:v>
                </c:pt>
                <c:pt idx="2">
                  <c:v>-0.46211715726000974</c:v>
                </c:pt>
                <c:pt idx="3">
                  <c:v>-0.24491866240370913</c:v>
                </c:pt>
                <c:pt idx="4">
                  <c:v>-0.16514041292462933</c:v>
                </c:pt>
                <c:pt idx="5">
                  <c:v>-0.12435300177159618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9-4CBC-AB7E-AD24006D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15791"/>
        <c:axId val="1774112911"/>
      </c:scatterChart>
      <c:valAx>
        <c:axId val="1774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12911"/>
        <c:crosses val="autoZero"/>
        <c:crossBetween val="midCat"/>
      </c:valAx>
      <c:valAx>
        <c:axId val="17741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a=constant</a:t>
            </a:r>
          </a:p>
        </c:rich>
      </c:tx>
      <c:layout>
        <c:manualLayout>
          <c:xMode val="edge"/>
          <c:yMode val="edge"/>
          <c:x val="0.40659035722115527"/>
          <c:y val="8.2206795761782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89000299525042E-2"/>
          <c:y val="0.29816591841226237"/>
          <c:w val="0.880351706030986"/>
          <c:h val="0.618310748373662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Sheet5!$C$1:$F$1</c:f>
              <c:strCache>
                <c:ptCount val="4"/>
                <c:pt idx="0">
                  <c:v>f(x) (b=0.5)</c:v>
                </c:pt>
                <c:pt idx="1">
                  <c:v>f(x) (b=1)</c:v>
                </c:pt>
                <c:pt idx="2">
                  <c:v>f(x)(b=1.5)</c:v>
                </c:pt>
                <c:pt idx="3">
                  <c:v>f(x) (b=2)</c:v>
                </c:pt>
              </c:strCache>
            </c:strRef>
          </c:xVal>
          <c:yVal>
            <c:numRef>
              <c:f>Sheet5!$C$2:$F$2</c:f>
              <c:numCache>
                <c:formatCode>General</c:formatCode>
                <c:ptCount val="4"/>
                <c:pt idx="0">
                  <c:v>0.7310585786300049</c:v>
                </c:pt>
                <c:pt idx="1">
                  <c:v>0.88079707797788231</c:v>
                </c:pt>
                <c:pt idx="2">
                  <c:v>0.95257412682243336</c:v>
                </c:pt>
                <c:pt idx="3">
                  <c:v>0.98201379003790845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A-44FB-9D14-9B54D74EE0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Sheet5!$C$1:$F$1</c:f>
              <c:strCache>
                <c:ptCount val="4"/>
                <c:pt idx="0">
                  <c:v>f(x) (b=0.5)</c:v>
                </c:pt>
                <c:pt idx="1">
                  <c:v>f(x) (b=1)</c:v>
                </c:pt>
                <c:pt idx="2">
                  <c:v>f(x)(b=1.5)</c:v>
                </c:pt>
                <c:pt idx="3">
                  <c:v>f(x) (b=2)</c:v>
                </c:pt>
              </c:strCache>
            </c:strRef>
          </c:xVal>
          <c:yVal>
            <c:numRef>
              <c:f>Sheet5!$C$3:$F$3</c:f>
              <c:numCache>
                <c:formatCode>General</c:formatCode>
                <c:ptCount val="4"/>
                <c:pt idx="0">
                  <c:v>0.81757447619364365</c:v>
                </c:pt>
                <c:pt idx="1">
                  <c:v>0.95257412682243336</c:v>
                </c:pt>
                <c:pt idx="2">
                  <c:v>0.98901305736940681</c:v>
                </c:pt>
                <c:pt idx="3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8A-44FB-9D14-9B54D74EE0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Sheet5!$C$1:$F$1</c:f>
              <c:strCache>
                <c:ptCount val="4"/>
                <c:pt idx="0">
                  <c:v>f(x) (b=0.5)</c:v>
                </c:pt>
                <c:pt idx="1">
                  <c:v>f(x) (b=1)</c:v>
                </c:pt>
                <c:pt idx="2">
                  <c:v>f(x)(b=1.5)</c:v>
                </c:pt>
                <c:pt idx="3">
                  <c:v>f(x) (b=2)</c:v>
                </c:pt>
              </c:strCache>
            </c:strRef>
          </c:xVal>
          <c:yVal>
            <c:numRef>
              <c:f>Sheet5!$C$4:$F$4</c:f>
              <c:numCache>
                <c:formatCode>General</c:formatCode>
                <c:ptCount val="4"/>
                <c:pt idx="0">
                  <c:v>0.88079707797788231</c:v>
                </c:pt>
                <c:pt idx="1">
                  <c:v>0.98201379003790845</c:v>
                </c:pt>
                <c:pt idx="2">
                  <c:v>0.99752737684336534</c:v>
                </c:pt>
                <c:pt idx="3">
                  <c:v>0.99966464986953363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8A-44FB-9D14-9B54D74E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72255"/>
        <c:axId val="1774973215"/>
      </c:scatterChart>
      <c:valAx>
        <c:axId val="177497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73215"/>
        <c:crosses val="autoZero"/>
        <c:crossBetween val="midCat"/>
      </c:valAx>
      <c:valAx>
        <c:axId val="17749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97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b=constant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Sheet5!$K$1:$N$1</c:f>
              <c:strCache>
                <c:ptCount val="4"/>
                <c:pt idx="0">
                  <c:v>f(x) (a=0.5)</c:v>
                </c:pt>
                <c:pt idx="1">
                  <c:v>f(x)(a=1)</c:v>
                </c:pt>
                <c:pt idx="2">
                  <c:v>f(x) (a=1.5)</c:v>
                </c:pt>
                <c:pt idx="3">
                  <c:v>f(x) (a=2)</c:v>
                </c:pt>
              </c:strCache>
            </c:strRef>
          </c:xVal>
          <c:yVal>
            <c:numRef>
              <c:f>Sheet5!$K$2:$N$2</c:f>
              <c:numCache>
                <c:formatCode>General</c:formatCode>
                <c:ptCount val="4"/>
                <c:pt idx="0">
                  <c:v>0.93662106166696235</c:v>
                </c:pt>
                <c:pt idx="1">
                  <c:v>0.88079707797788231</c:v>
                </c:pt>
                <c:pt idx="2">
                  <c:v>0.83125317431842405</c:v>
                </c:pt>
                <c:pt idx="3">
                  <c:v>0.78698604216159851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0-4802-A51D-1DE2C6920E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Sheet5!$K$1:$N$1</c:f>
              <c:strCache>
                <c:ptCount val="4"/>
                <c:pt idx="0">
                  <c:v>f(x) (a=0.5)</c:v>
                </c:pt>
                <c:pt idx="1">
                  <c:v>f(x)(a=1)</c:v>
                </c:pt>
                <c:pt idx="2">
                  <c:v>f(x) (a=1.5)</c:v>
                </c:pt>
                <c:pt idx="3">
                  <c:v>f(x) (a=2)</c:v>
                </c:pt>
              </c:strCache>
            </c:strRef>
          </c:xVal>
          <c:yVal>
            <c:numRef>
              <c:f>Sheet5!$K$3:$N$3</c:f>
              <c:numCache>
                <c:formatCode>General</c:formatCode>
                <c:ptCount val="4"/>
                <c:pt idx="0">
                  <c:v>0.97571110232073677</c:v>
                </c:pt>
                <c:pt idx="1">
                  <c:v>0.95257412682243336</c:v>
                </c:pt>
                <c:pt idx="2">
                  <c:v>0.93050902530996737</c:v>
                </c:pt>
                <c:pt idx="3">
                  <c:v>0.90944299851274191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0-4802-A51D-1DE2C6920E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Sheet5!$K$1:$N$1</c:f>
              <c:strCache>
                <c:ptCount val="4"/>
                <c:pt idx="0">
                  <c:v>f(x) (a=0.5)</c:v>
                </c:pt>
                <c:pt idx="1">
                  <c:v>f(x)(a=1)</c:v>
                </c:pt>
                <c:pt idx="2">
                  <c:v>f(x) (a=1.5)</c:v>
                </c:pt>
                <c:pt idx="3">
                  <c:v>f(x) (a=2)</c:v>
                </c:pt>
              </c:strCache>
            </c:strRef>
          </c:xVal>
          <c:yVal>
            <c:numRef>
              <c:f>Sheet5!$K$4:$N$4</c:f>
              <c:numCache>
                <c:formatCode>General</c:formatCode>
                <c:ptCount val="4"/>
                <c:pt idx="0">
                  <c:v>0.99092528515568623</c:v>
                </c:pt>
                <c:pt idx="1">
                  <c:v>0.98201379003790845</c:v>
                </c:pt>
                <c:pt idx="2">
                  <c:v>0.9732611503389369</c:v>
                </c:pt>
                <c:pt idx="3">
                  <c:v>0.96466315597190377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0-4802-A51D-1DE2C692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25663"/>
        <c:axId val="1089023263"/>
      </c:scatterChart>
      <c:valAx>
        <c:axId val="10890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23263"/>
        <c:crosses val="autoZero"/>
        <c:crossBetween val="midCat"/>
      </c:valAx>
      <c:valAx>
        <c:axId val="10890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2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Sheet7!$A$2:$A$7</c:f>
              <c:numCache>
                <c:formatCode>General</c:formatCode>
                <c:ptCount val="6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</c:numCache>
            </c:numRef>
          </c:xVal>
          <c:yVal>
            <c:numRef>
              <c:f>Sheet7!$B$2:$B$7</c:f>
              <c:numCache>
                <c:formatCode>General</c:formatCode>
                <c:ptCount val="6"/>
                <c:pt idx="0">
                  <c:v>5.9914645471079799</c:v>
                </c:pt>
                <c:pt idx="1">
                  <c:v>4.6051701859880918</c:v>
                </c:pt>
                <c:pt idx="2">
                  <c:v>3.7942399697717621</c:v>
                </c:pt>
                <c:pt idx="3">
                  <c:v>3.218875824868201</c:v>
                </c:pt>
                <c:pt idx="4">
                  <c:v>2.7725887222397811</c:v>
                </c:pt>
                <c:pt idx="5">
                  <c:v>2.4079456086518718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F-435E-A673-69D8031E77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9694383"/>
        <c:axId val="1088618527"/>
      </c:scatterChart>
      <c:valAx>
        <c:axId val="173969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18527"/>
        <c:crosses val="autoZero"/>
        <c:crossBetween val="midCat"/>
      </c:valAx>
      <c:valAx>
        <c:axId val="10886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69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350345</xdr:colOff>
      <xdr:row>0</xdr:row>
      <xdr:rowOff>43793</xdr:rowOff>
    </xdr:from>
    <xdr:to>
      <xdr:col>11</xdr:col>
      <xdr:colOff>421509</xdr:colOff>
      <xdr:row>13</xdr:row>
      <xdr:rowOff>159078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EDEF5E-A7AF-2758-5DAC-87CB32371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295692</xdr:colOff>
      <xdr:row>17</xdr:row>
      <xdr:rowOff>58753</xdr:rowOff>
    </xdr:from>
    <xdr:to>
      <xdr:col>12</xdr:col>
      <xdr:colOff>230909</xdr:colOff>
      <xdr:row>32</xdr:row>
      <xdr:rowOff>6414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64F13-A7B6-2055-3C58-C896BD48D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158587</xdr:colOff>
      <xdr:row>0</xdr:row>
      <xdr:rowOff>11925</xdr:rowOff>
    </xdr:from>
    <xdr:ext cx="759630" cy="1493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B57184-6974-455E-46E4-1C70C8E23EBA}"/>
                </a:ext>
              </a:extLst>
            </xdr:cNvPr>
            <xdr:cNvSpPr txBox="1"/>
          </xdr:nvSpPr>
          <xdr:spPr>
            <a:xfrm>
              <a:off x="2558470" y="11925"/>
              <a:ext cx="759630" cy="149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5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5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5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5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5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50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>
                          <a:rPr lang="en-US" sz="5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5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n-US" sz="5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5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num>
                      <m:den>
                        <m:r>
                          <a:rPr lang="en-US" sz="50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5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B57184-6974-455E-46E4-1C70C8E23EBA}"/>
                </a:ext>
              </a:extLst>
            </xdr:cNvPr>
            <xdr:cNvSpPr txBox="1"/>
          </xdr:nvSpPr>
          <xdr:spPr>
            <a:xfrm>
              <a:off x="2558470" y="11925"/>
              <a:ext cx="759630" cy="149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500" i="0">
                  <a:latin typeface="Cambria Math" panose="02040503050406030204" pitchFamily="18" charset="0"/>
                </a:rPr>
                <a:t>𝑓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500" i="0">
                  <a:latin typeface="Cambria Math" panose="02040503050406030204" pitchFamily="18" charset="0"/>
                </a:rPr>
                <a:t>𝑥+ℎ)−</a:t>
              </a:r>
              <a:r>
                <a:rPr lang="en-US" sz="500" b="0" i="0">
                  <a:latin typeface="Cambria Math" panose="02040503050406030204" pitchFamily="18" charset="0"/>
                </a:rPr>
                <a:t>𝑓</a:t>
              </a:r>
              <a:r>
                <a:rPr lang="en-US" sz="5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500" i="0">
                  <a:latin typeface="Cambria Math" panose="02040503050406030204" pitchFamily="18" charset="0"/>
                </a:rPr>
                <a:t>𝑥)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500" i="0">
                  <a:latin typeface="Cambria Math" panose="02040503050406030204" pitchFamily="18" charset="0"/>
                </a:rPr>
                <a:t>ℎ</a:t>
              </a:r>
              <a:endParaRPr lang="en-US" sz="500"/>
            </a:p>
          </xdr:txBody>
        </xdr:sp>
      </mc:Fallback>
    </mc:AlternateContent>
    <xdr:clientData/>
  </xdr:oneCellAnchor>
  <xdr:oneCellAnchor>
    <xdr:from>
      <xdr:col>5</xdr:col>
      <xdr:colOff>110090</xdr:colOff>
      <xdr:row>0</xdr:row>
      <xdr:rowOff>0</xdr:rowOff>
    </xdr:from>
    <xdr:ext cx="345287" cy="15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D24DB0-3830-4496-35A5-0D3014BF2C2D}"/>
                </a:ext>
              </a:extLst>
            </xdr:cNvPr>
            <xdr:cNvSpPr txBox="1"/>
          </xdr:nvSpPr>
          <xdr:spPr>
            <a:xfrm>
              <a:off x="4266939" y="0"/>
              <a:ext cx="345287" cy="15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5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500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5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f>
                      <m:fPr>
                        <m:ctrlPr>
                          <a:rPr lang="en-US" sz="5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5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500" i="0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50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p>
                        </m:sSup>
                        <m:r>
                          <a:rPr lang="en-US" sz="500" i="0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50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5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2D24DB0-3830-4496-35A5-0D3014BF2C2D}"/>
                </a:ext>
              </a:extLst>
            </xdr:cNvPr>
            <xdr:cNvSpPr txBox="1"/>
          </xdr:nvSpPr>
          <xdr:spPr>
            <a:xfrm>
              <a:off x="4266939" y="0"/>
              <a:ext cx="345287" cy="15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500" i="0">
                  <a:latin typeface="Cambria Math" panose="02040503050406030204" pitchFamily="18" charset="0"/>
                </a:rPr>
                <a:t>10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500" i="0">
                  <a:latin typeface="Cambria Math" panose="02040503050406030204" pitchFamily="18" charset="0"/>
                </a:rPr>
                <a:t>𝑥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(</a:t>
              </a:r>
              <a:r>
                <a:rPr lang="en-US" sz="500" i="0">
                  <a:latin typeface="Cambria Math" panose="02040503050406030204" pitchFamily="18" charset="0"/>
                </a:rPr>
                <a:t>10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500" i="0">
                  <a:latin typeface="Cambria Math" panose="02040503050406030204" pitchFamily="18" charset="0"/>
                </a:rPr>
                <a:t>ℎ−1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500" i="0">
                  <a:latin typeface="Cambria Math" panose="02040503050406030204" pitchFamily="18" charset="0"/>
                </a:rPr>
                <a:t>ℎ</a:t>
              </a:r>
              <a:endParaRPr lang="en-US" sz="500"/>
            </a:p>
          </xdr:txBody>
        </xdr:sp>
      </mc:Fallback>
    </mc:AlternateContent>
    <xdr:clientData/>
  </xdr:oneCellAnchor>
  <xdr:oneCellAnchor>
    <xdr:from>
      <xdr:col>4</xdr:col>
      <xdr:colOff>195515</xdr:colOff>
      <xdr:row>0</xdr:row>
      <xdr:rowOff>6197</xdr:rowOff>
    </xdr:from>
    <xdr:ext cx="230448" cy="15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66D115D-A1C8-3730-84A8-E99443DBB7C2}"/>
                </a:ext>
              </a:extLst>
            </xdr:cNvPr>
            <xdr:cNvSpPr txBox="1"/>
          </xdr:nvSpPr>
          <xdr:spPr>
            <a:xfrm>
              <a:off x="3746609" y="6197"/>
              <a:ext cx="230448" cy="15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5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5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500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50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p>
                        </m:sSup>
                        <m:r>
                          <a:rPr lang="en-US" sz="500" i="0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50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5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66D115D-A1C8-3730-84A8-E99443DBB7C2}"/>
                </a:ext>
              </a:extLst>
            </xdr:cNvPr>
            <xdr:cNvSpPr txBox="1"/>
          </xdr:nvSpPr>
          <xdr:spPr>
            <a:xfrm>
              <a:off x="3746609" y="6197"/>
              <a:ext cx="230448" cy="15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500" i="0">
                  <a:latin typeface="Cambria Math" panose="02040503050406030204" pitchFamily="18" charset="0"/>
                </a:rPr>
                <a:t>10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500" i="0">
                  <a:latin typeface="Cambria Math" panose="02040503050406030204" pitchFamily="18" charset="0"/>
                </a:rPr>
                <a:t>ℎ−1</a:t>
              </a:r>
              <a:r>
                <a:rPr lang="en-US" sz="5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500" i="0">
                  <a:latin typeface="Cambria Math" panose="02040503050406030204" pitchFamily="18" charset="0"/>
                </a:rPr>
                <a:t>ℎ</a:t>
              </a:r>
              <a:endParaRPr lang="en-US" sz="500"/>
            </a:p>
          </xdr:txBody>
        </xdr:sp>
      </mc:Fallback>
    </mc:AlternateContent>
    <xdr:clientData/>
  </xdr:oneCellAnchor>
  <xdr:twoCellAnchor>
    <xdr:from>
      <xdr:col>5</xdr:col>
      <xdr:colOff>15649</xdr:colOff>
      <xdr:row>5</xdr:row>
      <xdr:rowOff>22160</xdr:rowOff>
    </xdr:from>
    <xdr:to>
      <xdr:col>10</xdr:col>
      <xdr:colOff>361371</xdr:colOff>
      <xdr:row>18</xdr:row>
      <xdr:rowOff>28782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97CFDE-F013-5A48-15A3-FF3A2498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430389</xdr:colOff>
      <xdr:row>5</xdr:row>
      <xdr:rowOff>15378</xdr:rowOff>
    </xdr:from>
    <xdr:to>
      <xdr:col>4</xdr:col>
      <xdr:colOff>314432</xdr:colOff>
      <xdr:row>18</xdr:row>
      <xdr:rowOff>29398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AF5E51-5BD0-21B5-4664-EBA1B88E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575646</xdr:colOff>
      <xdr:row>0</xdr:row>
      <xdr:rowOff>97194</xdr:rowOff>
    </xdr:from>
    <xdr:to>
      <xdr:col>10</xdr:col>
      <xdr:colOff>466531</xdr:colOff>
      <xdr:row>16</xdr:row>
      <xdr:rowOff>106784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7F748-B89F-BBA1-EB4F-00C42F465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307939</xdr:colOff>
      <xdr:row>0</xdr:row>
      <xdr:rowOff>105620</xdr:rowOff>
    </xdr:from>
    <xdr:ext cx="285730" cy="279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8E9CC0-4D2E-A5B3-A9AC-98A57C5A9C67}"/>
                </a:ext>
              </a:extLst>
            </xdr:cNvPr>
            <xdr:cNvSpPr txBox="1"/>
          </xdr:nvSpPr>
          <xdr:spPr>
            <a:xfrm>
              <a:off x="916637" y="105620"/>
              <a:ext cx="285730" cy="279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sz="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1−ⅇ</m:t>
                        </m:r>
                        <m:f>
                          <m:fPr>
                            <m:ctrlPr>
                              <a:rPr lang="en-US" sz="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6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num>
                      <m:den>
                        <m:r>
                          <a:rPr lang="en-US" sz="60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US" sz="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600" i="1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6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8E9CC0-4D2E-A5B3-A9AC-98A57C5A9C67}"/>
                </a:ext>
              </a:extLst>
            </xdr:cNvPr>
            <xdr:cNvSpPr txBox="1"/>
          </xdr:nvSpPr>
          <xdr:spPr>
            <a:xfrm>
              <a:off x="916637" y="105620"/>
              <a:ext cx="285730" cy="279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600" i="0">
                  <a:latin typeface="Cambria Math" panose="02040503050406030204" pitchFamily="18" charset="0"/>
                </a:rPr>
                <a:t>1−ⅇ 1</a:t>
              </a:r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600" i="0">
                  <a:latin typeface="Cambria Math" panose="02040503050406030204" pitchFamily="18" charset="0"/>
                </a:rPr>
                <a:t>𝑥</a:t>
              </a:r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600" i="0">
                  <a:latin typeface="Cambria Math" panose="02040503050406030204" pitchFamily="18" charset="0"/>
                </a:rPr>
                <a:t>1+ⅇ</a:t>
              </a:r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n-US" sz="600" i="0">
                  <a:latin typeface="Cambria Math" panose="02040503050406030204" pitchFamily="18" charset="0"/>
                </a:rPr>
                <a:t>1</a:t>
              </a:r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600" i="0">
                  <a:latin typeface="Cambria Math" panose="02040503050406030204" pitchFamily="18" charset="0"/>
                </a:rPr>
                <a:t>𝑥</a:t>
              </a:r>
              <a:r>
                <a:rPr lang="en-US" sz="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endParaRPr lang="en-US" sz="600"/>
            </a:p>
          </xdr:txBody>
        </xdr:sp>
      </mc:Fallback>
    </mc:AlternateContent>
    <xdr:clientData/>
  </xdr:oneCellAnchor>
  <xdr:twoCellAnchor>
    <xdr:from>
      <xdr:col>2</xdr:col>
      <xdr:colOff>270006</xdr:colOff>
      <xdr:row>0</xdr:row>
      <xdr:rowOff>33301</xdr:rowOff>
    </xdr:from>
    <xdr:to>
      <xdr:col>8</xdr:col>
      <xdr:colOff>400655</xdr:colOff>
      <xdr:row>11</xdr:row>
      <xdr:rowOff>105834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7DF0D-EF30-DE7B-618F-B9461208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213560</xdr:colOff>
      <xdr:row>4</xdr:row>
      <xdr:rowOff>183228</xdr:rowOff>
    </xdr:from>
    <xdr:to>
      <xdr:col>5</xdr:col>
      <xdr:colOff>312546</xdr:colOff>
      <xdr:row>19</xdr:row>
      <xdr:rowOff>172210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42DA7-255D-D146-A774-6B5E510E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30484</xdr:colOff>
      <xdr:row>5</xdr:row>
      <xdr:rowOff>12588</xdr:rowOff>
    </xdr:from>
    <xdr:to>
      <xdr:col>15</xdr:col>
      <xdr:colOff>332877</xdr:colOff>
      <xdr:row>20</xdr:row>
      <xdr:rowOff>34272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17F7F-9087-C599-A653-4A3A253A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149331</xdr:colOff>
      <xdr:row>8</xdr:row>
      <xdr:rowOff>69363</xdr:rowOff>
    </xdr:from>
    <xdr:to>
      <xdr:col>6</xdr:col>
      <xdr:colOff>581339</xdr:colOff>
      <xdr:row>22</xdr:row>
      <xdr:rowOff>116268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2A169-5B50-ED95-9E6D-41792CD7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07C1-A11C-405C-93CA-6DECD3D86B8D}">
  <dimension ref="A1:O24"/>
  <sheetViews>
    <sheetView zoomScale="70" workbookViewId="0">
      <selection activeCell="O25" sqref="O25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-2</v>
      </c>
      <c r="B2" s="1">
        <f>EXP(A2)</f>
        <v>0.1353352832366127</v>
      </c>
      <c r="C2" s="1">
        <f>EXP(-A2)</f>
        <v>7.3890560989306504</v>
      </c>
      <c r="D2" s="1">
        <f>8^A2</f>
        <v>1.5625E-2</v>
      </c>
      <c r="E2" s="1">
        <f>8^(-A2)</f>
        <v>64</v>
      </c>
    </row>
    <row r="3" spans="1:5" x14ac:dyDescent="0.35">
      <c r="A3" s="1">
        <v>-1</v>
      </c>
      <c r="B3" s="1">
        <f t="shared" ref="B3:B6" si="0">EXP(A3)</f>
        <v>0.36787944117144233</v>
      </c>
      <c r="C3" s="1">
        <f t="shared" ref="C3:C6" si="1">EXP(-A3)</f>
        <v>2.7182818284590451</v>
      </c>
      <c r="D3" s="1">
        <f t="shared" ref="D3:D6" si="2">8^A3</f>
        <v>0.125</v>
      </c>
      <c r="E3" s="1">
        <f t="shared" ref="E3:E6" si="3">8^(-A3)</f>
        <v>8</v>
      </c>
    </row>
    <row r="4" spans="1:5" x14ac:dyDescent="0.35">
      <c r="A4" s="1">
        <v>0</v>
      </c>
      <c r="B4" s="1">
        <f t="shared" si="0"/>
        <v>1</v>
      </c>
      <c r="C4" s="1">
        <f t="shared" si="1"/>
        <v>1</v>
      </c>
      <c r="D4" s="1">
        <f t="shared" si="2"/>
        <v>1</v>
      </c>
      <c r="E4" s="1">
        <f t="shared" si="3"/>
        <v>1</v>
      </c>
    </row>
    <row r="5" spans="1:5" x14ac:dyDescent="0.35">
      <c r="A5" s="1">
        <v>1</v>
      </c>
      <c r="B5" s="1">
        <f t="shared" si="0"/>
        <v>2.7182818284590451</v>
      </c>
      <c r="C5" s="1">
        <f t="shared" si="1"/>
        <v>0.36787944117144233</v>
      </c>
      <c r="D5" s="1">
        <f t="shared" si="2"/>
        <v>8</v>
      </c>
      <c r="E5" s="1">
        <f t="shared" si="3"/>
        <v>0.125</v>
      </c>
    </row>
    <row r="6" spans="1:5" x14ac:dyDescent="0.35">
      <c r="A6" s="1">
        <v>2</v>
      </c>
      <c r="B6" s="1">
        <f t="shared" si="0"/>
        <v>7.3890560989306504</v>
      </c>
      <c r="C6" s="1">
        <f t="shared" si="1"/>
        <v>0.1353352832366127</v>
      </c>
      <c r="D6" s="1">
        <f t="shared" si="2"/>
        <v>64</v>
      </c>
      <c r="E6" s="1">
        <f t="shared" si="3"/>
        <v>1.5625E-2</v>
      </c>
    </row>
    <row r="18" spans="1:15" x14ac:dyDescent="0.35">
      <c r="A18" s="2" t="s">
        <v>0</v>
      </c>
      <c r="B18" s="2" t="s">
        <v>5</v>
      </c>
      <c r="C18" s="2" t="s">
        <v>6</v>
      </c>
      <c r="D18" s="2" t="s">
        <v>7</v>
      </c>
      <c r="E18" s="2" t="s">
        <v>8</v>
      </c>
    </row>
    <row r="19" spans="1:15" x14ac:dyDescent="0.35">
      <c r="A19" s="2">
        <v>-2</v>
      </c>
      <c r="B19" s="2">
        <f>0.9^A19</f>
        <v>1.2345679012345678</v>
      </c>
      <c r="C19" s="2">
        <f>0.6^A19</f>
        <v>2.7777777777777777</v>
      </c>
      <c r="D19" s="2">
        <f>0.3^A19</f>
        <v>11.111111111111111</v>
      </c>
      <c r="E19" s="2">
        <f>0.1^A19</f>
        <v>99.999999999999986</v>
      </c>
    </row>
    <row r="20" spans="1:15" x14ac:dyDescent="0.35">
      <c r="A20" s="2">
        <v>-1</v>
      </c>
      <c r="B20" s="2">
        <f t="shared" ref="B20:B23" si="4">0.9^A20</f>
        <v>1.1111111111111112</v>
      </c>
      <c r="C20" s="2">
        <f t="shared" ref="C20:C23" si="5">0.6^A20</f>
        <v>1.6666666666666667</v>
      </c>
      <c r="D20" s="2">
        <f t="shared" ref="D20:D23" si="6">0.3^A20</f>
        <v>3.3333333333333335</v>
      </c>
      <c r="E20" s="2">
        <f t="shared" ref="E20:E23" si="7">0.1^A20</f>
        <v>10</v>
      </c>
    </row>
    <row r="21" spans="1:15" x14ac:dyDescent="0.35">
      <c r="A21" s="2">
        <v>0</v>
      </c>
      <c r="B21" s="2">
        <f t="shared" si="4"/>
        <v>1</v>
      </c>
      <c r="C21" s="2">
        <f t="shared" si="5"/>
        <v>1</v>
      </c>
      <c r="D21" s="2">
        <f t="shared" si="6"/>
        <v>1</v>
      </c>
      <c r="E21" s="2">
        <f t="shared" si="7"/>
        <v>1</v>
      </c>
    </row>
    <row r="22" spans="1:15" x14ac:dyDescent="0.35">
      <c r="A22" s="2">
        <v>1</v>
      </c>
      <c r="B22" s="2">
        <f t="shared" si="4"/>
        <v>0.9</v>
      </c>
      <c r="C22" s="2">
        <f t="shared" si="5"/>
        <v>0.6</v>
      </c>
      <c r="D22" s="2">
        <f t="shared" si="6"/>
        <v>0.3</v>
      </c>
      <c r="E22" s="2">
        <f t="shared" si="7"/>
        <v>0.1</v>
      </c>
    </row>
    <row r="23" spans="1:15" x14ac:dyDescent="0.35">
      <c r="A23" s="2">
        <v>2</v>
      </c>
      <c r="B23" s="2">
        <f t="shared" si="4"/>
        <v>0.81</v>
      </c>
      <c r="C23" s="2">
        <f t="shared" si="5"/>
        <v>0.36</v>
      </c>
      <c r="D23" s="2">
        <f t="shared" si="6"/>
        <v>0.09</v>
      </c>
      <c r="E23" s="2">
        <f t="shared" si="7"/>
        <v>1.0000000000000002E-2</v>
      </c>
    </row>
    <row r="24" spans="1:15" x14ac:dyDescent="0.35">
      <c r="O2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E190-94EA-4436-ABA8-B014E5B13F2E}">
  <dimension ref="B1:F5"/>
  <sheetViews>
    <sheetView zoomScale="82" workbookViewId="0">
      <selection activeCell="H4" sqref="H4"/>
    </sheetView>
  </sheetViews>
  <sheetFormatPr defaultRowHeight="14.5" x14ac:dyDescent="0.35"/>
  <cols>
    <col min="2" max="2" width="11.81640625" customWidth="1"/>
    <col min="3" max="3" width="13.81640625" customWidth="1"/>
    <col min="4" max="4" width="16.453125" customWidth="1"/>
  </cols>
  <sheetData>
    <row r="1" spans="2:6" x14ac:dyDescent="0.35">
      <c r="B1" s="1" t="s">
        <v>9</v>
      </c>
      <c r="C1" s="1" t="s">
        <v>10</v>
      </c>
      <c r="D1" s="1"/>
      <c r="E1" s="1"/>
      <c r="F1" s="1"/>
    </row>
    <row r="2" spans="2:6" x14ac:dyDescent="0.35">
      <c r="B2" s="1">
        <v>0.01</v>
      </c>
      <c r="C2" s="1">
        <f>10^(1+B2)-10^1</f>
        <v>0.23292992280754277</v>
      </c>
      <c r="D2" s="1">
        <f>C2/B2</f>
        <v>23.292992280754277</v>
      </c>
      <c r="E2" s="1">
        <f>(10^B2-1)/B2</f>
        <v>2.3292992280754099</v>
      </c>
      <c r="F2" s="1">
        <f>10^1*E2</f>
        <v>23.292992280754099</v>
      </c>
    </row>
    <row r="3" spans="2:6" x14ac:dyDescent="0.35">
      <c r="B3" s="1">
        <v>1E-3</v>
      </c>
      <c r="C3" s="1">
        <f t="shared" ref="C3:C4" si="0">10^(1+B3)-10^1</f>
        <v>2.3052380778997517E-2</v>
      </c>
      <c r="D3" s="1">
        <f t="shared" ref="D3:D4" si="1">C3/B3</f>
        <v>23.052380778997517</v>
      </c>
      <c r="E3" s="1">
        <f t="shared" ref="E3:E4" si="2">(10^B3-1)/B3</f>
        <v>2.3052380778996184</v>
      </c>
      <c r="F3" s="1">
        <f t="shared" ref="F3:F4" si="3">10^1*E3</f>
        <v>23.052380778996184</v>
      </c>
    </row>
    <row r="4" spans="2:6" x14ac:dyDescent="0.35">
      <c r="B4" s="1">
        <v>1E-4</v>
      </c>
      <c r="C4" s="1">
        <f t="shared" si="0"/>
        <v>2.3028502082507174E-3</v>
      </c>
      <c r="D4" s="1">
        <f t="shared" si="1"/>
        <v>23.028502082507174</v>
      </c>
      <c r="E4" s="1">
        <f t="shared" si="2"/>
        <v>2.3028502082467206</v>
      </c>
      <c r="F4" s="1">
        <f t="shared" si="3"/>
        <v>23.028502082467206</v>
      </c>
    </row>
    <row r="5" spans="2:6" x14ac:dyDescent="0.35">
      <c r="B5" s="1"/>
      <c r="C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EF2F-7052-4BC3-B686-46D0C8C88470}">
  <dimension ref="A1:C11"/>
  <sheetViews>
    <sheetView zoomScale="98" workbookViewId="0">
      <selection activeCell="N17" sqref="N17"/>
    </sheetView>
  </sheetViews>
  <sheetFormatPr defaultRowHeight="14.5" x14ac:dyDescent="0.35"/>
  <sheetData>
    <row r="1" spans="1:3" x14ac:dyDescent="0.35">
      <c r="A1" s="1" t="s">
        <v>0</v>
      </c>
      <c r="B1" s="1" t="s">
        <v>11</v>
      </c>
      <c r="C1" s="1" t="s">
        <v>12</v>
      </c>
    </row>
    <row r="2" spans="1:3" x14ac:dyDescent="0.35">
      <c r="A2" s="1">
        <v>1</v>
      </c>
      <c r="B2" s="1">
        <f>A2^5</f>
        <v>1</v>
      </c>
      <c r="C2" s="1">
        <f>5^A2</f>
        <v>5</v>
      </c>
    </row>
    <row r="3" spans="1:3" x14ac:dyDescent="0.35">
      <c r="A3" s="1">
        <v>2</v>
      </c>
      <c r="B3" s="1">
        <f t="shared" ref="B3:B8" si="0">A3^5</f>
        <v>32</v>
      </c>
      <c r="C3" s="1">
        <f t="shared" ref="C3:C8" si="1">5^A3</f>
        <v>25</v>
      </c>
    </row>
    <row r="4" spans="1:3" x14ac:dyDescent="0.35">
      <c r="A4" s="1">
        <v>3</v>
      </c>
      <c r="B4" s="1">
        <f t="shared" si="0"/>
        <v>243</v>
      </c>
      <c r="C4" s="1">
        <f t="shared" si="1"/>
        <v>125</v>
      </c>
    </row>
    <row r="5" spans="1:3" x14ac:dyDescent="0.35">
      <c r="A5" s="1">
        <v>4</v>
      </c>
      <c r="B5" s="1">
        <f t="shared" si="0"/>
        <v>1024</v>
      </c>
      <c r="C5" s="1">
        <f t="shared" si="1"/>
        <v>625</v>
      </c>
    </row>
    <row r="6" spans="1:3" x14ac:dyDescent="0.35">
      <c r="A6" s="1">
        <v>5</v>
      </c>
      <c r="B6" s="1">
        <f t="shared" si="0"/>
        <v>3125</v>
      </c>
      <c r="C6" s="1">
        <f t="shared" si="1"/>
        <v>3125</v>
      </c>
    </row>
    <row r="7" spans="1:3" x14ac:dyDescent="0.35">
      <c r="A7" s="1">
        <v>6</v>
      </c>
      <c r="B7" s="1">
        <f t="shared" si="0"/>
        <v>7776</v>
      </c>
      <c r="C7" s="1">
        <f t="shared" si="1"/>
        <v>15625</v>
      </c>
    </row>
    <row r="8" spans="1:3" x14ac:dyDescent="0.35">
      <c r="A8" s="1">
        <v>7</v>
      </c>
      <c r="B8" s="1">
        <f t="shared" si="0"/>
        <v>16807</v>
      </c>
      <c r="C8" s="1">
        <f t="shared" si="1"/>
        <v>78125</v>
      </c>
    </row>
    <row r="9" spans="1:3" x14ac:dyDescent="0.35">
      <c r="A9" s="1"/>
      <c r="B9" s="1"/>
      <c r="C9" s="1"/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F654-DB8A-4573-8658-7586D755D067}">
  <dimension ref="A1:B7"/>
  <sheetViews>
    <sheetView topLeftCell="B1" zoomScale="150" workbookViewId="0">
      <selection activeCell="M9" sqref="M9"/>
    </sheetView>
  </sheetViews>
  <sheetFormatPr defaultRowHeight="14.5" x14ac:dyDescent="0.35"/>
  <sheetData>
    <row r="1" spans="1:2" ht="38" customHeight="1" x14ac:dyDescent="0.35">
      <c r="A1" s="2" t="s">
        <v>0</v>
      </c>
      <c r="B1" s="3" t="s">
        <v>13</v>
      </c>
    </row>
    <row r="2" spans="1:2" x14ac:dyDescent="0.35">
      <c r="A2">
        <v>-2</v>
      </c>
      <c r="B2">
        <f>(1-EXP(1/A2))/(1+EXP(1/A2))</f>
        <v>0.24491866240370913</v>
      </c>
    </row>
    <row r="3" spans="1:2" x14ac:dyDescent="0.35">
      <c r="A3">
        <v>-1</v>
      </c>
      <c r="B3">
        <f t="shared" ref="B3:B7" si="0">(1-EXP(1/A3))/(1+EXP(1/A3))</f>
        <v>0.46211715726000974</v>
      </c>
    </row>
    <row r="4" spans="1:2" x14ac:dyDescent="0.35">
      <c r="A4">
        <v>1</v>
      </c>
      <c r="B4">
        <f t="shared" si="0"/>
        <v>-0.46211715726000974</v>
      </c>
    </row>
    <row r="5" spans="1:2" x14ac:dyDescent="0.35">
      <c r="A5">
        <v>2</v>
      </c>
      <c r="B5">
        <f t="shared" si="0"/>
        <v>-0.24491866240370913</v>
      </c>
    </row>
    <row r="6" spans="1:2" x14ac:dyDescent="0.35">
      <c r="A6">
        <v>3</v>
      </c>
      <c r="B6">
        <f t="shared" si="0"/>
        <v>-0.16514041292462933</v>
      </c>
    </row>
    <row r="7" spans="1:2" x14ac:dyDescent="0.35">
      <c r="A7">
        <v>4</v>
      </c>
      <c r="B7">
        <f t="shared" si="0"/>
        <v>-0.12435300177159618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398C-C129-4A5D-9750-65AFFE75667F}">
  <dimension ref="A1:N8"/>
  <sheetViews>
    <sheetView zoomScale="95" workbookViewId="0">
      <selection activeCell="R21" sqref="R21"/>
    </sheetView>
  </sheetViews>
  <sheetFormatPr defaultRowHeight="14.5" x14ac:dyDescent="0.35"/>
  <cols>
    <col min="2" max="2" width="13.81640625" customWidth="1"/>
    <col min="3" max="3" width="14.90625" customWidth="1"/>
    <col min="4" max="4" width="14.26953125" customWidth="1"/>
    <col min="5" max="5" width="12.1796875" customWidth="1"/>
    <col min="6" max="6" width="11.90625" customWidth="1"/>
  </cols>
  <sheetData>
    <row r="1" spans="1:14" x14ac:dyDescent="0.35">
      <c r="A1" s="1" t="s">
        <v>0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19</v>
      </c>
      <c r="I1" s="1" t="s">
        <v>0</v>
      </c>
      <c r="J1" s="1" t="s">
        <v>15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35">
      <c r="A2" s="1">
        <v>-2</v>
      </c>
      <c r="B2" s="1">
        <v>1</v>
      </c>
      <c r="C2" s="1">
        <f>1/(1+(B2*EXP(0.5*A2)))</f>
        <v>0.7310585786300049</v>
      </c>
      <c r="D2" s="1">
        <f>1/(1+(B2*EXP(1*A2)))</f>
        <v>0.88079707797788231</v>
      </c>
      <c r="E2" s="1">
        <f>1/(1+(B2*EXP(1.5*A2)))</f>
        <v>0.95257412682243336</v>
      </c>
      <c r="F2" s="1">
        <f>1/(1+(B2*EXP(2*A2)))</f>
        <v>0.98201379003790845</v>
      </c>
      <c r="I2" s="1">
        <v>-2</v>
      </c>
      <c r="J2" s="1">
        <v>1</v>
      </c>
      <c r="K2" s="1">
        <f>1/(1+(0.5*EXP(J2*A2)))</f>
        <v>0.93662106166696235</v>
      </c>
      <c r="L2" s="1">
        <f>1/(1+(1*EXP(J2*A2)))</f>
        <v>0.88079707797788231</v>
      </c>
      <c r="M2" s="1">
        <f>1/(1+(1.5*EXP(J2*A2)))</f>
        <v>0.83125317431842405</v>
      </c>
      <c r="N2" s="1">
        <f>1/(1+(2*EXP(J2*A2)))</f>
        <v>0.78698604216159851</v>
      </c>
    </row>
    <row r="3" spans="1:14" x14ac:dyDescent="0.35">
      <c r="A3" s="1">
        <v>-3</v>
      </c>
      <c r="B3" s="1">
        <v>1</v>
      </c>
      <c r="C3" s="1">
        <f>1/(1+(B3*EXP(0.5*A3)))</f>
        <v>0.81757447619364365</v>
      </c>
      <c r="D3" s="1">
        <f>1/(1+(B3*EXP(1*A3)))</f>
        <v>0.95257412682243336</v>
      </c>
      <c r="E3" s="1">
        <f>1/(1+(B3*EXP(1.5*A3)))</f>
        <v>0.98901305736940681</v>
      </c>
      <c r="F3" s="1">
        <f>1/(1+(B3*EXP(2*A3)))</f>
        <v>0.99752737684336534</v>
      </c>
      <c r="I3" s="1">
        <v>-3</v>
      </c>
      <c r="J3" s="1">
        <v>1</v>
      </c>
      <c r="K3" s="1">
        <f>1/(1+(0.5*EXP(J3*A3)))</f>
        <v>0.97571110232073677</v>
      </c>
      <c r="L3" s="1">
        <f>1/(1+(1*EXP(J3*A3)))</f>
        <v>0.95257412682243336</v>
      </c>
      <c r="M3" s="1">
        <f>1/(1+(1.5*EXP(J3*A3)))</f>
        <v>0.93050902530996737</v>
      </c>
      <c r="N3" s="1">
        <f>1/(1+(2*EXP(J3*A3)))</f>
        <v>0.90944299851274191</v>
      </c>
    </row>
    <row r="4" spans="1:14" x14ac:dyDescent="0.35">
      <c r="A4" s="1">
        <v>-4</v>
      </c>
      <c r="B4" s="1">
        <v>1</v>
      </c>
      <c r="C4" s="1">
        <f>1/(1+(B4*EXP(0.5*A4)))</f>
        <v>0.88079707797788231</v>
      </c>
      <c r="D4" s="1">
        <f>1/(1+(B4*EXP(1*A4)))</f>
        <v>0.98201379003790845</v>
      </c>
      <c r="E4" s="1">
        <f>1/(1+(B4*EXP(1.5*A4)))</f>
        <v>0.99752737684336534</v>
      </c>
      <c r="F4" s="1">
        <f>1/(1+(B4*EXP(2*A4)))</f>
        <v>0.99966464986953363</v>
      </c>
      <c r="I4" s="1">
        <v>-4</v>
      </c>
      <c r="J4" s="1">
        <v>1</v>
      </c>
      <c r="K4" s="1">
        <f>1/(1+(0.5*EXP(J4*A4)))</f>
        <v>0.99092528515568623</v>
      </c>
      <c r="L4" s="1">
        <f>1/(1+(1*EXP(J4*A4)))</f>
        <v>0.98201379003790845</v>
      </c>
      <c r="M4" s="1">
        <f>1/(1+(1.5*EXP(J4*A4)))</f>
        <v>0.9732611503389369</v>
      </c>
      <c r="N4" s="1">
        <f>1/(1+(2*EXP(J4*A4)))</f>
        <v>0.96466315597190377</v>
      </c>
    </row>
    <row r="8" spans="1:14" x14ac:dyDescent="0.35">
      <c r="C8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AC7C-39BC-408E-A382-B47699DA186F}">
  <dimension ref="A1:B7"/>
  <sheetViews>
    <sheetView tabSelected="1" zoomScale="85" workbookViewId="0">
      <selection activeCell="J10" sqref="J10"/>
    </sheetView>
  </sheetViews>
  <sheetFormatPr defaultRowHeight="14.5" x14ac:dyDescent="0.35"/>
  <cols>
    <col min="1" max="1" width="10" customWidth="1"/>
    <col min="2" max="2" width="14.90625" customWidth="1"/>
  </cols>
  <sheetData>
    <row r="1" spans="1:2" x14ac:dyDescent="0.35">
      <c r="A1" s="1" t="s">
        <v>25</v>
      </c>
      <c r="B1" s="1" t="s">
        <v>24</v>
      </c>
    </row>
    <row r="2" spans="1:2" x14ac:dyDescent="0.35">
      <c r="A2" s="1">
        <v>95</v>
      </c>
      <c r="B2" s="1">
        <f>-2*LN(1-(A2/100))</f>
        <v>5.9914645471079799</v>
      </c>
    </row>
    <row r="3" spans="1:2" x14ac:dyDescent="0.35">
      <c r="A3" s="1">
        <v>90</v>
      </c>
      <c r="B3" s="1">
        <f t="shared" ref="B3:B7" si="0">-2*LN(1-(A3/100))</f>
        <v>4.6051701859880918</v>
      </c>
    </row>
    <row r="4" spans="1:2" x14ac:dyDescent="0.35">
      <c r="A4" s="1">
        <v>85</v>
      </c>
      <c r="B4" s="1">
        <f t="shared" si="0"/>
        <v>3.7942399697717621</v>
      </c>
    </row>
    <row r="5" spans="1:2" x14ac:dyDescent="0.35">
      <c r="A5" s="1">
        <v>80</v>
      </c>
      <c r="B5" s="1">
        <f t="shared" si="0"/>
        <v>3.218875824868201</v>
      </c>
    </row>
    <row r="6" spans="1:2" x14ac:dyDescent="0.35">
      <c r="A6" s="1">
        <v>75</v>
      </c>
      <c r="B6" s="1">
        <f t="shared" si="0"/>
        <v>2.7725887222397811</v>
      </c>
    </row>
    <row r="7" spans="1:2" x14ac:dyDescent="0.35">
      <c r="A7" s="1">
        <v>70</v>
      </c>
      <c r="B7" s="1">
        <f t="shared" si="0"/>
        <v>2.4079456086518718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My Computer</cp:lastModifiedBy>
  <dcterms:created xsi:type="dcterms:W3CDTF">2024-09-25T06:01:53Z</dcterms:created>
  <dcterms:modified xsi:type="dcterms:W3CDTF">2024-10-07T03:43:25Z</dcterms:modified>
</cp:coreProperties>
</file>