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activeTab="2"/>
  </bookViews>
  <sheets>
    <sheet name="Sheet1" sheetId="1" r:id="rId1"/>
    <sheet name="Sheet2" sheetId="2" r:id="rId2"/>
    <sheet name="Sheet3" sheetId="3" r:id="rId3"/>
  </sheets>
  <definedNames>
    <definedName name="상품코드표" localSheetId="0">Sheet1!$A$10:$C$16</definedName>
    <definedName name="할인율표" localSheetId="0">Sheet1!$B$4:$G$5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</calcChain>
</file>

<file path=xl/sharedStrings.xml><?xml version="1.0" encoding="utf-8"?>
<sst xmlns="http://schemas.openxmlformats.org/spreadsheetml/2006/main" count="124" uniqueCount="92">
  <si>
    <t>수량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</si>
  <si>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</si>
  <si>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</si>
  <si>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</si>
  <si>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M001</t>
    <phoneticPr fontId="1" type="noConversion"/>
  </si>
  <si>
    <t>P001</t>
    <phoneticPr fontId="1" type="noConversion"/>
  </si>
  <si>
    <t>P002</t>
    <phoneticPr fontId="1" type="noConversion"/>
  </si>
  <si>
    <t>C001</t>
    <phoneticPr fontId="1" type="noConversion"/>
  </si>
  <si>
    <t>C002</t>
    <phoneticPr fontId="1" type="noConversion"/>
  </si>
  <si>
    <t>D001</t>
    <phoneticPr fontId="1" type="noConversion"/>
  </si>
  <si>
    <t>MP3</t>
    <phoneticPr fontId="1" type="noConversion"/>
  </si>
  <si>
    <t>PDA</t>
    <phoneticPr fontId="1" type="noConversion"/>
  </si>
  <si>
    <t>PSP</t>
    <phoneticPr fontId="1" type="noConversion"/>
  </si>
  <si>
    <t>Computer</t>
    <phoneticPr fontId="1" type="noConversion"/>
  </si>
  <si>
    <t>Notebook</t>
    <phoneticPr fontId="1" type="noConversion"/>
  </si>
  <si>
    <t>전자사전</t>
    <phoneticPr fontId="1" type="noConversion"/>
  </si>
  <si>
    <t>할인율</t>
    <phoneticPr fontId="1" type="noConversion"/>
  </si>
  <si>
    <t>&lt;&lt;상품 수량별 할인율표&gt;&gt;</t>
    <phoneticPr fontId="1" type="noConversion"/>
  </si>
  <si>
    <t>&lt;&lt;상품코드표&gt;&gt;</t>
    <phoneticPr fontId="1" type="noConversion"/>
  </si>
  <si>
    <t>&lt;VLOOKUP&gt;</t>
    <phoneticPr fontId="1" type="noConversion"/>
  </si>
  <si>
    <t>사번</t>
    <phoneticPr fontId="1" type="noConversion"/>
  </si>
  <si>
    <t>성명</t>
    <phoneticPr fontId="1" type="noConversion"/>
  </si>
  <si>
    <t>주민번호</t>
    <phoneticPr fontId="1" type="noConversion"/>
  </si>
  <si>
    <t>부서</t>
    <phoneticPr fontId="1" type="noConversion"/>
  </si>
  <si>
    <t>직위</t>
    <phoneticPr fontId="1" type="noConversion"/>
  </si>
  <si>
    <t>입사일</t>
    <phoneticPr fontId="1" type="noConversion"/>
  </si>
  <si>
    <t>퇴사일</t>
    <phoneticPr fontId="1" type="noConversion"/>
  </si>
  <si>
    <t>지역</t>
    <phoneticPr fontId="1" type="noConversion"/>
  </si>
  <si>
    <t>주소</t>
    <phoneticPr fontId="1" type="noConversion"/>
  </si>
  <si>
    <t>P95001</t>
    <phoneticPr fontId="1" type="noConversion"/>
  </si>
  <si>
    <t>P98000</t>
    <phoneticPr fontId="1" type="noConversion"/>
  </si>
  <si>
    <t>P03003</t>
    <phoneticPr fontId="1" type="noConversion"/>
  </si>
  <si>
    <t>P03004</t>
    <phoneticPr fontId="1" type="noConversion"/>
  </si>
  <si>
    <t>P03005</t>
    <phoneticPr fontId="1" type="noConversion"/>
  </si>
  <si>
    <t>P03006</t>
    <phoneticPr fontId="1" type="noConversion"/>
  </si>
  <si>
    <t>P04001</t>
    <phoneticPr fontId="1" type="noConversion"/>
  </si>
  <si>
    <t>P04003</t>
    <phoneticPr fontId="1" type="noConversion"/>
  </si>
  <si>
    <t>P04004</t>
    <phoneticPr fontId="1" type="noConversion"/>
  </si>
  <si>
    <t>P04005</t>
    <phoneticPr fontId="1" type="noConversion"/>
  </si>
  <si>
    <t>P06006</t>
    <phoneticPr fontId="1" type="noConversion"/>
  </si>
  <si>
    <t>P07002</t>
    <phoneticPr fontId="1" type="noConversion"/>
  </si>
  <si>
    <t>P08002</t>
    <phoneticPr fontId="1" type="noConversion"/>
  </si>
  <si>
    <t>정유진</t>
    <phoneticPr fontId="1" type="noConversion"/>
  </si>
  <si>
    <t>홍길동</t>
    <phoneticPr fontId="1" type="noConversion"/>
  </si>
  <si>
    <t>홍미라</t>
    <phoneticPr fontId="1" type="noConversion"/>
  </si>
  <si>
    <t>대장금</t>
    <phoneticPr fontId="1" type="noConversion"/>
  </si>
  <si>
    <t>김복자</t>
    <phoneticPr fontId="1" type="noConversion"/>
  </si>
  <si>
    <t>이수동</t>
    <phoneticPr fontId="1" type="noConversion"/>
  </si>
  <si>
    <t>정수민</t>
    <phoneticPr fontId="1" type="noConversion"/>
  </si>
  <si>
    <t>김한섭</t>
    <phoneticPr fontId="1" type="noConversion"/>
  </si>
  <si>
    <t>김갑돌</t>
    <phoneticPr fontId="1" type="noConversion"/>
  </si>
  <si>
    <t>차수경</t>
    <phoneticPr fontId="1" type="noConversion"/>
  </si>
  <si>
    <t>이호종</t>
    <phoneticPr fontId="1" type="noConversion"/>
  </si>
  <si>
    <t>최정수</t>
    <phoneticPr fontId="1" type="noConversion"/>
  </si>
  <si>
    <t>홍재동</t>
    <phoneticPr fontId="1" type="noConversion"/>
  </si>
  <si>
    <t>700217-1******</t>
    <phoneticPr fontId="1" type="noConversion"/>
  </si>
  <si>
    <t>650210-2******</t>
    <phoneticPr fontId="1" type="noConversion"/>
  </si>
  <si>
    <t>710213-2******</t>
    <phoneticPr fontId="1" type="noConversion"/>
  </si>
  <si>
    <t>651203-2******</t>
    <phoneticPr fontId="1" type="noConversion"/>
  </si>
  <si>
    <t>790210-6******</t>
    <phoneticPr fontId="1" type="noConversion"/>
  </si>
  <si>
    <t>700210-7******</t>
    <phoneticPr fontId="1" type="noConversion"/>
  </si>
  <si>
    <t>700210-8******</t>
    <phoneticPr fontId="1" type="noConversion"/>
  </si>
  <si>
    <t>700215-1******</t>
    <phoneticPr fontId="1" type="noConversion"/>
  </si>
  <si>
    <t>700211-1******</t>
    <phoneticPr fontId="1" type="noConversion"/>
  </si>
  <si>
    <t>700213-1******</t>
    <phoneticPr fontId="1" type="noConversion"/>
  </si>
  <si>
    <t>700210-1******</t>
    <phoneticPr fontId="1" type="noConversion"/>
  </si>
  <si>
    <t>750210-9******</t>
    <phoneticPr fontId="1" type="noConversion"/>
  </si>
  <si>
    <t>731210-1******</t>
    <phoneticPr fontId="1" type="noConversion"/>
  </si>
  <si>
    <t>영업부</t>
    <phoneticPr fontId="1" type="noConversion"/>
  </si>
  <si>
    <t>관리부</t>
    <phoneticPr fontId="1" type="noConversion"/>
  </si>
  <si>
    <t>생산부</t>
    <phoneticPr fontId="1" type="noConversion"/>
  </si>
  <si>
    <t>홍보부</t>
    <phoneticPr fontId="1" type="noConversion"/>
  </si>
  <si>
    <t>해외영업부</t>
    <phoneticPr fontId="1" type="noConversion"/>
  </si>
  <si>
    <t>기획실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</si>
  <si>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</si>
  <si>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</si>
  <si>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</si>
  <si>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부장</t>
    <phoneticPr fontId="1" type="noConversion"/>
  </si>
  <si>
    <t>사원</t>
    <phoneticPr fontId="1" type="noConversion"/>
  </si>
  <si>
    <t>서울시 강동구 천호동</t>
  </si>
  <si>
    <t>서울시 강동구 천호동</t>
    <phoneticPr fontId="1" type="noConversion"/>
  </si>
  <si>
    <t>서울시 강남구 도곡동</t>
  </si>
  <si>
    <t>서울시 강남구 도곡동</t>
    <phoneticPr fontId="1" type="noConversion"/>
  </si>
  <si>
    <t>서울시 종로구 수송동</t>
    <phoneticPr fontId="1" type="noConversion"/>
  </si>
  <si>
    <t>서울시 강서구 내발산동</t>
    <phoneticPr fontId="1" type="noConversion"/>
  </si>
  <si>
    <t>서울시 송파구 신천동</t>
    <phoneticPr fontId="1" type="noConversion"/>
  </si>
  <si>
    <t>상품 입고 내역서</t>
    <phoneticPr fontId="1" type="noConversion"/>
  </si>
  <si>
    <t>입고날짜</t>
    <phoneticPr fontId="1" type="noConversion"/>
  </si>
  <si>
    <t>수량</t>
    <phoneticPr fontId="1" type="noConversion"/>
  </si>
  <si>
    <t>금액</t>
    <phoneticPr fontId="1" type="noConversion"/>
  </si>
  <si>
    <t>5월 9일</t>
    <phoneticPr fontId="1" type="noConversion"/>
  </si>
  <si>
    <t>5월 8일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</si>
</sst>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0" borderId="13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5" xfId="0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7" xfId="0" applyNumberFormat="1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C19" sqref="C19"/>
    </sheetView>
  </sheetViews>
  <sheetFormatPr defaultRowHeight="16.5" x14ac:dyDescent="0.3"/>
  <cols>
    <col min="1" max="1" width="9.625" customWidth="1"/>
    <col min="2" max="2" width="12.625" customWidth="1"/>
    <col min="3" max="3" width="12.5" customWidth="1"/>
    <col min="4" max="4" width="13.25" customWidth="1"/>
    <col min="5" max="5" width="13.625" customWidth="1"/>
    <col min="6" max="7" width="13.5" customWidth="1"/>
  </cols>
  <sheetData>
    <row r="2" spans="1:7" x14ac:dyDescent="0.3">
      <c r="A2" s="2" t="s">
        <v>17</v>
      </c>
      <c r="B2" s="2"/>
      <c r="C2" s="2"/>
      <c r="D2" s="2"/>
      <c r="E2" s="2"/>
      <c r="F2" s="2"/>
    </row>
    <row r="3" spans="1:7" ht="17.25" thickBot="1" x14ac:dyDescent="0.35">
      <c r="A3" s="2"/>
      <c r="B3" s="2"/>
      <c r="C3" s="2"/>
      <c r="D3" s="2"/>
      <c r="E3" s="2"/>
      <c r="F3" s="2"/>
    </row>
    <row r="4" spans="1:7" x14ac:dyDescent="0.3">
      <c r="A4" s="13" t="s">
        <v>0</v>
      </c>
      <c r="B4" s="14">
        <v>100</v>
      </c>
      <c r="C4" s="14">
        <v>200</v>
      </c>
      <c r="D4" s="14">
        <v>300</v>
      </c>
      <c r="E4" s="14">
        <v>400</v>
      </c>
      <c r="F4" s="14">
        <v>500</v>
      </c>
      <c r="G4" s="15"/>
    </row>
    <row r="5" spans="1:7" ht="17.25" thickBot="1" x14ac:dyDescent="0.35">
      <c r="A5" s="16" t="s">
        <v>16</v>
      </c>
      <c r="B5" s="17">
        <v>0.05</v>
      </c>
      <c r="C5" s="17">
        <v>0.1</v>
      </c>
      <c r="D5" s="17">
        <v>0.15</v>
      </c>
      <c r="E5" s="17">
        <v>0.2</v>
      </c>
      <c r="F5" s="17">
        <v>0.25</v>
      </c>
      <c r="G5" s="18"/>
    </row>
    <row r="8" spans="1:7" ht="17.25" thickBot="1" x14ac:dyDescent="0.35">
      <c r="A8" s="2" t="s">
        <v>18</v>
      </c>
      <c r="B8" s="2"/>
      <c r="C8" s="2"/>
    </row>
    <row r="9" spans="1:7" x14ac:dyDescent="0.3">
      <c r="A9" s="13" t="s">
        <v>1</v>
      </c>
      <c r="B9" s="19" t="s">
        <v>2</v>
      </c>
      <c r="C9" s="20" t="s">
        <v>3</v>
      </c>
    </row>
    <row r="10" spans="1:7" x14ac:dyDescent="0.3">
      <c r="A10" s="21" t="s">
        <v>4</v>
      </c>
      <c r="B10" s="12" t="s">
        <v>10</v>
      </c>
      <c r="C10" s="22">
        <v>235000</v>
      </c>
    </row>
    <row r="11" spans="1:7" x14ac:dyDescent="0.3">
      <c r="A11" s="21" t="s">
        <v>5</v>
      </c>
      <c r="B11" s="12" t="s">
        <v>11</v>
      </c>
      <c r="C11" s="22">
        <v>350000</v>
      </c>
    </row>
    <row r="12" spans="1:7" x14ac:dyDescent="0.3">
      <c r="A12" s="21" t="s">
        <v>6</v>
      </c>
      <c r="B12" s="12" t="s">
        <v>12</v>
      </c>
      <c r="C12" s="22">
        <v>543000</v>
      </c>
    </row>
    <row r="13" spans="1:7" x14ac:dyDescent="0.3">
      <c r="A13" s="21" t="s">
        <v>7</v>
      </c>
      <c r="B13" s="12" t="s">
        <v>13</v>
      </c>
      <c r="C13" s="22">
        <v>985000</v>
      </c>
      <c r="E13" s="1" t="s">
        <v>19</v>
      </c>
    </row>
    <row r="14" spans="1:7" x14ac:dyDescent="0.3">
      <c r="A14" s="21" t="s">
        <v>8</v>
      </c>
      <c r="B14" s="12" t="s">
        <v>14</v>
      </c>
      <c r="C14" s="22">
        <v>1150000</v>
      </c>
      <c r="E14" s="1" t="s">
        <v>2</v>
      </c>
      <c r="F14" s="25" t="str">
        <f>VLOOKUP(A10,상품코드표,2,FALSE)</f>
        <v>MP3</v>
      </c>
      <c r="G14" s="25"/>
    </row>
    <row r="15" spans="1:7" x14ac:dyDescent="0.3">
      <c r="A15" s="21" t="s">
        <v>9</v>
      </c>
      <c r="B15" s="12" t="s">
        <v>15</v>
      </c>
      <c r="C15" s="22">
        <v>256000</v>
      </c>
      <c r="E15" s="1" t="s">
        <v>3</v>
      </c>
      <c r="F15" s="25">
        <f>VLOOKUP(A10,상품코드표,3,FALSE)</f>
        <v>235000</v>
      </c>
      <c r="G15" s="25"/>
    </row>
    <row r="16" spans="1:7" ht="17.25" thickBot="1" x14ac:dyDescent="0.35">
      <c r="A16" s="23"/>
      <c r="B16" s="24"/>
      <c r="C16" s="18"/>
      <c r="E16" s="1" t="s">
        <v>16</v>
      </c>
      <c r="F16">
        <f>IFERROR(HLOOKUP(E4,할인율표,2,TRUE),"")</f>
        <v>0.2</v>
      </c>
      <c r="G16" s="25"/>
    </row>
  </sheetData>
  <mergeCells count="2">
    <mergeCell ref="A8:C8"/>
    <mergeCell ref="A2:F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D22" sqref="D22"/>
    </sheetView>
  </sheetViews>
  <sheetFormatPr defaultRowHeight="16.5" x14ac:dyDescent="0.3"/>
  <cols>
    <col min="3" max="3" width="14.125" bestFit="1" customWidth="1"/>
    <col min="4" max="4" width="11" bestFit="1" customWidth="1"/>
    <col min="6" max="7" width="11.125" bestFit="1" customWidth="1"/>
    <col min="9" max="9" width="22.75" bestFit="1" customWidth="1"/>
  </cols>
  <sheetData>
    <row r="2" spans="1:9" ht="17.25" thickBot="1" x14ac:dyDescent="0.35"/>
    <row r="3" spans="1:9" x14ac:dyDescent="0.3">
      <c r="A3" s="3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6" t="s">
        <v>28</v>
      </c>
    </row>
    <row r="4" spans="1:9" x14ac:dyDescent="0.3">
      <c r="A4" s="7" t="s">
        <v>29</v>
      </c>
      <c r="B4" s="8" t="s">
        <v>42</v>
      </c>
      <c r="C4" s="8" t="s">
        <v>56</v>
      </c>
      <c r="D4" s="8" t="s">
        <v>68</v>
      </c>
      <c r="E4" s="8" t="s">
        <v>74</v>
      </c>
      <c r="F4" s="26">
        <v>35064</v>
      </c>
      <c r="G4" s="26">
        <v>39020</v>
      </c>
      <c r="H4" s="8">
        <v>1</v>
      </c>
      <c r="I4" s="27" t="s">
        <v>80</v>
      </c>
    </row>
    <row r="5" spans="1:9" x14ac:dyDescent="0.3">
      <c r="A5" s="7" t="s">
        <v>30</v>
      </c>
      <c r="B5" s="8" t="s">
        <v>43</v>
      </c>
      <c r="C5" s="8" t="s">
        <v>55</v>
      </c>
      <c r="D5" s="8" t="s">
        <v>69</v>
      </c>
      <c r="E5" s="8" t="s">
        <v>75</v>
      </c>
      <c r="F5" s="26">
        <v>36160</v>
      </c>
      <c r="G5" s="26">
        <v>38478</v>
      </c>
      <c r="H5" s="8">
        <v>2</v>
      </c>
      <c r="I5" s="27" t="s">
        <v>83</v>
      </c>
    </row>
    <row r="6" spans="1:9" x14ac:dyDescent="0.3">
      <c r="A6" s="7" t="s">
        <v>31</v>
      </c>
      <c r="B6" s="8" t="s">
        <v>44</v>
      </c>
      <c r="C6" s="8" t="s">
        <v>57</v>
      </c>
      <c r="D6" s="8" t="s">
        <v>70</v>
      </c>
      <c r="E6" s="8" t="s">
        <v>76</v>
      </c>
      <c r="F6" s="26">
        <v>38868</v>
      </c>
      <c r="G6" s="8"/>
      <c r="H6" s="8">
        <v>3</v>
      </c>
      <c r="I6" s="27" t="s">
        <v>82</v>
      </c>
    </row>
    <row r="7" spans="1:9" x14ac:dyDescent="0.3">
      <c r="A7" s="7" t="s">
        <v>32</v>
      </c>
      <c r="B7" s="8" t="s">
        <v>45</v>
      </c>
      <c r="C7" s="8" t="s">
        <v>58</v>
      </c>
      <c r="D7" s="8" t="s">
        <v>71</v>
      </c>
      <c r="E7" s="8" t="s">
        <v>77</v>
      </c>
      <c r="F7" s="26">
        <v>37437</v>
      </c>
      <c r="G7" s="26">
        <v>39020</v>
      </c>
      <c r="H7" s="8">
        <v>1</v>
      </c>
      <c r="I7" s="27" t="s">
        <v>84</v>
      </c>
    </row>
    <row r="8" spans="1:9" x14ac:dyDescent="0.3">
      <c r="A8" s="7" t="s">
        <v>33</v>
      </c>
      <c r="B8" s="8" t="s">
        <v>46</v>
      </c>
      <c r="C8" s="8" t="s">
        <v>59</v>
      </c>
      <c r="D8" s="8" t="s">
        <v>68</v>
      </c>
      <c r="E8" s="8" t="s">
        <v>78</v>
      </c>
      <c r="F8" s="26">
        <v>38929</v>
      </c>
      <c r="G8" s="26">
        <v>38351</v>
      </c>
      <c r="H8" s="8">
        <v>2</v>
      </c>
      <c r="I8" s="27" t="s">
        <v>79</v>
      </c>
    </row>
    <row r="9" spans="1:9" x14ac:dyDescent="0.3">
      <c r="A9" s="7" t="s">
        <v>34</v>
      </c>
      <c r="B9" s="8" t="s">
        <v>47</v>
      </c>
      <c r="C9" s="8" t="s">
        <v>60</v>
      </c>
      <c r="D9" s="8" t="s">
        <v>72</v>
      </c>
      <c r="E9" s="8" t="s">
        <v>76</v>
      </c>
      <c r="F9" s="26">
        <v>37590</v>
      </c>
      <c r="G9" s="8"/>
      <c r="H9" s="8">
        <v>3</v>
      </c>
      <c r="I9" s="27" t="s">
        <v>85</v>
      </c>
    </row>
    <row r="10" spans="1:9" x14ac:dyDescent="0.3">
      <c r="A10" s="7" t="s">
        <v>35</v>
      </c>
      <c r="B10" s="8" t="s">
        <v>48</v>
      </c>
      <c r="C10" s="8" t="s">
        <v>61</v>
      </c>
      <c r="D10" s="8" t="s">
        <v>70</v>
      </c>
      <c r="E10" s="8" t="s">
        <v>78</v>
      </c>
      <c r="F10" s="26">
        <v>39447</v>
      </c>
      <c r="G10" s="8"/>
      <c r="H10" s="8">
        <v>4</v>
      </c>
      <c r="I10" s="27" t="s">
        <v>81</v>
      </c>
    </row>
    <row r="11" spans="1:9" x14ac:dyDescent="0.3">
      <c r="A11" s="7" t="s">
        <v>36</v>
      </c>
      <c r="B11" s="8" t="s">
        <v>52</v>
      </c>
      <c r="C11" s="8" t="s">
        <v>62</v>
      </c>
      <c r="D11" s="8" t="s">
        <v>73</v>
      </c>
      <c r="E11" s="8" t="s">
        <v>75</v>
      </c>
      <c r="F11" s="26">
        <v>38352</v>
      </c>
      <c r="G11" s="26">
        <v>39081</v>
      </c>
      <c r="H11" s="8">
        <v>4</v>
      </c>
      <c r="I11" s="27" t="s">
        <v>83</v>
      </c>
    </row>
    <row r="12" spans="1:9" x14ac:dyDescent="0.3">
      <c r="A12" s="7" t="s">
        <v>37</v>
      </c>
      <c r="B12" s="8" t="s">
        <v>53</v>
      </c>
      <c r="C12" s="8" t="s">
        <v>63</v>
      </c>
      <c r="D12" s="8" t="s">
        <v>68</v>
      </c>
      <c r="E12" s="8" t="s">
        <v>74</v>
      </c>
      <c r="F12" s="26">
        <v>38018</v>
      </c>
      <c r="G12" s="26">
        <v>39446</v>
      </c>
      <c r="H12" s="8">
        <v>1</v>
      </c>
      <c r="I12" s="27" t="s">
        <v>84</v>
      </c>
    </row>
    <row r="13" spans="1:9" x14ac:dyDescent="0.3">
      <c r="A13" s="7" t="s">
        <v>38</v>
      </c>
      <c r="B13" s="8" t="s">
        <v>54</v>
      </c>
      <c r="C13" s="8" t="s">
        <v>64</v>
      </c>
      <c r="D13" s="8" t="s">
        <v>72</v>
      </c>
      <c r="E13" s="8" t="s">
        <v>77</v>
      </c>
      <c r="F13" s="26">
        <v>38383</v>
      </c>
      <c r="G13" s="26">
        <v>38747</v>
      </c>
      <c r="H13" s="8">
        <v>2</v>
      </c>
      <c r="I13" s="27" t="s">
        <v>81</v>
      </c>
    </row>
    <row r="14" spans="1:9" x14ac:dyDescent="0.3">
      <c r="A14" s="7" t="s">
        <v>39</v>
      </c>
      <c r="B14" s="8" t="s">
        <v>49</v>
      </c>
      <c r="C14" s="8" t="s">
        <v>65</v>
      </c>
      <c r="D14" s="8" t="s">
        <v>71</v>
      </c>
      <c r="E14" s="8" t="s">
        <v>78</v>
      </c>
      <c r="F14" s="26">
        <v>38749</v>
      </c>
      <c r="G14" s="8"/>
      <c r="H14" s="8">
        <v>3</v>
      </c>
      <c r="I14" s="27" t="s">
        <v>83</v>
      </c>
    </row>
    <row r="15" spans="1:9" x14ac:dyDescent="0.3">
      <c r="A15" s="7" t="s">
        <v>40</v>
      </c>
      <c r="B15" s="8" t="s">
        <v>50</v>
      </c>
      <c r="C15" s="8" t="s">
        <v>66</v>
      </c>
      <c r="D15" s="8" t="s">
        <v>69</v>
      </c>
      <c r="E15" s="8" t="s">
        <v>76</v>
      </c>
      <c r="F15" s="26">
        <v>39417</v>
      </c>
      <c r="G15" s="8"/>
      <c r="H15" s="8">
        <v>2</v>
      </c>
      <c r="I15" s="27" t="s">
        <v>84</v>
      </c>
    </row>
    <row r="16" spans="1:9" ht="17.25" thickBot="1" x14ac:dyDescent="0.35">
      <c r="A16" s="9" t="s">
        <v>41</v>
      </c>
      <c r="B16" s="10" t="s">
        <v>51</v>
      </c>
      <c r="C16" s="10" t="s">
        <v>67</v>
      </c>
      <c r="D16" s="10" t="s">
        <v>73</v>
      </c>
      <c r="E16" s="10" t="s">
        <v>76</v>
      </c>
      <c r="F16" s="28">
        <v>39448</v>
      </c>
      <c r="G16" s="10"/>
      <c r="H16" s="10">
        <v>1</v>
      </c>
      <c r="I16" s="29" t="s">
        <v>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1" sqref="F11"/>
    </sheetView>
  </sheetViews>
  <sheetFormatPr defaultRowHeight="16.5" x14ac:dyDescent="0.3"/>
  <cols>
    <col min="7" max="7" width="11" bestFit="1" customWidth="1"/>
  </cols>
  <sheetData>
    <row r="1" spans="1:7" x14ac:dyDescent="0.3">
      <c r="A1" s="2" t="s">
        <v>86</v>
      </c>
      <c r="B1" s="2"/>
      <c r="C1" s="2"/>
      <c r="D1" s="2"/>
      <c r="E1" s="2"/>
      <c r="F1" s="2"/>
      <c r="G1" s="2"/>
    </row>
    <row r="2" spans="1:7" ht="17.25" thickBot="1" x14ac:dyDescent="0.35">
      <c r="A2" s="2"/>
      <c r="B2" s="2"/>
      <c r="C2" s="2"/>
      <c r="D2" s="2"/>
      <c r="E2" s="2"/>
      <c r="F2" s="2"/>
      <c r="G2" s="2"/>
    </row>
    <row r="3" spans="1:7" x14ac:dyDescent="0.3">
      <c r="A3" s="3" t="s">
        <v>87</v>
      </c>
      <c r="B3" s="5" t="s">
        <v>1</v>
      </c>
      <c r="C3" s="5" t="s">
        <v>2</v>
      </c>
      <c r="D3" s="5" t="s">
        <v>3</v>
      </c>
      <c r="E3" s="5" t="s">
        <v>88</v>
      </c>
      <c r="F3" s="5" t="s">
        <v>16</v>
      </c>
      <c r="G3" s="6" t="s">
        <v>89</v>
      </c>
    </row>
    <row r="4" spans="1:7" x14ac:dyDescent="0.3">
      <c r="A4" s="7" t="s">
        <v>91</v>
      </c>
      <c r="B4" s="8" t="s">
        <v>4</v>
      </c>
      <c r="C4" s="8" t="s">
        <v>10</v>
      </c>
      <c r="D4" s="30">
        <v>235000</v>
      </c>
      <c r="E4" s="8">
        <v>100</v>
      </c>
      <c r="F4" s="11">
        <v>0.05</v>
      </c>
      <c r="G4" s="32">
        <v>22325000</v>
      </c>
    </row>
    <row r="5" spans="1:7" ht="17.25" thickBot="1" x14ac:dyDescent="0.35">
      <c r="A5" s="9" t="s">
        <v>90</v>
      </c>
      <c r="B5" s="10" t="s">
        <v>9</v>
      </c>
      <c r="C5" s="10" t="s">
        <v>15</v>
      </c>
      <c r="D5" s="31">
        <v>256000</v>
      </c>
      <c r="E5" s="10">
        <v>150</v>
      </c>
      <c r="F5" s="4">
        <v>0.05</v>
      </c>
      <c r="G5" s="33">
        <v>36480000</v>
      </c>
    </row>
  </sheetData>
  <mergeCells count="1">
    <mergeCell ref="A1:G2"/>
  </mergeCells>
  <phoneticPr fontId="1" type="noConversion"/>
  <dataValidations count="2">
    <dataValidation type="list" allowBlank="1" showInputMessage="1" showErrorMessage="1" sqref="B3:B5">
      <formula1>$B$3:$B$5</formula1>
    </dataValidation>
    <dataValidation type="whole" operator="greaterThanOrEqual" allowBlank="1" showInputMessage="1" showErrorMessage="1" sqref="E3:E5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Sheet1!상품코드표</vt:lpstr>
      <vt:lpstr>Sheet1!할인율표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2015-09-22T02:22:07Z</dcterms:created>
  <dcterms:modified xsi:type="dcterms:W3CDTF">2015-09-22T03:22:11Z</dcterms:modified>
</cp:coreProperties>
</file>