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J5" i="1"/>
  <c r="J6" i="1"/>
  <c r="J7" i="1"/>
  <c r="J8" i="1"/>
  <c r="J9" i="1"/>
  <c r="J10" i="1"/>
  <c r="J11" i="1"/>
  <c r="J12" i="1"/>
  <c r="J4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<sst xmlns="http://schemas.openxmlformats.org/spreadsheetml/2006/main" count="38" uniqueCount="33">
  <si>
    <t>오늘날짜</t>
    <phoneticPr fontId="1" type="noConversion"/>
  </si>
  <si>
    <t>김희철</t>
    <phoneticPr fontId="1" type="noConversion"/>
  </si>
  <si>
    <t>교육팀</t>
    <phoneticPr fontId="1" type="noConversion"/>
  </si>
  <si>
    <t>강만희</t>
    <phoneticPr fontId="1" type="noConversion"/>
  </si>
  <si>
    <t>영업팀</t>
    <phoneticPr fontId="1" type="noConversion"/>
  </si>
  <si>
    <t>한은숙</t>
    <phoneticPr fontId="1" type="noConversion"/>
  </si>
  <si>
    <t>김지범</t>
    <phoneticPr fontId="1" type="noConversion"/>
  </si>
  <si>
    <t>기획팀</t>
    <phoneticPr fontId="1" type="noConversion"/>
  </si>
  <si>
    <t>김성주</t>
    <phoneticPr fontId="1" type="noConversion"/>
  </si>
  <si>
    <t>유재석</t>
    <phoneticPr fontId="1" type="noConversion"/>
  </si>
  <si>
    <t>홍보팀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</si>
  <si>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</si>
  <si>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</si>
  <si>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</si>
  <si>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성명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</si>
  <si>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</si>
  <si>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</si>
  <si>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</si>
  <si>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</si>
  <si>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</si>
  <si>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기본급</t>
    <phoneticPr fontId="1" type="noConversion"/>
  </si>
  <si>
    <t>입사일</t>
    <phoneticPr fontId="1" type="noConversion"/>
  </si>
  <si>
    <t>근무년수</t>
    <phoneticPr fontId="1" type="noConversion"/>
  </si>
  <si>
    <t>이번 달 생일</t>
    <phoneticPr fontId="1" type="noConversion"/>
  </si>
  <si>
    <t>861219-1******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</si>
  <si>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</si>
  <si>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</si>
  <si>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</si>
  <si>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</si>
  <si>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000215-3******</t>
    <phoneticPr fontId="1" type="noConversion"/>
  </si>
  <si>
    <t>631025-2******</t>
    <phoneticPr fontId="1" type="noConversion"/>
  </si>
  <si>
    <t>650315-1******</t>
    <phoneticPr fontId="1" type="noConversion"/>
  </si>
  <si>
    <t>670725-2******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</si>
</sst>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K15" sqref="K15"/>
    </sheetView>
  </sheetViews>
  <sheetFormatPr defaultRowHeight="16.5" x14ac:dyDescent="0.3"/>
  <cols>
    <col min="3" max="3" width="14.125" bestFit="1" customWidth="1"/>
    <col min="5" max="5" width="11.125" bestFit="1" customWidth="1"/>
    <col min="6" max="6" width="5.25" bestFit="1" customWidth="1"/>
    <col min="8" max="8" width="11.125" bestFit="1" customWidth="1"/>
    <col min="10" max="10" width="12.375" bestFit="1" customWidth="1"/>
  </cols>
  <sheetData>
    <row r="2" spans="1:10" x14ac:dyDescent="0.3">
      <c r="A2" s="1" t="s">
        <v>0</v>
      </c>
      <c r="B2" s="1"/>
      <c r="C2" s="2">
        <v>40616</v>
      </c>
    </row>
    <row r="3" spans="1:10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</row>
    <row r="4" spans="1:10" x14ac:dyDescent="0.3">
      <c r="A4" t="s">
        <v>1</v>
      </c>
      <c r="B4" t="s">
        <v>2</v>
      </c>
      <c r="C4" t="s">
        <v>24</v>
      </c>
      <c r="D4" t="str">
        <f>IF(OR(MID(C4,8,1)="1",MID(C4,8,1)="3"),"남","여")</f>
        <v>남</v>
      </c>
      <c r="E4" s="2">
        <f>DATE(CHOOSE(MID(C4,8,1),1900,1900,2000,2000)+LEFT(C4,2),MID(C4,3,2),MID(C4,5,2))</f>
        <v>31765</v>
      </c>
      <c r="F4" s="3">
        <f ca="1">YEAR(TODAY())-YEAR(E4)</f>
        <v>29</v>
      </c>
      <c r="G4">
        <v>1340000</v>
      </c>
      <c r="H4" s="2">
        <v>34770</v>
      </c>
      <c r="I4" t="str">
        <f>DATEDIF(H4,$C$2,"y")&amp;"년"</f>
        <v>16년</v>
      </c>
      <c r="J4" t="str">
        <f>IF(MONTH(E4)=MONTH($C$2),"★"," ")</f>
        <v xml:space="preserve"> </v>
      </c>
    </row>
    <row r="5" spans="1:10" x14ac:dyDescent="0.3">
      <c r="A5" t="s">
        <v>3</v>
      </c>
      <c r="B5" t="s">
        <v>4</v>
      </c>
      <c r="C5" t="s">
        <v>25</v>
      </c>
      <c r="D5" t="str">
        <f t="shared" ref="D5:D12" si="0">IF(OR(MID(C5,8,1)="1",MID(C5,8,1)="3"),"남","여")</f>
        <v>남</v>
      </c>
      <c r="E5" s="2">
        <f t="shared" ref="E5:E12" si="1">DATE(CHOOSE(MID(C5,8,1),1900,1900,2000,2000)+LEFT(C5,2),MID(C5,3,2),MID(C5,5,2))</f>
        <v>32064</v>
      </c>
      <c r="F5" s="3">
        <f t="shared" ref="F5:F12" ca="1" si="2">YEAR(TODAY())-YEAR(E5)</f>
        <v>28</v>
      </c>
      <c r="G5">
        <v>1810000</v>
      </c>
      <c r="H5" s="2">
        <v>35494</v>
      </c>
      <c r="I5" t="str">
        <f t="shared" ref="I5:I12" si="3">DATEDIF(H5,$C$2,"y")&amp;"년"</f>
        <v>14년</v>
      </c>
      <c r="J5" t="str">
        <f t="shared" ref="J5:J12" si="4">IF(MONTH(E5)=MONTH($C$2),"★"," ")</f>
        <v xml:space="preserve"> </v>
      </c>
    </row>
    <row r="6" spans="1:10" x14ac:dyDescent="0.3">
      <c r="A6" t="s">
        <v>5</v>
      </c>
      <c r="B6" t="s">
        <v>2</v>
      </c>
      <c r="C6" t="s">
        <v>26</v>
      </c>
      <c r="D6" t="str">
        <f t="shared" si="0"/>
        <v>여</v>
      </c>
      <c r="E6" s="2">
        <f t="shared" si="1"/>
        <v>36910</v>
      </c>
      <c r="F6" s="3">
        <f t="shared" ca="1" si="2"/>
        <v>14</v>
      </c>
      <c r="G6">
        <v>2160000</v>
      </c>
      <c r="H6" s="2">
        <v>36229</v>
      </c>
      <c r="I6" t="str">
        <f t="shared" si="3"/>
        <v>12년</v>
      </c>
      <c r="J6" t="str">
        <f t="shared" si="4"/>
        <v xml:space="preserve"> </v>
      </c>
    </row>
    <row r="7" spans="1:10" x14ac:dyDescent="0.3">
      <c r="A7" t="s">
        <v>6</v>
      </c>
      <c r="B7" t="s">
        <v>7</v>
      </c>
      <c r="C7" t="s">
        <v>27</v>
      </c>
      <c r="D7" t="str">
        <f t="shared" si="0"/>
        <v>남</v>
      </c>
      <c r="E7" s="2">
        <f t="shared" si="1"/>
        <v>31491</v>
      </c>
      <c r="F7" s="3">
        <f t="shared" ca="1" si="2"/>
        <v>29</v>
      </c>
      <c r="G7">
        <v>2460000</v>
      </c>
      <c r="H7" s="2">
        <v>35859</v>
      </c>
      <c r="I7" t="str">
        <f t="shared" si="3"/>
        <v>13년</v>
      </c>
      <c r="J7" t="str">
        <f t="shared" si="4"/>
        <v>★</v>
      </c>
    </row>
    <row r="8" spans="1:10" x14ac:dyDescent="0.3">
      <c r="A8" t="s">
        <v>8</v>
      </c>
      <c r="B8" t="s">
        <v>2</v>
      </c>
      <c r="C8" t="s">
        <v>28</v>
      </c>
      <c r="D8" t="str">
        <f t="shared" si="0"/>
        <v>남</v>
      </c>
      <c r="E8" s="2">
        <f t="shared" si="1"/>
        <v>37518</v>
      </c>
      <c r="F8" s="3">
        <f t="shared" ca="1" si="2"/>
        <v>13</v>
      </c>
      <c r="G8">
        <v>2030000</v>
      </c>
      <c r="H8" s="2">
        <v>37334</v>
      </c>
      <c r="I8" t="str">
        <f t="shared" si="3"/>
        <v>8년</v>
      </c>
      <c r="J8" t="str">
        <f t="shared" si="4"/>
        <v xml:space="preserve"> </v>
      </c>
    </row>
    <row r="9" spans="1:10" x14ac:dyDescent="0.3">
      <c r="A9" t="s">
        <v>9</v>
      </c>
      <c r="B9" t="s">
        <v>10</v>
      </c>
      <c r="C9" t="s">
        <v>29</v>
      </c>
      <c r="D9" t="str">
        <f t="shared" si="0"/>
        <v>남</v>
      </c>
      <c r="E9" s="2">
        <f t="shared" si="1"/>
        <v>36571</v>
      </c>
      <c r="F9" s="3">
        <f t="shared" ca="1" si="2"/>
        <v>15</v>
      </c>
      <c r="G9">
        <v>2390000</v>
      </c>
      <c r="H9" s="2">
        <v>36617</v>
      </c>
      <c r="I9" t="str">
        <f t="shared" si="3"/>
        <v>10년</v>
      </c>
      <c r="J9" t="str">
        <f t="shared" si="4"/>
        <v xml:space="preserve"> </v>
      </c>
    </row>
    <row r="10" spans="1:10" x14ac:dyDescent="0.3">
      <c r="A10" t="s">
        <v>11</v>
      </c>
      <c r="B10" t="s">
        <v>4</v>
      </c>
      <c r="C10" t="s">
        <v>30</v>
      </c>
      <c r="D10" t="str">
        <f t="shared" si="0"/>
        <v>여</v>
      </c>
      <c r="E10" s="2">
        <f t="shared" si="1"/>
        <v>23309</v>
      </c>
      <c r="F10" s="3">
        <f t="shared" ca="1" si="2"/>
        <v>52</v>
      </c>
      <c r="G10">
        <v>1750000</v>
      </c>
      <c r="H10" s="2">
        <v>38483</v>
      </c>
      <c r="I10" t="str">
        <f t="shared" si="3"/>
        <v>5년</v>
      </c>
      <c r="J10" t="str">
        <f t="shared" si="4"/>
        <v xml:space="preserve"> </v>
      </c>
    </row>
    <row r="11" spans="1:10" x14ac:dyDescent="0.3">
      <c r="A11" t="s">
        <v>12</v>
      </c>
      <c r="B11" t="s">
        <v>7</v>
      </c>
      <c r="C11" t="s">
        <v>31</v>
      </c>
      <c r="D11" t="str">
        <f t="shared" si="0"/>
        <v>남</v>
      </c>
      <c r="E11" s="2">
        <f t="shared" si="1"/>
        <v>23816</v>
      </c>
      <c r="F11" s="3">
        <f t="shared" ca="1" si="2"/>
        <v>50</v>
      </c>
      <c r="G11">
        <v>2150000</v>
      </c>
      <c r="H11" s="2">
        <v>38048</v>
      </c>
      <c r="I11" t="str">
        <f t="shared" si="3"/>
        <v>7년</v>
      </c>
      <c r="J11" t="str">
        <f t="shared" si="4"/>
        <v>★</v>
      </c>
    </row>
    <row r="12" spans="1:10" x14ac:dyDescent="0.3">
      <c r="A12" t="s">
        <v>13</v>
      </c>
      <c r="B12" t="s">
        <v>10</v>
      </c>
      <c r="C12" t="s">
        <v>32</v>
      </c>
      <c r="D12" t="str">
        <f t="shared" si="0"/>
        <v>여</v>
      </c>
      <c r="E12" s="2">
        <f t="shared" si="1"/>
        <v>24678</v>
      </c>
      <c r="F12" s="3">
        <f t="shared" ca="1" si="2"/>
        <v>48</v>
      </c>
      <c r="G12">
        <v>1960000</v>
      </c>
      <c r="H12" s="2">
        <v>35491</v>
      </c>
      <c r="I12" t="str">
        <f t="shared" si="3"/>
        <v>14년</v>
      </c>
      <c r="J12" t="str">
        <f t="shared" si="4"/>
        <v xml:space="preserve"> </v>
      </c>
    </row>
  </sheetData>
  <mergeCells count="1">
    <mergeCell ref="A2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2015-09-15T02:24:57Z</dcterms:created>
  <dcterms:modified xsi:type="dcterms:W3CDTF">2015-09-15T02:38:50Z</dcterms:modified>
</cp:coreProperties>
</file>