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SIVA\Documents\excel\"/>
    </mc:Choice>
  </mc:AlternateContent>
  <xr:revisionPtr revIDLastSave="0" documentId="8_{BC2239A0-C9C4-491C-A493-2F091477496A}" xr6:coauthVersionLast="47" xr6:coauthVersionMax="47" xr10:uidLastSave="{00000000-0000-0000-0000-000000000000}"/>
  <bookViews>
    <workbookView xWindow="-120" yWindow="-120" windowWidth="20730" windowHeight="11160" activeTab="2" xr2:uid="{9C0D71A7-5AC2-4F9D-A7AB-57D78B31856D}"/>
  </bookViews>
  <sheets>
    <sheet name="Balaji Fast Food Sales" sheetId="2" r:id="rId1"/>
    <sheet name="Sheet3" sheetId="18" r:id="rId2"/>
    <sheet name="Sheet2" sheetId="12" r:id="rId3"/>
    <sheet name="Sheet1" sheetId="1" r:id="rId4"/>
  </sheets>
  <definedNames>
    <definedName name="Slicer_Received_by">#N/A</definedName>
    <definedName name="Slicer_Time_of_sale">#N/A</definedName>
    <definedName name="Slicer_Transaction_typ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8" i="2" l="1"/>
  <c r="O16" i="2"/>
  <c r="N16" i="2"/>
  <c r="N7" i="2" a="1"/>
  <c r="N7"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2" i="2"/>
  <c r="E3" i="2" l="1" a="1"/>
  <c r="E3" i="2" s="1"/>
  <c r="I3" i="2" s="1"/>
  <c r="E4" i="2" a="1"/>
  <c r="E4" i="2" s="1"/>
  <c r="I4" i="2" s="1"/>
  <c r="E5" i="2" a="1"/>
  <c r="E5" i="2" s="1"/>
  <c r="I5" i="2" s="1"/>
  <c r="E6" i="2" a="1"/>
  <c r="E6" i="2" s="1"/>
  <c r="I6" i="2" s="1"/>
  <c r="E7" i="2" a="1"/>
  <c r="E7" i="2" s="1"/>
  <c r="I7" i="2" s="1"/>
  <c r="E8" i="2" a="1"/>
  <c r="E8" i="2" s="1"/>
  <c r="I8" i="2" s="1"/>
  <c r="E9" i="2" a="1"/>
  <c r="E9" i="2" s="1"/>
  <c r="I9" i="2" s="1"/>
  <c r="E10" i="2" a="1"/>
  <c r="E10" i="2" s="1"/>
  <c r="I10" i="2" s="1"/>
  <c r="E11" i="2" a="1"/>
  <c r="E11" i="2" s="1"/>
  <c r="I11" i="2" s="1"/>
  <c r="E12" i="2" a="1"/>
  <c r="E12" i="2" s="1"/>
  <c r="I12" i="2" s="1"/>
  <c r="E13" i="2" a="1"/>
  <c r="E13" i="2" s="1"/>
  <c r="I13" i="2" s="1"/>
  <c r="E14" i="2" a="1"/>
  <c r="E14" i="2" s="1"/>
  <c r="I14" i="2" s="1"/>
  <c r="E15" i="2" a="1"/>
  <c r="E15" i="2" s="1"/>
  <c r="I15" i="2" s="1"/>
  <c r="E16" i="2" a="1"/>
  <c r="E16" i="2" s="1"/>
  <c r="I16" i="2" s="1"/>
  <c r="E17" i="2" a="1"/>
  <c r="E17" i="2" s="1"/>
  <c r="I17" i="2" s="1"/>
  <c r="E18" i="2" a="1"/>
  <c r="E18" i="2" s="1"/>
  <c r="I18" i="2" s="1"/>
  <c r="E19" i="2" a="1"/>
  <c r="E19" i="2" s="1"/>
  <c r="I19" i="2" s="1"/>
  <c r="E20" i="2" a="1"/>
  <c r="E20" i="2" s="1"/>
  <c r="I20" i="2" s="1"/>
  <c r="E21" i="2" a="1"/>
  <c r="E21" i="2" s="1"/>
  <c r="I21" i="2" s="1"/>
  <c r="E22" i="2" a="1"/>
  <c r="E22" i="2" s="1"/>
  <c r="I22" i="2" s="1"/>
  <c r="E23" i="2" a="1"/>
  <c r="E23" i="2" s="1"/>
  <c r="I23" i="2" s="1"/>
  <c r="E24" i="2" a="1"/>
  <c r="E24" i="2" s="1"/>
  <c r="I24" i="2" s="1"/>
  <c r="E25" i="2" a="1"/>
  <c r="E25" i="2" s="1"/>
  <c r="I25" i="2" s="1"/>
  <c r="E26" i="2" a="1"/>
  <c r="E26" i="2" s="1"/>
  <c r="I26" i="2" s="1"/>
  <c r="E27" i="2" a="1"/>
  <c r="E27" i="2" s="1"/>
  <c r="I27" i="2" s="1"/>
  <c r="E28" i="2" a="1"/>
  <c r="E28" i="2" s="1"/>
  <c r="I28" i="2" s="1"/>
  <c r="E29" i="2" a="1"/>
  <c r="E29" i="2" s="1"/>
  <c r="I29" i="2" s="1"/>
  <c r="E30" i="2" a="1"/>
  <c r="E30" i="2" s="1"/>
  <c r="I30" i="2" s="1"/>
  <c r="E31" i="2" a="1"/>
  <c r="E31" i="2" s="1"/>
  <c r="I31" i="2" s="1"/>
  <c r="E32" i="2" a="1"/>
  <c r="E32" i="2" s="1"/>
  <c r="I32" i="2" s="1"/>
  <c r="E33" i="2" a="1"/>
  <c r="E33" i="2" s="1"/>
  <c r="I33" i="2" s="1"/>
  <c r="E34" i="2" a="1"/>
  <c r="E34" i="2" s="1"/>
  <c r="I34" i="2" s="1"/>
  <c r="E35" i="2" a="1"/>
  <c r="E35" i="2" s="1"/>
  <c r="I35" i="2" s="1"/>
  <c r="E36" i="2" a="1"/>
  <c r="E36" i="2" s="1"/>
  <c r="I36" i="2" s="1"/>
  <c r="E37" i="2" a="1"/>
  <c r="E37" i="2" s="1"/>
  <c r="I37" i="2" s="1"/>
  <c r="E38" i="2" a="1"/>
  <c r="E38" i="2" s="1"/>
  <c r="I38" i="2" s="1"/>
  <c r="E39" i="2" a="1"/>
  <c r="E39" i="2" s="1"/>
  <c r="I39" i="2" s="1"/>
  <c r="E40" i="2" a="1"/>
  <c r="E40" i="2" s="1"/>
  <c r="I40" i="2" s="1"/>
  <c r="E41" i="2" a="1"/>
  <c r="E41" i="2" s="1"/>
  <c r="I41" i="2" s="1"/>
  <c r="E42" i="2" a="1"/>
  <c r="E42" i="2" s="1"/>
  <c r="I42" i="2" s="1"/>
  <c r="E43" i="2" a="1"/>
  <c r="E43" i="2" s="1"/>
  <c r="I43" i="2" s="1"/>
  <c r="E44" i="2" a="1"/>
  <c r="E44" i="2" s="1"/>
  <c r="I44" i="2" s="1"/>
  <c r="E45" i="2" a="1"/>
  <c r="E45" i="2" s="1"/>
  <c r="I45" i="2" s="1"/>
  <c r="E46" i="2" a="1"/>
  <c r="E46" i="2" s="1"/>
  <c r="I46" i="2" s="1"/>
  <c r="E47" i="2" a="1"/>
  <c r="E47" i="2" s="1"/>
  <c r="I47" i="2" s="1"/>
  <c r="E48" i="2" a="1"/>
  <c r="E48" i="2" s="1"/>
  <c r="I48" i="2" s="1"/>
  <c r="E49" i="2" a="1"/>
  <c r="E49" i="2" s="1"/>
  <c r="I49" i="2" s="1"/>
  <c r="E50" i="2" a="1"/>
  <c r="E50" i="2" s="1"/>
  <c r="I50" i="2" s="1"/>
  <c r="E51" i="2" a="1"/>
  <c r="E51" i="2" s="1"/>
  <c r="I51" i="2" s="1"/>
  <c r="E52" i="2" a="1"/>
  <c r="E52" i="2" s="1"/>
  <c r="I52" i="2" s="1"/>
  <c r="E53" i="2" a="1"/>
  <c r="E53" i="2" s="1"/>
  <c r="I53" i="2" s="1"/>
  <c r="E54" i="2" a="1"/>
  <c r="E54" i="2" s="1"/>
  <c r="I54" i="2" s="1"/>
  <c r="E55" i="2" a="1"/>
  <c r="E55" i="2" s="1"/>
  <c r="I55" i="2" s="1"/>
  <c r="E56" i="2" a="1"/>
  <c r="E56" i="2" s="1"/>
  <c r="I56" i="2" s="1"/>
  <c r="E57" i="2" a="1"/>
  <c r="E57" i="2" s="1"/>
  <c r="I57" i="2" s="1"/>
  <c r="E58" i="2" a="1"/>
  <c r="E58" i="2" s="1"/>
  <c r="I58" i="2" s="1"/>
  <c r="E59" i="2" a="1"/>
  <c r="E59" i="2" s="1"/>
  <c r="I59" i="2" s="1"/>
  <c r="E60" i="2" a="1"/>
  <c r="E60" i="2" s="1"/>
  <c r="I60" i="2" s="1"/>
  <c r="E61" i="2" a="1"/>
  <c r="E61" i="2" s="1"/>
  <c r="I61" i="2" s="1"/>
  <c r="E62" i="2" a="1"/>
  <c r="E62" i="2" s="1"/>
  <c r="I62" i="2" s="1"/>
  <c r="E63" i="2" a="1"/>
  <c r="E63" i="2" s="1"/>
  <c r="I63" i="2" s="1"/>
  <c r="E64" i="2" a="1"/>
  <c r="E64" i="2" s="1"/>
  <c r="I64" i="2" s="1"/>
  <c r="E65" i="2" a="1"/>
  <c r="E65" i="2" s="1"/>
  <c r="I65" i="2" s="1"/>
  <c r="E66" i="2" a="1"/>
  <c r="E66" i="2" s="1"/>
  <c r="I66" i="2" s="1"/>
  <c r="E67" i="2" a="1"/>
  <c r="E67" i="2" s="1"/>
  <c r="I67" i="2" s="1"/>
  <c r="E68" i="2" a="1"/>
  <c r="E68" i="2" s="1"/>
  <c r="I68" i="2" s="1"/>
  <c r="E69" i="2" a="1"/>
  <c r="E69" i="2" s="1"/>
  <c r="I69" i="2" s="1"/>
  <c r="E70" i="2" a="1"/>
  <c r="E70" i="2" s="1"/>
  <c r="I70" i="2" s="1"/>
  <c r="E71" i="2" a="1"/>
  <c r="E71" i="2" s="1"/>
  <c r="I71" i="2" s="1"/>
  <c r="E72" i="2" a="1"/>
  <c r="E72" i="2" s="1"/>
  <c r="I72" i="2" s="1"/>
  <c r="E73" i="2" a="1"/>
  <c r="E73" i="2" s="1"/>
  <c r="I73" i="2" s="1"/>
  <c r="E74" i="2" a="1"/>
  <c r="E74" i="2" s="1"/>
  <c r="I74" i="2" s="1"/>
  <c r="E75" i="2" a="1"/>
  <c r="E75" i="2" s="1"/>
  <c r="I75" i="2" s="1"/>
  <c r="E76" i="2" a="1"/>
  <c r="E76" i="2" s="1"/>
  <c r="I76" i="2" s="1"/>
  <c r="E77" i="2" a="1"/>
  <c r="E77" i="2" s="1"/>
  <c r="I77" i="2" s="1"/>
  <c r="E78" i="2" a="1"/>
  <c r="E78" i="2" s="1"/>
  <c r="I78" i="2" s="1"/>
  <c r="E79" i="2" a="1"/>
  <c r="E79" i="2" s="1"/>
  <c r="I79" i="2" s="1"/>
  <c r="E80" i="2" a="1"/>
  <c r="E80" i="2" s="1"/>
  <c r="I80" i="2" s="1"/>
  <c r="E81" i="2" a="1"/>
  <c r="E81" i="2" s="1"/>
  <c r="I81" i="2" s="1"/>
  <c r="E82" i="2" a="1"/>
  <c r="E82" i="2" s="1"/>
  <c r="I82" i="2" s="1"/>
  <c r="E83" i="2" a="1"/>
  <c r="E83" i="2" s="1"/>
  <c r="I83" i="2" s="1"/>
  <c r="E84" i="2" a="1"/>
  <c r="E84" i="2" s="1"/>
  <c r="I84" i="2" s="1"/>
  <c r="E85" i="2" a="1"/>
  <c r="E85" i="2" s="1"/>
  <c r="I85" i="2" s="1"/>
  <c r="E86" i="2" a="1"/>
  <c r="E86" i="2" s="1"/>
  <c r="I86" i="2" s="1"/>
  <c r="E87" i="2" a="1"/>
  <c r="E87" i="2" s="1"/>
  <c r="I87" i="2" s="1"/>
  <c r="E88" i="2" a="1"/>
  <c r="E88" i="2" s="1"/>
  <c r="I88" i="2" s="1"/>
  <c r="E89" i="2" a="1"/>
  <c r="E89" i="2" s="1"/>
  <c r="I89" i="2" s="1"/>
  <c r="E90" i="2" a="1"/>
  <c r="E90" i="2" s="1"/>
  <c r="I90" i="2" s="1"/>
  <c r="E91" i="2" a="1"/>
  <c r="E91" i="2" s="1"/>
  <c r="I91" i="2" s="1"/>
  <c r="E92" i="2" a="1"/>
  <c r="E92" i="2" s="1"/>
  <c r="I92" i="2" s="1"/>
  <c r="E93" i="2" a="1"/>
  <c r="E93" i="2" s="1"/>
  <c r="I93" i="2" s="1"/>
  <c r="E94" i="2" a="1"/>
  <c r="E94" i="2" s="1"/>
  <c r="I94" i="2" s="1"/>
  <c r="E95" i="2" a="1"/>
  <c r="E95" i="2" s="1"/>
  <c r="I95" i="2" s="1"/>
  <c r="E96" i="2" a="1"/>
  <c r="E96" i="2" s="1"/>
  <c r="I96" i="2" s="1"/>
  <c r="E97" i="2" a="1"/>
  <c r="E97" i="2" s="1"/>
  <c r="I97" i="2" s="1"/>
  <c r="E98" i="2" a="1"/>
  <c r="E98" i="2" s="1"/>
  <c r="I98" i="2" s="1"/>
  <c r="E99" i="2" a="1"/>
  <c r="E99" i="2" s="1"/>
  <c r="I99" i="2" s="1"/>
  <c r="E100" i="2" a="1"/>
  <c r="E100" i="2" s="1"/>
  <c r="I100" i="2" s="1"/>
  <c r="E101" i="2" a="1"/>
  <c r="E101" i="2" s="1"/>
  <c r="I101" i="2" s="1"/>
  <c r="E102" i="2" a="1"/>
  <c r="E102" i="2" s="1"/>
  <c r="I102" i="2" s="1"/>
  <c r="E103" i="2" a="1"/>
  <c r="E103" i="2" s="1"/>
  <c r="I103" i="2" s="1"/>
  <c r="E104" i="2" a="1"/>
  <c r="E104" i="2" s="1"/>
  <c r="I104" i="2" s="1"/>
  <c r="E105" i="2" a="1"/>
  <c r="E105" i="2" s="1"/>
  <c r="I105" i="2" s="1"/>
  <c r="E106" i="2" a="1"/>
  <c r="E106" i="2" s="1"/>
  <c r="I106" i="2" s="1"/>
  <c r="E107" i="2" a="1"/>
  <c r="E107" i="2" s="1"/>
  <c r="I107" i="2" s="1"/>
  <c r="E108" i="2" a="1"/>
  <c r="E108" i="2" s="1"/>
  <c r="I108" i="2" s="1"/>
  <c r="E109" i="2" a="1"/>
  <c r="E109" i="2" s="1"/>
  <c r="I109" i="2" s="1"/>
  <c r="E110" i="2" a="1"/>
  <c r="E110" i="2" s="1"/>
  <c r="I110" i="2" s="1"/>
  <c r="E111" i="2" a="1"/>
  <c r="E111" i="2" s="1"/>
  <c r="I111" i="2" s="1"/>
  <c r="E112" i="2" a="1"/>
  <c r="E112" i="2" s="1"/>
  <c r="I112" i="2" s="1"/>
  <c r="E113" i="2" a="1"/>
  <c r="E113" i="2" s="1"/>
  <c r="I113" i="2" s="1"/>
  <c r="E114" i="2" a="1"/>
  <c r="E114" i="2" s="1"/>
  <c r="I114" i="2" s="1"/>
  <c r="E115" i="2" a="1"/>
  <c r="E115" i="2" s="1"/>
  <c r="I115" i="2" s="1"/>
  <c r="E116" i="2" a="1"/>
  <c r="E116" i="2" s="1"/>
  <c r="I116" i="2" s="1"/>
  <c r="E117" i="2" a="1"/>
  <c r="E117" i="2" s="1"/>
  <c r="I117" i="2" s="1"/>
  <c r="E118" i="2" a="1"/>
  <c r="E118" i="2" s="1"/>
  <c r="I118" i="2" s="1"/>
  <c r="E119" i="2" a="1"/>
  <c r="E119" i="2" s="1"/>
  <c r="I119" i="2" s="1"/>
  <c r="E120" i="2" a="1"/>
  <c r="E120" i="2" s="1"/>
  <c r="I120" i="2" s="1"/>
  <c r="E121" i="2" a="1"/>
  <c r="E121" i="2" s="1"/>
  <c r="I121" i="2" s="1"/>
  <c r="E122" i="2" a="1"/>
  <c r="E122" i="2" s="1"/>
  <c r="I122" i="2" s="1"/>
  <c r="E123" i="2" a="1"/>
  <c r="E123" i="2" s="1"/>
  <c r="I123" i="2" s="1"/>
  <c r="E124" i="2" a="1"/>
  <c r="E124" i="2" s="1"/>
  <c r="I124" i="2" s="1"/>
  <c r="E125" i="2" a="1"/>
  <c r="E125" i="2" s="1"/>
  <c r="I125" i="2" s="1"/>
  <c r="E126" i="2" a="1"/>
  <c r="E126" i="2" s="1"/>
  <c r="I126" i="2" s="1"/>
  <c r="E127" i="2" a="1"/>
  <c r="E127" i="2" s="1"/>
  <c r="I127" i="2" s="1"/>
  <c r="E128" i="2" a="1"/>
  <c r="E128" i="2" s="1"/>
  <c r="I128" i="2" s="1"/>
  <c r="E129" i="2" a="1"/>
  <c r="E129" i="2" s="1"/>
  <c r="I129" i="2" s="1"/>
  <c r="E130" i="2" a="1"/>
  <c r="E130" i="2" s="1"/>
  <c r="I130" i="2" s="1"/>
  <c r="E131" i="2" a="1"/>
  <c r="E131" i="2" s="1"/>
  <c r="I131" i="2" s="1"/>
  <c r="E132" i="2" a="1"/>
  <c r="E132" i="2" s="1"/>
  <c r="I132" i="2" s="1"/>
  <c r="E133" i="2" a="1"/>
  <c r="E133" i="2" s="1"/>
  <c r="I133" i="2" s="1"/>
  <c r="E134" i="2" a="1"/>
  <c r="E134" i="2" s="1"/>
  <c r="I134" i="2" s="1"/>
  <c r="E135" i="2" a="1"/>
  <c r="E135" i="2" s="1"/>
  <c r="I135" i="2" s="1"/>
  <c r="E136" i="2" a="1"/>
  <c r="E136" i="2" s="1"/>
  <c r="I136" i="2" s="1"/>
  <c r="E137" i="2" a="1"/>
  <c r="E137" i="2" s="1"/>
  <c r="I137" i="2" s="1"/>
  <c r="E138" i="2" a="1"/>
  <c r="E138" i="2" s="1"/>
  <c r="I138" i="2" s="1"/>
  <c r="E139" i="2" a="1"/>
  <c r="E139" i="2" s="1"/>
  <c r="I139" i="2" s="1"/>
  <c r="E140" i="2" a="1"/>
  <c r="E140" i="2" s="1"/>
  <c r="I140" i="2" s="1"/>
  <c r="E141" i="2" a="1"/>
  <c r="E141" i="2" s="1"/>
  <c r="I141" i="2" s="1"/>
  <c r="E142" i="2" a="1"/>
  <c r="E142" i="2" s="1"/>
  <c r="I142" i="2" s="1"/>
  <c r="E143" i="2" a="1"/>
  <c r="E143" i="2" s="1"/>
  <c r="I143" i="2" s="1"/>
  <c r="E144" i="2" a="1"/>
  <c r="E144" i="2" s="1"/>
  <c r="I144" i="2" s="1"/>
  <c r="E145" i="2" a="1"/>
  <c r="E145" i="2" s="1"/>
  <c r="I145" i="2" s="1"/>
  <c r="E146" i="2" a="1"/>
  <c r="E146" i="2" s="1"/>
  <c r="I146" i="2" s="1"/>
  <c r="E147" i="2" a="1"/>
  <c r="E147" i="2" s="1"/>
  <c r="I147" i="2" s="1"/>
  <c r="E148" i="2" a="1"/>
  <c r="E148" i="2" s="1"/>
  <c r="I148" i="2" s="1"/>
  <c r="E149" i="2" a="1"/>
  <c r="E149" i="2" s="1"/>
  <c r="I149" i="2" s="1"/>
  <c r="E150" i="2" a="1"/>
  <c r="E150" i="2" s="1"/>
  <c r="I150" i="2" s="1"/>
  <c r="E151" i="2" a="1"/>
  <c r="E151" i="2" s="1"/>
  <c r="I151" i="2" s="1"/>
  <c r="E152" i="2" a="1"/>
  <c r="E152" i="2" s="1"/>
  <c r="I152" i="2" s="1"/>
  <c r="E153" i="2" a="1"/>
  <c r="E153" i="2" s="1"/>
  <c r="I153" i="2" s="1"/>
  <c r="E154" i="2" a="1"/>
  <c r="E154" i="2" s="1"/>
  <c r="I154" i="2" s="1"/>
  <c r="E155" i="2" a="1"/>
  <c r="E155" i="2" s="1"/>
  <c r="I155" i="2" s="1"/>
  <c r="E156" i="2" a="1"/>
  <c r="E156" i="2" s="1"/>
  <c r="I156" i="2" s="1"/>
  <c r="E157" i="2" a="1"/>
  <c r="E157" i="2" s="1"/>
  <c r="I157" i="2" s="1"/>
  <c r="E158" i="2" a="1"/>
  <c r="E158" i="2" s="1"/>
  <c r="I158" i="2" s="1"/>
  <c r="E159" i="2" a="1"/>
  <c r="E159" i="2" s="1"/>
  <c r="I159" i="2" s="1"/>
  <c r="E160" i="2" a="1"/>
  <c r="E160" i="2" s="1"/>
  <c r="I160" i="2" s="1"/>
  <c r="E161" i="2" a="1"/>
  <c r="E161" i="2" s="1"/>
  <c r="I161" i="2" s="1"/>
  <c r="E162" i="2" a="1"/>
  <c r="E162" i="2" s="1"/>
  <c r="I162" i="2" s="1"/>
  <c r="E163" i="2" a="1"/>
  <c r="E163" i="2" s="1"/>
  <c r="I163" i="2" s="1"/>
  <c r="E164" i="2" a="1"/>
  <c r="E164" i="2" s="1"/>
  <c r="I164" i="2" s="1"/>
  <c r="E165" i="2" a="1"/>
  <c r="E165" i="2" s="1"/>
  <c r="I165" i="2" s="1"/>
  <c r="E166" i="2" a="1"/>
  <c r="E166" i="2" s="1"/>
  <c r="I166" i="2" s="1"/>
  <c r="E167" i="2" a="1"/>
  <c r="E167" i="2" s="1"/>
  <c r="I167" i="2" s="1"/>
  <c r="E168" i="2" a="1"/>
  <c r="E168" i="2" s="1"/>
  <c r="I168" i="2" s="1"/>
  <c r="E169" i="2" a="1"/>
  <c r="E169" i="2" s="1"/>
  <c r="I169" i="2" s="1"/>
  <c r="E170" i="2" a="1"/>
  <c r="E170" i="2" s="1"/>
  <c r="I170" i="2" s="1"/>
  <c r="E171" i="2" a="1"/>
  <c r="E171" i="2" s="1"/>
  <c r="I171" i="2" s="1"/>
  <c r="E172" i="2" a="1"/>
  <c r="E172" i="2" s="1"/>
  <c r="I172" i="2" s="1"/>
  <c r="E173" i="2" a="1"/>
  <c r="E173" i="2" s="1"/>
  <c r="I173" i="2" s="1"/>
  <c r="E174" i="2" a="1"/>
  <c r="E174" i="2" s="1"/>
  <c r="I174" i="2" s="1"/>
  <c r="E175" i="2" a="1"/>
  <c r="E175" i="2" s="1"/>
  <c r="I175" i="2" s="1"/>
  <c r="E176" i="2" a="1"/>
  <c r="E176" i="2" s="1"/>
  <c r="I176" i="2" s="1"/>
  <c r="E177" i="2" a="1"/>
  <c r="E177" i="2" s="1"/>
  <c r="I177" i="2" s="1"/>
  <c r="E178" i="2" a="1"/>
  <c r="E178" i="2" s="1"/>
  <c r="I178" i="2" s="1"/>
  <c r="E179" i="2" a="1"/>
  <c r="E179" i="2" s="1"/>
  <c r="I179" i="2" s="1"/>
  <c r="E180" i="2" a="1"/>
  <c r="E180" i="2" s="1"/>
  <c r="I180" i="2" s="1"/>
  <c r="E181" i="2" a="1"/>
  <c r="E181" i="2" s="1"/>
  <c r="I181" i="2" s="1"/>
  <c r="E182" i="2" a="1"/>
  <c r="E182" i="2" s="1"/>
  <c r="I182" i="2" s="1"/>
  <c r="E183" i="2" a="1"/>
  <c r="E183" i="2" s="1"/>
  <c r="I183" i="2" s="1"/>
  <c r="E184" i="2" a="1"/>
  <c r="E184" i="2" s="1"/>
  <c r="I184" i="2" s="1"/>
  <c r="E185" i="2" a="1"/>
  <c r="E185" i="2" s="1"/>
  <c r="I185" i="2" s="1"/>
  <c r="E186" i="2" a="1"/>
  <c r="E186" i="2" s="1"/>
  <c r="I186" i="2" s="1"/>
  <c r="E187" i="2" a="1"/>
  <c r="E187" i="2" s="1"/>
  <c r="I187" i="2" s="1"/>
  <c r="E188" i="2" a="1"/>
  <c r="E188" i="2" s="1"/>
  <c r="I188" i="2" s="1"/>
  <c r="E189" i="2" a="1"/>
  <c r="E189" i="2" s="1"/>
  <c r="I189" i="2" s="1"/>
  <c r="E190" i="2" a="1"/>
  <c r="E190" i="2" s="1"/>
  <c r="I190" i="2" s="1"/>
  <c r="E191" i="2" a="1"/>
  <c r="E191" i="2" s="1"/>
  <c r="I191" i="2" s="1"/>
  <c r="E192" i="2" a="1"/>
  <c r="E192" i="2" s="1"/>
  <c r="I192" i="2" s="1"/>
  <c r="E193" i="2" a="1"/>
  <c r="E193" i="2" s="1"/>
  <c r="I193" i="2" s="1"/>
  <c r="E194" i="2" a="1"/>
  <c r="E194" i="2" s="1"/>
  <c r="I194" i="2" s="1"/>
  <c r="E195" i="2" a="1"/>
  <c r="E195" i="2" s="1"/>
  <c r="I195" i="2" s="1"/>
  <c r="E196" i="2" a="1"/>
  <c r="E196" i="2" s="1"/>
  <c r="I196" i="2" s="1"/>
  <c r="E197" i="2" a="1"/>
  <c r="E197" i="2" s="1"/>
  <c r="I197" i="2" s="1"/>
  <c r="E198" i="2" a="1"/>
  <c r="E198" i="2" s="1"/>
  <c r="I198" i="2" s="1"/>
  <c r="E199" i="2" a="1"/>
  <c r="E199" i="2" s="1"/>
  <c r="I199" i="2" s="1"/>
  <c r="E200" i="2" a="1"/>
  <c r="E200" i="2" s="1"/>
  <c r="I200" i="2" s="1"/>
  <c r="E201" i="2" a="1"/>
  <c r="E201" i="2" s="1"/>
  <c r="I201" i="2" s="1"/>
  <c r="E202" i="2" a="1"/>
  <c r="E202" i="2" s="1"/>
  <c r="I202" i="2" s="1"/>
  <c r="E203" i="2" a="1"/>
  <c r="E203" i="2" s="1"/>
  <c r="I203" i="2" s="1"/>
  <c r="E204" i="2" a="1"/>
  <c r="E204" i="2" s="1"/>
  <c r="I204" i="2" s="1"/>
  <c r="E205" i="2" a="1"/>
  <c r="E205" i="2" s="1"/>
  <c r="I205" i="2" s="1"/>
  <c r="E206" i="2" a="1"/>
  <c r="E206" i="2" s="1"/>
  <c r="I206" i="2" s="1"/>
  <c r="E207" i="2" a="1"/>
  <c r="E207" i="2" s="1"/>
  <c r="I207" i="2" s="1"/>
  <c r="E208" i="2" a="1"/>
  <c r="E208" i="2" s="1"/>
  <c r="I208" i="2" s="1"/>
  <c r="E209" i="2" a="1"/>
  <c r="E209" i="2" s="1"/>
  <c r="I209" i="2" s="1"/>
  <c r="E210" i="2" a="1"/>
  <c r="E210" i="2" s="1"/>
  <c r="I210" i="2" s="1"/>
  <c r="E211" i="2" a="1"/>
  <c r="E211" i="2" s="1"/>
  <c r="I211" i="2" s="1"/>
  <c r="E212" i="2" a="1"/>
  <c r="E212" i="2" s="1"/>
  <c r="I212" i="2" s="1"/>
  <c r="E213" i="2" a="1"/>
  <c r="E213" i="2" s="1"/>
  <c r="I213" i="2" s="1"/>
  <c r="E214" i="2" a="1"/>
  <c r="E214" i="2" s="1"/>
  <c r="I214" i="2" s="1"/>
  <c r="E215" i="2" a="1"/>
  <c r="E215" i="2" s="1"/>
  <c r="I215" i="2" s="1"/>
  <c r="E216" i="2" a="1"/>
  <c r="E216" i="2" s="1"/>
  <c r="I216" i="2" s="1"/>
  <c r="E217" i="2" a="1"/>
  <c r="E217" i="2" s="1"/>
  <c r="I217" i="2" s="1"/>
  <c r="E218" i="2" a="1"/>
  <c r="E218" i="2" s="1"/>
  <c r="I218" i="2" s="1"/>
  <c r="E219" i="2" a="1"/>
  <c r="E219" i="2" s="1"/>
  <c r="I219" i="2" s="1"/>
  <c r="E220" i="2" a="1"/>
  <c r="E220" i="2" s="1"/>
  <c r="I220" i="2" s="1"/>
  <c r="E221" i="2" a="1"/>
  <c r="E221" i="2" s="1"/>
  <c r="I221" i="2" s="1"/>
  <c r="E222" i="2" a="1"/>
  <c r="E222" i="2" s="1"/>
  <c r="I222" i="2" s="1"/>
  <c r="E223" i="2" a="1"/>
  <c r="E223" i="2" s="1"/>
  <c r="I223" i="2" s="1"/>
  <c r="E224" i="2" a="1"/>
  <c r="E224" i="2" s="1"/>
  <c r="I224" i="2" s="1"/>
  <c r="E225" i="2" a="1"/>
  <c r="E225" i="2" s="1"/>
  <c r="I225" i="2" s="1"/>
  <c r="E226" i="2" a="1"/>
  <c r="E226" i="2" s="1"/>
  <c r="I226" i="2" s="1"/>
  <c r="E227" i="2" a="1"/>
  <c r="E227" i="2" s="1"/>
  <c r="I227" i="2" s="1"/>
  <c r="E228" i="2" a="1"/>
  <c r="E228" i="2" s="1"/>
  <c r="I228" i="2" s="1"/>
  <c r="E229" i="2" a="1"/>
  <c r="E229" i="2" s="1"/>
  <c r="I229" i="2" s="1"/>
  <c r="E230" i="2" a="1"/>
  <c r="E230" i="2" s="1"/>
  <c r="I230" i="2" s="1"/>
  <c r="E231" i="2" a="1"/>
  <c r="E231" i="2" s="1"/>
  <c r="I231" i="2" s="1"/>
  <c r="E232" i="2" a="1"/>
  <c r="E232" i="2" s="1"/>
  <c r="I232" i="2" s="1"/>
  <c r="E233" i="2" a="1"/>
  <c r="E233" i="2" s="1"/>
  <c r="I233" i="2" s="1"/>
  <c r="E234" i="2" a="1"/>
  <c r="E234" i="2" s="1"/>
  <c r="I234" i="2" s="1"/>
  <c r="E235" i="2" a="1"/>
  <c r="E235" i="2" s="1"/>
  <c r="I235" i="2" s="1"/>
  <c r="E236" i="2" a="1"/>
  <c r="E236" i="2" s="1"/>
  <c r="I236" i="2" s="1"/>
  <c r="E237" i="2" a="1"/>
  <c r="E237" i="2" s="1"/>
  <c r="I237" i="2" s="1"/>
  <c r="E238" i="2" a="1"/>
  <c r="E238" i="2" s="1"/>
  <c r="I238" i="2" s="1"/>
  <c r="E239" i="2" a="1"/>
  <c r="E239" i="2" s="1"/>
  <c r="I239" i="2" s="1"/>
  <c r="E240" i="2" a="1"/>
  <c r="E240" i="2" s="1"/>
  <c r="I240" i="2" s="1"/>
  <c r="E241" i="2" a="1"/>
  <c r="E241" i="2" s="1"/>
  <c r="I241" i="2" s="1"/>
  <c r="E242" i="2" a="1"/>
  <c r="E242" i="2" s="1"/>
  <c r="I242" i="2" s="1"/>
  <c r="E243" i="2" a="1"/>
  <c r="E243" i="2" s="1"/>
  <c r="I243" i="2" s="1"/>
  <c r="E244" i="2" a="1"/>
  <c r="E244" i="2" s="1"/>
  <c r="I244" i="2" s="1"/>
  <c r="E245" i="2" a="1"/>
  <c r="E245" i="2" s="1"/>
  <c r="I245" i="2" s="1"/>
  <c r="E246" i="2" a="1"/>
  <c r="E246" i="2" s="1"/>
  <c r="I246" i="2" s="1"/>
  <c r="E247" i="2" a="1"/>
  <c r="E247" i="2" s="1"/>
  <c r="I247" i="2" s="1"/>
  <c r="E248" i="2" a="1"/>
  <c r="E248" i="2" s="1"/>
  <c r="I248" i="2" s="1"/>
  <c r="E249" i="2" a="1"/>
  <c r="E249" i="2" s="1"/>
  <c r="I249" i="2" s="1"/>
  <c r="E250" i="2" a="1"/>
  <c r="E250" i="2" s="1"/>
  <c r="I250" i="2" s="1"/>
  <c r="E251" i="2" a="1"/>
  <c r="E251" i="2" s="1"/>
  <c r="I251" i="2" s="1"/>
  <c r="E252" i="2" a="1"/>
  <c r="E252" i="2" s="1"/>
  <c r="I252" i="2" s="1"/>
  <c r="E253" i="2" a="1"/>
  <c r="E253" i="2" s="1"/>
  <c r="I253" i="2" s="1"/>
  <c r="E254" i="2" a="1"/>
  <c r="E254" i="2" s="1"/>
  <c r="I254" i="2" s="1"/>
  <c r="E255" i="2" a="1"/>
  <c r="E255" i="2" s="1"/>
  <c r="I255" i="2" s="1"/>
  <c r="E256" i="2" a="1"/>
  <c r="E256" i="2" s="1"/>
  <c r="I256" i="2" s="1"/>
  <c r="E257" i="2" a="1"/>
  <c r="E257" i="2" s="1"/>
  <c r="I257" i="2" s="1"/>
  <c r="E258" i="2" a="1"/>
  <c r="E258" i="2" s="1"/>
  <c r="I258" i="2" s="1"/>
  <c r="E259" i="2" a="1"/>
  <c r="E259" i="2" s="1"/>
  <c r="I259" i="2" s="1"/>
  <c r="E260" i="2" a="1"/>
  <c r="E260" i="2" s="1"/>
  <c r="I260" i="2" s="1"/>
  <c r="E261" i="2" a="1"/>
  <c r="E261" i="2" s="1"/>
  <c r="I261" i="2" s="1"/>
  <c r="E262" i="2" a="1"/>
  <c r="E262" i="2" s="1"/>
  <c r="I262" i="2" s="1"/>
  <c r="E263" i="2" a="1"/>
  <c r="E263" i="2" s="1"/>
  <c r="I263" i="2" s="1"/>
  <c r="E264" i="2" a="1"/>
  <c r="E264" i="2" s="1"/>
  <c r="I264" i="2" s="1"/>
  <c r="E265" i="2" a="1"/>
  <c r="E265" i="2" s="1"/>
  <c r="I265" i="2" s="1"/>
  <c r="E266" i="2" a="1"/>
  <c r="E266" i="2" s="1"/>
  <c r="I266" i="2" s="1"/>
  <c r="E267" i="2" a="1"/>
  <c r="E267" i="2" s="1"/>
  <c r="I267" i="2" s="1"/>
  <c r="E268" i="2" a="1"/>
  <c r="E268" i="2" s="1"/>
  <c r="I268" i="2" s="1"/>
  <c r="E269" i="2" a="1"/>
  <c r="E269" i="2" s="1"/>
  <c r="I269" i="2" s="1"/>
  <c r="E270" i="2" a="1"/>
  <c r="E270" i="2" s="1"/>
  <c r="I270" i="2" s="1"/>
  <c r="E271" i="2" a="1"/>
  <c r="E271" i="2" s="1"/>
  <c r="I271" i="2" s="1"/>
  <c r="E272" i="2" a="1"/>
  <c r="E272" i="2" s="1"/>
  <c r="I272" i="2" s="1"/>
  <c r="E273" i="2" a="1"/>
  <c r="E273" i="2" s="1"/>
  <c r="I273" i="2" s="1"/>
  <c r="E274" i="2" a="1"/>
  <c r="E274" i="2" s="1"/>
  <c r="I274" i="2" s="1"/>
  <c r="E275" i="2" a="1"/>
  <c r="E275" i="2" s="1"/>
  <c r="I275" i="2" s="1"/>
  <c r="E276" i="2" a="1"/>
  <c r="E276" i="2" s="1"/>
  <c r="I276" i="2" s="1"/>
  <c r="E277" i="2" a="1"/>
  <c r="E277" i="2" s="1"/>
  <c r="I277" i="2" s="1"/>
  <c r="E278" i="2" a="1"/>
  <c r="E278" i="2" s="1"/>
  <c r="I278" i="2" s="1"/>
  <c r="E279" i="2" a="1"/>
  <c r="E279" i="2" s="1"/>
  <c r="I279" i="2" s="1"/>
  <c r="E280" i="2" a="1"/>
  <c r="E280" i="2" s="1"/>
  <c r="I280" i="2" s="1"/>
  <c r="E281" i="2" a="1"/>
  <c r="E281" i="2" s="1"/>
  <c r="I281" i="2" s="1"/>
  <c r="E282" i="2" a="1"/>
  <c r="E282" i="2" s="1"/>
  <c r="I282" i="2" s="1"/>
  <c r="E283" i="2" a="1"/>
  <c r="E283" i="2" s="1"/>
  <c r="I283" i="2" s="1"/>
  <c r="E284" i="2" a="1"/>
  <c r="E284" i="2" s="1"/>
  <c r="I284" i="2" s="1"/>
  <c r="E285" i="2" a="1"/>
  <c r="E285" i="2" s="1"/>
  <c r="I285" i="2" s="1"/>
  <c r="E286" i="2" a="1"/>
  <c r="E286" i="2" s="1"/>
  <c r="I286" i="2" s="1"/>
  <c r="E287" i="2" a="1"/>
  <c r="E287" i="2" s="1"/>
  <c r="I287" i="2" s="1"/>
  <c r="E288" i="2" a="1"/>
  <c r="E288" i="2" s="1"/>
  <c r="I288" i="2" s="1"/>
  <c r="E289" i="2" a="1"/>
  <c r="E289" i="2" s="1"/>
  <c r="I289" i="2" s="1"/>
  <c r="E290" i="2" a="1"/>
  <c r="E290" i="2" s="1"/>
  <c r="I290" i="2" s="1"/>
  <c r="E291" i="2" a="1"/>
  <c r="E291" i="2" s="1"/>
  <c r="I291" i="2" s="1"/>
  <c r="E292" i="2" a="1"/>
  <c r="E292" i="2" s="1"/>
  <c r="I292" i="2" s="1"/>
  <c r="E293" i="2" a="1"/>
  <c r="E293" i="2" s="1"/>
  <c r="I293" i="2" s="1"/>
  <c r="E294" i="2" a="1"/>
  <c r="E294" i="2" s="1"/>
  <c r="I294" i="2" s="1"/>
  <c r="E295" i="2" a="1"/>
  <c r="E295" i="2" s="1"/>
  <c r="I295" i="2" s="1"/>
  <c r="E296" i="2" a="1"/>
  <c r="E296" i="2" s="1"/>
  <c r="I296" i="2" s="1"/>
  <c r="E297" i="2" a="1"/>
  <c r="E297" i="2" s="1"/>
  <c r="I297" i="2" s="1"/>
  <c r="E298" i="2" a="1"/>
  <c r="E298" i="2" s="1"/>
  <c r="I298" i="2" s="1"/>
  <c r="E299" i="2" a="1"/>
  <c r="E299" i="2" s="1"/>
  <c r="I299" i="2" s="1"/>
  <c r="E300" i="2" a="1"/>
  <c r="E300" i="2" s="1"/>
  <c r="I300" i="2" s="1"/>
  <c r="E301" i="2" a="1"/>
  <c r="E301" i="2" s="1"/>
  <c r="I301" i="2" s="1"/>
  <c r="E302" i="2" a="1"/>
  <c r="E302" i="2" s="1"/>
  <c r="I302" i="2" s="1"/>
  <c r="E303" i="2" a="1"/>
  <c r="E303" i="2" s="1"/>
  <c r="I303" i="2" s="1"/>
  <c r="E304" i="2" a="1"/>
  <c r="E304" i="2" s="1"/>
  <c r="I304" i="2" s="1"/>
  <c r="E305" i="2" a="1"/>
  <c r="E305" i="2" s="1"/>
  <c r="I305" i="2" s="1"/>
  <c r="E306" i="2" a="1"/>
  <c r="E306" i="2" s="1"/>
  <c r="I306" i="2" s="1"/>
  <c r="E307" i="2" a="1"/>
  <c r="E307" i="2" s="1"/>
  <c r="I307" i="2" s="1"/>
  <c r="E308" i="2" a="1"/>
  <c r="E308" i="2" s="1"/>
  <c r="I308" i="2" s="1"/>
  <c r="E309" i="2" a="1"/>
  <c r="E309" i="2" s="1"/>
  <c r="I309" i="2" s="1"/>
  <c r="E310" i="2" a="1"/>
  <c r="E310" i="2" s="1"/>
  <c r="I310" i="2" s="1"/>
  <c r="E311" i="2" a="1"/>
  <c r="E311" i="2" s="1"/>
  <c r="I311" i="2" s="1"/>
  <c r="E312" i="2" a="1"/>
  <c r="E312" i="2" s="1"/>
  <c r="I312" i="2" s="1"/>
  <c r="E313" i="2" a="1"/>
  <c r="E313" i="2" s="1"/>
  <c r="I313" i="2" s="1"/>
  <c r="E314" i="2" a="1"/>
  <c r="E314" i="2" s="1"/>
  <c r="I314" i="2" s="1"/>
  <c r="E315" i="2" a="1"/>
  <c r="E315" i="2" s="1"/>
  <c r="I315" i="2" s="1"/>
  <c r="E316" i="2" a="1"/>
  <c r="E316" i="2" s="1"/>
  <c r="I316" i="2" s="1"/>
  <c r="E317" i="2" a="1"/>
  <c r="E317" i="2" s="1"/>
  <c r="I317" i="2" s="1"/>
  <c r="E318" i="2" a="1"/>
  <c r="E318" i="2" s="1"/>
  <c r="I318" i="2" s="1"/>
  <c r="E319" i="2" a="1"/>
  <c r="E319" i="2" s="1"/>
  <c r="I319" i="2" s="1"/>
  <c r="E320" i="2" a="1"/>
  <c r="E320" i="2" s="1"/>
  <c r="I320" i="2" s="1"/>
  <c r="E321" i="2" a="1"/>
  <c r="E321" i="2" s="1"/>
  <c r="I321" i="2" s="1"/>
  <c r="E322" i="2" a="1"/>
  <c r="E322" i="2" s="1"/>
  <c r="I322" i="2" s="1"/>
  <c r="E323" i="2" a="1"/>
  <c r="E323" i="2" s="1"/>
  <c r="I323" i="2" s="1"/>
  <c r="E324" i="2" a="1"/>
  <c r="E324" i="2" s="1"/>
  <c r="I324" i="2" s="1"/>
  <c r="E325" i="2" a="1"/>
  <c r="E325" i="2" s="1"/>
  <c r="I325" i="2" s="1"/>
  <c r="E326" i="2" a="1"/>
  <c r="E326" i="2" s="1"/>
  <c r="I326" i="2" s="1"/>
  <c r="E327" i="2" a="1"/>
  <c r="E327" i="2" s="1"/>
  <c r="I327" i="2" s="1"/>
  <c r="E328" i="2" a="1"/>
  <c r="E328" i="2" s="1"/>
  <c r="I328" i="2" s="1"/>
  <c r="E329" i="2" a="1"/>
  <c r="E329" i="2" s="1"/>
  <c r="I329" i="2" s="1"/>
  <c r="E330" i="2" a="1"/>
  <c r="E330" i="2" s="1"/>
  <c r="I330" i="2" s="1"/>
  <c r="E331" i="2" a="1"/>
  <c r="E331" i="2" s="1"/>
  <c r="I331" i="2" s="1"/>
  <c r="E332" i="2" a="1"/>
  <c r="E332" i="2" s="1"/>
  <c r="I332" i="2" s="1"/>
  <c r="E333" i="2" a="1"/>
  <c r="E333" i="2" s="1"/>
  <c r="I333" i="2" s="1"/>
  <c r="E334" i="2" a="1"/>
  <c r="E334" i="2" s="1"/>
  <c r="I334" i="2" s="1"/>
  <c r="E335" i="2" a="1"/>
  <c r="E335" i="2" s="1"/>
  <c r="I335" i="2" s="1"/>
  <c r="E336" i="2" a="1"/>
  <c r="E336" i="2" s="1"/>
  <c r="I336" i="2" s="1"/>
  <c r="E337" i="2" a="1"/>
  <c r="E337" i="2" s="1"/>
  <c r="I337" i="2" s="1"/>
  <c r="E338" i="2" a="1"/>
  <c r="E338" i="2" s="1"/>
  <c r="I338" i="2" s="1"/>
  <c r="E339" i="2" a="1"/>
  <c r="E339" i="2" s="1"/>
  <c r="I339" i="2" s="1"/>
  <c r="E340" i="2" a="1"/>
  <c r="E340" i="2" s="1"/>
  <c r="I340" i="2" s="1"/>
  <c r="E341" i="2" a="1"/>
  <c r="E341" i="2" s="1"/>
  <c r="I341" i="2" s="1"/>
  <c r="E342" i="2" a="1"/>
  <c r="E342" i="2" s="1"/>
  <c r="I342" i="2" s="1"/>
  <c r="E343" i="2" a="1"/>
  <c r="E343" i="2" s="1"/>
  <c r="I343" i="2" s="1"/>
  <c r="E344" i="2" a="1"/>
  <c r="E344" i="2" s="1"/>
  <c r="I344" i="2" s="1"/>
  <c r="E345" i="2" a="1"/>
  <c r="E345" i="2" s="1"/>
  <c r="I345" i="2" s="1"/>
  <c r="E346" i="2" a="1"/>
  <c r="E346" i="2" s="1"/>
  <c r="I346" i="2" s="1"/>
  <c r="E347" i="2" a="1"/>
  <c r="E347" i="2" s="1"/>
  <c r="I347" i="2" s="1"/>
  <c r="E348" i="2" a="1"/>
  <c r="E348" i="2" s="1"/>
  <c r="I348" i="2" s="1"/>
  <c r="E349" i="2" a="1"/>
  <c r="E349" i="2" s="1"/>
  <c r="I349" i="2" s="1"/>
  <c r="E350" i="2" a="1"/>
  <c r="E350" i="2" s="1"/>
  <c r="I350" i="2" s="1"/>
  <c r="E351" i="2" a="1"/>
  <c r="E351" i="2" s="1"/>
  <c r="I351" i="2" s="1"/>
  <c r="E352" i="2" a="1"/>
  <c r="E352" i="2" s="1"/>
  <c r="I352" i="2" s="1"/>
  <c r="E353" i="2" a="1"/>
  <c r="E353" i="2" s="1"/>
  <c r="I353" i="2" s="1"/>
  <c r="E354" i="2" a="1"/>
  <c r="E354" i="2" s="1"/>
  <c r="I354" i="2" s="1"/>
  <c r="E355" i="2" a="1"/>
  <c r="E355" i="2" s="1"/>
  <c r="I355" i="2" s="1"/>
  <c r="E356" i="2" a="1"/>
  <c r="E356" i="2" s="1"/>
  <c r="I356" i="2" s="1"/>
  <c r="E357" i="2" a="1"/>
  <c r="E357" i="2" s="1"/>
  <c r="I357" i="2" s="1"/>
  <c r="E358" i="2" a="1"/>
  <c r="E358" i="2" s="1"/>
  <c r="I358" i="2" s="1"/>
  <c r="E359" i="2" a="1"/>
  <c r="E359" i="2" s="1"/>
  <c r="I359" i="2" s="1"/>
  <c r="E360" i="2" a="1"/>
  <c r="E360" i="2" s="1"/>
  <c r="I360" i="2" s="1"/>
  <c r="E361" i="2" a="1"/>
  <c r="E361" i="2" s="1"/>
  <c r="I361" i="2" s="1"/>
  <c r="E362" i="2" a="1"/>
  <c r="E362" i="2" s="1"/>
  <c r="I362" i="2" s="1"/>
  <c r="E363" i="2" a="1"/>
  <c r="E363" i="2" s="1"/>
  <c r="I363" i="2" s="1"/>
  <c r="E364" i="2" a="1"/>
  <c r="E364" i="2" s="1"/>
  <c r="I364" i="2" s="1"/>
  <c r="E365" i="2" a="1"/>
  <c r="E365" i="2" s="1"/>
  <c r="I365" i="2" s="1"/>
  <c r="E366" i="2" a="1"/>
  <c r="E366" i="2" s="1"/>
  <c r="I366" i="2" s="1"/>
  <c r="E367" i="2" a="1"/>
  <c r="E367" i="2" s="1"/>
  <c r="I367" i="2" s="1"/>
  <c r="E368" i="2" a="1"/>
  <c r="E368" i="2" s="1"/>
  <c r="I368" i="2" s="1"/>
  <c r="E369" i="2" a="1"/>
  <c r="E369" i="2" s="1"/>
  <c r="I369" i="2" s="1"/>
  <c r="E370" i="2" a="1"/>
  <c r="E370" i="2" s="1"/>
  <c r="I370" i="2" s="1"/>
  <c r="E371" i="2" a="1"/>
  <c r="E371" i="2" s="1"/>
  <c r="I371" i="2" s="1"/>
  <c r="E372" i="2" a="1"/>
  <c r="E372" i="2" s="1"/>
  <c r="I372" i="2" s="1"/>
  <c r="E373" i="2" a="1"/>
  <c r="E373" i="2" s="1"/>
  <c r="I373" i="2" s="1"/>
  <c r="E374" i="2" a="1"/>
  <c r="E374" i="2" s="1"/>
  <c r="I374" i="2" s="1"/>
  <c r="E375" i="2" a="1"/>
  <c r="E375" i="2" s="1"/>
  <c r="I375" i="2" s="1"/>
  <c r="E376" i="2" a="1"/>
  <c r="E376" i="2" s="1"/>
  <c r="I376" i="2" s="1"/>
  <c r="E377" i="2" a="1"/>
  <c r="E377" i="2" s="1"/>
  <c r="I377" i="2" s="1"/>
  <c r="E378" i="2" a="1"/>
  <c r="E378" i="2" s="1"/>
  <c r="I378" i="2" s="1"/>
  <c r="E379" i="2" a="1"/>
  <c r="E379" i="2" s="1"/>
  <c r="I379" i="2" s="1"/>
  <c r="E380" i="2" a="1"/>
  <c r="E380" i="2" s="1"/>
  <c r="I380" i="2" s="1"/>
  <c r="E381" i="2" a="1"/>
  <c r="E381" i="2" s="1"/>
  <c r="I381" i="2" s="1"/>
  <c r="E382" i="2" a="1"/>
  <c r="E382" i="2" s="1"/>
  <c r="I382" i="2" s="1"/>
  <c r="E383" i="2" a="1"/>
  <c r="E383" i="2" s="1"/>
  <c r="I383" i="2" s="1"/>
  <c r="E384" i="2" a="1"/>
  <c r="E384" i="2" s="1"/>
  <c r="I384" i="2" s="1"/>
  <c r="E385" i="2" a="1"/>
  <c r="E385" i="2" s="1"/>
  <c r="I385" i="2" s="1"/>
  <c r="E386" i="2" a="1"/>
  <c r="E386" i="2" s="1"/>
  <c r="I386" i="2" s="1"/>
  <c r="E387" i="2" a="1"/>
  <c r="E387" i="2" s="1"/>
  <c r="I387" i="2" s="1"/>
  <c r="E388" i="2" a="1"/>
  <c r="E388" i="2" s="1"/>
  <c r="I388" i="2" s="1"/>
  <c r="E389" i="2" a="1"/>
  <c r="E389" i="2" s="1"/>
  <c r="I389" i="2" s="1"/>
  <c r="E390" i="2" a="1"/>
  <c r="E390" i="2" s="1"/>
  <c r="I390" i="2" s="1"/>
  <c r="E391" i="2" a="1"/>
  <c r="E391" i="2" s="1"/>
  <c r="I391" i="2" s="1"/>
  <c r="E392" i="2" a="1"/>
  <c r="E392" i="2" s="1"/>
  <c r="I392" i="2" s="1"/>
  <c r="E393" i="2" a="1"/>
  <c r="E393" i="2" s="1"/>
  <c r="I393" i="2" s="1"/>
  <c r="E394" i="2" a="1"/>
  <c r="E394" i="2" s="1"/>
  <c r="I394" i="2" s="1"/>
  <c r="E395" i="2" a="1"/>
  <c r="E395" i="2" s="1"/>
  <c r="I395" i="2" s="1"/>
  <c r="E396" i="2" a="1"/>
  <c r="E396" i="2" s="1"/>
  <c r="I396" i="2" s="1"/>
  <c r="E397" i="2" a="1"/>
  <c r="E397" i="2" s="1"/>
  <c r="I397" i="2" s="1"/>
  <c r="E398" i="2" a="1"/>
  <c r="E398" i="2" s="1"/>
  <c r="I398" i="2" s="1"/>
  <c r="E399" i="2" a="1"/>
  <c r="E399" i="2" s="1"/>
  <c r="I399" i="2" s="1"/>
  <c r="E400" i="2" a="1"/>
  <c r="E400" i="2" s="1"/>
  <c r="I400" i="2" s="1"/>
  <c r="E401" i="2" a="1"/>
  <c r="E401" i="2" s="1"/>
  <c r="I401" i="2" s="1"/>
  <c r="E402" i="2" a="1"/>
  <c r="E402" i="2" s="1"/>
  <c r="I402" i="2" s="1"/>
  <c r="E403" i="2" a="1"/>
  <c r="E403" i="2" s="1"/>
  <c r="I403" i="2" s="1"/>
  <c r="E404" i="2" a="1"/>
  <c r="E404" i="2" s="1"/>
  <c r="I404" i="2" s="1"/>
  <c r="E405" i="2" a="1"/>
  <c r="E405" i="2" s="1"/>
  <c r="I405" i="2" s="1"/>
  <c r="E406" i="2" a="1"/>
  <c r="E406" i="2" s="1"/>
  <c r="I406" i="2" s="1"/>
  <c r="E407" i="2" a="1"/>
  <c r="E407" i="2" s="1"/>
  <c r="I407" i="2" s="1"/>
  <c r="E408" i="2" a="1"/>
  <c r="E408" i="2" s="1"/>
  <c r="I408" i="2" s="1"/>
  <c r="E409" i="2" a="1"/>
  <c r="E409" i="2" s="1"/>
  <c r="I409" i="2" s="1"/>
  <c r="E410" i="2" a="1"/>
  <c r="E410" i="2" s="1"/>
  <c r="I410" i="2" s="1"/>
  <c r="E411" i="2" a="1"/>
  <c r="E411" i="2" s="1"/>
  <c r="I411" i="2" s="1"/>
  <c r="E412" i="2" a="1"/>
  <c r="E412" i="2" s="1"/>
  <c r="I412" i="2" s="1"/>
  <c r="E413" i="2" a="1"/>
  <c r="E413" i="2" s="1"/>
  <c r="I413" i="2" s="1"/>
  <c r="E414" i="2" a="1"/>
  <c r="E414" i="2" s="1"/>
  <c r="I414" i="2" s="1"/>
  <c r="E415" i="2" a="1"/>
  <c r="E415" i="2" s="1"/>
  <c r="I415" i="2" s="1"/>
  <c r="E416" i="2" a="1"/>
  <c r="E416" i="2" s="1"/>
  <c r="I416" i="2" s="1"/>
  <c r="E417" i="2" a="1"/>
  <c r="E417" i="2" s="1"/>
  <c r="I417" i="2" s="1"/>
  <c r="E418" i="2" a="1"/>
  <c r="E418" i="2" s="1"/>
  <c r="I418" i="2" s="1"/>
  <c r="E419" i="2" a="1"/>
  <c r="E419" i="2" s="1"/>
  <c r="I419" i="2" s="1"/>
  <c r="E420" i="2" a="1"/>
  <c r="E420" i="2" s="1"/>
  <c r="I420" i="2" s="1"/>
  <c r="E421" i="2" a="1"/>
  <c r="E421" i="2" s="1"/>
  <c r="I421" i="2" s="1"/>
  <c r="E422" i="2" a="1"/>
  <c r="E422" i="2" s="1"/>
  <c r="I422" i="2" s="1"/>
  <c r="E423" i="2" a="1"/>
  <c r="E423" i="2" s="1"/>
  <c r="I423" i="2" s="1"/>
  <c r="E424" i="2" a="1"/>
  <c r="E424" i="2" s="1"/>
  <c r="I424" i="2" s="1"/>
  <c r="E425" i="2" a="1"/>
  <c r="E425" i="2" s="1"/>
  <c r="I425" i="2" s="1"/>
  <c r="E426" i="2" a="1"/>
  <c r="E426" i="2" s="1"/>
  <c r="I426" i="2" s="1"/>
  <c r="E427" i="2" a="1"/>
  <c r="E427" i="2" s="1"/>
  <c r="I427" i="2" s="1"/>
  <c r="E428" i="2" a="1"/>
  <c r="E428" i="2" s="1"/>
  <c r="I428" i="2" s="1"/>
  <c r="E429" i="2" a="1"/>
  <c r="E429" i="2" s="1"/>
  <c r="I429" i="2" s="1"/>
  <c r="E430" i="2" a="1"/>
  <c r="E430" i="2" s="1"/>
  <c r="I430" i="2" s="1"/>
  <c r="E431" i="2" a="1"/>
  <c r="E431" i="2" s="1"/>
  <c r="I431" i="2" s="1"/>
  <c r="E432" i="2" a="1"/>
  <c r="E432" i="2" s="1"/>
  <c r="I432" i="2" s="1"/>
  <c r="E433" i="2" a="1"/>
  <c r="E433" i="2" s="1"/>
  <c r="I433" i="2" s="1"/>
  <c r="E434" i="2" a="1"/>
  <c r="E434" i="2" s="1"/>
  <c r="I434" i="2" s="1"/>
  <c r="E435" i="2" a="1"/>
  <c r="E435" i="2" s="1"/>
  <c r="I435" i="2" s="1"/>
  <c r="E436" i="2" a="1"/>
  <c r="E436" i="2" s="1"/>
  <c r="I436" i="2" s="1"/>
  <c r="E437" i="2" a="1"/>
  <c r="E437" i="2" s="1"/>
  <c r="I437" i="2" s="1"/>
  <c r="E438" i="2" a="1"/>
  <c r="E438" i="2" s="1"/>
  <c r="I438" i="2" s="1"/>
  <c r="E439" i="2" a="1"/>
  <c r="E439" i="2" s="1"/>
  <c r="I439" i="2" s="1"/>
  <c r="E440" i="2" a="1"/>
  <c r="E440" i="2" s="1"/>
  <c r="I440" i="2" s="1"/>
  <c r="E441" i="2" a="1"/>
  <c r="E441" i="2" s="1"/>
  <c r="I441" i="2" s="1"/>
  <c r="E442" i="2" a="1"/>
  <c r="E442" i="2" s="1"/>
  <c r="I442" i="2" s="1"/>
  <c r="E443" i="2" a="1"/>
  <c r="E443" i="2" s="1"/>
  <c r="I443" i="2" s="1"/>
  <c r="E444" i="2" a="1"/>
  <c r="E444" i="2" s="1"/>
  <c r="I444" i="2" s="1"/>
  <c r="E445" i="2" a="1"/>
  <c r="E445" i="2" s="1"/>
  <c r="I445" i="2" s="1"/>
  <c r="E446" i="2" a="1"/>
  <c r="E446" i="2" s="1"/>
  <c r="I446" i="2" s="1"/>
  <c r="E447" i="2" a="1"/>
  <c r="E447" i="2" s="1"/>
  <c r="I447" i="2" s="1"/>
  <c r="E448" i="2" a="1"/>
  <c r="E448" i="2" s="1"/>
  <c r="I448" i="2" s="1"/>
  <c r="E449" i="2" a="1"/>
  <c r="E449" i="2" s="1"/>
  <c r="I449" i="2" s="1"/>
  <c r="E450" i="2" a="1"/>
  <c r="E450" i="2" s="1"/>
  <c r="I450" i="2" s="1"/>
  <c r="E451" i="2" a="1"/>
  <c r="E451" i="2" s="1"/>
  <c r="I451" i="2" s="1"/>
  <c r="E452" i="2" a="1"/>
  <c r="E452" i="2" s="1"/>
  <c r="I452" i="2" s="1"/>
  <c r="E453" i="2" a="1"/>
  <c r="E453" i="2" s="1"/>
  <c r="I453" i="2" s="1"/>
  <c r="E454" i="2" a="1"/>
  <c r="E454" i="2" s="1"/>
  <c r="I454" i="2" s="1"/>
  <c r="E455" i="2" a="1"/>
  <c r="E455" i="2" s="1"/>
  <c r="I455" i="2" s="1"/>
  <c r="E456" i="2" a="1"/>
  <c r="E456" i="2" s="1"/>
  <c r="I456" i="2" s="1"/>
  <c r="E457" i="2" a="1"/>
  <c r="E457" i="2" s="1"/>
  <c r="I457" i="2" s="1"/>
  <c r="E458" i="2" a="1"/>
  <c r="E458" i="2" s="1"/>
  <c r="I458" i="2" s="1"/>
  <c r="E459" i="2" a="1"/>
  <c r="E459" i="2" s="1"/>
  <c r="I459" i="2" s="1"/>
  <c r="E460" i="2" a="1"/>
  <c r="E460" i="2" s="1"/>
  <c r="I460" i="2" s="1"/>
  <c r="E461" i="2" a="1"/>
  <c r="E461" i="2" s="1"/>
  <c r="I461" i="2" s="1"/>
  <c r="E462" i="2" a="1"/>
  <c r="E462" i="2" s="1"/>
  <c r="I462" i="2" s="1"/>
  <c r="E463" i="2" a="1"/>
  <c r="E463" i="2" s="1"/>
  <c r="I463" i="2" s="1"/>
  <c r="E464" i="2" a="1"/>
  <c r="E464" i="2" s="1"/>
  <c r="I464" i="2" s="1"/>
  <c r="E465" i="2" a="1"/>
  <c r="E465" i="2" s="1"/>
  <c r="I465" i="2" s="1"/>
  <c r="E466" i="2" a="1"/>
  <c r="E466" i="2" s="1"/>
  <c r="I466" i="2" s="1"/>
  <c r="E467" i="2" a="1"/>
  <c r="E467" i="2" s="1"/>
  <c r="I467" i="2" s="1"/>
  <c r="E468" i="2" a="1"/>
  <c r="E468" i="2" s="1"/>
  <c r="I468" i="2" s="1"/>
  <c r="E469" i="2" a="1"/>
  <c r="E469" i="2" s="1"/>
  <c r="I469" i="2" s="1"/>
  <c r="E470" i="2" a="1"/>
  <c r="E470" i="2" s="1"/>
  <c r="I470" i="2" s="1"/>
  <c r="E471" i="2" a="1"/>
  <c r="E471" i="2" s="1"/>
  <c r="I471" i="2" s="1"/>
  <c r="E472" i="2" a="1"/>
  <c r="E472" i="2" s="1"/>
  <c r="I472" i="2" s="1"/>
  <c r="E473" i="2" a="1"/>
  <c r="E473" i="2" s="1"/>
  <c r="I473" i="2" s="1"/>
  <c r="E474" i="2" a="1"/>
  <c r="E474" i="2" s="1"/>
  <c r="I474" i="2" s="1"/>
  <c r="E475" i="2" a="1"/>
  <c r="E475" i="2" s="1"/>
  <c r="I475" i="2" s="1"/>
  <c r="E476" i="2" a="1"/>
  <c r="E476" i="2" s="1"/>
  <c r="I476" i="2" s="1"/>
  <c r="E477" i="2" a="1"/>
  <c r="E477" i="2" s="1"/>
  <c r="I477" i="2" s="1"/>
  <c r="E478" i="2" a="1"/>
  <c r="E478" i="2" s="1"/>
  <c r="I478" i="2" s="1"/>
  <c r="E479" i="2" a="1"/>
  <c r="E479" i="2" s="1"/>
  <c r="I479" i="2" s="1"/>
  <c r="E480" i="2" a="1"/>
  <c r="E480" i="2" s="1"/>
  <c r="I480" i="2" s="1"/>
  <c r="E481" i="2" a="1"/>
  <c r="E481" i="2" s="1"/>
  <c r="I481" i="2" s="1"/>
  <c r="E482" i="2" a="1"/>
  <c r="E482" i="2" s="1"/>
  <c r="I482" i="2" s="1"/>
  <c r="E483" i="2" a="1"/>
  <c r="E483" i="2" s="1"/>
  <c r="I483" i="2" s="1"/>
  <c r="E484" i="2" a="1"/>
  <c r="E484" i="2" s="1"/>
  <c r="I484" i="2" s="1"/>
  <c r="E485" i="2" a="1"/>
  <c r="E485" i="2" s="1"/>
  <c r="I485" i="2" s="1"/>
  <c r="E486" i="2" a="1"/>
  <c r="E486" i="2" s="1"/>
  <c r="I486" i="2" s="1"/>
  <c r="E487" i="2" a="1"/>
  <c r="E487" i="2" s="1"/>
  <c r="I487" i="2" s="1"/>
  <c r="E488" i="2" a="1"/>
  <c r="E488" i="2" s="1"/>
  <c r="I488" i="2" s="1"/>
  <c r="E489" i="2" a="1"/>
  <c r="E489" i="2" s="1"/>
  <c r="I489" i="2" s="1"/>
  <c r="E490" i="2" a="1"/>
  <c r="E490" i="2" s="1"/>
  <c r="I490" i="2" s="1"/>
  <c r="E491" i="2" a="1"/>
  <c r="E491" i="2" s="1"/>
  <c r="I491" i="2" s="1"/>
  <c r="E492" i="2" a="1"/>
  <c r="E492" i="2" s="1"/>
  <c r="I492" i="2" s="1"/>
  <c r="E493" i="2" a="1"/>
  <c r="E493" i="2" s="1"/>
  <c r="I493" i="2" s="1"/>
  <c r="E494" i="2" a="1"/>
  <c r="E494" i="2" s="1"/>
  <c r="I494" i="2" s="1"/>
  <c r="E495" i="2" a="1"/>
  <c r="E495" i="2" s="1"/>
  <c r="I495" i="2" s="1"/>
  <c r="E496" i="2" a="1"/>
  <c r="E496" i="2" s="1"/>
  <c r="I496" i="2" s="1"/>
  <c r="E497" i="2" a="1"/>
  <c r="E497" i="2" s="1"/>
  <c r="I497" i="2" s="1"/>
  <c r="E498" i="2" a="1"/>
  <c r="E498" i="2" s="1"/>
  <c r="I498" i="2" s="1"/>
  <c r="E499" i="2" a="1"/>
  <c r="E499" i="2" s="1"/>
  <c r="I499" i="2" s="1"/>
  <c r="E500" i="2" a="1"/>
  <c r="E500" i="2" s="1"/>
  <c r="I500" i="2" s="1"/>
  <c r="E501" i="2" a="1"/>
  <c r="E501" i="2" s="1"/>
  <c r="I501" i="2" s="1"/>
  <c r="E502" i="2" a="1"/>
  <c r="E502" i="2" s="1"/>
  <c r="I502" i="2" s="1"/>
  <c r="E503" i="2" a="1"/>
  <c r="E503" i="2" s="1"/>
  <c r="I503" i="2" s="1"/>
  <c r="E504" i="2" a="1"/>
  <c r="E504" i="2" s="1"/>
  <c r="I504" i="2" s="1"/>
  <c r="E505" i="2" a="1"/>
  <c r="E505" i="2" s="1"/>
  <c r="I505" i="2" s="1"/>
  <c r="E506" i="2" a="1"/>
  <c r="E506" i="2" s="1"/>
  <c r="I506" i="2" s="1"/>
  <c r="E507" i="2" a="1"/>
  <c r="E507" i="2" s="1"/>
  <c r="I507" i="2" s="1"/>
  <c r="E508" i="2" a="1"/>
  <c r="E508" i="2" s="1"/>
  <c r="I508" i="2" s="1"/>
  <c r="E509" i="2" a="1"/>
  <c r="E509" i="2" s="1"/>
  <c r="I509" i="2" s="1"/>
  <c r="E510" i="2" a="1"/>
  <c r="E510" i="2" s="1"/>
  <c r="I510" i="2" s="1"/>
  <c r="E511" i="2" a="1"/>
  <c r="E511" i="2" s="1"/>
  <c r="I511" i="2" s="1"/>
  <c r="E512" i="2" a="1"/>
  <c r="E512" i="2" s="1"/>
  <c r="I512" i="2" s="1"/>
  <c r="E513" i="2" a="1"/>
  <c r="E513" i="2" s="1"/>
  <c r="I513" i="2" s="1"/>
  <c r="E514" i="2" a="1"/>
  <c r="E514" i="2" s="1"/>
  <c r="I514" i="2" s="1"/>
  <c r="E515" i="2" a="1"/>
  <c r="E515" i="2" s="1"/>
  <c r="I515" i="2" s="1"/>
  <c r="E516" i="2" a="1"/>
  <c r="E516" i="2" s="1"/>
  <c r="I516" i="2" s="1"/>
  <c r="E517" i="2" a="1"/>
  <c r="E517" i="2" s="1"/>
  <c r="I517" i="2" s="1"/>
  <c r="E518" i="2" a="1"/>
  <c r="E518" i="2" s="1"/>
  <c r="I518" i="2" s="1"/>
  <c r="E519" i="2" a="1"/>
  <c r="E519" i="2" s="1"/>
  <c r="I519" i="2" s="1"/>
  <c r="E520" i="2" a="1"/>
  <c r="E520" i="2" s="1"/>
  <c r="I520" i="2" s="1"/>
  <c r="E521" i="2" a="1"/>
  <c r="E521" i="2" s="1"/>
  <c r="I521" i="2" s="1"/>
  <c r="E522" i="2" a="1"/>
  <c r="E522" i="2" s="1"/>
  <c r="I522" i="2" s="1"/>
  <c r="E523" i="2" a="1"/>
  <c r="E523" i="2" s="1"/>
  <c r="I523" i="2" s="1"/>
  <c r="E524" i="2" a="1"/>
  <c r="E524" i="2" s="1"/>
  <c r="I524" i="2" s="1"/>
  <c r="E525" i="2" a="1"/>
  <c r="E525" i="2" s="1"/>
  <c r="I525" i="2" s="1"/>
  <c r="E526" i="2" a="1"/>
  <c r="E526" i="2" s="1"/>
  <c r="I526" i="2" s="1"/>
  <c r="E527" i="2" a="1"/>
  <c r="E527" i="2" s="1"/>
  <c r="I527" i="2" s="1"/>
  <c r="E528" i="2" a="1"/>
  <c r="E528" i="2" s="1"/>
  <c r="I528" i="2" s="1"/>
  <c r="E529" i="2" a="1"/>
  <c r="E529" i="2" s="1"/>
  <c r="I529" i="2" s="1"/>
  <c r="E530" i="2" a="1"/>
  <c r="E530" i="2" s="1"/>
  <c r="I530" i="2" s="1"/>
  <c r="E531" i="2" a="1"/>
  <c r="E531" i="2" s="1"/>
  <c r="I531" i="2" s="1"/>
  <c r="E532" i="2" a="1"/>
  <c r="E532" i="2" s="1"/>
  <c r="I532" i="2" s="1"/>
  <c r="E533" i="2" a="1"/>
  <c r="E533" i="2" s="1"/>
  <c r="I533" i="2" s="1"/>
  <c r="E534" i="2" a="1"/>
  <c r="E534" i="2" s="1"/>
  <c r="I534" i="2" s="1"/>
  <c r="E535" i="2" a="1"/>
  <c r="E535" i="2" s="1"/>
  <c r="I535" i="2" s="1"/>
  <c r="E536" i="2" a="1"/>
  <c r="E536" i="2" s="1"/>
  <c r="I536" i="2" s="1"/>
  <c r="E537" i="2" a="1"/>
  <c r="E537" i="2" s="1"/>
  <c r="I537" i="2" s="1"/>
  <c r="E538" i="2" a="1"/>
  <c r="E538" i="2" s="1"/>
  <c r="I538" i="2" s="1"/>
  <c r="E539" i="2" a="1"/>
  <c r="E539" i="2" s="1"/>
  <c r="I539" i="2" s="1"/>
  <c r="E540" i="2" a="1"/>
  <c r="E540" i="2" s="1"/>
  <c r="I540" i="2" s="1"/>
  <c r="E541" i="2" a="1"/>
  <c r="E541" i="2" s="1"/>
  <c r="I541" i="2" s="1"/>
  <c r="E542" i="2" a="1"/>
  <c r="E542" i="2" s="1"/>
  <c r="I542" i="2" s="1"/>
  <c r="E543" i="2" a="1"/>
  <c r="E543" i="2" s="1"/>
  <c r="I543" i="2" s="1"/>
  <c r="E544" i="2" a="1"/>
  <c r="E544" i="2" s="1"/>
  <c r="I544" i="2" s="1"/>
  <c r="E545" i="2" a="1"/>
  <c r="E545" i="2" s="1"/>
  <c r="I545" i="2" s="1"/>
  <c r="E546" i="2" a="1"/>
  <c r="E546" i="2" s="1"/>
  <c r="I546" i="2" s="1"/>
  <c r="E547" i="2" a="1"/>
  <c r="E547" i="2" s="1"/>
  <c r="I547" i="2" s="1"/>
  <c r="E548" i="2" a="1"/>
  <c r="E548" i="2" s="1"/>
  <c r="I548" i="2" s="1"/>
  <c r="E549" i="2" a="1"/>
  <c r="E549" i="2" s="1"/>
  <c r="I549" i="2" s="1"/>
  <c r="E550" i="2" a="1"/>
  <c r="E550" i="2" s="1"/>
  <c r="I550" i="2" s="1"/>
  <c r="E551" i="2" a="1"/>
  <c r="E551" i="2" s="1"/>
  <c r="I551" i="2" s="1"/>
  <c r="E552" i="2" a="1"/>
  <c r="E552" i="2" s="1"/>
  <c r="I552" i="2" s="1"/>
  <c r="E553" i="2" a="1"/>
  <c r="E553" i="2" s="1"/>
  <c r="I553" i="2" s="1"/>
  <c r="E554" i="2" a="1"/>
  <c r="E554" i="2" s="1"/>
  <c r="I554" i="2" s="1"/>
  <c r="E555" i="2" a="1"/>
  <c r="E555" i="2" s="1"/>
  <c r="I555" i="2" s="1"/>
  <c r="E556" i="2" a="1"/>
  <c r="E556" i="2" s="1"/>
  <c r="I556" i="2" s="1"/>
  <c r="E557" i="2" a="1"/>
  <c r="E557" i="2" s="1"/>
  <c r="I557" i="2" s="1"/>
  <c r="E558" i="2" a="1"/>
  <c r="E558" i="2" s="1"/>
  <c r="I558" i="2" s="1"/>
  <c r="E559" i="2" a="1"/>
  <c r="E559" i="2" s="1"/>
  <c r="I559" i="2" s="1"/>
  <c r="E560" i="2" a="1"/>
  <c r="E560" i="2" s="1"/>
  <c r="I560" i="2" s="1"/>
  <c r="E561" i="2" a="1"/>
  <c r="E561" i="2" s="1"/>
  <c r="I561" i="2" s="1"/>
  <c r="E562" i="2" a="1"/>
  <c r="E562" i="2" s="1"/>
  <c r="I562" i="2" s="1"/>
  <c r="E563" i="2" a="1"/>
  <c r="E563" i="2" s="1"/>
  <c r="I563" i="2" s="1"/>
  <c r="E564" i="2" a="1"/>
  <c r="E564" i="2" s="1"/>
  <c r="I564" i="2" s="1"/>
  <c r="E565" i="2" a="1"/>
  <c r="E565" i="2" s="1"/>
  <c r="I565" i="2" s="1"/>
  <c r="E566" i="2" a="1"/>
  <c r="E566" i="2" s="1"/>
  <c r="I566" i="2" s="1"/>
  <c r="E567" i="2" a="1"/>
  <c r="E567" i="2" s="1"/>
  <c r="I567" i="2" s="1"/>
  <c r="E568" i="2" a="1"/>
  <c r="E568" i="2" s="1"/>
  <c r="I568" i="2" s="1"/>
  <c r="E569" i="2" a="1"/>
  <c r="E569" i="2" s="1"/>
  <c r="I569" i="2" s="1"/>
  <c r="E570" i="2" a="1"/>
  <c r="E570" i="2" s="1"/>
  <c r="I570" i="2" s="1"/>
  <c r="E571" i="2" a="1"/>
  <c r="E571" i="2" s="1"/>
  <c r="I571" i="2" s="1"/>
  <c r="E572" i="2" a="1"/>
  <c r="E572" i="2" s="1"/>
  <c r="I572" i="2" s="1"/>
  <c r="E573" i="2" a="1"/>
  <c r="E573" i="2" s="1"/>
  <c r="I573" i="2" s="1"/>
  <c r="E574" i="2" a="1"/>
  <c r="E574" i="2" s="1"/>
  <c r="I574" i="2" s="1"/>
  <c r="E575" i="2" a="1"/>
  <c r="E575" i="2" s="1"/>
  <c r="I575" i="2" s="1"/>
  <c r="E576" i="2" a="1"/>
  <c r="E576" i="2" s="1"/>
  <c r="I576" i="2" s="1"/>
  <c r="E577" i="2" a="1"/>
  <c r="E577" i="2" s="1"/>
  <c r="I577" i="2" s="1"/>
  <c r="E578" i="2" a="1"/>
  <c r="E578" i="2" s="1"/>
  <c r="I578" i="2" s="1"/>
  <c r="E579" i="2" a="1"/>
  <c r="E579" i="2" s="1"/>
  <c r="I579" i="2" s="1"/>
  <c r="E580" i="2" a="1"/>
  <c r="E580" i="2" s="1"/>
  <c r="I580" i="2" s="1"/>
  <c r="E581" i="2" a="1"/>
  <c r="E581" i="2" s="1"/>
  <c r="I581" i="2" s="1"/>
  <c r="E582" i="2" a="1"/>
  <c r="E582" i="2" s="1"/>
  <c r="I582" i="2" s="1"/>
  <c r="E583" i="2" a="1"/>
  <c r="E583" i="2" s="1"/>
  <c r="I583" i="2" s="1"/>
  <c r="E584" i="2" a="1"/>
  <c r="E584" i="2" s="1"/>
  <c r="I584" i="2" s="1"/>
  <c r="E585" i="2" a="1"/>
  <c r="E585" i="2" s="1"/>
  <c r="I585" i="2" s="1"/>
  <c r="E586" i="2" a="1"/>
  <c r="E586" i="2" s="1"/>
  <c r="I586" i="2" s="1"/>
  <c r="E587" i="2" a="1"/>
  <c r="E587" i="2" s="1"/>
  <c r="I587" i="2" s="1"/>
  <c r="E588" i="2" a="1"/>
  <c r="E588" i="2" s="1"/>
  <c r="I588" i="2" s="1"/>
  <c r="E589" i="2" a="1"/>
  <c r="E589" i="2" s="1"/>
  <c r="I589" i="2" s="1"/>
  <c r="E590" i="2" a="1"/>
  <c r="E590" i="2" s="1"/>
  <c r="I590" i="2" s="1"/>
  <c r="E591" i="2" a="1"/>
  <c r="E591" i="2" s="1"/>
  <c r="I591" i="2" s="1"/>
  <c r="E592" i="2" a="1"/>
  <c r="E592" i="2" s="1"/>
  <c r="I592" i="2" s="1"/>
  <c r="E593" i="2" a="1"/>
  <c r="E593" i="2" s="1"/>
  <c r="I593" i="2" s="1"/>
  <c r="E594" i="2" a="1"/>
  <c r="E594" i="2" s="1"/>
  <c r="I594" i="2" s="1"/>
  <c r="E595" i="2" a="1"/>
  <c r="E595" i="2" s="1"/>
  <c r="I595" i="2" s="1"/>
  <c r="E596" i="2" a="1"/>
  <c r="E596" i="2" s="1"/>
  <c r="I596" i="2" s="1"/>
  <c r="E597" i="2" a="1"/>
  <c r="E597" i="2" s="1"/>
  <c r="I597" i="2" s="1"/>
  <c r="E598" i="2" a="1"/>
  <c r="E598" i="2" s="1"/>
  <c r="I598" i="2" s="1"/>
  <c r="E599" i="2" a="1"/>
  <c r="E599" i="2" s="1"/>
  <c r="I599" i="2" s="1"/>
  <c r="E600" i="2" a="1"/>
  <c r="E600" i="2" s="1"/>
  <c r="I600" i="2" s="1"/>
  <c r="E601" i="2" a="1"/>
  <c r="E601" i="2" s="1"/>
  <c r="I601" i="2" s="1"/>
  <c r="E602" i="2" a="1"/>
  <c r="E602" i="2" s="1"/>
  <c r="I602" i="2" s="1"/>
  <c r="E603" i="2" a="1"/>
  <c r="E603" i="2" s="1"/>
  <c r="I603" i="2" s="1"/>
  <c r="E604" i="2" a="1"/>
  <c r="E604" i="2" s="1"/>
  <c r="I604" i="2" s="1"/>
  <c r="E605" i="2" a="1"/>
  <c r="E605" i="2" s="1"/>
  <c r="I605" i="2" s="1"/>
  <c r="E606" i="2" a="1"/>
  <c r="E606" i="2" s="1"/>
  <c r="I606" i="2" s="1"/>
  <c r="E607" i="2" a="1"/>
  <c r="E607" i="2" s="1"/>
  <c r="I607" i="2" s="1"/>
  <c r="E608" i="2" a="1"/>
  <c r="E608" i="2" s="1"/>
  <c r="I608" i="2" s="1"/>
  <c r="E609" i="2" a="1"/>
  <c r="E609" i="2" s="1"/>
  <c r="I609" i="2" s="1"/>
  <c r="E610" i="2" a="1"/>
  <c r="E610" i="2" s="1"/>
  <c r="I610" i="2" s="1"/>
  <c r="E611" i="2" a="1"/>
  <c r="E611" i="2" s="1"/>
  <c r="I611" i="2" s="1"/>
  <c r="E612" i="2" a="1"/>
  <c r="E612" i="2" s="1"/>
  <c r="I612" i="2" s="1"/>
  <c r="E613" i="2" a="1"/>
  <c r="E613" i="2" s="1"/>
  <c r="I613" i="2" s="1"/>
  <c r="E614" i="2" a="1"/>
  <c r="E614" i="2" s="1"/>
  <c r="I614" i="2" s="1"/>
  <c r="E615" i="2" a="1"/>
  <c r="E615" i="2" s="1"/>
  <c r="I615" i="2" s="1"/>
  <c r="E616" i="2" a="1"/>
  <c r="E616" i="2" s="1"/>
  <c r="I616" i="2" s="1"/>
  <c r="E617" i="2" a="1"/>
  <c r="E617" i="2" s="1"/>
  <c r="I617" i="2" s="1"/>
  <c r="E618" i="2" a="1"/>
  <c r="E618" i="2" s="1"/>
  <c r="I618" i="2" s="1"/>
  <c r="E619" i="2" a="1"/>
  <c r="E619" i="2" s="1"/>
  <c r="I619" i="2" s="1"/>
  <c r="E620" i="2" a="1"/>
  <c r="E620" i="2" s="1"/>
  <c r="I620" i="2" s="1"/>
  <c r="E621" i="2" a="1"/>
  <c r="E621" i="2" s="1"/>
  <c r="I621" i="2" s="1"/>
  <c r="E622" i="2" a="1"/>
  <c r="E622" i="2" s="1"/>
  <c r="I622" i="2" s="1"/>
  <c r="E623" i="2" a="1"/>
  <c r="E623" i="2" s="1"/>
  <c r="I623" i="2" s="1"/>
  <c r="E624" i="2" a="1"/>
  <c r="E624" i="2" s="1"/>
  <c r="I624" i="2" s="1"/>
  <c r="E625" i="2" a="1"/>
  <c r="E625" i="2" s="1"/>
  <c r="I625" i="2" s="1"/>
  <c r="E626" i="2" a="1"/>
  <c r="E626" i="2" s="1"/>
  <c r="I626" i="2" s="1"/>
  <c r="E627" i="2" a="1"/>
  <c r="E627" i="2" s="1"/>
  <c r="I627" i="2" s="1"/>
  <c r="E628" i="2" a="1"/>
  <c r="E628" i="2" s="1"/>
  <c r="I628" i="2" s="1"/>
  <c r="E629" i="2" a="1"/>
  <c r="E629" i="2" s="1"/>
  <c r="I629" i="2" s="1"/>
  <c r="E630" i="2" a="1"/>
  <c r="E630" i="2" s="1"/>
  <c r="I630" i="2" s="1"/>
  <c r="E631" i="2" a="1"/>
  <c r="E631" i="2" s="1"/>
  <c r="I631" i="2" s="1"/>
  <c r="E632" i="2" a="1"/>
  <c r="E632" i="2" s="1"/>
  <c r="I632" i="2" s="1"/>
  <c r="E633" i="2" a="1"/>
  <c r="E633" i="2" s="1"/>
  <c r="I633" i="2" s="1"/>
  <c r="E634" i="2" a="1"/>
  <c r="E634" i="2" s="1"/>
  <c r="I634" i="2" s="1"/>
  <c r="E635" i="2" a="1"/>
  <c r="E635" i="2" s="1"/>
  <c r="I635" i="2" s="1"/>
  <c r="E636" i="2" a="1"/>
  <c r="E636" i="2" s="1"/>
  <c r="I636" i="2" s="1"/>
  <c r="E637" i="2" a="1"/>
  <c r="E637" i="2" s="1"/>
  <c r="I637" i="2" s="1"/>
  <c r="E638" i="2" a="1"/>
  <c r="E638" i="2" s="1"/>
  <c r="I638" i="2" s="1"/>
  <c r="E639" i="2" a="1"/>
  <c r="E639" i="2" s="1"/>
  <c r="I639" i="2" s="1"/>
  <c r="E640" i="2" a="1"/>
  <c r="E640" i="2" s="1"/>
  <c r="I640" i="2" s="1"/>
  <c r="E641" i="2" a="1"/>
  <c r="E641" i="2" s="1"/>
  <c r="I641" i="2" s="1"/>
  <c r="E642" i="2" a="1"/>
  <c r="E642" i="2" s="1"/>
  <c r="I642" i="2" s="1"/>
  <c r="E643" i="2" a="1"/>
  <c r="E643" i="2" s="1"/>
  <c r="I643" i="2" s="1"/>
  <c r="E644" i="2" a="1"/>
  <c r="E644" i="2" s="1"/>
  <c r="I644" i="2" s="1"/>
  <c r="E645" i="2" a="1"/>
  <c r="E645" i="2" s="1"/>
  <c r="I645" i="2" s="1"/>
  <c r="E646" i="2" a="1"/>
  <c r="E646" i="2" s="1"/>
  <c r="I646" i="2" s="1"/>
  <c r="E647" i="2" a="1"/>
  <c r="E647" i="2" s="1"/>
  <c r="I647" i="2" s="1"/>
  <c r="E648" i="2" a="1"/>
  <c r="E648" i="2" s="1"/>
  <c r="I648" i="2" s="1"/>
  <c r="E649" i="2" a="1"/>
  <c r="E649" i="2" s="1"/>
  <c r="I649" i="2" s="1"/>
  <c r="E650" i="2" a="1"/>
  <c r="E650" i="2" s="1"/>
  <c r="I650" i="2" s="1"/>
  <c r="E651" i="2" a="1"/>
  <c r="E651" i="2" s="1"/>
  <c r="I651" i="2" s="1"/>
  <c r="E652" i="2" a="1"/>
  <c r="E652" i="2" s="1"/>
  <c r="I652" i="2" s="1"/>
  <c r="E653" i="2" a="1"/>
  <c r="E653" i="2" s="1"/>
  <c r="I653" i="2" s="1"/>
  <c r="E654" i="2" a="1"/>
  <c r="E654" i="2" s="1"/>
  <c r="I654" i="2" s="1"/>
  <c r="E655" i="2" a="1"/>
  <c r="E655" i="2" s="1"/>
  <c r="I655" i="2" s="1"/>
  <c r="E656" i="2" a="1"/>
  <c r="E656" i="2" s="1"/>
  <c r="I656" i="2" s="1"/>
  <c r="E657" i="2" a="1"/>
  <c r="E657" i="2" s="1"/>
  <c r="I657" i="2" s="1"/>
  <c r="E658" i="2" a="1"/>
  <c r="E658" i="2" s="1"/>
  <c r="I658" i="2" s="1"/>
  <c r="E659" i="2" a="1"/>
  <c r="E659" i="2" s="1"/>
  <c r="I659" i="2" s="1"/>
  <c r="E660" i="2" a="1"/>
  <c r="E660" i="2" s="1"/>
  <c r="I660" i="2" s="1"/>
  <c r="E661" i="2" a="1"/>
  <c r="E661" i="2" s="1"/>
  <c r="I661" i="2" s="1"/>
  <c r="E662" i="2" a="1"/>
  <c r="E662" i="2" s="1"/>
  <c r="I662" i="2" s="1"/>
  <c r="E663" i="2" a="1"/>
  <c r="E663" i="2" s="1"/>
  <c r="I663" i="2" s="1"/>
  <c r="E664" i="2" a="1"/>
  <c r="E664" i="2" s="1"/>
  <c r="I664" i="2" s="1"/>
  <c r="E665" i="2" a="1"/>
  <c r="E665" i="2" s="1"/>
  <c r="I665" i="2" s="1"/>
  <c r="E666" i="2" a="1"/>
  <c r="E666" i="2" s="1"/>
  <c r="I666" i="2" s="1"/>
  <c r="E667" i="2" a="1"/>
  <c r="E667" i="2" s="1"/>
  <c r="I667" i="2" s="1"/>
  <c r="E668" i="2" a="1"/>
  <c r="E668" i="2" s="1"/>
  <c r="I668" i="2" s="1"/>
  <c r="E669" i="2" a="1"/>
  <c r="E669" i="2" s="1"/>
  <c r="I669" i="2" s="1"/>
  <c r="E670" i="2" a="1"/>
  <c r="E670" i="2" s="1"/>
  <c r="I670" i="2" s="1"/>
  <c r="E671" i="2" a="1"/>
  <c r="E671" i="2" s="1"/>
  <c r="I671" i="2" s="1"/>
  <c r="E672" i="2" a="1"/>
  <c r="E672" i="2" s="1"/>
  <c r="I672" i="2" s="1"/>
  <c r="E673" i="2" a="1"/>
  <c r="E673" i="2" s="1"/>
  <c r="I673" i="2" s="1"/>
  <c r="E674" i="2" a="1"/>
  <c r="E674" i="2" s="1"/>
  <c r="I674" i="2" s="1"/>
  <c r="E675" i="2" a="1"/>
  <c r="E675" i="2" s="1"/>
  <c r="I675" i="2" s="1"/>
  <c r="E676" i="2" a="1"/>
  <c r="E676" i="2" s="1"/>
  <c r="I676" i="2" s="1"/>
  <c r="E677" i="2" a="1"/>
  <c r="E677" i="2" s="1"/>
  <c r="I677" i="2" s="1"/>
  <c r="E678" i="2" a="1"/>
  <c r="E678" i="2" s="1"/>
  <c r="I678" i="2" s="1"/>
  <c r="E679" i="2" a="1"/>
  <c r="E679" i="2" s="1"/>
  <c r="I679" i="2" s="1"/>
  <c r="E680" i="2" a="1"/>
  <c r="E680" i="2" s="1"/>
  <c r="I680" i="2" s="1"/>
  <c r="E681" i="2" a="1"/>
  <c r="E681" i="2" s="1"/>
  <c r="I681" i="2" s="1"/>
  <c r="E682" i="2" a="1"/>
  <c r="E682" i="2" s="1"/>
  <c r="I682" i="2" s="1"/>
  <c r="E683" i="2" a="1"/>
  <c r="E683" i="2" s="1"/>
  <c r="I683" i="2" s="1"/>
  <c r="E684" i="2" a="1"/>
  <c r="E684" i="2" s="1"/>
  <c r="I684" i="2" s="1"/>
  <c r="E685" i="2" a="1"/>
  <c r="E685" i="2" s="1"/>
  <c r="I685" i="2" s="1"/>
  <c r="E686" i="2" a="1"/>
  <c r="E686" i="2" s="1"/>
  <c r="I686" i="2" s="1"/>
  <c r="E687" i="2" a="1"/>
  <c r="E687" i="2" s="1"/>
  <c r="I687" i="2" s="1"/>
  <c r="E688" i="2" a="1"/>
  <c r="E688" i="2" s="1"/>
  <c r="I688" i="2" s="1"/>
  <c r="E689" i="2" a="1"/>
  <c r="E689" i="2" s="1"/>
  <c r="I689" i="2" s="1"/>
  <c r="E690" i="2" a="1"/>
  <c r="E690" i="2" s="1"/>
  <c r="I690" i="2" s="1"/>
  <c r="E691" i="2" a="1"/>
  <c r="E691" i="2" s="1"/>
  <c r="I691" i="2" s="1"/>
  <c r="E692" i="2" a="1"/>
  <c r="E692" i="2" s="1"/>
  <c r="I692" i="2" s="1"/>
  <c r="E693" i="2" a="1"/>
  <c r="E693" i="2" s="1"/>
  <c r="I693" i="2" s="1"/>
  <c r="E694" i="2" a="1"/>
  <c r="E694" i="2" s="1"/>
  <c r="I694" i="2" s="1"/>
  <c r="E695" i="2" a="1"/>
  <c r="E695" i="2" s="1"/>
  <c r="I695" i="2" s="1"/>
  <c r="E696" i="2" a="1"/>
  <c r="E696" i="2" s="1"/>
  <c r="I696" i="2" s="1"/>
  <c r="E697" i="2" a="1"/>
  <c r="E697" i="2" s="1"/>
  <c r="I697" i="2" s="1"/>
  <c r="E698" i="2" a="1"/>
  <c r="E698" i="2" s="1"/>
  <c r="I698" i="2" s="1"/>
  <c r="E699" i="2" a="1"/>
  <c r="E699" i="2" s="1"/>
  <c r="I699" i="2" s="1"/>
  <c r="E700" i="2" a="1"/>
  <c r="E700" i="2" s="1"/>
  <c r="I700" i="2" s="1"/>
  <c r="E701" i="2" a="1"/>
  <c r="E701" i="2" s="1"/>
  <c r="I701" i="2" s="1"/>
  <c r="E702" i="2" a="1"/>
  <c r="E702" i="2" s="1"/>
  <c r="I702" i="2" s="1"/>
  <c r="E703" i="2" a="1"/>
  <c r="E703" i="2" s="1"/>
  <c r="I703" i="2" s="1"/>
  <c r="E704" i="2" a="1"/>
  <c r="E704" i="2" s="1"/>
  <c r="I704" i="2" s="1"/>
  <c r="E705" i="2" a="1"/>
  <c r="E705" i="2" s="1"/>
  <c r="I705" i="2" s="1"/>
  <c r="E706" i="2" a="1"/>
  <c r="E706" i="2" s="1"/>
  <c r="I706" i="2" s="1"/>
  <c r="E707" i="2" a="1"/>
  <c r="E707" i="2" s="1"/>
  <c r="I707" i="2" s="1"/>
  <c r="E708" i="2" a="1"/>
  <c r="E708" i="2" s="1"/>
  <c r="I708" i="2" s="1"/>
  <c r="E709" i="2" a="1"/>
  <c r="E709" i="2" s="1"/>
  <c r="I709" i="2" s="1"/>
  <c r="E710" i="2" a="1"/>
  <c r="E710" i="2" s="1"/>
  <c r="I710" i="2" s="1"/>
  <c r="E711" i="2" a="1"/>
  <c r="E711" i="2" s="1"/>
  <c r="I711" i="2" s="1"/>
  <c r="E712" i="2" a="1"/>
  <c r="E712" i="2" s="1"/>
  <c r="I712" i="2" s="1"/>
  <c r="E713" i="2" a="1"/>
  <c r="E713" i="2" s="1"/>
  <c r="I713" i="2" s="1"/>
  <c r="E714" i="2" a="1"/>
  <c r="E714" i="2" s="1"/>
  <c r="I714" i="2" s="1"/>
  <c r="E715" i="2" a="1"/>
  <c r="E715" i="2" s="1"/>
  <c r="I715" i="2" s="1"/>
  <c r="E716" i="2" a="1"/>
  <c r="E716" i="2" s="1"/>
  <c r="I716" i="2" s="1"/>
  <c r="E717" i="2" a="1"/>
  <c r="E717" i="2" s="1"/>
  <c r="I717" i="2" s="1"/>
  <c r="E718" i="2" a="1"/>
  <c r="E718" i="2" s="1"/>
  <c r="I718" i="2" s="1"/>
  <c r="E719" i="2" a="1"/>
  <c r="E719" i="2" s="1"/>
  <c r="I719" i="2" s="1"/>
  <c r="E720" i="2" a="1"/>
  <c r="E720" i="2" s="1"/>
  <c r="I720" i="2" s="1"/>
  <c r="E721" i="2" a="1"/>
  <c r="E721" i="2" s="1"/>
  <c r="I721" i="2" s="1"/>
  <c r="E722" i="2" a="1"/>
  <c r="E722" i="2" s="1"/>
  <c r="I722" i="2" s="1"/>
  <c r="E723" i="2" a="1"/>
  <c r="E723" i="2" s="1"/>
  <c r="I723" i="2" s="1"/>
  <c r="E724" i="2" a="1"/>
  <c r="E724" i="2" s="1"/>
  <c r="I724" i="2" s="1"/>
  <c r="E725" i="2" a="1"/>
  <c r="E725" i="2" s="1"/>
  <c r="I725" i="2" s="1"/>
  <c r="E726" i="2" a="1"/>
  <c r="E726" i="2" s="1"/>
  <c r="I726" i="2" s="1"/>
  <c r="E727" i="2" a="1"/>
  <c r="E727" i="2" s="1"/>
  <c r="I727" i="2" s="1"/>
  <c r="E728" i="2" a="1"/>
  <c r="E728" i="2" s="1"/>
  <c r="I728" i="2" s="1"/>
  <c r="E729" i="2" a="1"/>
  <c r="E729" i="2" s="1"/>
  <c r="I729" i="2" s="1"/>
  <c r="E730" i="2" a="1"/>
  <c r="E730" i="2" s="1"/>
  <c r="I730" i="2" s="1"/>
  <c r="E731" i="2" a="1"/>
  <c r="E731" i="2" s="1"/>
  <c r="I731" i="2" s="1"/>
  <c r="E732" i="2" a="1"/>
  <c r="E732" i="2" s="1"/>
  <c r="I732" i="2" s="1"/>
  <c r="E733" i="2" a="1"/>
  <c r="E733" i="2" s="1"/>
  <c r="I733" i="2" s="1"/>
  <c r="E734" i="2" a="1"/>
  <c r="E734" i="2" s="1"/>
  <c r="I734" i="2" s="1"/>
  <c r="E735" i="2" a="1"/>
  <c r="E735" i="2" s="1"/>
  <c r="I735" i="2" s="1"/>
  <c r="E736" i="2" a="1"/>
  <c r="E736" i="2" s="1"/>
  <c r="I736" i="2" s="1"/>
  <c r="E737" i="2" a="1"/>
  <c r="E737" i="2" s="1"/>
  <c r="I737" i="2" s="1"/>
  <c r="E738" i="2" a="1"/>
  <c r="E738" i="2" s="1"/>
  <c r="I738" i="2" s="1"/>
  <c r="E739" i="2" a="1"/>
  <c r="E739" i="2" s="1"/>
  <c r="I739" i="2" s="1"/>
  <c r="E740" i="2" a="1"/>
  <c r="E740" i="2" s="1"/>
  <c r="I740" i="2" s="1"/>
  <c r="E741" i="2" a="1"/>
  <c r="E741" i="2" s="1"/>
  <c r="I741" i="2" s="1"/>
  <c r="E742" i="2" a="1"/>
  <c r="E742" i="2" s="1"/>
  <c r="I742" i="2" s="1"/>
  <c r="E743" i="2" a="1"/>
  <c r="E743" i="2" s="1"/>
  <c r="I743" i="2" s="1"/>
  <c r="E744" i="2" a="1"/>
  <c r="E744" i="2" s="1"/>
  <c r="I744" i="2" s="1"/>
  <c r="E745" i="2" a="1"/>
  <c r="E745" i="2" s="1"/>
  <c r="I745" i="2" s="1"/>
  <c r="E746" i="2" a="1"/>
  <c r="E746" i="2" s="1"/>
  <c r="I746" i="2" s="1"/>
  <c r="E747" i="2" a="1"/>
  <c r="E747" i="2" s="1"/>
  <c r="I747" i="2" s="1"/>
  <c r="E748" i="2" a="1"/>
  <c r="E748" i="2" s="1"/>
  <c r="I748" i="2" s="1"/>
  <c r="E749" i="2" a="1"/>
  <c r="E749" i="2" s="1"/>
  <c r="I749" i="2" s="1"/>
  <c r="E750" i="2" a="1"/>
  <c r="E750" i="2" s="1"/>
  <c r="I750" i="2" s="1"/>
  <c r="E751" i="2" a="1"/>
  <c r="E751" i="2" s="1"/>
  <c r="I751" i="2" s="1"/>
  <c r="E752" i="2" a="1"/>
  <c r="E752" i="2" s="1"/>
  <c r="I752" i="2" s="1"/>
  <c r="E753" i="2" a="1"/>
  <c r="E753" i="2" s="1"/>
  <c r="I753" i="2" s="1"/>
  <c r="E754" i="2" a="1"/>
  <c r="E754" i="2" s="1"/>
  <c r="I754" i="2" s="1"/>
  <c r="E755" i="2" a="1"/>
  <c r="E755" i="2" s="1"/>
  <c r="I755" i="2" s="1"/>
  <c r="E756" i="2" a="1"/>
  <c r="E756" i="2" s="1"/>
  <c r="I756" i="2" s="1"/>
  <c r="E757" i="2" a="1"/>
  <c r="E757" i="2" s="1"/>
  <c r="I757" i="2" s="1"/>
  <c r="E758" i="2" a="1"/>
  <c r="E758" i="2" s="1"/>
  <c r="I758" i="2" s="1"/>
  <c r="E759" i="2" a="1"/>
  <c r="E759" i="2" s="1"/>
  <c r="I759" i="2" s="1"/>
  <c r="E760" i="2" a="1"/>
  <c r="E760" i="2" s="1"/>
  <c r="I760" i="2" s="1"/>
  <c r="E761" i="2" a="1"/>
  <c r="E761" i="2" s="1"/>
  <c r="I761" i="2" s="1"/>
  <c r="E762" i="2" a="1"/>
  <c r="E762" i="2" s="1"/>
  <c r="I762" i="2" s="1"/>
  <c r="E763" i="2" a="1"/>
  <c r="E763" i="2" s="1"/>
  <c r="I763" i="2" s="1"/>
  <c r="E764" i="2" a="1"/>
  <c r="E764" i="2" s="1"/>
  <c r="I764" i="2" s="1"/>
  <c r="E765" i="2" a="1"/>
  <c r="E765" i="2" s="1"/>
  <c r="I765" i="2" s="1"/>
  <c r="E766" i="2" a="1"/>
  <c r="E766" i="2" s="1"/>
  <c r="I766" i="2" s="1"/>
  <c r="E767" i="2" a="1"/>
  <c r="E767" i="2" s="1"/>
  <c r="I767" i="2" s="1"/>
  <c r="E768" i="2" a="1"/>
  <c r="E768" i="2" s="1"/>
  <c r="I768" i="2" s="1"/>
  <c r="E769" i="2" a="1"/>
  <c r="E769" i="2" s="1"/>
  <c r="I769" i="2" s="1"/>
  <c r="E770" i="2" a="1"/>
  <c r="E770" i="2" s="1"/>
  <c r="I770" i="2" s="1"/>
  <c r="E771" i="2" a="1"/>
  <c r="E771" i="2" s="1"/>
  <c r="I771" i="2" s="1"/>
  <c r="E772" i="2" a="1"/>
  <c r="E772" i="2" s="1"/>
  <c r="I772" i="2" s="1"/>
  <c r="E773" i="2" a="1"/>
  <c r="E773" i="2" s="1"/>
  <c r="I773" i="2" s="1"/>
  <c r="E774" i="2" a="1"/>
  <c r="E774" i="2" s="1"/>
  <c r="I774" i="2" s="1"/>
  <c r="E775" i="2" a="1"/>
  <c r="E775" i="2" s="1"/>
  <c r="I775" i="2" s="1"/>
  <c r="E776" i="2" a="1"/>
  <c r="E776" i="2" s="1"/>
  <c r="I776" i="2" s="1"/>
  <c r="E777" i="2" a="1"/>
  <c r="E777" i="2" s="1"/>
  <c r="I777" i="2" s="1"/>
  <c r="E778" i="2" a="1"/>
  <c r="E778" i="2" s="1"/>
  <c r="I778" i="2" s="1"/>
  <c r="E779" i="2" a="1"/>
  <c r="E779" i="2" s="1"/>
  <c r="I779" i="2" s="1"/>
  <c r="E780" i="2" a="1"/>
  <c r="E780" i="2" s="1"/>
  <c r="I780" i="2" s="1"/>
  <c r="E781" i="2" a="1"/>
  <c r="E781" i="2" s="1"/>
  <c r="I781" i="2" s="1"/>
  <c r="E782" i="2" a="1"/>
  <c r="E782" i="2" s="1"/>
  <c r="I782" i="2" s="1"/>
  <c r="E783" i="2" a="1"/>
  <c r="E783" i="2" s="1"/>
  <c r="I783" i="2" s="1"/>
  <c r="E784" i="2" a="1"/>
  <c r="E784" i="2" s="1"/>
  <c r="I784" i="2" s="1"/>
  <c r="E785" i="2" a="1"/>
  <c r="E785" i="2" s="1"/>
  <c r="I785" i="2" s="1"/>
  <c r="E786" i="2" a="1"/>
  <c r="E786" i="2" s="1"/>
  <c r="I786" i="2" s="1"/>
  <c r="E787" i="2" a="1"/>
  <c r="E787" i="2" s="1"/>
  <c r="I787" i="2" s="1"/>
  <c r="E788" i="2" a="1"/>
  <c r="E788" i="2" s="1"/>
  <c r="I788" i="2" s="1"/>
  <c r="E789" i="2" a="1"/>
  <c r="E789" i="2" s="1"/>
  <c r="I789" i="2" s="1"/>
  <c r="E790" i="2" a="1"/>
  <c r="E790" i="2" s="1"/>
  <c r="I790" i="2" s="1"/>
  <c r="E791" i="2" a="1"/>
  <c r="E791" i="2" s="1"/>
  <c r="I791" i="2" s="1"/>
  <c r="E792" i="2" a="1"/>
  <c r="E792" i="2" s="1"/>
  <c r="I792" i="2" s="1"/>
  <c r="E793" i="2" a="1"/>
  <c r="E793" i="2" s="1"/>
  <c r="I793" i="2" s="1"/>
  <c r="E794" i="2" a="1"/>
  <c r="E794" i="2" s="1"/>
  <c r="I794" i="2" s="1"/>
  <c r="E795" i="2" a="1"/>
  <c r="E795" i="2" s="1"/>
  <c r="I795" i="2" s="1"/>
  <c r="E796" i="2" a="1"/>
  <c r="E796" i="2" s="1"/>
  <c r="I796" i="2" s="1"/>
  <c r="E797" i="2" a="1"/>
  <c r="E797" i="2" s="1"/>
  <c r="I797" i="2" s="1"/>
  <c r="E798" i="2" a="1"/>
  <c r="E798" i="2" s="1"/>
  <c r="I798" i="2" s="1"/>
  <c r="E799" i="2" a="1"/>
  <c r="E799" i="2" s="1"/>
  <c r="I799" i="2" s="1"/>
  <c r="E800" i="2" a="1"/>
  <c r="E800" i="2" s="1"/>
  <c r="I800" i="2" s="1"/>
  <c r="E801" i="2" a="1"/>
  <c r="E801" i="2" s="1"/>
  <c r="I801" i="2" s="1"/>
  <c r="E802" i="2" a="1"/>
  <c r="E802" i="2" s="1"/>
  <c r="I802" i="2" s="1"/>
  <c r="E803" i="2" a="1"/>
  <c r="E803" i="2" s="1"/>
  <c r="I803" i="2" s="1"/>
  <c r="E804" i="2" a="1"/>
  <c r="E804" i="2" s="1"/>
  <c r="I804" i="2" s="1"/>
  <c r="E805" i="2" a="1"/>
  <c r="E805" i="2" s="1"/>
  <c r="I805" i="2" s="1"/>
  <c r="E806" i="2" a="1"/>
  <c r="E806" i="2" s="1"/>
  <c r="I806" i="2" s="1"/>
  <c r="E807" i="2" a="1"/>
  <c r="E807" i="2" s="1"/>
  <c r="I807" i="2" s="1"/>
  <c r="E808" i="2" a="1"/>
  <c r="E808" i="2" s="1"/>
  <c r="I808" i="2" s="1"/>
  <c r="E809" i="2" a="1"/>
  <c r="E809" i="2" s="1"/>
  <c r="I809" i="2" s="1"/>
  <c r="E810" i="2" a="1"/>
  <c r="E810" i="2" s="1"/>
  <c r="I810" i="2" s="1"/>
  <c r="E811" i="2" a="1"/>
  <c r="E811" i="2" s="1"/>
  <c r="I811" i="2" s="1"/>
  <c r="E812" i="2" a="1"/>
  <c r="E812" i="2" s="1"/>
  <c r="I812" i="2" s="1"/>
  <c r="E813" i="2" a="1"/>
  <c r="E813" i="2" s="1"/>
  <c r="I813" i="2" s="1"/>
  <c r="E814" i="2" a="1"/>
  <c r="E814" i="2" s="1"/>
  <c r="I814" i="2" s="1"/>
  <c r="E815" i="2" a="1"/>
  <c r="E815" i="2" s="1"/>
  <c r="I815" i="2" s="1"/>
  <c r="E816" i="2" a="1"/>
  <c r="E816" i="2" s="1"/>
  <c r="I816" i="2" s="1"/>
  <c r="E817" i="2" a="1"/>
  <c r="E817" i="2" s="1"/>
  <c r="I817" i="2" s="1"/>
  <c r="E818" i="2" a="1"/>
  <c r="E818" i="2" s="1"/>
  <c r="I818" i="2" s="1"/>
  <c r="E819" i="2" a="1"/>
  <c r="E819" i="2" s="1"/>
  <c r="I819" i="2" s="1"/>
  <c r="E820" i="2" a="1"/>
  <c r="E820" i="2" s="1"/>
  <c r="I820" i="2" s="1"/>
  <c r="E821" i="2" a="1"/>
  <c r="E821" i="2" s="1"/>
  <c r="I821" i="2" s="1"/>
  <c r="E822" i="2" a="1"/>
  <c r="E822" i="2" s="1"/>
  <c r="I822" i="2" s="1"/>
  <c r="E823" i="2" a="1"/>
  <c r="E823" i="2" s="1"/>
  <c r="I823" i="2" s="1"/>
  <c r="E824" i="2" a="1"/>
  <c r="E824" i="2" s="1"/>
  <c r="I824" i="2" s="1"/>
  <c r="E825" i="2" a="1"/>
  <c r="E825" i="2" s="1"/>
  <c r="I825" i="2" s="1"/>
  <c r="E826" i="2" a="1"/>
  <c r="E826" i="2" s="1"/>
  <c r="I826" i="2" s="1"/>
  <c r="E827" i="2" a="1"/>
  <c r="E827" i="2" s="1"/>
  <c r="I827" i="2" s="1"/>
  <c r="E828" i="2" a="1"/>
  <c r="E828" i="2" s="1"/>
  <c r="I828" i="2" s="1"/>
  <c r="E829" i="2" a="1"/>
  <c r="E829" i="2" s="1"/>
  <c r="I829" i="2" s="1"/>
  <c r="E830" i="2" a="1"/>
  <c r="E830" i="2" s="1"/>
  <c r="I830" i="2" s="1"/>
  <c r="E831" i="2" a="1"/>
  <c r="E831" i="2" s="1"/>
  <c r="I831" i="2" s="1"/>
  <c r="E832" i="2" a="1"/>
  <c r="E832" i="2" s="1"/>
  <c r="I832" i="2" s="1"/>
  <c r="E833" i="2" a="1"/>
  <c r="E833" i="2" s="1"/>
  <c r="I833" i="2" s="1"/>
  <c r="E834" i="2" a="1"/>
  <c r="E834" i="2" s="1"/>
  <c r="I834" i="2" s="1"/>
  <c r="E835" i="2" a="1"/>
  <c r="E835" i="2" s="1"/>
  <c r="I835" i="2" s="1"/>
  <c r="E836" i="2" a="1"/>
  <c r="E836" i="2" s="1"/>
  <c r="I836" i="2" s="1"/>
  <c r="E837" i="2" a="1"/>
  <c r="E837" i="2" s="1"/>
  <c r="I837" i="2" s="1"/>
  <c r="E838" i="2" a="1"/>
  <c r="E838" i="2" s="1"/>
  <c r="I838" i="2" s="1"/>
  <c r="E839" i="2" a="1"/>
  <c r="E839" i="2" s="1"/>
  <c r="I839" i="2" s="1"/>
  <c r="E840" i="2" a="1"/>
  <c r="E840" i="2" s="1"/>
  <c r="I840" i="2" s="1"/>
  <c r="E841" i="2" a="1"/>
  <c r="E841" i="2" s="1"/>
  <c r="I841" i="2" s="1"/>
  <c r="E842" i="2" a="1"/>
  <c r="E842" i="2" s="1"/>
  <c r="I842" i="2" s="1"/>
  <c r="E843" i="2" a="1"/>
  <c r="E843" i="2" s="1"/>
  <c r="I843" i="2" s="1"/>
  <c r="E844" i="2" a="1"/>
  <c r="E844" i="2" s="1"/>
  <c r="I844" i="2" s="1"/>
  <c r="E845" i="2" a="1"/>
  <c r="E845" i="2" s="1"/>
  <c r="I845" i="2" s="1"/>
  <c r="E846" i="2" a="1"/>
  <c r="E846" i="2" s="1"/>
  <c r="I846" i="2" s="1"/>
  <c r="E847" i="2" a="1"/>
  <c r="E847" i="2" s="1"/>
  <c r="I847" i="2" s="1"/>
  <c r="E848" i="2" a="1"/>
  <c r="E848" i="2" s="1"/>
  <c r="I848" i="2" s="1"/>
  <c r="E849" i="2" a="1"/>
  <c r="E849" i="2" s="1"/>
  <c r="I849" i="2" s="1"/>
  <c r="E850" i="2" a="1"/>
  <c r="E850" i="2" s="1"/>
  <c r="I850" i="2" s="1"/>
  <c r="E851" i="2" a="1"/>
  <c r="E851" i="2" s="1"/>
  <c r="I851" i="2" s="1"/>
  <c r="E852" i="2" a="1"/>
  <c r="E852" i="2" s="1"/>
  <c r="I852" i="2" s="1"/>
  <c r="E853" i="2" a="1"/>
  <c r="E853" i="2" s="1"/>
  <c r="I853" i="2" s="1"/>
  <c r="E854" i="2" a="1"/>
  <c r="E854" i="2" s="1"/>
  <c r="I854" i="2" s="1"/>
  <c r="E855" i="2" a="1"/>
  <c r="E855" i="2" s="1"/>
  <c r="I855" i="2" s="1"/>
  <c r="E856" i="2" a="1"/>
  <c r="E856" i="2" s="1"/>
  <c r="I856" i="2" s="1"/>
  <c r="E857" i="2" a="1"/>
  <c r="E857" i="2" s="1"/>
  <c r="I857" i="2" s="1"/>
  <c r="E858" i="2" a="1"/>
  <c r="E858" i="2" s="1"/>
  <c r="I858" i="2" s="1"/>
  <c r="E859" i="2" a="1"/>
  <c r="E859" i="2" s="1"/>
  <c r="I859" i="2" s="1"/>
  <c r="E860" i="2" a="1"/>
  <c r="E860" i="2" s="1"/>
  <c r="I860" i="2" s="1"/>
  <c r="E861" i="2" a="1"/>
  <c r="E861" i="2" s="1"/>
  <c r="I861" i="2" s="1"/>
  <c r="E862" i="2" a="1"/>
  <c r="E862" i="2" s="1"/>
  <c r="I862" i="2" s="1"/>
  <c r="E863" i="2" a="1"/>
  <c r="E863" i="2" s="1"/>
  <c r="I863" i="2" s="1"/>
  <c r="E864" i="2" a="1"/>
  <c r="E864" i="2" s="1"/>
  <c r="I864" i="2" s="1"/>
  <c r="E865" i="2" a="1"/>
  <c r="E865" i="2" s="1"/>
  <c r="I865" i="2" s="1"/>
  <c r="E866" i="2" a="1"/>
  <c r="E866" i="2" s="1"/>
  <c r="I866" i="2" s="1"/>
  <c r="E867" i="2" a="1"/>
  <c r="E867" i="2" s="1"/>
  <c r="I867" i="2" s="1"/>
  <c r="E868" i="2" a="1"/>
  <c r="E868" i="2" s="1"/>
  <c r="I868" i="2" s="1"/>
  <c r="E869" i="2" a="1"/>
  <c r="E869" i="2" s="1"/>
  <c r="I869" i="2" s="1"/>
  <c r="E870" i="2" a="1"/>
  <c r="E870" i="2" s="1"/>
  <c r="I870" i="2" s="1"/>
  <c r="E871" i="2" a="1"/>
  <c r="E871" i="2" s="1"/>
  <c r="I871" i="2" s="1"/>
  <c r="E872" i="2" a="1"/>
  <c r="E872" i="2" s="1"/>
  <c r="I872" i="2" s="1"/>
  <c r="E873" i="2" a="1"/>
  <c r="E873" i="2" s="1"/>
  <c r="I873" i="2" s="1"/>
  <c r="E874" i="2" a="1"/>
  <c r="E874" i="2" s="1"/>
  <c r="I874" i="2" s="1"/>
  <c r="E875" i="2" a="1"/>
  <c r="E875" i="2" s="1"/>
  <c r="I875" i="2" s="1"/>
  <c r="E876" i="2" a="1"/>
  <c r="E876" i="2" s="1"/>
  <c r="I876" i="2" s="1"/>
  <c r="E877" i="2" a="1"/>
  <c r="E877" i="2" s="1"/>
  <c r="I877" i="2" s="1"/>
  <c r="E878" i="2" a="1"/>
  <c r="E878" i="2" s="1"/>
  <c r="I878" i="2" s="1"/>
  <c r="E879" i="2" a="1"/>
  <c r="E879" i="2" s="1"/>
  <c r="I879" i="2" s="1"/>
  <c r="E880" i="2" a="1"/>
  <c r="E880" i="2" s="1"/>
  <c r="I880" i="2" s="1"/>
  <c r="E881" i="2" a="1"/>
  <c r="E881" i="2" s="1"/>
  <c r="I881" i="2" s="1"/>
  <c r="E882" i="2" a="1"/>
  <c r="E882" i="2" s="1"/>
  <c r="I882" i="2" s="1"/>
  <c r="E883" i="2" a="1"/>
  <c r="E883" i="2" s="1"/>
  <c r="I883" i="2" s="1"/>
  <c r="E884" i="2" a="1"/>
  <c r="E884" i="2" s="1"/>
  <c r="I884" i="2" s="1"/>
  <c r="E885" i="2" a="1"/>
  <c r="E885" i="2" s="1"/>
  <c r="I885" i="2" s="1"/>
  <c r="E886" i="2" a="1"/>
  <c r="E886" i="2" s="1"/>
  <c r="I886" i="2" s="1"/>
  <c r="E887" i="2" a="1"/>
  <c r="E887" i="2" s="1"/>
  <c r="I887" i="2" s="1"/>
  <c r="E888" i="2" a="1"/>
  <c r="E888" i="2" s="1"/>
  <c r="I888" i="2" s="1"/>
  <c r="E889" i="2" a="1"/>
  <c r="E889" i="2" s="1"/>
  <c r="I889" i="2" s="1"/>
  <c r="E890" i="2" a="1"/>
  <c r="E890" i="2" s="1"/>
  <c r="I890" i="2" s="1"/>
  <c r="E891" i="2" a="1"/>
  <c r="E891" i="2" s="1"/>
  <c r="I891" i="2" s="1"/>
  <c r="E892" i="2" a="1"/>
  <c r="E892" i="2" s="1"/>
  <c r="I892" i="2" s="1"/>
  <c r="E893" i="2" a="1"/>
  <c r="E893" i="2" s="1"/>
  <c r="I893" i="2" s="1"/>
  <c r="E894" i="2" a="1"/>
  <c r="E894" i="2" s="1"/>
  <c r="I894" i="2" s="1"/>
  <c r="E895" i="2" a="1"/>
  <c r="E895" i="2" s="1"/>
  <c r="I895" i="2" s="1"/>
  <c r="E896" i="2" a="1"/>
  <c r="E896" i="2" s="1"/>
  <c r="I896" i="2" s="1"/>
  <c r="E897" i="2" a="1"/>
  <c r="E897" i="2" s="1"/>
  <c r="I897" i="2" s="1"/>
  <c r="E898" i="2" a="1"/>
  <c r="E898" i="2" s="1"/>
  <c r="I898" i="2" s="1"/>
  <c r="E899" i="2" a="1"/>
  <c r="E899" i="2" s="1"/>
  <c r="I899" i="2" s="1"/>
  <c r="E900" i="2" a="1"/>
  <c r="E900" i="2" s="1"/>
  <c r="I900" i="2" s="1"/>
  <c r="E901" i="2" a="1"/>
  <c r="E901" i="2" s="1"/>
  <c r="I901" i="2" s="1"/>
  <c r="E902" i="2" a="1"/>
  <c r="E902" i="2" s="1"/>
  <c r="I902" i="2" s="1"/>
  <c r="E903" i="2" a="1"/>
  <c r="E903" i="2" s="1"/>
  <c r="I903" i="2" s="1"/>
  <c r="E904" i="2" a="1"/>
  <c r="E904" i="2" s="1"/>
  <c r="I904" i="2" s="1"/>
  <c r="E905" i="2" a="1"/>
  <c r="E905" i="2" s="1"/>
  <c r="I905" i="2" s="1"/>
  <c r="E906" i="2" a="1"/>
  <c r="E906" i="2" s="1"/>
  <c r="I906" i="2" s="1"/>
  <c r="E907" i="2" a="1"/>
  <c r="E907" i="2" s="1"/>
  <c r="I907" i="2" s="1"/>
  <c r="E908" i="2" a="1"/>
  <c r="E908" i="2" s="1"/>
  <c r="I908" i="2" s="1"/>
  <c r="E909" i="2" a="1"/>
  <c r="E909" i="2" s="1"/>
  <c r="I909" i="2" s="1"/>
  <c r="E910" i="2" a="1"/>
  <c r="E910" i="2" s="1"/>
  <c r="I910" i="2" s="1"/>
  <c r="E911" i="2" a="1"/>
  <c r="E911" i="2" s="1"/>
  <c r="I911" i="2" s="1"/>
  <c r="E912" i="2" a="1"/>
  <c r="E912" i="2" s="1"/>
  <c r="I912" i="2" s="1"/>
  <c r="E913" i="2" a="1"/>
  <c r="E913" i="2" s="1"/>
  <c r="I913" i="2" s="1"/>
  <c r="E914" i="2" a="1"/>
  <c r="E914" i="2" s="1"/>
  <c r="I914" i="2" s="1"/>
  <c r="E915" i="2" a="1"/>
  <c r="E915" i="2" s="1"/>
  <c r="I915" i="2" s="1"/>
  <c r="E916" i="2" a="1"/>
  <c r="E916" i="2" s="1"/>
  <c r="I916" i="2" s="1"/>
  <c r="E917" i="2" a="1"/>
  <c r="E917" i="2" s="1"/>
  <c r="I917" i="2" s="1"/>
  <c r="E918" i="2" a="1"/>
  <c r="E918" i="2" s="1"/>
  <c r="I918" i="2" s="1"/>
  <c r="E919" i="2" a="1"/>
  <c r="E919" i="2" s="1"/>
  <c r="I919" i="2" s="1"/>
  <c r="E920" i="2" a="1"/>
  <c r="E920" i="2" s="1"/>
  <c r="I920" i="2" s="1"/>
  <c r="E921" i="2" a="1"/>
  <c r="E921" i="2" s="1"/>
  <c r="I921" i="2" s="1"/>
  <c r="E922" i="2" a="1"/>
  <c r="E922" i="2" s="1"/>
  <c r="I922" i="2" s="1"/>
  <c r="E923" i="2" a="1"/>
  <c r="E923" i="2" s="1"/>
  <c r="I923" i="2" s="1"/>
  <c r="E924" i="2" a="1"/>
  <c r="E924" i="2" s="1"/>
  <c r="I924" i="2" s="1"/>
  <c r="E925" i="2" a="1"/>
  <c r="E925" i="2" s="1"/>
  <c r="I925" i="2" s="1"/>
  <c r="E926" i="2" a="1"/>
  <c r="E926" i="2" s="1"/>
  <c r="I926" i="2" s="1"/>
  <c r="E927" i="2" a="1"/>
  <c r="E927" i="2" s="1"/>
  <c r="I927" i="2" s="1"/>
  <c r="E928" i="2" a="1"/>
  <c r="E928" i="2" s="1"/>
  <c r="I928" i="2" s="1"/>
  <c r="E929" i="2" a="1"/>
  <c r="E929" i="2" s="1"/>
  <c r="I929" i="2" s="1"/>
  <c r="E930" i="2" a="1"/>
  <c r="E930" i="2" s="1"/>
  <c r="I930" i="2" s="1"/>
  <c r="E931" i="2" a="1"/>
  <c r="E931" i="2" s="1"/>
  <c r="I931" i="2" s="1"/>
  <c r="E932" i="2" a="1"/>
  <c r="E932" i="2" s="1"/>
  <c r="I932" i="2" s="1"/>
  <c r="E933" i="2" a="1"/>
  <c r="E933" i="2" s="1"/>
  <c r="I933" i="2" s="1"/>
  <c r="E934" i="2" a="1"/>
  <c r="E934" i="2" s="1"/>
  <c r="I934" i="2" s="1"/>
  <c r="E935" i="2" a="1"/>
  <c r="E935" i="2" s="1"/>
  <c r="I935" i="2" s="1"/>
  <c r="E936" i="2" a="1"/>
  <c r="E936" i="2" s="1"/>
  <c r="I936" i="2" s="1"/>
  <c r="E937" i="2" a="1"/>
  <c r="E937" i="2" s="1"/>
  <c r="I937" i="2" s="1"/>
  <c r="E938" i="2" a="1"/>
  <c r="E938" i="2" s="1"/>
  <c r="I938" i="2" s="1"/>
  <c r="E939" i="2" a="1"/>
  <c r="E939" i="2" s="1"/>
  <c r="I939" i="2" s="1"/>
  <c r="E940" i="2" a="1"/>
  <c r="E940" i="2" s="1"/>
  <c r="I940" i="2" s="1"/>
  <c r="E941" i="2" a="1"/>
  <c r="E941" i="2" s="1"/>
  <c r="I941" i="2" s="1"/>
  <c r="E942" i="2" a="1"/>
  <c r="E942" i="2" s="1"/>
  <c r="I942" i="2" s="1"/>
  <c r="E943" i="2" a="1"/>
  <c r="E943" i="2" s="1"/>
  <c r="I943" i="2" s="1"/>
  <c r="E944" i="2" a="1"/>
  <c r="E944" i="2" s="1"/>
  <c r="I944" i="2" s="1"/>
  <c r="E945" i="2" a="1"/>
  <c r="E945" i="2" s="1"/>
  <c r="I945" i="2" s="1"/>
  <c r="E946" i="2" a="1"/>
  <c r="E946" i="2" s="1"/>
  <c r="I946" i="2" s="1"/>
  <c r="E947" i="2" a="1"/>
  <c r="E947" i="2" s="1"/>
  <c r="I947" i="2" s="1"/>
  <c r="E948" i="2" a="1"/>
  <c r="E948" i="2" s="1"/>
  <c r="I948" i="2" s="1"/>
  <c r="E949" i="2" a="1"/>
  <c r="E949" i="2" s="1"/>
  <c r="I949" i="2" s="1"/>
  <c r="E950" i="2" a="1"/>
  <c r="E950" i="2" s="1"/>
  <c r="I950" i="2" s="1"/>
  <c r="E951" i="2" a="1"/>
  <c r="E951" i="2" s="1"/>
  <c r="I951" i="2" s="1"/>
  <c r="E952" i="2" a="1"/>
  <c r="E952" i="2" s="1"/>
  <c r="I952" i="2" s="1"/>
  <c r="E953" i="2" a="1"/>
  <c r="E953" i="2" s="1"/>
  <c r="I953" i="2" s="1"/>
  <c r="E954" i="2" a="1"/>
  <c r="E954" i="2" s="1"/>
  <c r="I954" i="2" s="1"/>
  <c r="E955" i="2" a="1"/>
  <c r="E955" i="2" s="1"/>
  <c r="I955" i="2" s="1"/>
  <c r="E956" i="2" a="1"/>
  <c r="E956" i="2" s="1"/>
  <c r="I956" i="2" s="1"/>
  <c r="E957" i="2" a="1"/>
  <c r="E957" i="2" s="1"/>
  <c r="I957" i="2" s="1"/>
  <c r="E958" i="2" a="1"/>
  <c r="E958" i="2" s="1"/>
  <c r="I958" i="2" s="1"/>
  <c r="E959" i="2" a="1"/>
  <c r="E959" i="2" s="1"/>
  <c r="I959" i="2" s="1"/>
  <c r="E960" i="2" a="1"/>
  <c r="E960" i="2" s="1"/>
  <c r="I960" i="2" s="1"/>
  <c r="E961" i="2" a="1"/>
  <c r="E961" i="2" s="1"/>
  <c r="I961" i="2" s="1"/>
  <c r="E962" i="2" a="1"/>
  <c r="E962" i="2" s="1"/>
  <c r="I962" i="2" s="1"/>
  <c r="E963" i="2" a="1"/>
  <c r="E963" i="2" s="1"/>
  <c r="I963" i="2" s="1"/>
  <c r="E964" i="2" a="1"/>
  <c r="E964" i="2" s="1"/>
  <c r="I964" i="2" s="1"/>
  <c r="E965" i="2" a="1"/>
  <c r="E965" i="2" s="1"/>
  <c r="I965" i="2" s="1"/>
  <c r="E966" i="2" a="1"/>
  <c r="E966" i="2" s="1"/>
  <c r="I966" i="2" s="1"/>
  <c r="E967" i="2" a="1"/>
  <c r="E967" i="2" s="1"/>
  <c r="I967" i="2" s="1"/>
  <c r="E968" i="2" a="1"/>
  <c r="E968" i="2" s="1"/>
  <c r="I968" i="2" s="1"/>
  <c r="E969" i="2" a="1"/>
  <c r="E969" i="2" s="1"/>
  <c r="I969" i="2" s="1"/>
  <c r="E970" i="2" a="1"/>
  <c r="E970" i="2" s="1"/>
  <c r="I970" i="2" s="1"/>
  <c r="E971" i="2" a="1"/>
  <c r="E971" i="2" s="1"/>
  <c r="I971" i="2" s="1"/>
  <c r="E972" i="2" a="1"/>
  <c r="E972" i="2" s="1"/>
  <c r="I972" i="2" s="1"/>
  <c r="E973" i="2" a="1"/>
  <c r="E973" i="2" s="1"/>
  <c r="I973" i="2" s="1"/>
  <c r="E974" i="2" a="1"/>
  <c r="E974" i="2" s="1"/>
  <c r="I974" i="2" s="1"/>
  <c r="E975" i="2" a="1"/>
  <c r="E975" i="2" s="1"/>
  <c r="I975" i="2" s="1"/>
  <c r="E976" i="2" a="1"/>
  <c r="E976" i="2" s="1"/>
  <c r="I976" i="2" s="1"/>
  <c r="E977" i="2" a="1"/>
  <c r="E977" i="2" s="1"/>
  <c r="I977" i="2" s="1"/>
  <c r="E978" i="2" a="1"/>
  <c r="E978" i="2" s="1"/>
  <c r="I978" i="2" s="1"/>
  <c r="E979" i="2" a="1"/>
  <c r="E979" i="2" s="1"/>
  <c r="I979" i="2" s="1"/>
  <c r="E980" i="2" a="1"/>
  <c r="E980" i="2" s="1"/>
  <c r="I980" i="2" s="1"/>
  <c r="E981" i="2" a="1"/>
  <c r="E981" i="2" s="1"/>
  <c r="I981" i="2" s="1"/>
  <c r="E982" i="2" a="1"/>
  <c r="E982" i="2" s="1"/>
  <c r="I982" i="2" s="1"/>
  <c r="E983" i="2" a="1"/>
  <c r="E983" i="2" s="1"/>
  <c r="I983" i="2" s="1"/>
  <c r="E984" i="2" a="1"/>
  <c r="E984" i="2" s="1"/>
  <c r="I984" i="2" s="1"/>
  <c r="E985" i="2" a="1"/>
  <c r="E985" i="2" s="1"/>
  <c r="I985" i="2" s="1"/>
  <c r="E986" i="2" a="1"/>
  <c r="E986" i="2" s="1"/>
  <c r="I986" i="2" s="1"/>
  <c r="E987" i="2" a="1"/>
  <c r="E987" i="2" s="1"/>
  <c r="I987" i="2" s="1"/>
  <c r="E988" i="2" a="1"/>
  <c r="E988" i="2" s="1"/>
  <c r="I988" i="2" s="1"/>
  <c r="E989" i="2" a="1"/>
  <c r="E989" i="2" s="1"/>
  <c r="I989" i="2" s="1"/>
  <c r="E990" i="2" a="1"/>
  <c r="E990" i="2" s="1"/>
  <c r="I990" i="2" s="1"/>
  <c r="E991" i="2" a="1"/>
  <c r="E991" i="2" s="1"/>
  <c r="I991" i="2" s="1"/>
  <c r="E992" i="2" a="1"/>
  <c r="E992" i="2" s="1"/>
  <c r="I992" i="2" s="1"/>
  <c r="E993" i="2" a="1"/>
  <c r="E993" i="2" s="1"/>
  <c r="I993" i="2" s="1"/>
  <c r="E994" i="2" a="1"/>
  <c r="E994" i="2" s="1"/>
  <c r="I994" i="2" s="1"/>
  <c r="E995" i="2" a="1"/>
  <c r="E995" i="2" s="1"/>
  <c r="I995" i="2" s="1"/>
  <c r="E996" i="2" a="1"/>
  <c r="E996" i="2" s="1"/>
  <c r="I996" i="2" s="1"/>
  <c r="E997" i="2" a="1"/>
  <c r="E997" i="2" s="1"/>
  <c r="I997" i="2" s="1"/>
  <c r="E998" i="2" a="1"/>
  <c r="E998" i="2" s="1"/>
  <c r="I998" i="2" s="1"/>
  <c r="E999" i="2" a="1"/>
  <c r="E999" i="2" s="1"/>
  <c r="I999" i="2" s="1"/>
  <c r="E1000" i="2" a="1"/>
  <c r="E1000" i="2" s="1"/>
  <c r="I1000" i="2" s="1"/>
  <c r="E1001" i="2" a="1"/>
  <c r="E1001" i="2" s="1"/>
  <c r="I1001" i="2" s="1"/>
  <c r="E2" i="2" a="1"/>
  <c r="E2" i="2" s="1"/>
  <c r="I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6D91B4-4440-4050-A423-132BC09AA318}" keepAlive="1" name="Query - Balaji Fast Food Sales" description="Connection to the 'Balaji Fast Food Sales' query in the workbook." type="5" refreshedVersion="0" background="1">
    <dbPr connection="Provider=Microsoft.Mashup.OleDb.1;Data Source=$Workbook$;Location=&quot;Balaji Fast Food Sales&quot;;Extended Properties=&quot;&quot;" command="SELECT * FROM [Balaji Fast Food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<sst xmlns="http://schemas.openxmlformats.org/spreadsheetml/2006/main" count="5055" uniqueCount="51">
  <si>
    <t>Fastfood</t>
  </si>
  <si>
    <t>Night</t>
  </si>
  <si>
    <t>Vadapav</t>
  </si>
  <si>
    <t>Cash</t>
  </si>
  <si>
    <t>Afternoon</t>
  </si>
  <si>
    <t>Beverages</t>
  </si>
  <si>
    <t>Online</t>
  </si>
  <si>
    <t>Evening</t>
  </si>
  <si>
    <t>Panipuri</t>
  </si>
  <si>
    <t>Morning</t>
  </si>
  <si>
    <t>Frankie</t>
  </si>
  <si>
    <t>Sandwich</t>
  </si>
  <si>
    <t>Midnight</t>
  </si>
  <si>
    <t>Cold coffee</t>
  </si>
  <si>
    <t>Date</t>
  </si>
  <si>
    <t>Order_id</t>
  </si>
  <si>
    <t>Item_name</t>
  </si>
  <si>
    <t>Quantity</t>
  </si>
  <si>
    <t>Transaction_amount</t>
  </si>
  <si>
    <t>Item_type</t>
  </si>
  <si>
    <t>Item_price</t>
  </si>
  <si>
    <t>Transaction_type</t>
  </si>
  <si>
    <t>Received_by</t>
  </si>
  <si>
    <t>Time_of_sale</t>
  </si>
  <si>
    <t>Rose Milk</t>
  </si>
  <si>
    <t>Bread Omlet</t>
  </si>
  <si>
    <t>Male</t>
  </si>
  <si>
    <t>Female</t>
  </si>
  <si>
    <t>Row Labels</t>
  </si>
  <si>
    <t>Grand Total</t>
  </si>
  <si>
    <t>Sum of Transaction_amount</t>
  </si>
  <si>
    <t>Jan</t>
  </si>
  <si>
    <t>Feb</t>
  </si>
  <si>
    <t>Mar</t>
  </si>
  <si>
    <t>Apr</t>
  </si>
  <si>
    <t>May</t>
  </si>
  <si>
    <t>Jun</t>
  </si>
  <si>
    <t>Jul</t>
  </si>
  <si>
    <t>Aug</t>
  </si>
  <si>
    <t>Sep</t>
  </si>
  <si>
    <t>Oct</t>
  </si>
  <si>
    <t>Nov</t>
  </si>
  <si>
    <t>Dec</t>
  </si>
  <si>
    <t>Cost_price</t>
  </si>
  <si>
    <t>Items</t>
  </si>
  <si>
    <t>Price</t>
  </si>
  <si>
    <t>Profit</t>
  </si>
  <si>
    <t>Sum of Profit</t>
  </si>
  <si>
    <t>Sum of Cost_price</t>
  </si>
  <si>
    <t>Sum of Quantity</t>
  </si>
  <si>
    <t>Sum of 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</si>
</sst>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3" x14ac:knownFonts="1">
    <font>
      <sz val="11"/>
      <color theme="1"/>
      <name val="Aptos Narrow"/>
      <family val="2"/>
      <scheme val="minor"/>
    </font>
    <font>
      <b/>
      <sz val="11"/>
      <color theme="0"/>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0" fillId="0" borderId="0" xfId="0" applyNumberFormat="1"/>
    <xf numFmtId="0" fontId="0" fillId="0" borderId="1" xfId="0" applyFont="1" applyBorder="1"/>
    <xf numFmtId="0" fontId="0" fillId="0" borderId="0" xfId="0" pivotButton="1"/>
    <xf numFmtId="0" fontId="0" fillId="0" borderId="0" xfId="0" applyAlignment="1">
      <alignment horizontal="left"/>
    </xf>
    <xf numFmtId="14" fontId="0" fillId="3" borderId="2" xfId="0" applyNumberFormat="1" applyFont="1" applyFill="1" applyBorder="1"/>
    <xf numFmtId="0" fontId="0" fillId="3" borderId="2" xfId="0" applyNumberFormat="1" applyFont="1" applyFill="1" applyBorder="1"/>
    <xf numFmtId="0" fontId="0" fillId="3" borderId="2" xfId="0" applyFont="1" applyFill="1" applyBorder="1"/>
    <xf numFmtId="14" fontId="0" fillId="0" borderId="2" xfId="0" applyNumberFormat="1" applyFont="1" applyBorder="1"/>
    <xf numFmtId="0" fontId="0" fillId="0" borderId="2" xfId="0" applyNumberFormat="1" applyFont="1" applyBorder="1"/>
    <xf numFmtId="0" fontId="0" fillId="0" borderId="2" xfId="0" applyFont="1" applyBorder="1"/>
    <xf numFmtId="14" fontId="0" fillId="0" borderId="1" xfId="0" applyNumberFormat="1" applyFont="1" applyBorder="1"/>
    <xf numFmtId="0" fontId="0" fillId="0" borderId="1" xfId="0" applyNumberFormat="1" applyFont="1" applyBorder="1"/>
    <xf numFmtId="0" fontId="0" fillId="3" borderId="0" xfId="0" applyNumberFormat="1" applyFont="1" applyFill="1" applyBorder="1"/>
    <xf numFmtId="0" fontId="1" fillId="2" borderId="0" xfId="0" applyFont="1" applyFill="1" applyBorder="1"/>
    <xf numFmtId="164" fontId="0" fillId="0" borderId="0" xfId="1" applyNumberFormat="1" applyFont="1"/>
  </cellXfs>
  <cellStyles count="2">
    <cellStyle name="Comma" xfId="1" builtinId="3"/>
    <cellStyle name="Normal" xfId="0" builtinId="0"/>
  </cellStyles>
  <dxfs count="15">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numFmt numFmtId="19" formatCode="m/d/yyyy"/>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[project.xlsx]Sheet3!PivotTable2</c:name>
    <c:fmtId val="0"/>
  </c:pivotSource>
  <c:chart>
    <c:autoTitleDeleted val="1"/>
    <c:pivotFmts>
      <c:pivotFmt>
        <c:idx val="0"/>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70434771802094"/>
          <c:y val="4.2048834036967658E-2"/>
          <c:w val="0.75337545488815494"/>
          <c:h val="0.82763141824132136"/>
        </c:manualLayout>
      </c:layout>
      <c:barChart>
        <c:barDir val="bar"/>
        <c:grouping val="clustered"/>
        <c:varyColors val="0"/>
        <c:ser>
          <c:idx val="0"/>
          <c:order val="0"/>
          <c:tx>
            <c:strRef>
              <c:f>Sheet3!$B$3</c:f>
              <c:strCache>
                <c:ptCount val="1"/>
                <c:pt idx="0">
                  <c:v>Total</c:v>
                </c:pt>
              </c:strCache>
            </c:strRef>
          </c:tx>
          <c:spPr>
            <a:solidFill>
              <a:schemeClr val="accent1"/>
            </a:solidFill>
            <a:ln>
              <a:solidFill>
                <a:schemeClr val="bg2">
                  <a:lumMod val="10000"/>
                </a:schemeClr>
              </a:solidFill>
            </a:ln>
            <a:effectLst/>
          </c:spPr>
          <c:invertIfNegative val="0"/>
          <c:cat>
            <c:strRef>
              <c:f>Sheet3!$A$4:$A$11</c:f>
              <c:strCache>
                <c:ptCount val="7"/>
                <c:pt idx="0">
                  <c:v>Bread Omlet</c:v>
                </c:pt>
                <c:pt idx="1">
                  <c:v>Cold coffee</c:v>
                </c:pt>
                <c:pt idx="2">
                  <c:v>Frankie</c:v>
                </c:pt>
                <c:pt idx="3">
                  <c:v>Panipuri</c:v>
                </c:pt>
                <c:pt idx="4">
                  <c:v>Rose Milk</c:v>
                </c:pt>
                <c:pt idx="5">
                  <c:v>Sandwich</c:v>
                </c:pt>
                <c:pt idx="6">
                  <c:v>Vadapav</c:v>
                </c:pt>
              </c:strCache>
            </c:strRef>
          </c:cat>
          <c:val>
            <c:numRef>
              <c:f>Sheet3!$B$4:$B$11</c:f>
              <c:numCache>
                <c:formatCode>General</c:formatCode>
                <c:ptCount val="7"/>
                <c:pt idx="0">
                  <c:v>1340</c:v>
                </c:pt>
                <c:pt idx="1">
                  <c:v>1610</c:v>
                </c:pt>
                <c:pt idx="2">
                  <c:v>2780</c:v>
                </c:pt>
                <c:pt idx="3">
                  <c:v>2250</c:v>
                </c:pt>
                <c:pt idx="4">
                  <c:v>1530</c:v>
                </c:pt>
                <c:pt idx="5">
                  <c:v>3870</c:v>
                </c:pt>
                <c:pt idx="6">
                  <c:v>1340</c:v>
                </c:pt>
              </c:numCache>
            </c:numRef>
          </c:val>
          <c:extLst>
            <c:ext xmlns:c16="http://schemas.microsoft.com/office/drawing/2014/chart" uri="{C3380CC4-5D6E-409C-BE32-E72D297353CC}">
              <c16:uniqueId val="{00000000-4A80-4BE3-9DA0-EA3575B87405}"/>
            </c:ext>
          </c:extLst>
        </c:ser>
        <c:dLbls>
          <c:showLegendKey val="0"/>
          <c:showVal val="0"/>
          <c:showCatName val="0"/>
          <c:showSerName val="0"/>
          <c:showPercent val="0"/>
          <c:showBubbleSize val="0"/>
        </c:dLbls>
        <c:gapWidth val="182"/>
        <c:axId val="1294895360"/>
        <c:axId val="1294892480"/>
      </c:barChart>
      <c:catAx>
        <c:axId val="1294895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2">
                    <a:lumMod val="10000"/>
                  </a:schemeClr>
                </a:solidFill>
                <a:latin typeface="+mn-lt"/>
                <a:ea typeface="+mn-ea"/>
                <a:cs typeface="+mn-cs"/>
              </a:defRPr>
            </a:pPr>
            <a:endParaRPr lang="en-US"/>
          </a:p>
        </c:txPr>
        <c:crossAx val="1294892480"/>
        <c:crosses val="autoZero"/>
        <c:auto val="1"/>
        <c:lblAlgn val="ctr"/>
        <c:lblOffset val="100"/>
        <c:noMultiLvlLbl val="0"/>
      </c:catAx>
      <c:valAx>
        <c:axId val="1294892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2">
                    <a:lumMod val="10000"/>
                  </a:schemeClr>
                </a:solidFill>
                <a:latin typeface="+mn-lt"/>
                <a:ea typeface="+mn-ea"/>
                <a:cs typeface="+mn-cs"/>
              </a:defRPr>
            </a:pPr>
            <a:endParaRPr lang="en-US"/>
          </a:p>
        </c:txPr>
        <c:crossAx val="129489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[project.xlsx]Sheet3!PivotTable5</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Sheet3!$B$24:$B$36</c:f>
              <c:numCache>
                <c:formatCode>General</c:formatCode>
                <c:ptCount val="12"/>
                <c:pt idx="0">
                  <c:v>39750</c:v>
                </c:pt>
                <c:pt idx="1">
                  <c:v>33715</c:v>
                </c:pt>
                <c:pt idx="2">
                  <c:v>34765</c:v>
                </c:pt>
                <c:pt idx="3">
                  <c:v>24880</c:v>
                </c:pt>
                <c:pt idx="4">
                  <c:v>37495</c:v>
                </c:pt>
                <c:pt idx="5">
                  <c:v>23930</c:v>
                </c:pt>
                <c:pt idx="6">
                  <c:v>28255</c:v>
                </c:pt>
                <c:pt idx="7">
                  <c:v>32005</c:v>
                </c:pt>
                <c:pt idx="8">
                  <c:v>26495</c:v>
                </c:pt>
                <c:pt idx="9">
                  <c:v>37785</c:v>
                </c:pt>
                <c:pt idx="10">
                  <c:v>30945</c:v>
                </c:pt>
                <c:pt idx="11">
                  <c:v>33350</c:v>
                </c:pt>
              </c:numCache>
            </c:numRef>
          </c:val>
          <c:smooth val="0"/>
          <c:extLst>
            <c:ext xmlns:c16="http://schemas.microsoft.com/office/drawing/2014/chart" uri="{C3380CC4-5D6E-409C-BE32-E72D297353CC}">
              <c16:uniqueId val="{00000000-F8B8-435B-AE18-5F4083350121}"/>
            </c:ext>
          </c:extLst>
        </c:ser>
        <c:dLbls>
          <c:showLegendKey val="0"/>
          <c:showVal val="0"/>
          <c:showCatName val="0"/>
          <c:showSerName val="0"/>
          <c:showPercent val="0"/>
          <c:showBubbleSize val="0"/>
        </c:dLbls>
        <c:marker val="1"/>
        <c:smooth val="0"/>
        <c:axId val="1293236992"/>
        <c:axId val="1293248032"/>
      </c:lineChart>
      <c:catAx>
        <c:axId val="129323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2">
                    <a:lumMod val="10000"/>
                  </a:schemeClr>
                </a:solidFill>
                <a:latin typeface="+mn-lt"/>
                <a:ea typeface="+mn-ea"/>
                <a:cs typeface="+mn-cs"/>
              </a:defRPr>
            </a:pPr>
            <a:endParaRPr lang="en-US"/>
          </a:p>
        </c:txPr>
        <c:crossAx val="1293248032"/>
        <c:crosses val="autoZero"/>
        <c:auto val="1"/>
        <c:lblAlgn val="ctr"/>
        <c:lblOffset val="100"/>
        <c:noMultiLvlLbl val="0"/>
      </c:catAx>
      <c:valAx>
        <c:axId val="1293248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2">
                    <a:lumMod val="10000"/>
                  </a:schemeClr>
                </a:solidFill>
                <a:latin typeface="+mn-lt"/>
                <a:ea typeface="+mn-ea"/>
                <a:cs typeface="+mn-cs"/>
              </a:defRPr>
            </a:pPr>
            <a:endParaRPr lang="en-US"/>
          </a:p>
        </c:txPr>
        <c:crossAx val="129323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[project.xlsx]Sheet3!PivotTable4</c:name>
    <c:fmtId val="0"/>
  </c:pivotSource>
  <c:chart>
    <c:autoTitleDeleted val="1"/>
    <c:pivotFmts>
      <c:pivotFmt>
        <c:idx val="0"/>
        <c:spPr>
          <a:solidFill>
            <a:schemeClr val="accent1"/>
          </a:solidFill>
          <a:ln w="19050">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bg2">
                <a:lumMod val="10000"/>
              </a:schemeClr>
            </a:solidFill>
          </a:ln>
          <a:effectLst/>
        </c:spPr>
      </c:pivotFmt>
      <c:pivotFmt>
        <c:idx val="2"/>
        <c:spPr>
          <a:solidFill>
            <a:schemeClr val="accent1"/>
          </a:solidFill>
          <a:ln w="19050">
            <a:solidFill>
              <a:schemeClr val="bg2">
                <a:lumMod val="10000"/>
              </a:schemeClr>
            </a:solidFill>
          </a:ln>
          <a:effectLst/>
        </c:spPr>
      </c:pivotFmt>
    </c:pivotFmts>
    <c:plotArea>
      <c:layout/>
      <c:pieChart>
        <c:varyColors val="1"/>
        <c:ser>
          <c:idx val="0"/>
          <c:order val="0"/>
          <c:tx>
            <c:strRef>
              <c:f>Sheet3!$B$18</c:f>
              <c:strCache>
                <c:ptCount val="1"/>
                <c:pt idx="0">
                  <c:v>Total</c:v>
                </c:pt>
              </c:strCache>
            </c:strRef>
          </c:tx>
          <c:spPr>
            <a:ln>
              <a:solidFill>
                <a:schemeClr val="bg2">
                  <a:lumMod val="10000"/>
                </a:schemeClr>
              </a:solidFill>
            </a:ln>
            <a:effectLst/>
          </c:spPr>
          <c:dPt>
            <c:idx val="0"/>
            <c:bubble3D val="0"/>
            <c:spPr>
              <a:solidFill>
                <a:schemeClr val="accent1"/>
              </a:solidFill>
              <a:ln w="19050">
                <a:solidFill>
                  <a:schemeClr val="bg2">
                    <a:lumMod val="10000"/>
                  </a:schemeClr>
                </a:solidFill>
              </a:ln>
              <a:effectLst/>
            </c:spPr>
            <c:extLst>
              <c:ext xmlns:c16="http://schemas.microsoft.com/office/drawing/2014/chart" uri="{C3380CC4-5D6E-409C-BE32-E72D297353CC}">
                <c16:uniqueId val="{00000001-8A90-45B8-AF5A-98C759B251F9}"/>
              </c:ext>
            </c:extLst>
          </c:dPt>
          <c:dPt>
            <c:idx val="1"/>
            <c:bubble3D val="0"/>
            <c:spPr>
              <a:solidFill>
                <a:schemeClr val="accent6"/>
              </a:solidFill>
              <a:ln w="19050">
                <a:solidFill>
                  <a:schemeClr val="bg2">
                    <a:lumMod val="10000"/>
                  </a:schemeClr>
                </a:solidFill>
              </a:ln>
              <a:effectLst/>
            </c:spPr>
            <c:extLst>
              <c:ext xmlns:c16="http://schemas.microsoft.com/office/drawing/2014/chart" uri="{C3380CC4-5D6E-409C-BE32-E72D297353CC}">
                <c16:uniqueId val="{00000006-1DE1-4D0F-A565-7DFDF86117C8}"/>
              </c:ext>
            </c:extLst>
          </c:dPt>
          <c:cat>
            <c:strRef>
              <c:f>Sheet3!$A$19:$A$21</c:f>
              <c:strCache>
                <c:ptCount val="2"/>
                <c:pt idx="0">
                  <c:v>Beverages</c:v>
                </c:pt>
                <c:pt idx="1">
                  <c:v>Fastfood</c:v>
                </c:pt>
              </c:strCache>
            </c:strRef>
          </c:cat>
          <c:val>
            <c:numRef>
              <c:f>Sheet3!$B$19:$B$21</c:f>
              <c:numCache>
                <c:formatCode>General</c:formatCode>
                <c:ptCount val="2"/>
                <c:pt idx="0">
                  <c:v>155739</c:v>
                </c:pt>
                <c:pt idx="1">
                  <c:v>344761</c:v>
                </c:pt>
              </c:numCache>
            </c:numRef>
          </c:val>
          <c:extLst>
            <c:ext xmlns:c16="http://schemas.microsoft.com/office/drawing/2014/chart" uri="{C3380CC4-5D6E-409C-BE32-E72D297353CC}">
              <c16:uniqueId val="{00000000-1DE1-4D0F-A565-7DFDF86117C8}"/>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25295878940435257"/>
          <c:y val="0.90768527581491187"/>
          <c:w val="0.49408242119129481"/>
          <c:h val="6.1328168365166386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bg2">
                  <a:lumMod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[project.xlsx]Sheet3!PivotTable6</c:name>
    <c:fmtId val="2"/>
  </c:pivotSource>
  <c:chart>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983894164655793E-2"/>
          <c:y val="5.1837770564731364E-2"/>
          <c:w val="0.87178542581545138"/>
          <c:h val="0.61575452909785977"/>
        </c:manualLayout>
      </c:layout>
      <c:barChart>
        <c:barDir val="col"/>
        <c:grouping val="clustered"/>
        <c:varyColors val="0"/>
        <c:ser>
          <c:idx val="0"/>
          <c:order val="0"/>
          <c:tx>
            <c:strRef>
              <c:f>Sheet3!$E$3</c:f>
              <c:strCache>
                <c:ptCount val="1"/>
                <c:pt idx="0">
                  <c:v>Sum of Quantity</c:v>
                </c:pt>
              </c:strCache>
            </c:strRef>
          </c:tx>
          <c:spPr>
            <a:solidFill>
              <a:schemeClr val="accent1"/>
            </a:solidFill>
            <a:ln>
              <a:solidFill>
                <a:schemeClr val="tx1"/>
              </a:solidFill>
            </a:ln>
            <a:effectLst/>
          </c:spPr>
          <c:invertIfNegative val="0"/>
          <c:cat>
            <c:strRef>
              <c:f>Sheet3!$D$4:$D$11</c:f>
              <c:strCache>
                <c:ptCount val="7"/>
                <c:pt idx="0">
                  <c:v>Bread Omlet</c:v>
                </c:pt>
                <c:pt idx="1">
                  <c:v>Cold coffee</c:v>
                </c:pt>
                <c:pt idx="2">
                  <c:v>Frankie</c:v>
                </c:pt>
                <c:pt idx="3">
                  <c:v>Panipuri</c:v>
                </c:pt>
                <c:pt idx="4">
                  <c:v>Rose Milk</c:v>
                </c:pt>
                <c:pt idx="5">
                  <c:v>Sandwich</c:v>
                </c:pt>
                <c:pt idx="6">
                  <c:v>Vadapav</c:v>
                </c:pt>
              </c:strCache>
            </c:strRef>
          </c:cat>
          <c:val>
            <c:numRef>
              <c:f>Sheet3!$E$4:$E$11</c:f>
              <c:numCache>
                <c:formatCode>General</c:formatCode>
                <c:ptCount val="7"/>
                <c:pt idx="0">
                  <c:v>1044</c:v>
                </c:pt>
                <c:pt idx="1">
                  <c:v>1361</c:v>
                </c:pt>
                <c:pt idx="2">
                  <c:v>1150</c:v>
                </c:pt>
                <c:pt idx="3">
                  <c:v>1226</c:v>
                </c:pt>
                <c:pt idx="4">
                  <c:v>1278</c:v>
                </c:pt>
                <c:pt idx="5">
                  <c:v>1097</c:v>
                </c:pt>
                <c:pt idx="6">
                  <c:v>1006</c:v>
                </c:pt>
              </c:numCache>
            </c:numRef>
          </c:val>
          <c:extLst>
            <c:ext xmlns:c16="http://schemas.microsoft.com/office/drawing/2014/chart" uri="{C3380CC4-5D6E-409C-BE32-E72D297353CC}">
              <c16:uniqueId val="{00000000-C39F-42AD-B2F1-0B099931B999}"/>
            </c:ext>
          </c:extLst>
        </c:ser>
        <c:ser>
          <c:idx val="1"/>
          <c:order val="1"/>
          <c:tx>
            <c:strRef>
              <c:f>Sheet3!$F$3</c:f>
              <c:strCache>
                <c:ptCount val="1"/>
                <c:pt idx="0">
                  <c:v>Sum of Cost_price</c:v>
                </c:pt>
              </c:strCache>
            </c:strRef>
          </c:tx>
          <c:spPr>
            <a:solidFill>
              <a:schemeClr val="accent6"/>
            </a:solidFill>
            <a:ln>
              <a:solidFill>
                <a:schemeClr val="tx1"/>
              </a:solidFill>
            </a:ln>
            <a:effectLst/>
          </c:spPr>
          <c:invertIfNegative val="0"/>
          <c:cat>
            <c:strRef>
              <c:f>Sheet3!$D$4:$D$11</c:f>
              <c:strCache>
                <c:ptCount val="7"/>
                <c:pt idx="0">
                  <c:v>Bread Omlet</c:v>
                </c:pt>
                <c:pt idx="1">
                  <c:v>Cold coffee</c:v>
                </c:pt>
                <c:pt idx="2">
                  <c:v>Frankie</c:v>
                </c:pt>
                <c:pt idx="3">
                  <c:v>Panipuri</c:v>
                </c:pt>
                <c:pt idx="4">
                  <c:v>Rose Milk</c:v>
                </c:pt>
                <c:pt idx="5">
                  <c:v>Sandwich</c:v>
                </c:pt>
                <c:pt idx="6">
                  <c:v>Vadapav</c:v>
                </c:pt>
              </c:strCache>
            </c:strRef>
          </c:cat>
          <c:val>
            <c:numRef>
              <c:f>Sheet3!$F$4:$F$11</c:f>
              <c:numCache>
                <c:formatCode>General</c:formatCode>
                <c:ptCount val="7"/>
                <c:pt idx="0">
                  <c:v>3350</c:v>
                </c:pt>
                <c:pt idx="1">
                  <c:v>4830</c:v>
                </c:pt>
                <c:pt idx="2">
                  <c:v>5560</c:v>
                </c:pt>
                <c:pt idx="3">
                  <c:v>3000</c:v>
                </c:pt>
                <c:pt idx="4">
                  <c:v>5355</c:v>
                </c:pt>
                <c:pt idx="5">
                  <c:v>6450</c:v>
                </c:pt>
                <c:pt idx="6">
                  <c:v>3350</c:v>
                </c:pt>
              </c:numCache>
            </c:numRef>
          </c:val>
          <c:extLst>
            <c:ext xmlns:c16="http://schemas.microsoft.com/office/drawing/2014/chart" uri="{C3380CC4-5D6E-409C-BE32-E72D297353CC}">
              <c16:uniqueId val="{00000001-C39F-42AD-B2F1-0B099931B999}"/>
            </c:ext>
          </c:extLst>
        </c:ser>
        <c:dLbls>
          <c:showLegendKey val="0"/>
          <c:showVal val="0"/>
          <c:showCatName val="0"/>
          <c:showSerName val="0"/>
          <c:showPercent val="0"/>
          <c:showBubbleSize val="0"/>
        </c:dLbls>
        <c:gapWidth val="219"/>
        <c:overlap val="-27"/>
        <c:axId val="1136124000"/>
        <c:axId val="1136137440"/>
      </c:barChart>
      <c:catAx>
        <c:axId val="113612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2">
                    <a:lumMod val="10000"/>
                  </a:schemeClr>
                </a:solidFill>
                <a:latin typeface="+mn-lt"/>
                <a:ea typeface="+mn-ea"/>
                <a:cs typeface="+mn-cs"/>
              </a:defRPr>
            </a:pPr>
            <a:endParaRPr lang="en-US"/>
          </a:p>
        </c:txPr>
        <c:crossAx val="1136137440"/>
        <c:crosses val="autoZero"/>
        <c:auto val="1"/>
        <c:lblAlgn val="ctr"/>
        <c:lblOffset val="100"/>
        <c:noMultiLvlLbl val="0"/>
      </c:catAx>
      <c:valAx>
        <c:axId val="1136137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2">
                    <a:lumMod val="10000"/>
                  </a:schemeClr>
                </a:solidFill>
                <a:latin typeface="+mn-lt"/>
                <a:ea typeface="+mn-ea"/>
                <a:cs typeface="+mn-cs"/>
              </a:defRPr>
            </a:pPr>
            <a:endParaRPr lang="en-US"/>
          </a:p>
        </c:txPr>
        <c:crossAx val="1136124000"/>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bg2">
                  <a:lumMod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[project.xlsx]Sheet3!PivotTable5</c:name>
    <c:fmtId val="7"/>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Sheet3!$B$24:$B$36</c:f>
              <c:numCache>
                <c:formatCode>General</c:formatCode>
                <c:ptCount val="12"/>
                <c:pt idx="0">
                  <c:v>39750</c:v>
                </c:pt>
                <c:pt idx="1">
                  <c:v>33715</c:v>
                </c:pt>
                <c:pt idx="2">
                  <c:v>34765</c:v>
                </c:pt>
                <c:pt idx="3">
                  <c:v>24880</c:v>
                </c:pt>
                <c:pt idx="4">
                  <c:v>37495</c:v>
                </c:pt>
                <c:pt idx="5">
                  <c:v>23930</c:v>
                </c:pt>
                <c:pt idx="6">
                  <c:v>28255</c:v>
                </c:pt>
                <c:pt idx="7">
                  <c:v>32005</c:v>
                </c:pt>
                <c:pt idx="8">
                  <c:v>26495</c:v>
                </c:pt>
                <c:pt idx="9">
                  <c:v>37785</c:v>
                </c:pt>
                <c:pt idx="10">
                  <c:v>30945</c:v>
                </c:pt>
                <c:pt idx="11">
                  <c:v>33350</c:v>
                </c:pt>
              </c:numCache>
            </c:numRef>
          </c:val>
          <c:smooth val="0"/>
          <c:extLst>
            <c:ext xmlns:c16="http://schemas.microsoft.com/office/drawing/2014/chart" uri="{C3380CC4-5D6E-409C-BE32-E72D297353CC}">
              <c16:uniqueId val="{00000000-7605-4442-8FC5-CEFEC96B78F0}"/>
            </c:ext>
          </c:extLst>
        </c:ser>
        <c:dLbls>
          <c:showLegendKey val="0"/>
          <c:showVal val="0"/>
          <c:showCatName val="0"/>
          <c:showSerName val="0"/>
          <c:showPercent val="0"/>
          <c:showBubbleSize val="0"/>
        </c:dLbls>
        <c:marker val="1"/>
        <c:smooth val="0"/>
        <c:axId val="1293236992"/>
        <c:axId val="1293248032"/>
      </c:lineChart>
      <c:catAx>
        <c:axId val="129323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2">
                    <a:lumMod val="10000"/>
                  </a:schemeClr>
                </a:solidFill>
                <a:latin typeface="+mn-lt"/>
                <a:ea typeface="+mn-ea"/>
                <a:cs typeface="+mn-cs"/>
              </a:defRPr>
            </a:pPr>
            <a:endParaRPr lang="en-US"/>
          </a:p>
        </c:txPr>
        <c:crossAx val="1293248032"/>
        <c:crosses val="autoZero"/>
        <c:auto val="1"/>
        <c:lblAlgn val="ctr"/>
        <c:lblOffset val="100"/>
        <c:noMultiLvlLbl val="0"/>
      </c:catAx>
      <c:valAx>
        <c:axId val="1293248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2">
                    <a:lumMod val="10000"/>
                  </a:schemeClr>
                </a:solidFill>
                <a:latin typeface="+mn-lt"/>
                <a:ea typeface="+mn-ea"/>
                <a:cs typeface="+mn-cs"/>
              </a:defRPr>
            </a:pPr>
            <a:endParaRPr lang="en-US"/>
          </a:p>
        </c:txPr>
        <c:crossAx val="129323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[project.xlsx]Sheet3!PivotTable6</c:name>
    <c:fmtId val="7"/>
  </c:pivotSource>
  <c:chart>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983894164655793E-2"/>
          <c:y val="5.1837770564731364E-2"/>
          <c:w val="0.87178542581545138"/>
          <c:h val="0.61575452909785977"/>
        </c:manualLayout>
      </c:layout>
      <c:barChart>
        <c:barDir val="col"/>
        <c:grouping val="clustered"/>
        <c:varyColors val="0"/>
        <c:ser>
          <c:idx val="0"/>
          <c:order val="0"/>
          <c:tx>
            <c:strRef>
              <c:f>Sheet3!$E$3</c:f>
              <c:strCache>
                <c:ptCount val="1"/>
                <c:pt idx="0">
                  <c:v>Sum of Quantity</c:v>
                </c:pt>
              </c:strCache>
            </c:strRef>
          </c:tx>
          <c:spPr>
            <a:solidFill>
              <a:schemeClr val="accent1"/>
            </a:solidFill>
            <a:ln>
              <a:solidFill>
                <a:schemeClr val="tx1"/>
              </a:solidFill>
            </a:ln>
            <a:effectLst/>
          </c:spPr>
          <c:invertIfNegative val="0"/>
          <c:cat>
            <c:strRef>
              <c:f>Sheet3!$D$4:$D$11</c:f>
              <c:strCache>
                <c:ptCount val="7"/>
                <c:pt idx="0">
                  <c:v>Bread Omlet</c:v>
                </c:pt>
                <c:pt idx="1">
                  <c:v>Cold coffee</c:v>
                </c:pt>
                <c:pt idx="2">
                  <c:v>Frankie</c:v>
                </c:pt>
                <c:pt idx="3">
                  <c:v>Panipuri</c:v>
                </c:pt>
                <c:pt idx="4">
                  <c:v>Rose Milk</c:v>
                </c:pt>
                <c:pt idx="5">
                  <c:v>Sandwich</c:v>
                </c:pt>
                <c:pt idx="6">
                  <c:v>Vadapav</c:v>
                </c:pt>
              </c:strCache>
            </c:strRef>
          </c:cat>
          <c:val>
            <c:numRef>
              <c:f>Sheet3!$E$4:$E$11</c:f>
              <c:numCache>
                <c:formatCode>General</c:formatCode>
                <c:ptCount val="7"/>
                <c:pt idx="0">
                  <c:v>1044</c:v>
                </c:pt>
                <c:pt idx="1">
                  <c:v>1361</c:v>
                </c:pt>
                <c:pt idx="2">
                  <c:v>1150</c:v>
                </c:pt>
                <c:pt idx="3">
                  <c:v>1226</c:v>
                </c:pt>
                <c:pt idx="4">
                  <c:v>1278</c:v>
                </c:pt>
                <c:pt idx="5">
                  <c:v>1097</c:v>
                </c:pt>
                <c:pt idx="6">
                  <c:v>1006</c:v>
                </c:pt>
              </c:numCache>
            </c:numRef>
          </c:val>
          <c:extLst>
            <c:ext xmlns:c16="http://schemas.microsoft.com/office/drawing/2014/chart" uri="{C3380CC4-5D6E-409C-BE32-E72D297353CC}">
              <c16:uniqueId val="{00000000-ACA2-489C-B8D7-3A22A6121795}"/>
            </c:ext>
          </c:extLst>
        </c:ser>
        <c:ser>
          <c:idx val="1"/>
          <c:order val="1"/>
          <c:tx>
            <c:strRef>
              <c:f>Sheet3!$F$3</c:f>
              <c:strCache>
                <c:ptCount val="1"/>
                <c:pt idx="0">
                  <c:v>Sum of Cost_price</c:v>
                </c:pt>
              </c:strCache>
            </c:strRef>
          </c:tx>
          <c:spPr>
            <a:solidFill>
              <a:schemeClr val="accent6"/>
            </a:solidFill>
            <a:ln>
              <a:solidFill>
                <a:schemeClr val="tx1"/>
              </a:solidFill>
            </a:ln>
            <a:effectLst/>
          </c:spPr>
          <c:invertIfNegative val="0"/>
          <c:cat>
            <c:strRef>
              <c:f>Sheet3!$D$4:$D$11</c:f>
              <c:strCache>
                <c:ptCount val="7"/>
                <c:pt idx="0">
                  <c:v>Bread Omlet</c:v>
                </c:pt>
                <c:pt idx="1">
                  <c:v>Cold coffee</c:v>
                </c:pt>
                <c:pt idx="2">
                  <c:v>Frankie</c:v>
                </c:pt>
                <c:pt idx="3">
                  <c:v>Panipuri</c:v>
                </c:pt>
                <c:pt idx="4">
                  <c:v>Rose Milk</c:v>
                </c:pt>
                <c:pt idx="5">
                  <c:v>Sandwich</c:v>
                </c:pt>
                <c:pt idx="6">
                  <c:v>Vadapav</c:v>
                </c:pt>
              </c:strCache>
            </c:strRef>
          </c:cat>
          <c:val>
            <c:numRef>
              <c:f>Sheet3!$F$4:$F$11</c:f>
              <c:numCache>
                <c:formatCode>General</c:formatCode>
                <c:ptCount val="7"/>
                <c:pt idx="0">
                  <c:v>3350</c:v>
                </c:pt>
                <c:pt idx="1">
                  <c:v>4830</c:v>
                </c:pt>
                <c:pt idx="2">
                  <c:v>5560</c:v>
                </c:pt>
                <c:pt idx="3">
                  <c:v>3000</c:v>
                </c:pt>
                <c:pt idx="4">
                  <c:v>5355</c:v>
                </c:pt>
                <c:pt idx="5">
                  <c:v>6450</c:v>
                </c:pt>
                <c:pt idx="6">
                  <c:v>3350</c:v>
                </c:pt>
              </c:numCache>
            </c:numRef>
          </c:val>
          <c:extLst>
            <c:ext xmlns:c16="http://schemas.microsoft.com/office/drawing/2014/chart" uri="{C3380CC4-5D6E-409C-BE32-E72D297353CC}">
              <c16:uniqueId val="{00000001-ACA2-489C-B8D7-3A22A6121795}"/>
            </c:ext>
          </c:extLst>
        </c:ser>
        <c:dLbls>
          <c:showLegendKey val="0"/>
          <c:showVal val="0"/>
          <c:showCatName val="0"/>
          <c:showSerName val="0"/>
          <c:showPercent val="0"/>
          <c:showBubbleSize val="0"/>
        </c:dLbls>
        <c:gapWidth val="219"/>
        <c:overlap val="-27"/>
        <c:axId val="1136124000"/>
        <c:axId val="1136137440"/>
      </c:barChart>
      <c:catAx>
        <c:axId val="113612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2">
                    <a:lumMod val="10000"/>
                  </a:schemeClr>
                </a:solidFill>
                <a:latin typeface="+mn-lt"/>
                <a:ea typeface="+mn-ea"/>
                <a:cs typeface="+mn-cs"/>
              </a:defRPr>
            </a:pPr>
            <a:endParaRPr lang="en-US"/>
          </a:p>
        </c:txPr>
        <c:crossAx val="1136137440"/>
        <c:crosses val="autoZero"/>
        <c:auto val="1"/>
        <c:lblAlgn val="ctr"/>
        <c:lblOffset val="100"/>
        <c:noMultiLvlLbl val="0"/>
      </c:catAx>
      <c:valAx>
        <c:axId val="1136137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2">
                    <a:lumMod val="10000"/>
                  </a:schemeClr>
                </a:solidFill>
                <a:latin typeface="+mn-lt"/>
                <a:ea typeface="+mn-ea"/>
                <a:cs typeface="+mn-cs"/>
              </a:defRPr>
            </a:pPr>
            <a:endParaRPr lang="en-US"/>
          </a:p>
        </c:txPr>
        <c:crossAx val="1136124000"/>
        <c:crosses val="autoZero"/>
        <c:crossBetween val="between"/>
      </c:valAx>
      <c:spPr>
        <a:noFill/>
        <a:ln w="25400">
          <a:noFill/>
        </a:ln>
        <a:effectLst/>
      </c:spPr>
    </c:plotArea>
    <c:legend>
      <c:legendPos val="b"/>
      <c:layout>
        <c:manualLayout>
          <c:xMode val="edge"/>
          <c:yMode val="edge"/>
          <c:x val="0.22768539923782274"/>
          <c:y val="0.81100057012085525"/>
          <c:w val="0.53069399001914019"/>
          <c:h val="4.640683959679142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2">
                  <a:lumMod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[project.xlsx]Sheet3!PivotTable2</c:name>
    <c:fmtId val="4"/>
  </c:pivotSource>
  <c:chart>
    <c:autoTitleDeleted val="1"/>
    <c:pivotFmts>
      <c:pivotFmt>
        <c:idx val="0"/>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70434771802094"/>
          <c:y val="4.2048834036967658E-2"/>
          <c:w val="0.75337545488815494"/>
          <c:h val="0.82763141824132136"/>
        </c:manualLayout>
      </c:layout>
      <c:barChart>
        <c:barDir val="bar"/>
        <c:grouping val="clustered"/>
        <c:varyColors val="0"/>
        <c:ser>
          <c:idx val="0"/>
          <c:order val="0"/>
          <c:tx>
            <c:strRef>
              <c:f>Sheet3!$B$3</c:f>
              <c:strCache>
                <c:ptCount val="1"/>
                <c:pt idx="0">
                  <c:v>Total</c:v>
                </c:pt>
              </c:strCache>
            </c:strRef>
          </c:tx>
          <c:spPr>
            <a:solidFill>
              <a:schemeClr val="accent1"/>
            </a:solidFill>
            <a:ln>
              <a:solidFill>
                <a:schemeClr val="bg2">
                  <a:lumMod val="10000"/>
                </a:schemeClr>
              </a:solidFill>
            </a:ln>
            <a:effectLst/>
          </c:spPr>
          <c:invertIfNegative val="0"/>
          <c:cat>
            <c:strRef>
              <c:f>Sheet3!$A$4:$A$11</c:f>
              <c:strCache>
                <c:ptCount val="7"/>
                <c:pt idx="0">
                  <c:v>Bread Omlet</c:v>
                </c:pt>
                <c:pt idx="1">
                  <c:v>Cold coffee</c:v>
                </c:pt>
                <c:pt idx="2">
                  <c:v>Frankie</c:v>
                </c:pt>
                <c:pt idx="3">
                  <c:v>Panipuri</c:v>
                </c:pt>
                <c:pt idx="4">
                  <c:v>Rose Milk</c:v>
                </c:pt>
                <c:pt idx="5">
                  <c:v>Sandwich</c:v>
                </c:pt>
                <c:pt idx="6">
                  <c:v>Vadapav</c:v>
                </c:pt>
              </c:strCache>
            </c:strRef>
          </c:cat>
          <c:val>
            <c:numRef>
              <c:f>Sheet3!$B$4:$B$11</c:f>
              <c:numCache>
                <c:formatCode>General</c:formatCode>
                <c:ptCount val="7"/>
                <c:pt idx="0">
                  <c:v>1340</c:v>
                </c:pt>
                <c:pt idx="1">
                  <c:v>1610</c:v>
                </c:pt>
                <c:pt idx="2">
                  <c:v>2780</c:v>
                </c:pt>
                <c:pt idx="3">
                  <c:v>2250</c:v>
                </c:pt>
                <c:pt idx="4">
                  <c:v>1530</c:v>
                </c:pt>
                <c:pt idx="5">
                  <c:v>3870</c:v>
                </c:pt>
                <c:pt idx="6">
                  <c:v>1340</c:v>
                </c:pt>
              </c:numCache>
            </c:numRef>
          </c:val>
          <c:extLst>
            <c:ext xmlns:c16="http://schemas.microsoft.com/office/drawing/2014/chart" uri="{C3380CC4-5D6E-409C-BE32-E72D297353CC}">
              <c16:uniqueId val="{00000000-1809-4CED-925B-0762AB1A502C}"/>
            </c:ext>
          </c:extLst>
        </c:ser>
        <c:dLbls>
          <c:showLegendKey val="0"/>
          <c:showVal val="0"/>
          <c:showCatName val="0"/>
          <c:showSerName val="0"/>
          <c:showPercent val="0"/>
          <c:showBubbleSize val="0"/>
        </c:dLbls>
        <c:gapWidth val="182"/>
        <c:axId val="1294895360"/>
        <c:axId val="1294892480"/>
      </c:barChart>
      <c:catAx>
        <c:axId val="1294895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2">
                    <a:lumMod val="10000"/>
                  </a:schemeClr>
                </a:solidFill>
                <a:latin typeface="+mn-lt"/>
                <a:ea typeface="+mn-ea"/>
                <a:cs typeface="+mn-cs"/>
              </a:defRPr>
            </a:pPr>
            <a:endParaRPr lang="en-US"/>
          </a:p>
        </c:txPr>
        <c:crossAx val="1294892480"/>
        <c:crosses val="autoZero"/>
        <c:auto val="1"/>
        <c:lblAlgn val="ctr"/>
        <c:lblOffset val="100"/>
        <c:noMultiLvlLbl val="0"/>
      </c:catAx>
      <c:valAx>
        <c:axId val="1294892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2">
                    <a:lumMod val="10000"/>
                  </a:schemeClr>
                </a:solidFill>
                <a:latin typeface="+mn-lt"/>
                <a:ea typeface="+mn-ea"/>
                <a:cs typeface="+mn-cs"/>
              </a:defRPr>
            </a:pPr>
            <a:endParaRPr lang="en-US"/>
          </a:p>
        </c:txPr>
        <c:crossAx val="129489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[project.xlsx]Sheet3!PivotTable4</c:name>
    <c:fmtId val="3"/>
  </c:pivotSource>
  <c:chart>
    <c:autoTitleDeleted val="1"/>
    <c:pivotFmts>
      <c:pivotFmt>
        <c:idx val="0"/>
        <c:spPr>
          <a:solidFill>
            <a:schemeClr val="accent1"/>
          </a:solidFill>
          <a:ln w="19050">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bg2">
                <a:lumMod val="10000"/>
              </a:schemeClr>
            </a:solidFill>
          </a:ln>
          <a:effectLst/>
        </c:spPr>
      </c:pivotFmt>
      <c:pivotFmt>
        <c:idx val="2"/>
        <c:spPr>
          <a:solidFill>
            <a:schemeClr val="accent1"/>
          </a:solidFill>
          <a:ln w="19050">
            <a:solidFill>
              <a:schemeClr val="bg2">
                <a:lumMod val="10000"/>
              </a:schemeClr>
            </a:solidFill>
          </a:ln>
          <a:effectLst/>
        </c:spPr>
      </c:pivotFmt>
      <c:pivotFmt>
        <c:idx val="3"/>
        <c:spPr>
          <a:solidFill>
            <a:schemeClr val="accent1"/>
          </a:solidFill>
          <a:ln w="19050">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bg2">
                <a:lumMod val="10000"/>
              </a:schemeClr>
            </a:solidFill>
          </a:ln>
          <a:effectLst/>
        </c:spPr>
      </c:pivotFmt>
      <c:pivotFmt>
        <c:idx val="5"/>
        <c:spPr>
          <a:solidFill>
            <a:schemeClr val="accent6"/>
          </a:solidFill>
          <a:ln w="19050">
            <a:solidFill>
              <a:schemeClr val="bg2">
                <a:lumMod val="10000"/>
              </a:schemeClr>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6"/>
          </a:solidFill>
          <a:ln w="19050">
            <a:noFill/>
          </a:ln>
          <a:effectLst/>
        </c:spPr>
      </c:pivotFmt>
    </c:pivotFmts>
    <c:plotArea>
      <c:layout/>
      <c:pieChart>
        <c:varyColors val="1"/>
        <c:ser>
          <c:idx val="0"/>
          <c:order val="0"/>
          <c:tx>
            <c:strRef>
              <c:f>Sheet3!$B$18</c:f>
              <c:strCache>
                <c:ptCount val="1"/>
                <c:pt idx="0">
                  <c:v>Total</c:v>
                </c:pt>
              </c:strCache>
            </c:strRef>
          </c:tx>
          <c:spPr>
            <a:ln>
              <a:noFill/>
            </a:ln>
            <a:effectLst/>
          </c:spPr>
          <c:dPt>
            <c:idx val="0"/>
            <c:bubble3D val="0"/>
            <c:spPr>
              <a:solidFill>
                <a:schemeClr val="accent1"/>
              </a:solidFill>
              <a:ln w="19050">
                <a:noFill/>
              </a:ln>
              <a:effectLst/>
            </c:spPr>
            <c:extLst>
              <c:ext xmlns:c16="http://schemas.microsoft.com/office/drawing/2014/chart" uri="{C3380CC4-5D6E-409C-BE32-E72D297353CC}">
                <c16:uniqueId val="{00000001-4665-4202-B2E4-C69E77579D15}"/>
              </c:ext>
            </c:extLst>
          </c:dPt>
          <c:dPt>
            <c:idx val="1"/>
            <c:bubble3D val="0"/>
            <c:spPr>
              <a:solidFill>
                <a:schemeClr val="accent6"/>
              </a:solidFill>
              <a:ln w="19050">
                <a:noFill/>
              </a:ln>
              <a:effectLst/>
            </c:spPr>
            <c:extLst>
              <c:ext xmlns:c16="http://schemas.microsoft.com/office/drawing/2014/chart" uri="{C3380CC4-5D6E-409C-BE32-E72D297353CC}">
                <c16:uniqueId val="{00000003-4665-4202-B2E4-C69E77579D15}"/>
              </c:ext>
            </c:extLst>
          </c:dPt>
          <c:cat>
            <c:strRef>
              <c:f>Sheet3!$A$19:$A$21</c:f>
              <c:strCache>
                <c:ptCount val="2"/>
                <c:pt idx="0">
                  <c:v>Beverages</c:v>
                </c:pt>
                <c:pt idx="1">
                  <c:v>Fastfood</c:v>
                </c:pt>
              </c:strCache>
            </c:strRef>
          </c:cat>
          <c:val>
            <c:numRef>
              <c:f>Sheet3!$B$19:$B$21</c:f>
              <c:numCache>
                <c:formatCode>General</c:formatCode>
                <c:ptCount val="2"/>
                <c:pt idx="0">
                  <c:v>155739</c:v>
                </c:pt>
                <c:pt idx="1">
                  <c:v>344761</c:v>
                </c:pt>
              </c:numCache>
            </c:numRef>
          </c:val>
          <c:extLst>
            <c:ext xmlns:c16="http://schemas.microsoft.com/office/drawing/2014/chart" uri="{C3380CC4-5D6E-409C-BE32-E72D297353CC}">
              <c16:uniqueId val="{00000004-4665-4202-B2E4-C69E77579D15}"/>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25295878940435257"/>
          <c:y val="0.90768527581491187"/>
          <c:w val="0.49408242119129481"/>
          <c:h val="6.1328168365166386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bg2">
                  <a:lumMod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7.xml"/><Relationship Id="rId5" Type="http://schemas.openxmlformats.org/officeDocument/2006/relationships/image" Target="../media/image5.png"/><Relationship Id="rId10"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63874</xdr:colOff>
      <xdr:row>0</xdr:row>
      <xdr:rowOff>15967</xdr:rowOff>
    </xdr:from>
    <xdr:to>
      <xdr:col>21</xdr:col>
      <xdr:colOff>364191</xdr:colOff>
      <xdr:row>14</xdr:row>
      <xdr:rowOff>67235</xdr:rowOff>
    </xdr:to>
    <xdr:graphicFrame macro="">
      <xdr:nvGraphicFramePr>
        <xdr:cNvPr id="3" name="Chart 2">
          <a:extLst>
            <a:ext uri="{FF2B5EF4-FFF2-40B4-BE49-F238E27FC236}">
              <a16:creationId xmlns:a16="http://schemas.microsoft.com/office/drawing/2014/main" id="{4985E5E9-53A7-CE5F-D95C-A23E8FF77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626970</xdr:colOff>
      <xdr:row>15</xdr:row>
      <xdr:rowOff>157161</xdr:rowOff>
    </xdr:from>
    <xdr:to>
      <xdr:col>14</xdr:col>
      <xdr:colOff>449917</xdr:colOff>
      <xdr:row>32</xdr:row>
      <xdr:rowOff>54429</xdr:rowOff>
    </xdr:to>
    <xdr:graphicFrame macro="">
      <xdr:nvGraphicFramePr>
        <xdr:cNvPr id="4" name="Chart 3">
          <a:extLst>
            <a:ext uri="{FF2B5EF4-FFF2-40B4-BE49-F238E27FC236}">
              <a16:creationId xmlns:a16="http://schemas.microsoft.com/office/drawing/2014/main" id="{B56CFBB2-FA58-C870-AB89-70BC3D0D0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49627</xdr:colOff>
      <xdr:row>14</xdr:row>
      <xdr:rowOff>91008</xdr:rowOff>
    </xdr:from>
    <xdr:to>
      <xdr:col>22</xdr:col>
      <xdr:colOff>517071</xdr:colOff>
      <xdr:row>31</xdr:row>
      <xdr:rowOff>62434</xdr:rowOff>
    </xdr:to>
    <xdr:graphicFrame macro="">
      <xdr:nvGraphicFramePr>
        <xdr:cNvPr id="5" name="Chart 4">
          <a:extLst>
            <a:ext uri="{FF2B5EF4-FFF2-40B4-BE49-F238E27FC236}">
              <a16:creationId xmlns:a16="http://schemas.microsoft.com/office/drawing/2014/main" id="{33AA80A9-D0F4-55DB-EFD6-225C98E05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190501</xdr:colOff>
      <xdr:row>0</xdr:row>
      <xdr:rowOff>0</xdr:rowOff>
    </xdr:from>
    <xdr:to>
      <xdr:col>14</xdr:col>
      <xdr:colOff>152401</xdr:colOff>
      <xdr:row>15</xdr:row>
      <xdr:rowOff>12608</xdr:rowOff>
    </xdr:to>
    <xdr:graphicFrame macro="">
      <xdr:nvGraphicFramePr>
        <xdr:cNvPr id="6" name="Chart 5">
          <a:extLst>
            <a:ext uri="{FF2B5EF4-FFF2-40B4-BE49-F238E27FC236}">
              <a16:creationId xmlns:a16="http://schemas.microsoft.com/office/drawing/2014/main" id="{79872E25-7641-2BE5-C998-39E9822D7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235527</xdr:colOff>
      <xdr:row>1</xdr:row>
      <xdr:rowOff>49357</xdr:rowOff>
    </xdr:from>
    <xdr:to>
      <xdr:col>31</xdr:col>
      <xdr:colOff>245918</xdr:colOff>
      <xdr:row>5</xdr:row>
      <xdr:rowOff>0</xdr:rowOff>
    </xdr:to>
    <mc:AlternateContent xmlns:mc="http://schemas.openxmlformats.org/markup-compatibility/2006" xmlns:a14="http://schemas.microsoft.com/office/drawing/2010/main">
      <mc:Choice Requires="a14">
        <xdr:graphicFrame macro="">
          <xdr:nvGraphicFramePr>
            <xdr:cNvPr id="8" name="Transaction_type">
              <a:extLst>
                <a:ext uri="{FF2B5EF4-FFF2-40B4-BE49-F238E27FC236}">
                  <a16:creationId xmlns:a16="http://schemas.microsoft.com/office/drawing/2014/main" id="{42605BC6-0FF2-2D9E-D9E5-9505A2852C68}"/>
                </a:ext>
              </a:extLst>
            </xdr:cNvPr>
            <xdr:cNvGraphicFramePr/>
          </xdr:nvGraphicFramePr>
          <xdr:xfrm>
            <a:off x="0" y="0"/>
            <a:ext cx="0" cy="0"/>
          </xdr:xfrm>
          <a:graphic>
            <a:graphicData uri="http://schemas.microsoft.com/office/drawing/2010/slicer">
              <sle:slicer xmlns:sle="http://schemas.microsoft.com/office/drawing/2010/slicer" name="Transaction_type"/>
            </a:graphicData>
          </a:graphic>
        </xdr:graphicFrame>
      </mc:Choice>
      <mc:Fallback xmlns="">
        <xdr:sp macro="" textlink="">
          <xdr:nvSpPr>
            <xdr:cNvPr id="0" name=""/>
            <xdr:cNvSpPr>
              <a:spLocks noTextEdit="1"/>
            </xdr:cNvSpPr>
          </xdr:nvSpPr>
          <xdr:spPr>
            <a:xfrm>
              <a:off x="22402800" y="239857"/>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209550</xdr:colOff>
      <xdr:row>1</xdr:row>
      <xdr:rowOff>40698</xdr:rowOff>
    </xdr:from>
    <xdr:to>
      <xdr:col>28</xdr:col>
      <xdr:colOff>219941</xdr:colOff>
      <xdr:row>4</xdr:row>
      <xdr:rowOff>173182</xdr:rowOff>
    </xdr:to>
    <mc:AlternateContent xmlns:mc="http://schemas.openxmlformats.org/markup-compatibility/2006" xmlns:a14="http://schemas.microsoft.com/office/drawing/2010/main">
      <mc:Choice Requires="a14">
        <xdr:graphicFrame macro="">
          <xdr:nvGraphicFramePr>
            <xdr:cNvPr id="9" name="Received_by">
              <a:extLst>
                <a:ext uri="{FF2B5EF4-FFF2-40B4-BE49-F238E27FC236}">
                  <a16:creationId xmlns:a16="http://schemas.microsoft.com/office/drawing/2014/main" id="{0688866F-E978-7C8E-BB9D-7699DBDAF423}"/>
                </a:ext>
              </a:extLst>
            </xdr:cNvPr>
            <xdr:cNvGraphicFramePr/>
          </xdr:nvGraphicFramePr>
          <xdr:xfrm>
            <a:off x="0" y="0"/>
            <a:ext cx="0" cy="0"/>
          </xdr:xfrm>
          <a:graphic>
            <a:graphicData uri="http://schemas.microsoft.com/office/drawing/2010/slicer">
              <sle:slicer xmlns:sle="http://schemas.microsoft.com/office/drawing/2010/slicer" name="Received_by"/>
            </a:graphicData>
          </a:graphic>
        </xdr:graphicFrame>
      </mc:Choice>
      <mc:Fallback xmlns="">
        <xdr:sp macro="" textlink="">
          <xdr:nvSpPr>
            <xdr:cNvPr id="0" name=""/>
            <xdr:cNvSpPr>
              <a:spLocks noTextEdit="1"/>
            </xdr:cNvSpPr>
          </xdr:nvSpPr>
          <xdr:spPr>
            <a:xfrm>
              <a:off x="20558414" y="231198"/>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131618</xdr:colOff>
      <xdr:row>1</xdr:row>
      <xdr:rowOff>49357</xdr:rowOff>
    </xdr:from>
    <xdr:to>
      <xdr:col>25</xdr:col>
      <xdr:colOff>142009</xdr:colOff>
      <xdr:row>11</xdr:row>
      <xdr:rowOff>69273</xdr:rowOff>
    </xdr:to>
    <mc:AlternateContent xmlns:mc="http://schemas.openxmlformats.org/markup-compatibility/2006" xmlns:a14="http://schemas.microsoft.com/office/drawing/2010/main">
      <mc:Choice Requires="a14">
        <xdr:graphicFrame macro="">
          <xdr:nvGraphicFramePr>
            <xdr:cNvPr id="10" name="Time_of_sale">
              <a:extLst>
                <a:ext uri="{FF2B5EF4-FFF2-40B4-BE49-F238E27FC236}">
                  <a16:creationId xmlns:a16="http://schemas.microsoft.com/office/drawing/2014/main" id="{7262348A-A63E-0024-EDDA-C5A6DEC5BA05}"/>
                </a:ext>
              </a:extLst>
            </xdr:cNvPr>
            <xdr:cNvGraphicFramePr/>
          </xdr:nvGraphicFramePr>
          <xdr:xfrm>
            <a:off x="0" y="0"/>
            <a:ext cx="0" cy="0"/>
          </xdr:xfrm>
          <a:graphic>
            <a:graphicData uri="http://schemas.microsoft.com/office/drawing/2010/slicer">
              <sle:slicer xmlns:sle="http://schemas.microsoft.com/office/drawing/2010/slicer" name="Time_of_sale"/>
            </a:graphicData>
          </a:graphic>
        </xdr:graphicFrame>
      </mc:Choice>
      <mc:Fallback xmlns="">
        <xdr:sp macro="" textlink="">
          <xdr:nvSpPr>
            <xdr:cNvPr id="0" name=""/>
            <xdr:cNvSpPr>
              <a:spLocks noTextEdit="1"/>
            </xdr:cNvSpPr>
          </xdr:nvSpPr>
          <xdr:spPr>
            <a:xfrm>
              <a:off x="18662073" y="239857"/>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69275</xdr:colOff>
      <xdr:row>0</xdr:row>
      <xdr:rowOff>160813</xdr:rowOff>
    </xdr:from>
    <xdr:to>
      <xdr:col>10</xdr:col>
      <xdr:colOff>395847</xdr:colOff>
      <xdr:row>9</xdr:row>
      <xdr:rowOff>106385</xdr:rowOff>
    </xdr:to>
    <xdr:sp macro="" textlink="">
      <xdr:nvSpPr>
        <xdr:cNvPr id="98" name="Rectangle: Rounded Corners 97">
          <a:extLst>
            <a:ext uri="{FF2B5EF4-FFF2-40B4-BE49-F238E27FC236}">
              <a16:creationId xmlns:a16="http://schemas.microsoft.com/office/drawing/2014/main" id="{04795FE1-D047-4CBA-F292-6379D6ACD2D7}"/>
            </a:ext>
          </a:extLst>
        </xdr:cNvPr>
        <xdr:cNvSpPr/>
      </xdr:nvSpPr>
      <xdr:spPr>
        <a:xfrm>
          <a:off x="69275" y="160813"/>
          <a:ext cx="6387936" cy="1660072"/>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4400" b="1">
              <a:solidFill>
                <a:schemeClr val="accent6"/>
              </a:solidFill>
              <a:latin typeface="Algerian" panose="04020705040A02060702" pitchFamily="82" charset="0"/>
              <a:ea typeface="+mn-ea"/>
              <a:cs typeface="+mn-cs"/>
            </a:rPr>
            <a:t>Food</a:t>
          </a:r>
        </a:p>
        <a:p>
          <a:pPr marL="0" indent="0" algn="ctr"/>
          <a:r>
            <a:rPr lang="en-US" sz="3200" b="1">
              <a:solidFill>
                <a:schemeClr val="accent6"/>
              </a:solidFill>
              <a:latin typeface="+mn-lt"/>
              <a:ea typeface="+mn-ea"/>
              <a:cs typeface="+mn-cs"/>
            </a:rPr>
            <a:t>Sales  Dashboard  </a:t>
          </a:r>
        </a:p>
      </xdr:txBody>
    </xdr:sp>
    <xdr:clientData/>
  </xdr:twoCellAnchor>
  <xdr:twoCellAnchor>
    <xdr:from>
      <xdr:col>24</xdr:col>
      <xdr:colOff>554179</xdr:colOff>
      <xdr:row>0</xdr:row>
      <xdr:rowOff>51949</xdr:rowOff>
    </xdr:from>
    <xdr:to>
      <xdr:col>37</xdr:col>
      <xdr:colOff>329043</xdr:colOff>
      <xdr:row>23</xdr:row>
      <xdr:rowOff>86590</xdr:rowOff>
    </xdr:to>
    <xdr:sp macro="" textlink="">
      <xdr:nvSpPr>
        <xdr:cNvPr id="55" name="Rectangle: Diagonal Corners Rounded 54">
          <a:extLst>
            <a:ext uri="{FF2B5EF4-FFF2-40B4-BE49-F238E27FC236}">
              <a16:creationId xmlns:a16="http://schemas.microsoft.com/office/drawing/2014/main" id="{A360FD94-9275-F3FB-4F28-34B0CA8E8656}"/>
            </a:ext>
          </a:extLst>
        </xdr:cNvPr>
        <xdr:cNvSpPr/>
      </xdr:nvSpPr>
      <xdr:spPr>
        <a:xfrm rot="10800000">
          <a:off x="15101452" y="51949"/>
          <a:ext cx="7671955" cy="4416141"/>
        </a:xfrm>
        <a:prstGeom prst="round2Diag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a:solidFill>
                <a:schemeClr val="dk1"/>
              </a:solidFill>
              <a:latin typeface="+mn-lt"/>
              <a:ea typeface="+mn-ea"/>
              <a:cs typeface="+mn-cs"/>
            </a:rPr>
            <a:t>-</a:t>
          </a:r>
        </a:p>
      </xdr:txBody>
    </xdr:sp>
    <xdr:clientData/>
  </xdr:twoCellAnchor>
  <xdr:twoCellAnchor>
    <xdr:from>
      <xdr:col>12</xdr:col>
      <xdr:colOff>363684</xdr:colOff>
      <xdr:row>8</xdr:row>
      <xdr:rowOff>103907</xdr:rowOff>
    </xdr:from>
    <xdr:to>
      <xdr:col>24</xdr:col>
      <xdr:colOff>403259</xdr:colOff>
      <xdr:row>33</xdr:row>
      <xdr:rowOff>138544</xdr:rowOff>
    </xdr:to>
    <xdr:sp macro="" textlink="">
      <xdr:nvSpPr>
        <xdr:cNvPr id="13" name="Rectangle: Diagonal Corners Rounded 12">
          <a:extLst>
            <a:ext uri="{FF2B5EF4-FFF2-40B4-BE49-F238E27FC236}">
              <a16:creationId xmlns:a16="http://schemas.microsoft.com/office/drawing/2014/main" id="{93746CF5-FBF1-67B5-ACF2-F0B12D3E7455}"/>
            </a:ext>
          </a:extLst>
        </xdr:cNvPr>
        <xdr:cNvSpPr/>
      </xdr:nvSpPr>
      <xdr:spPr>
        <a:xfrm rot="10800000">
          <a:off x="7637320" y="1627907"/>
          <a:ext cx="7313212" cy="4797137"/>
        </a:xfrm>
        <a:prstGeom prst="round2Diag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a:solidFill>
                <a:schemeClr val="dk1"/>
              </a:solidFill>
              <a:latin typeface="+mn-lt"/>
              <a:ea typeface="+mn-ea"/>
              <a:cs typeface="+mn-cs"/>
            </a:rPr>
            <a:t>-</a:t>
          </a:r>
        </a:p>
      </xdr:txBody>
    </xdr:sp>
    <xdr:clientData/>
  </xdr:twoCellAnchor>
  <xdr:twoCellAnchor>
    <xdr:from>
      <xdr:col>15</xdr:col>
      <xdr:colOff>363682</xdr:colOff>
      <xdr:row>40</xdr:row>
      <xdr:rowOff>138545</xdr:rowOff>
    </xdr:from>
    <xdr:to>
      <xdr:col>21</xdr:col>
      <xdr:colOff>311727</xdr:colOff>
      <xdr:row>53</xdr:row>
      <xdr:rowOff>103909</xdr:rowOff>
    </xdr:to>
    <xdr:grpSp>
      <xdr:nvGrpSpPr>
        <xdr:cNvPr id="28" name="Group 27">
          <a:extLst>
            <a:ext uri="{FF2B5EF4-FFF2-40B4-BE49-F238E27FC236}">
              <a16:creationId xmlns:a16="http://schemas.microsoft.com/office/drawing/2014/main" id="{7CE21A93-4279-3F6B-FD88-2E951B81005D}"/>
            </a:ext>
          </a:extLst>
        </xdr:cNvPr>
        <xdr:cNvGrpSpPr/>
      </xdr:nvGrpSpPr>
      <xdr:grpSpPr>
        <a:xfrm>
          <a:off x="9455727" y="7758545"/>
          <a:ext cx="3584864" cy="2441864"/>
          <a:chOff x="11465717" y="-5454"/>
          <a:chExt cx="3500436" cy="4684610"/>
        </a:xfrm>
      </xdr:grpSpPr>
      <xdr:sp macro="" textlink="">
        <xdr:nvSpPr>
          <xdr:cNvPr id="27" name="Rectangle: Rounded Corners 26">
            <a:extLst>
              <a:ext uri="{FF2B5EF4-FFF2-40B4-BE49-F238E27FC236}">
                <a16:creationId xmlns:a16="http://schemas.microsoft.com/office/drawing/2014/main" id="{639C2504-5967-C20A-F6A1-94DBAF26AD13}"/>
              </a:ext>
            </a:extLst>
          </xdr:cNvPr>
          <xdr:cNvSpPr/>
        </xdr:nvSpPr>
        <xdr:spPr>
          <a:xfrm>
            <a:off x="11465717" y="428625"/>
            <a:ext cx="1785938" cy="4083844"/>
          </a:xfrm>
          <a:prstGeom prst="roundRect">
            <a:avLst>
              <a:gd name="adj" fmla="val 21334"/>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26" name="Rectangle: Rounded Corners 25">
            <a:extLst>
              <a:ext uri="{FF2B5EF4-FFF2-40B4-BE49-F238E27FC236}">
                <a16:creationId xmlns:a16="http://schemas.microsoft.com/office/drawing/2014/main" id="{9816CD37-9D9D-12E0-ACAE-53535395614E}"/>
              </a:ext>
            </a:extLst>
          </xdr:cNvPr>
          <xdr:cNvSpPr/>
        </xdr:nvSpPr>
        <xdr:spPr>
          <a:xfrm>
            <a:off x="11584779" y="654844"/>
            <a:ext cx="1785938" cy="3762375"/>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24" name="Rectangle: Rounded Corners 23">
            <a:extLst>
              <a:ext uri="{FF2B5EF4-FFF2-40B4-BE49-F238E27FC236}">
                <a16:creationId xmlns:a16="http://schemas.microsoft.com/office/drawing/2014/main" id="{3EA1FA94-54B5-F661-4A91-8D2ECA5FAAAF}"/>
              </a:ext>
            </a:extLst>
          </xdr:cNvPr>
          <xdr:cNvSpPr/>
        </xdr:nvSpPr>
        <xdr:spPr>
          <a:xfrm>
            <a:off x="11775279" y="404813"/>
            <a:ext cx="3190874" cy="4131468"/>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14" name="Rectangle: Rounded Corners 13">
            <a:extLst>
              <a:ext uri="{FF2B5EF4-FFF2-40B4-BE49-F238E27FC236}">
                <a16:creationId xmlns:a16="http://schemas.microsoft.com/office/drawing/2014/main" id="{4BD77FE4-6B36-BD80-865E-678A3F177A55}"/>
              </a:ext>
            </a:extLst>
          </xdr:cNvPr>
          <xdr:cNvSpPr/>
        </xdr:nvSpPr>
        <xdr:spPr>
          <a:xfrm>
            <a:off x="12406311" y="607219"/>
            <a:ext cx="2428873" cy="3738562"/>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16" name="Rectangle: Rounded Corners 15">
            <a:extLst>
              <a:ext uri="{FF2B5EF4-FFF2-40B4-BE49-F238E27FC236}">
                <a16:creationId xmlns:a16="http://schemas.microsoft.com/office/drawing/2014/main" id="{6D170C84-0AF8-06FA-C9DD-C78A8FFD0723}"/>
              </a:ext>
            </a:extLst>
          </xdr:cNvPr>
          <xdr:cNvSpPr/>
        </xdr:nvSpPr>
        <xdr:spPr>
          <a:xfrm>
            <a:off x="11763375" y="-5454"/>
            <a:ext cx="2940844" cy="4684610"/>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grpSp>
    <xdr:clientData/>
  </xdr:twoCellAnchor>
  <xdr:twoCellAnchor>
    <xdr:from>
      <xdr:col>10</xdr:col>
      <xdr:colOff>600313</xdr:colOff>
      <xdr:row>0</xdr:row>
      <xdr:rowOff>181687</xdr:rowOff>
    </xdr:from>
    <xdr:to>
      <xdr:col>14</xdr:col>
      <xdr:colOff>576501</xdr:colOff>
      <xdr:row>7</xdr:row>
      <xdr:rowOff>176893</xdr:rowOff>
    </xdr:to>
    <xdr:sp macro="" textlink="">
      <xdr:nvSpPr>
        <xdr:cNvPr id="31" name="Rectangle: Top Corners Snipped 30">
          <a:extLst>
            <a:ext uri="{FF2B5EF4-FFF2-40B4-BE49-F238E27FC236}">
              <a16:creationId xmlns:a16="http://schemas.microsoft.com/office/drawing/2014/main" id="{8A830296-225D-A1A3-1DB1-280FAAD46110}"/>
            </a:ext>
          </a:extLst>
        </xdr:cNvPr>
        <xdr:cNvSpPr/>
      </xdr:nvSpPr>
      <xdr:spPr>
        <a:xfrm>
          <a:off x="6723527" y="181687"/>
          <a:ext cx="2425474" cy="1328706"/>
        </a:xfrm>
        <a:prstGeom prst="snip2Same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clientData/>
  </xdr:twoCellAnchor>
  <xdr:twoCellAnchor>
    <xdr:from>
      <xdr:col>38</xdr:col>
      <xdr:colOff>224456</xdr:colOff>
      <xdr:row>5</xdr:row>
      <xdr:rowOff>43296</xdr:rowOff>
    </xdr:from>
    <xdr:to>
      <xdr:col>40</xdr:col>
      <xdr:colOff>605455</xdr:colOff>
      <xdr:row>7</xdr:row>
      <xdr:rowOff>129887</xdr:rowOff>
    </xdr:to>
    <xdr:sp macro="" textlink="">
      <xdr:nvSpPr>
        <xdr:cNvPr id="49" name="TextBox 48">
          <a:extLst>
            <a:ext uri="{FF2B5EF4-FFF2-40B4-BE49-F238E27FC236}">
              <a16:creationId xmlns:a16="http://schemas.microsoft.com/office/drawing/2014/main" id="{A248CB26-D4B2-E32E-B1B2-408A240113D6}"/>
            </a:ext>
          </a:extLst>
        </xdr:cNvPr>
        <xdr:cNvSpPr txBox="1"/>
      </xdr:nvSpPr>
      <xdr:spPr>
        <a:xfrm>
          <a:off x="23257638" y="981364"/>
          <a:ext cx="1593272" cy="4618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endParaRPr lang="en-US" sz="1800" b="1">
            <a:solidFill>
              <a:schemeClr val="accent6"/>
            </a:solidFill>
            <a:latin typeface="+mn-lt"/>
            <a:ea typeface="+mn-ea"/>
            <a:cs typeface="+mn-cs"/>
          </a:endParaRPr>
        </a:p>
      </xdr:txBody>
    </xdr:sp>
    <xdr:clientData/>
  </xdr:twoCellAnchor>
  <xdr:twoCellAnchor>
    <xdr:from>
      <xdr:col>11</xdr:col>
      <xdr:colOff>59937</xdr:colOff>
      <xdr:row>1</xdr:row>
      <xdr:rowOff>80139</xdr:rowOff>
    </xdr:from>
    <xdr:to>
      <xdr:col>14</xdr:col>
      <xdr:colOff>505118</xdr:colOff>
      <xdr:row>6</xdr:row>
      <xdr:rowOff>177321</xdr:rowOff>
    </xdr:to>
    <xdr:grpSp>
      <xdr:nvGrpSpPr>
        <xdr:cNvPr id="77" name="Group 76">
          <a:extLst>
            <a:ext uri="{FF2B5EF4-FFF2-40B4-BE49-F238E27FC236}">
              <a16:creationId xmlns:a16="http://schemas.microsoft.com/office/drawing/2014/main" id="{EEE15475-A4AB-53FB-96C1-B662E8B28DDE}"/>
            </a:ext>
          </a:extLst>
        </xdr:cNvPr>
        <xdr:cNvGrpSpPr/>
      </xdr:nvGrpSpPr>
      <xdr:grpSpPr>
        <a:xfrm>
          <a:off x="6727437" y="270639"/>
          <a:ext cx="2263590" cy="1049682"/>
          <a:chOff x="12696263" y="403412"/>
          <a:chExt cx="2207560" cy="1062862"/>
        </a:xfrm>
      </xdr:grpSpPr>
      <xdr:sp macro="" textlink="">
        <xdr:nvSpPr>
          <xdr:cNvPr id="36" name="Flowchart: Connector 35">
            <a:extLst>
              <a:ext uri="{FF2B5EF4-FFF2-40B4-BE49-F238E27FC236}">
                <a16:creationId xmlns:a16="http://schemas.microsoft.com/office/drawing/2014/main" id="{5DCA2DB0-BE2D-212E-8EEC-A52C18255F7E}"/>
              </a:ext>
            </a:extLst>
          </xdr:cNvPr>
          <xdr:cNvSpPr/>
        </xdr:nvSpPr>
        <xdr:spPr>
          <a:xfrm>
            <a:off x="12696263" y="627529"/>
            <a:ext cx="694762" cy="683559"/>
          </a:xfrm>
          <a:prstGeom prst="flowChartConnector">
            <a:avLst/>
          </a:prstGeom>
          <a:solidFill>
            <a:schemeClr val="accent6"/>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43" name="TextBox 42">
            <a:extLst>
              <a:ext uri="{FF2B5EF4-FFF2-40B4-BE49-F238E27FC236}">
                <a16:creationId xmlns:a16="http://schemas.microsoft.com/office/drawing/2014/main" id="{A8D23366-CC34-8F66-9FE9-81BCAD947BD6}"/>
              </a:ext>
            </a:extLst>
          </xdr:cNvPr>
          <xdr:cNvSpPr txBox="1"/>
        </xdr:nvSpPr>
        <xdr:spPr>
          <a:xfrm>
            <a:off x="13469471" y="403412"/>
            <a:ext cx="1266264" cy="324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solidFill>
              </a:rPr>
              <a:t>Total</a:t>
            </a:r>
            <a:r>
              <a:rPr lang="en-US" sz="1800" b="1"/>
              <a:t> </a:t>
            </a:r>
            <a:r>
              <a:rPr lang="en-US" sz="1800" b="1">
                <a:solidFill>
                  <a:schemeClr val="accent6"/>
                </a:solidFill>
              </a:rPr>
              <a:t>Sales</a:t>
            </a:r>
          </a:p>
        </xdr:txBody>
      </xdr:sp>
      <xdr:pic>
        <xdr:nvPicPr>
          <xdr:cNvPr id="53" name="Graphic 52" descr="Upward trend with solid fill">
            <a:extLst>
              <a:ext uri="{FF2B5EF4-FFF2-40B4-BE49-F238E27FC236}">
                <a16:creationId xmlns:a16="http://schemas.microsoft.com/office/drawing/2014/main" id="{F808DC77-1164-F78C-D38B-5C72C5D3109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722998" y="638735"/>
            <a:ext cx="645619" cy="646196"/>
          </a:xfrm>
          <a:prstGeom prst="rect">
            <a:avLst/>
          </a:prstGeom>
        </xdr:spPr>
      </xdr:pic>
      <xdr:sp macro="" textlink="'Balaji Fast Food Sales'!N16">
        <xdr:nvSpPr>
          <xdr:cNvPr id="69" name="TextBox 68">
            <a:extLst>
              <a:ext uri="{FF2B5EF4-FFF2-40B4-BE49-F238E27FC236}">
                <a16:creationId xmlns:a16="http://schemas.microsoft.com/office/drawing/2014/main" id="{ED55D385-D45A-CB7A-14DE-32CFA693E60B}"/>
              </a:ext>
            </a:extLst>
          </xdr:cNvPr>
          <xdr:cNvSpPr txBox="1"/>
        </xdr:nvSpPr>
        <xdr:spPr>
          <a:xfrm>
            <a:off x="13458481" y="907676"/>
            <a:ext cx="1445342" cy="5585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6CC80C-A69B-44C4-AE3D-F8A88219E9FE}" type="TxLink">
              <a:rPr lang="en-US" sz="2400" b="0" i="0" u="none" strike="noStrike">
                <a:solidFill>
                  <a:schemeClr val="accent6"/>
                </a:solidFill>
                <a:latin typeface="Aptos Narrow"/>
              </a:rPr>
              <a:pPr/>
              <a:t> 383,370.0 </a:t>
            </a:fld>
            <a:endParaRPr lang="en-US" sz="2400">
              <a:solidFill>
                <a:schemeClr val="accent6"/>
              </a:solidFill>
            </a:endParaRPr>
          </a:p>
        </xdr:txBody>
      </xdr:sp>
    </xdr:grpSp>
    <xdr:clientData/>
  </xdr:twoCellAnchor>
  <xdr:twoCellAnchor>
    <xdr:from>
      <xdr:col>15</xdr:col>
      <xdr:colOff>385486</xdr:colOff>
      <xdr:row>0</xdr:row>
      <xdr:rowOff>181469</xdr:rowOff>
    </xdr:from>
    <xdr:to>
      <xdr:col>19</xdr:col>
      <xdr:colOff>373579</xdr:colOff>
      <xdr:row>7</xdr:row>
      <xdr:rowOff>149679</xdr:rowOff>
    </xdr:to>
    <xdr:sp macro="" textlink="">
      <xdr:nvSpPr>
        <xdr:cNvPr id="78" name="Rectangle: Top Corners Snipped 77">
          <a:extLst>
            <a:ext uri="{FF2B5EF4-FFF2-40B4-BE49-F238E27FC236}">
              <a16:creationId xmlns:a16="http://schemas.microsoft.com/office/drawing/2014/main" id="{E6B903F6-1A98-C93B-5A5E-7EC20F22F978}"/>
            </a:ext>
          </a:extLst>
        </xdr:cNvPr>
        <xdr:cNvSpPr/>
      </xdr:nvSpPr>
      <xdr:spPr>
        <a:xfrm>
          <a:off x="9570307" y="181469"/>
          <a:ext cx="2437379" cy="1301710"/>
        </a:xfrm>
        <a:prstGeom prst="snip2Same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clientData/>
  </xdr:twoCellAnchor>
  <xdr:twoCellAnchor>
    <xdr:from>
      <xdr:col>15</xdr:col>
      <xdr:colOff>492891</xdr:colOff>
      <xdr:row>1</xdr:row>
      <xdr:rowOff>92702</xdr:rowOff>
    </xdr:from>
    <xdr:to>
      <xdr:col>19</xdr:col>
      <xdr:colOff>279979</xdr:colOff>
      <xdr:row>6</xdr:row>
      <xdr:rowOff>157051</xdr:rowOff>
    </xdr:to>
    <xdr:grpSp>
      <xdr:nvGrpSpPr>
        <xdr:cNvPr id="79" name="Group 78">
          <a:extLst>
            <a:ext uri="{FF2B5EF4-FFF2-40B4-BE49-F238E27FC236}">
              <a16:creationId xmlns:a16="http://schemas.microsoft.com/office/drawing/2014/main" id="{E2EA490C-A3A8-41DB-093D-15EB68E04ABA}"/>
            </a:ext>
          </a:extLst>
        </xdr:cNvPr>
        <xdr:cNvGrpSpPr/>
      </xdr:nvGrpSpPr>
      <xdr:grpSpPr>
        <a:xfrm>
          <a:off x="9584936" y="283202"/>
          <a:ext cx="2211634" cy="1016849"/>
          <a:chOff x="12696266" y="403412"/>
          <a:chExt cx="2207559" cy="1019735"/>
        </a:xfrm>
      </xdr:grpSpPr>
      <xdr:sp macro="" textlink="">
        <xdr:nvSpPr>
          <xdr:cNvPr id="80" name="Flowchart: Connector 79">
            <a:extLst>
              <a:ext uri="{FF2B5EF4-FFF2-40B4-BE49-F238E27FC236}">
                <a16:creationId xmlns:a16="http://schemas.microsoft.com/office/drawing/2014/main" id="{8307EF3B-8C2A-CEED-A746-2023882EEDE9}"/>
              </a:ext>
            </a:extLst>
          </xdr:cNvPr>
          <xdr:cNvSpPr/>
        </xdr:nvSpPr>
        <xdr:spPr>
          <a:xfrm>
            <a:off x="12696266" y="627529"/>
            <a:ext cx="694763" cy="683559"/>
          </a:xfrm>
          <a:prstGeom prst="flowChartConnector">
            <a:avLst/>
          </a:prstGeom>
          <a:solidFill>
            <a:schemeClr val="accent6"/>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81" name="TextBox 80">
            <a:extLst>
              <a:ext uri="{FF2B5EF4-FFF2-40B4-BE49-F238E27FC236}">
                <a16:creationId xmlns:a16="http://schemas.microsoft.com/office/drawing/2014/main" id="{6F4A9999-D17C-30EF-B422-E17A4B53406B}"/>
              </a:ext>
            </a:extLst>
          </xdr:cNvPr>
          <xdr:cNvSpPr txBox="1"/>
        </xdr:nvSpPr>
        <xdr:spPr>
          <a:xfrm>
            <a:off x="13469471" y="403412"/>
            <a:ext cx="1266264" cy="324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solidFill>
              </a:rPr>
              <a:t>Total</a:t>
            </a:r>
            <a:r>
              <a:rPr lang="en-US" sz="1800" b="1"/>
              <a:t> </a:t>
            </a:r>
            <a:r>
              <a:rPr lang="en-US" sz="1800" b="1">
                <a:solidFill>
                  <a:schemeClr val="accent6"/>
                </a:solidFill>
              </a:rPr>
              <a:t>Profit</a:t>
            </a:r>
          </a:p>
        </xdr:txBody>
      </xdr:sp>
      <xdr:sp macro="" textlink="'Balaji Fast Food Sales'!O16">
        <xdr:nvSpPr>
          <xdr:cNvPr id="83" name="TextBox 82">
            <a:extLst>
              <a:ext uri="{FF2B5EF4-FFF2-40B4-BE49-F238E27FC236}">
                <a16:creationId xmlns:a16="http://schemas.microsoft.com/office/drawing/2014/main" id="{95227F4E-FF0E-9E6D-4B79-E6C740ADF5FF}"/>
              </a:ext>
            </a:extLst>
          </xdr:cNvPr>
          <xdr:cNvSpPr txBox="1"/>
        </xdr:nvSpPr>
        <xdr:spPr>
          <a:xfrm>
            <a:off x="13469640" y="907676"/>
            <a:ext cx="1434185" cy="5154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95B167-4A76-4653-BD72-5B2912DFB48D}" type="TxLink">
              <a:rPr lang="en-US" sz="2400" b="0" i="0" u="none" strike="noStrike">
                <a:solidFill>
                  <a:schemeClr val="accent6"/>
                </a:solidFill>
                <a:latin typeface="Aptos Narrow"/>
              </a:rPr>
              <a:pPr/>
              <a:t> 14,720.0 </a:t>
            </a:fld>
            <a:endParaRPr lang="en-US" sz="2400">
              <a:solidFill>
                <a:schemeClr val="accent6"/>
              </a:solidFill>
            </a:endParaRPr>
          </a:p>
        </xdr:txBody>
      </xdr:sp>
    </xdr:grpSp>
    <xdr:clientData/>
  </xdr:twoCellAnchor>
  <xdr:twoCellAnchor>
    <xdr:from>
      <xdr:col>20</xdr:col>
      <xdr:colOff>176018</xdr:colOff>
      <xdr:row>0</xdr:row>
      <xdr:rowOff>173183</xdr:rowOff>
    </xdr:from>
    <xdr:to>
      <xdr:col>24</xdr:col>
      <xdr:colOff>152205</xdr:colOff>
      <xdr:row>7</xdr:row>
      <xdr:rowOff>149679</xdr:rowOff>
    </xdr:to>
    <xdr:sp macro="" textlink="">
      <xdr:nvSpPr>
        <xdr:cNvPr id="84" name="Rectangle: Top Corners Snipped 83">
          <a:extLst>
            <a:ext uri="{FF2B5EF4-FFF2-40B4-BE49-F238E27FC236}">
              <a16:creationId xmlns:a16="http://schemas.microsoft.com/office/drawing/2014/main" id="{F0653C1D-2871-A7DD-6C1F-DA32F4C4D791}"/>
            </a:ext>
          </a:extLst>
        </xdr:cNvPr>
        <xdr:cNvSpPr/>
      </xdr:nvSpPr>
      <xdr:spPr>
        <a:xfrm>
          <a:off x="12422447" y="173183"/>
          <a:ext cx="2425472" cy="1309996"/>
        </a:xfrm>
        <a:prstGeom prst="snip2Same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312963</xdr:colOff>
      <xdr:row>1</xdr:row>
      <xdr:rowOff>34635</xdr:rowOff>
    </xdr:from>
    <xdr:to>
      <xdr:col>24</xdr:col>
      <xdr:colOff>54427</xdr:colOff>
      <xdr:row>7</xdr:row>
      <xdr:rowOff>68031</xdr:rowOff>
    </xdr:to>
    <xdr:grpSp>
      <xdr:nvGrpSpPr>
        <xdr:cNvPr id="85" name="Group 84">
          <a:extLst>
            <a:ext uri="{FF2B5EF4-FFF2-40B4-BE49-F238E27FC236}">
              <a16:creationId xmlns:a16="http://schemas.microsoft.com/office/drawing/2014/main" id="{D218238B-81FD-F380-8E4A-AEC023115D53}"/>
            </a:ext>
          </a:extLst>
        </xdr:cNvPr>
        <xdr:cNvGrpSpPr/>
      </xdr:nvGrpSpPr>
      <xdr:grpSpPr>
        <a:xfrm>
          <a:off x="12435690" y="225135"/>
          <a:ext cx="2166010" cy="1176396"/>
          <a:chOff x="12713551" y="336742"/>
          <a:chExt cx="2138428" cy="1056773"/>
        </a:xfrm>
      </xdr:grpSpPr>
      <xdr:sp macro="" textlink="">
        <xdr:nvSpPr>
          <xdr:cNvPr id="86" name="Flowchart: Connector 85">
            <a:extLst>
              <a:ext uri="{FF2B5EF4-FFF2-40B4-BE49-F238E27FC236}">
                <a16:creationId xmlns:a16="http://schemas.microsoft.com/office/drawing/2014/main" id="{57EA7E73-AFD0-4F9F-2B25-13F62788E7B4}"/>
              </a:ext>
            </a:extLst>
          </xdr:cNvPr>
          <xdr:cNvSpPr/>
        </xdr:nvSpPr>
        <xdr:spPr>
          <a:xfrm>
            <a:off x="12713551" y="534691"/>
            <a:ext cx="694763" cy="683559"/>
          </a:xfrm>
          <a:prstGeom prst="flowChartConnector">
            <a:avLst/>
          </a:prstGeom>
          <a:solidFill>
            <a:schemeClr val="accent6"/>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87" name="TextBox 86">
            <a:extLst>
              <a:ext uri="{FF2B5EF4-FFF2-40B4-BE49-F238E27FC236}">
                <a16:creationId xmlns:a16="http://schemas.microsoft.com/office/drawing/2014/main" id="{3DD27925-599F-0DF4-DFAA-9E807BF3DE1B}"/>
              </a:ext>
            </a:extLst>
          </xdr:cNvPr>
          <xdr:cNvSpPr txBox="1"/>
        </xdr:nvSpPr>
        <xdr:spPr>
          <a:xfrm>
            <a:off x="13469471" y="336742"/>
            <a:ext cx="1266264" cy="3916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solidFill>
              </a:rPr>
              <a:t>Avg.</a:t>
            </a:r>
            <a:r>
              <a:rPr lang="en-US" sz="1800" b="1"/>
              <a:t> </a:t>
            </a:r>
            <a:r>
              <a:rPr lang="en-US" sz="1800" b="1">
                <a:solidFill>
                  <a:schemeClr val="accent6"/>
                </a:solidFill>
              </a:rPr>
              <a:t>Sales</a:t>
            </a:r>
          </a:p>
        </xdr:txBody>
      </xdr:sp>
      <xdr:sp macro="" textlink="'Balaji Fast Food Sales'!N18">
        <xdr:nvSpPr>
          <xdr:cNvPr id="89" name="TextBox 88">
            <a:extLst>
              <a:ext uri="{FF2B5EF4-FFF2-40B4-BE49-F238E27FC236}">
                <a16:creationId xmlns:a16="http://schemas.microsoft.com/office/drawing/2014/main" id="{C9814C98-6733-E58E-85F8-85D424D32DD3}"/>
              </a:ext>
            </a:extLst>
          </xdr:cNvPr>
          <xdr:cNvSpPr txBox="1"/>
        </xdr:nvSpPr>
        <xdr:spPr>
          <a:xfrm>
            <a:off x="13523762" y="904580"/>
            <a:ext cx="1328217" cy="4889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52BFE8-685F-4730-8166-4A4D32F4A978}" type="TxLink">
              <a:rPr lang="en-US" sz="2400" b="0" i="0" u="none" strike="noStrike">
                <a:solidFill>
                  <a:schemeClr val="accent6"/>
                </a:solidFill>
                <a:latin typeface="Aptos Narrow"/>
              </a:rPr>
              <a:pPr/>
              <a:t> 8,162.0 </a:t>
            </a:fld>
            <a:endParaRPr lang="en-US" sz="4800">
              <a:solidFill>
                <a:schemeClr val="accent6"/>
              </a:solidFill>
            </a:endParaRPr>
          </a:p>
        </xdr:txBody>
      </xdr:sp>
    </xdr:grpSp>
    <xdr:clientData/>
  </xdr:twoCellAnchor>
  <xdr:twoCellAnchor editAs="oneCell">
    <xdr:from>
      <xdr:col>20</xdr:col>
      <xdr:colOff>326571</xdr:colOff>
      <xdr:row>2</xdr:row>
      <xdr:rowOff>102040</xdr:rowOff>
    </xdr:from>
    <xdr:to>
      <xdr:col>21</xdr:col>
      <xdr:colOff>366698</xdr:colOff>
      <xdr:row>5</xdr:row>
      <xdr:rowOff>183619</xdr:rowOff>
    </xdr:to>
    <xdr:pic>
      <xdr:nvPicPr>
        <xdr:cNvPr id="93" name="Graphic 92" descr="Upward trend with solid fill">
          <a:extLst>
            <a:ext uri="{FF2B5EF4-FFF2-40B4-BE49-F238E27FC236}">
              <a16:creationId xmlns:a16="http://schemas.microsoft.com/office/drawing/2014/main" id="{9517AED6-8E07-3627-1DA5-2EC4198232E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573000" y="483040"/>
          <a:ext cx="652448" cy="653079"/>
        </a:xfrm>
        <a:prstGeom prst="rect">
          <a:avLst/>
        </a:prstGeom>
      </xdr:spPr>
    </xdr:pic>
    <xdr:clientData/>
  </xdr:twoCellAnchor>
  <xdr:twoCellAnchor editAs="oneCell">
    <xdr:from>
      <xdr:col>15</xdr:col>
      <xdr:colOff>516320</xdr:colOff>
      <xdr:row>2</xdr:row>
      <xdr:rowOff>81497</xdr:rowOff>
    </xdr:from>
    <xdr:to>
      <xdr:col>16</xdr:col>
      <xdr:colOff>572350</xdr:colOff>
      <xdr:row>5</xdr:row>
      <xdr:rowOff>157051</xdr:rowOff>
    </xdr:to>
    <xdr:pic>
      <xdr:nvPicPr>
        <xdr:cNvPr id="95" name="Graphic 94" descr="Money with solid fill">
          <a:extLst>
            <a:ext uri="{FF2B5EF4-FFF2-40B4-BE49-F238E27FC236}">
              <a16:creationId xmlns:a16="http://schemas.microsoft.com/office/drawing/2014/main" id="{BE95F316-F25B-B7FB-FACF-2D710B321CC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608365" y="456724"/>
          <a:ext cx="662167" cy="638395"/>
        </a:xfrm>
        <a:prstGeom prst="rect">
          <a:avLst/>
        </a:prstGeom>
      </xdr:spPr>
    </xdr:pic>
    <xdr:clientData/>
  </xdr:twoCellAnchor>
  <xdr:twoCellAnchor>
    <xdr:from>
      <xdr:col>0</xdr:col>
      <xdr:colOff>138545</xdr:colOff>
      <xdr:row>10</xdr:row>
      <xdr:rowOff>121227</xdr:rowOff>
    </xdr:from>
    <xdr:to>
      <xdr:col>12</xdr:col>
      <xdr:colOff>178121</xdr:colOff>
      <xdr:row>53</xdr:row>
      <xdr:rowOff>155861</xdr:rowOff>
    </xdr:to>
    <xdr:sp macro="" textlink="">
      <xdr:nvSpPr>
        <xdr:cNvPr id="44" name="Rectangle: Diagonal Corners Rounded 43">
          <a:extLst>
            <a:ext uri="{FF2B5EF4-FFF2-40B4-BE49-F238E27FC236}">
              <a16:creationId xmlns:a16="http://schemas.microsoft.com/office/drawing/2014/main" id="{0BAAAD4B-10E6-B452-0104-482876E95DC8}"/>
            </a:ext>
          </a:extLst>
        </xdr:cNvPr>
        <xdr:cNvSpPr/>
      </xdr:nvSpPr>
      <xdr:spPr>
        <a:xfrm rot="10800000">
          <a:off x="138545" y="2026227"/>
          <a:ext cx="7313212" cy="8226134"/>
        </a:xfrm>
        <a:prstGeom prst="round2Diag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a:solidFill>
                <a:schemeClr val="dk1"/>
              </a:solidFill>
              <a:latin typeface="+mn-lt"/>
              <a:ea typeface="+mn-ea"/>
              <a:cs typeface="+mn-cs"/>
            </a:rPr>
            <a:t>-</a:t>
          </a:r>
        </a:p>
      </xdr:txBody>
    </xdr:sp>
    <xdr:clientData/>
  </xdr:twoCellAnchor>
  <xdr:twoCellAnchor>
    <xdr:from>
      <xdr:col>24</xdr:col>
      <xdr:colOff>588811</xdr:colOff>
      <xdr:row>24</xdr:row>
      <xdr:rowOff>86590</xdr:rowOff>
    </xdr:from>
    <xdr:to>
      <xdr:col>37</xdr:col>
      <xdr:colOff>363679</xdr:colOff>
      <xdr:row>53</xdr:row>
      <xdr:rowOff>69265</xdr:rowOff>
    </xdr:to>
    <xdr:sp macro="" textlink="">
      <xdr:nvSpPr>
        <xdr:cNvPr id="47" name="Rectangle: Diagonal Corners Rounded 46">
          <a:extLst>
            <a:ext uri="{FF2B5EF4-FFF2-40B4-BE49-F238E27FC236}">
              <a16:creationId xmlns:a16="http://schemas.microsoft.com/office/drawing/2014/main" id="{AD07B290-1BE3-380A-B0D1-DD78B1479DDC}"/>
            </a:ext>
          </a:extLst>
        </xdr:cNvPr>
        <xdr:cNvSpPr/>
      </xdr:nvSpPr>
      <xdr:spPr>
        <a:xfrm rot="10800000">
          <a:off x="15136084" y="4658590"/>
          <a:ext cx="7671959" cy="5507175"/>
        </a:xfrm>
        <a:prstGeom prst="round2Diag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a:solidFill>
                <a:schemeClr val="dk1"/>
              </a:solidFill>
              <a:latin typeface="+mn-lt"/>
              <a:ea typeface="+mn-ea"/>
              <a:cs typeface="+mn-cs"/>
            </a:rPr>
            <a:t>-</a:t>
          </a:r>
        </a:p>
      </xdr:txBody>
    </xdr:sp>
    <xdr:clientData/>
  </xdr:twoCellAnchor>
  <xdr:twoCellAnchor>
    <xdr:from>
      <xdr:col>0</xdr:col>
      <xdr:colOff>450273</xdr:colOff>
      <xdr:row>2</xdr:row>
      <xdr:rowOff>65809</xdr:rowOff>
    </xdr:from>
    <xdr:to>
      <xdr:col>2</xdr:col>
      <xdr:colOff>311728</xdr:colOff>
      <xdr:row>8</xdr:row>
      <xdr:rowOff>86591</xdr:rowOff>
    </xdr:to>
    <xdr:grpSp>
      <xdr:nvGrpSpPr>
        <xdr:cNvPr id="7" name="Group 6">
          <a:extLst>
            <a:ext uri="{FF2B5EF4-FFF2-40B4-BE49-F238E27FC236}">
              <a16:creationId xmlns:a16="http://schemas.microsoft.com/office/drawing/2014/main" id="{5A9CCD96-7BE4-2549-7316-60994554B167}"/>
            </a:ext>
          </a:extLst>
        </xdr:cNvPr>
        <xdr:cNvGrpSpPr/>
      </xdr:nvGrpSpPr>
      <xdr:grpSpPr>
        <a:xfrm>
          <a:off x="450273" y="446809"/>
          <a:ext cx="1073728" cy="1163782"/>
          <a:chOff x="450272" y="446809"/>
          <a:chExt cx="1177637" cy="1163782"/>
        </a:xfrm>
      </xdr:grpSpPr>
      <xdr:sp macro="" textlink="">
        <xdr:nvSpPr>
          <xdr:cNvPr id="5" name="Oval 4">
            <a:extLst>
              <a:ext uri="{FF2B5EF4-FFF2-40B4-BE49-F238E27FC236}">
                <a16:creationId xmlns:a16="http://schemas.microsoft.com/office/drawing/2014/main" id="{862A0161-60C8-91C3-086E-9906A37886C9}"/>
              </a:ext>
            </a:extLst>
          </xdr:cNvPr>
          <xdr:cNvSpPr/>
        </xdr:nvSpPr>
        <xdr:spPr>
          <a:xfrm>
            <a:off x="450272" y="467591"/>
            <a:ext cx="1177637" cy="1143000"/>
          </a:xfrm>
          <a:prstGeom prst="ellipse">
            <a:avLst/>
          </a:prstGeom>
          <a:solidFill>
            <a:schemeClr val="accent6"/>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pic>
        <xdr:nvPicPr>
          <xdr:cNvPr id="3" name="Graphic 2" descr="Table setting with solid fill">
            <a:extLst>
              <a:ext uri="{FF2B5EF4-FFF2-40B4-BE49-F238E27FC236}">
                <a16:creationId xmlns:a16="http://schemas.microsoft.com/office/drawing/2014/main" id="{50A7D386-815F-2AD4-62E4-436D6B31AB2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1446" y="446809"/>
            <a:ext cx="1129146" cy="1129144"/>
          </a:xfrm>
          <a:prstGeom prst="rect">
            <a:avLst/>
          </a:prstGeom>
        </xdr:spPr>
      </xdr:pic>
    </xdr:grpSp>
    <xdr:clientData/>
  </xdr:twoCellAnchor>
  <xdr:twoCellAnchor>
    <xdr:from>
      <xdr:col>8</xdr:col>
      <xdr:colOff>190500</xdr:colOff>
      <xdr:row>2</xdr:row>
      <xdr:rowOff>65809</xdr:rowOff>
    </xdr:from>
    <xdr:to>
      <xdr:col>10</xdr:col>
      <xdr:colOff>51955</xdr:colOff>
      <xdr:row>8</xdr:row>
      <xdr:rowOff>86591</xdr:rowOff>
    </xdr:to>
    <xdr:grpSp>
      <xdr:nvGrpSpPr>
        <xdr:cNvPr id="33" name="Group 32">
          <a:extLst>
            <a:ext uri="{FF2B5EF4-FFF2-40B4-BE49-F238E27FC236}">
              <a16:creationId xmlns:a16="http://schemas.microsoft.com/office/drawing/2014/main" id="{B27C5E80-D93A-9CF3-3A43-8293C5BA6EE6}"/>
            </a:ext>
          </a:extLst>
        </xdr:cNvPr>
        <xdr:cNvGrpSpPr/>
      </xdr:nvGrpSpPr>
      <xdr:grpSpPr>
        <a:xfrm>
          <a:off x="5039591" y="446809"/>
          <a:ext cx="1073728" cy="1163782"/>
          <a:chOff x="450272" y="446809"/>
          <a:chExt cx="1177637" cy="1163782"/>
        </a:xfrm>
      </xdr:grpSpPr>
      <xdr:sp macro="" textlink="">
        <xdr:nvSpPr>
          <xdr:cNvPr id="34" name="Oval 33">
            <a:extLst>
              <a:ext uri="{FF2B5EF4-FFF2-40B4-BE49-F238E27FC236}">
                <a16:creationId xmlns:a16="http://schemas.microsoft.com/office/drawing/2014/main" id="{71DF447F-4490-95A3-B19C-6EE642905C36}"/>
              </a:ext>
            </a:extLst>
          </xdr:cNvPr>
          <xdr:cNvSpPr/>
        </xdr:nvSpPr>
        <xdr:spPr>
          <a:xfrm>
            <a:off x="450272" y="467591"/>
            <a:ext cx="1177637" cy="1143000"/>
          </a:xfrm>
          <a:prstGeom prst="ellipse">
            <a:avLst/>
          </a:prstGeom>
          <a:solidFill>
            <a:schemeClr val="accent6"/>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pic>
        <xdr:nvPicPr>
          <xdr:cNvPr id="35" name="Graphic 34" descr="Table setting with solid fill">
            <a:extLst>
              <a:ext uri="{FF2B5EF4-FFF2-40B4-BE49-F238E27FC236}">
                <a16:creationId xmlns:a16="http://schemas.microsoft.com/office/drawing/2014/main" id="{8B40873D-3AB4-3B43-AFF2-ABF6D770258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1446" y="446809"/>
            <a:ext cx="1129146" cy="1129144"/>
          </a:xfrm>
          <a:prstGeom prst="rect">
            <a:avLst/>
          </a:prstGeom>
        </xdr:spPr>
      </xdr:pic>
    </xdr:grpSp>
    <xdr:clientData/>
  </xdr:twoCellAnchor>
  <xdr:twoCellAnchor>
    <xdr:from>
      <xdr:col>25</xdr:col>
      <xdr:colOff>259772</xdr:colOff>
      <xdr:row>25</xdr:row>
      <xdr:rowOff>138545</xdr:rowOff>
    </xdr:from>
    <xdr:to>
      <xdr:col>37</xdr:col>
      <xdr:colOff>277090</xdr:colOff>
      <xdr:row>52</xdr:row>
      <xdr:rowOff>173182</xdr:rowOff>
    </xdr:to>
    <xdr:graphicFrame macro="">
      <xdr:nvGraphicFramePr>
        <xdr:cNvPr id="38" name="Chart 37">
          <a:extLst>
            <a:ext uri="{FF2B5EF4-FFF2-40B4-BE49-F238E27FC236}">
              <a16:creationId xmlns:a16="http://schemas.microsoft.com/office/drawing/2014/main" id="{5D237D97-FF4C-43EF-9855-B2DCF721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225137</xdr:colOff>
      <xdr:row>11</xdr:row>
      <xdr:rowOff>155863</xdr:rowOff>
    </xdr:from>
    <xdr:to>
      <xdr:col>12</xdr:col>
      <xdr:colOff>242456</xdr:colOff>
      <xdr:row>55</xdr:row>
      <xdr:rowOff>138546</xdr:rowOff>
    </xdr:to>
    <xdr:graphicFrame macro="">
      <xdr:nvGraphicFramePr>
        <xdr:cNvPr id="39" name="Chart 38">
          <a:extLst>
            <a:ext uri="{FF2B5EF4-FFF2-40B4-BE49-F238E27FC236}">
              <a16:creationId xmlns:a16="http://schemas.microsoft.com/office/drawing/2014/main" id="{8374E656-60B9-489F-B258-028CE5B7CC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363684</xdr:colOff>
      <xdr:row>11</xdr:row>
      <xdr:rowOff>53299</xdr:rowOff>
    </xdr:from>
    <xdr:to>
      <xdr:col>24</xdr:col>
      <xdr:colOff>363682</xdr:colOff>
      <xdr:row>33</xdr:row>
      <xdr:rowOff>103908</xdr:rowOff>
    </xdr:to>
    <xdr:graphicFrame macro="">
      <xdr:nvGraphicFramePr>
        <xdr:cNvPr id="41" name="Chart 40">
          <a:extLst>
            <a:ext uri="{FF2B5EF4-FFF2-40B4-BE49-F238E27FC236}">
              <a16:creationId xmlns:a16="http://schemas.microsoft.com/office/drawing/2014/main" id="{1F60BCB7-4169-480D-B231-15FC16D7F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24</xdr:col>
      <xdr:colOff>363682</xdr:colOff>
      <xdr:row>0</xdr:row>
      <xdr:rowOff>86590</xdr:rowOff>
    </xdr:from>
    <xdr:to>
      <xdr:col>37</xdr:col>
      <xdr:colOff>311726</xdr:colOff>
      <xdr:row>18</xdr:row>
      <xdr:rowOff>173181</xdr:rowOff>
    </xdr:to>
    <xdr:graphicFrame macro="">
      <xdr:nvGraphicFramePr>
        <xdr:cNvPr id="4" name="Chart 3">
          <a:extLst>
            <a:ext uri="{FF2B5EF4-FFF2-40B4-BE49-F238E27FC236}">
              <a16:creationId xmlns:a16="http://schemas.microsoft.com/office/drawing/2014/main" id="{50DF3232-7FE2-44FD-A165-761B87342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363683</xdr:colOff>
      <xdr:row>34</xdr:row>
      <xdr:rowOff>138545</xdr:rowOff>
    </xdr:from>
    <xdr:to>
      <xdr:col>18</xdr:col>
      <xdr:colOff>225136</xdr:colOff>
      <xdr:row>39</xdr:row>
      <xdr:rowOff>173182</xdr:rowOff>
    </xdr:to>
    <xdr:grpSp>
      <xdr:nvGrpSpPr>
        <xdr:cNvPr id="8" name="Group 7">
          <a:extLst>
            <a:ext uri="{FF2B5EF4-FFF2-40B4-BE49-F238E27FC236}">
              <a16:creationId xmlns:a16="http://schemas.microsoft.com/office/drawing/2014/main" id="{4B005FB8-D6B0-9223-F5EE-2F0D4A042A04}"/>
            </a:ext>
          </a:extLst>
        </xdr:cNvPr>
        <xdr:cNvGrpSpPr/>
      </xdr:nvGrpSpPr>
      <xdr:grpSpPr>
        <a:xfrm>
          <a:off x="7637319" y="6615545"/>
          <a:ext cx="3498272" cy="987137"/>
          <a:chOff x="11465717" y="-5454"/>
          <a:chExt cx="3500436" cy="4684610"/>
        </a:xfrm>
      </xdr:grpSpPr>
      <xdr:sp macro="" textlink="">
        <xdr:nvSpPr>
          <xdr:cNvPr id="9" name="Rectangle: Rounded Corners 8">
            <a:extLst>
              <a:ext uri="{FF2B5EF4-FFF2-40B4-BE49-F238E27FC236}">
                <a16:creationId xmlns:a16="http://schemas.microsoft.com/office/drawing/2014/main" id="{A03139FA-953E-B2E4-0896-9AFD1CF98C26}"/>
              </a:ext>
            </a:extLst>
          </xdr:cNvPr>
          <xdr:cNvSpPr/>
        </xdr:nvSpPr>
        <xdr:spPr>
          <a:xfrm>
            <a:off x="11465717" y="428625"/>
            <a:ext cx="1785938" cy="4083844"/>
          </a:xfrm>
          <a:prstGeom prst="roundRect">
            <a:avLst>
              <a:gd name="adj" fmla="val 21334"/>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F4626BC1-A94F-5422-1D9E-ACB9AC2CB3B1}"/>
              </a:ext>
            </a:extLst>
          </xdr:cNvPr>
          <xdr:cNvSpPr/>
        </xdr:nvSpPr>
        <xdr:spPr>
          <a:xfrm>
            <a:off x="11584779" y="654844"/>
            <a:ext cx="1785938" cy="3762375"/>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C6572BFA-06AF-D167-F57A-5A2F4DB2B94E}"/>
              </a:ext>
            </a:extLst>
          </xdr:cNvPr>
          <xdr:cNvSpPr/>
        </xdr:nvSpPr>
        <xdr:spPr>
          <a:xfrm>
            <a:off x="11775279" y="404813"/>
            <a:ext cx="3190874" cy="4131468"/>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12" name="Rectangle: Rounded Corners 11">
            <a:extLst>
              <a:ext uri="{FF2B5EF4-FFF2-40B4-BE49-F238E27FC236}">
                <a16:creationId xmlns:a16="http://schemas.microsoft.com/office/drawing/2014/main" id="{B32EFF9A-D90B-5827-116A-DC0436AE2168}"/>
              </a:ext>
            </a:extLst>
          </xdr:cNvPr>
          <xdr:cNvSpPr/>
        </xdr:nvSpPr>
        <xdr:spPr>
          <a:xfrm>
            <a:off x="12406311" y="607219"/>
            <a:ext cx="2428873" cy="3738562"/>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15" name="Rectangle: Rounded Corners 14">
            <a:extLst>
              <a:ext uri="{FF2B5EF4-FFF2-40B4-BE49-F238E27FC236}">
                <a16:creationId xmlns:a16="http://schemas.microsoft.com/office/drawing/2014/main" id="{5BABCDA0-50AF-C4B2-3579-3B6A5F9E690F}"/>
              </a:ext>
            </a:extLst>
          </xdr:cNvPr>
          <xdr:cNvSpPr/>
        </xdr:nvSpPr>
        <xdr:spPr>
          <a:xfrm>
            <a:off x="11763375" y="-5454"/>
            <a:ext cx="2940844" cy="4684610"/>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grpSp>
    <xdr:clientData/>
  </xdr:twoCellAnchor>
  <xdr:twoCellAnchor>
    <xdr:from>
      <xdr:col>18</xdr:col>
      <xdr:colOff>432955</xdr:colOff>
      <xdr:row>34</xdr:row>
      <xdr:rowOff>138545</xdr:rowOff>
    </xdr:from>
    <xdr:to>
      <xdr:col>24</xdr:col>
      <xdr:colOff>294409</xdr:colOff>
      <xdr:row>39</xdr:row>
      <xdr:rowOff>173182</xdr:rowOff>
    </xdr:to>
    <xdr:grpSp>
      <xdr:nvGrpSpPr>
        <xdr:cNvPr id="25" name="Group 24">
          <a:extLst>
            <a:ext uri="{FF2B5EF4-FFF2-40B4-BE49-F238E27FC236}">
              <a16:creationId xmlns:a16="http://schemas.microsoft.com/office/drawing/2014/main" id="{F6F4F1E8-7611-D015-E711-07A8003C9F55}"/>
            </a:ext>
          </a:extLst>
        </xdr:cNvPr>
        <xdr:cNvGrpSpPr/>
      </xdr:nvGrpSpPr>
      <xdr:grpSpPr>
        <a:xfrm>
          <a:off x="11343410" y="6615545"/>
          <a:ext cx="3498272" cy="987137"/>
          <a:chOff x="11465717" y="-5453"/>
          <a:chExt cx="3500436" cy="4684609"/>
        </a:xfrm>
      </xdr:grpSpPr>
      <xdr:sp macro="" textlink="">
        <xdr:nvSpPr>
          <xdr:cNvPr id="29" name="Rectangle: Rounded Corners 28">
            <a:extLst>
              <a:ext uri="{FF2B5EF4-FFF2-40B4-BE49-F238E27FC236}">
                <a16:creationId xmlns:a16="http://schemas.microsoft.com/office/drawing/2014/main" id="{818D540E-BA79-0A50-61E0-01A33A605417}"/>
              </a:ext>
            </a:extLst>
          </xdr:cNvPr>
          <xdr:cNvSpPr/>
        </xdr:nvSpPr>
        <xdr:spPr>
          <a:xfrm>
            <a:off x="11465717" y="428625"/>
            <a:ext cx="1785938" cy="4083844"/>
          </a:xfrm>
          <a:prstGeom prst="roundRect">
            <a:avLst>
              <a:gd name="adj" fmla="val 21334"/>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30" name="Rectangle: Rounded Corners 29">
            <a:extLst>
              <a:ext uri="{FF2B5EF4-FFF2-40B4-BE49-F238E27FC236}">
                <a16:creationId xmlns:a16="http://schemas.microsoft.com/office/drawing/2014/main" id="{2E2405A0-CCD2-BD00-B9E6-4B845145D874}"/>
              </a:ext>
            </a:extLst>
          </xdr:cNvPr>
          <xdr:cNvSpPr/>
        </xdr:nvSpPr>
        <xdr:spPr>
          <a:xfrm>
            <a:off x="11584779" y="654844"/>
            <a:ext cx="1785938" cy="3762375"/>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32" name="Rectangle: Rounded Corners 31">
            <a:extLst>
              <a:ext uri="{FF2B5EF4-FFF2-40B4-BE49-F238E27FC236}">
                <a16:creationId xmlns:a16="http://schemas.microsoft.com/office/drawing/2014/main" id="{C782A566-B0B4-527B-2817-FE5317677065}"/>
              </a:ext>
            </a:extLst>
          </xdr:cNvPr>
          <xdr:cNvSpPr/>
        </xdr:nvSpPr>
        <xdr:spPr>
          <a:xfrm>
            <a:off x="11775279" y="404813"/>
            <a:ext cx="3190874" cy="4131468"/>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37" name="Rectangle: Rounded Corners 36">
            <a:extLst>
              <a:ext uri="{FF2B5EF4-FFF2-40B4-BE49-F238E27FC236}">
                <a16:creationId xmlns:a16="http://schemas.microsoft.com/office/drawing/2014/main" id="{116F273F-79E0-7C88-23BC-50FA788CA0B2}"/>
              </a:ext>
            </a:extLst>
          </xdr:cNvPr>
          <xdr:cNvSpPr/>
        </xdr:nvSpPr>
        <xdr:spPr>
          <a:xfrm>
            <a:off x="12406311" y="607219"/>
            <a:ext cx="2428873" cy="3738562"/>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sp macro="" textlink="">
        <xdr:nvSpPr>
          <xdr:cNvPr id="40" name="Rectangle: Rounded Corners 39">
            <a:extLst>
              <a:ext uri="{FF2B5EF4-FFF2-40B4-BE49-F238E27FC236}">
                <a16:creationId xmlns:a16="http://schemas.microsoft.com/office/drawing/2014/main" id="{99001FFF-C3DD-7B5C-A82F-6907400A62EC}"/>
              </a:ext>
            </a:extLst>
          </xdr:cNvPr>
          <xdr:cNvSpPr/>
        </xdr:nvSpPr>
        <xdr:spPr>
          <a:xfrm>
            <a:off x="11763375" y="-5453"/>
            <a:ext cx="2940844" cy="4684609"/>
          </a:xfrm>
          <a:prstGeom prst="roundRect">
            <a:avLst/>
          </a:prstGeom>
          <a:ln w="57150"/>
          <a:effectLst>
            <a:glow rad="139700">
              <a:schemeClr val="accent6">
                <a:satMod val="175000"/>
                <a:alpha val="40000"/>
              </a:schemeClr>
            </a:glow>
            <a:innerShdw blurRad="63500" dist="50800" dir="16200000">
              <a:prstClr val="black">
                <a:alpha val="50000"/>
              </a:prstClr>
            </a:innerShdw>
          </a:effectLst>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grpSp>
    <xdr:clientData/>
  </xdr:twoCellAnchor>
  <xdr:twoCellAnchor editAs="oneCell">
    <xdr:from>
      <xdr:col>13</xdr:col>
      <xdr:colOff>155864</xdr:colOff>
      <xdr:row>35</xdr:row>
      <xdr:rowOff>69273</xdr:rowOff>
    </xdr:from>
    <xdr:to>
      <xdr:col>17</xdr:col>
      <xdr:colOff>432955</xdr:colOff>
      <xdr:row>39</xdr:row>
      <xdr:rowOff>115166</xdr:rowOff>
    </xdr:to>
    <mc:AlternateContent xmlns:mc="http://schemas.openxmlformats.org/markup-compatibility/2006" xmlns:a14="http://schemas.microsoft.com/office/drawing/2010/main">
      <mc:Choice Requires="a14">
        <xdr:graphicFrame macro="">
          <xdr:nvGraphicFramePr>
            <xdr:cNvPr id="42" name="Received_by 1">
              <a:extLst>
                <a:ext uri="{FF2B5EF4-FFF2-40B4-BE49-F238E27FC236}">
                  <a16:creationId xmlns:a16="http://schemas.microsoft.com/office/drawing/2014/main" id="{5C759490-348D-4192-8EB8-61B08FDE3773}"/>
                </a:ext>
              </a:extLst>
            </xdr:cNvPr>
            <xdr:cNvGraphicFramePr/>
          </xdr:nvGraphicFramePr>
          <xdr:xfrm>
            <a:off x="0" y="0"/>
            <a:ext cx="0" cy="0"/>
          </xdr:xfrm>
          <a:graphic>
            <a:graphicData uri="http://schemas.microsoft.com/office/drawing/2010/slicer">
              <sle:slicer xmlns:sle="http://schemas.microsoft.com/office/drawing/2010/slicer" name="Received_by 1"/>
            </a:graphicData>
          </a:graphic>
        </xdr:graphicFrame>
      </mc:Choice>
      <mc:Fallback xmlns="">
        <xdr:sp macro="" textlink="">
          <xdr:nvSpPr>
            <xdr:cNvPr id="0" name=""/>
            <xdr:cNvSpPr>
              <a:spLocks noTextEdit="1"/>
            </xdr:cNvSpPr>
          </xdr:nvSpPr>
          <xdr:spPr>
            <a:xfrm>
              <a:off x="8035637" y="6736773"/>
              <a:ext cx="2701636" cy="8078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190501</xdr:colOff>
      <xdr:row>35</xdr:row>
      <xdr:rowOff>86591</xdr:rowOff>
    </xdr:from>
    <xdr:to>
      <xdr:col>23</xdr:col>
      <xdr:colOff>450274</xdr:colOff>
      <xdr:row>39</xdr:row>
      <xdr:rowOff>37234</xdr:rowOff>
    </xdr:to>
    <mc:AlternateContent xmlns:mc="http://schemas.openxmlformats.org/markup-compatibility/2006" xmlns:a14="http://schemas.microsoft.com/office/drawing/2010/main">
      <mc:Choice Requires="a14">
        <xdr:graphicFrame macro="">
          <xdr:nvGraphicFramePr>
            <xdr:cNvPr id="45" name="Transaction_type 1">
              <a:extLst>
                <a:ext uri="{FF2B5EF4-FFF2-40B4-BE49-F238E27FC236}">
                  <a16:creationId xmlns:a16="http://schemas.microsoft.com/office/drawing/2014/main" id="{D1CD8A4F-FBE0-45AB-B3B4-16D2D463B86A}"/>
                </a:ext>
              </a:extLst>
            </xdr:cNvPr>
            <xdr:cNvGraphicFramePr/>
          </xdr:nvGraphicFramePr>
          <xdr:xfrm>
            <a:off x="0" y="0"/>
            <a:ext cx="0" cy="0"/>
          </xdr:xfrm>
          <a:graphic>
            <a:graphicData uri="http://schemas.microsoft.com/office/drawing/2010/slicer">
              <sle:slicer xmlns:sle="http://schemas.microsoft.com/office/drawing/2010/slicer" name="Transaction_type 1"/>
            </a:graphicData>
          </a:graphic>
        </xdr:graphicFrame>
      </mc:Choice>
      <mc:Fallback xmlns="">
        <xdr:sp macro="" textlink="">
          <xdr:nvSpPr>
            <xdr:cNvPr id="0" name=""/>
            <xdr:cNvSpPr>
              <a:spLocks noTextEdit="1"/>
            </xdr:cNvSpPr>
          </xdr:nvSpPr>
          <xdr:spPr>
            <a:xfrm>
              <a:off x="11707092" y="6754091"/>
              <a:ext cx="2684318" cy="712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225135</xdr:colOff>
      <xdr:row>42</xdr:row>
      <xdr:rowOff>34636</xdr:rowOff>
    </xdr:from>
    <xdr:to>
      <xdr:col>20</xdr:col>
      <xdr:colOff>346363</xdr:colOff>
      <xdr:row>52</xdr:row>
      <xdr:rowOff>54552</xdr:rowOff>
    </xdr:to>
    <mc:AlternateContent xmlns:mc="http://schemas.openxmlformats.org/markup-compatibility/2006" xmlns:a14="http://schemas.microsoft.com/office/drawing/2010/main">
      <mc:Choice Requires="a14">
        <xdr:graphicFrame macro="">
          <xdr:nvGraphicFramePr>
            <xdr:cNvPr id="46" name="Time_of_sale 1">
              <a:extLst>
                <a:ext uri="{FF2B5EF4-FFF2-40B4-BE49-F238E27FC236}">
                  <a16:creationId xmlns:a16="http://schemas.microsoft.com/office/drawing/2014/main" id="{8799103D-9759-4EAF-8617-0D385BB4FB8B}"/>
                </a:ext>
              </a:extLst>
            </xdr:cNvPr>
            <xdr:cNvGraphicFramePr/>
          </xdr:nvGraphicFramePr>
          <xdr:xfrm>
            <a:off x="0" y="0"/>
            <a:ext cx="0" cy="0"/>
          </xdr:xfrm>
          <a:graphic>
            <a:graphicData uri="http://schemas.microsoft.com/office/drawing/2010/slicer">
              <sle:slicer xmlns:sle="http://schemas.microsoft.com/office/drawing/2010/slicer" name="Time_of_sale 1"/>
            </a:graphicData>
          </a:graphic>
        </xdr:graphicFrame>
      </mc:Choice>
      <mc:Fallback xmlns="">
        <xdr:sp macro="" textlink="">
          <xdr:nvSpPr>
            <xdr:cNvPr id="0" name=""/>
            <xdr:cNvSpPr>
              <a:spLocks noTextEdit="1"/>
            </xdr:cNvSpPr>
          </xdr:nvSpPr>
          <xdr:spPr>
            <a:xfrm>
              <a:off x="9923317" y="8035636"/>
              <a:ext cx="2545773" cy="19249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 refreshedDate="45635.529616782405" createdVersion="8" refreshedVersion="8" minRefreshableVersion="3" recordCount="1000" xr:uid="{A40F8397-3DB7-4338-9AEE-C717B40DA986}">
  <cacheSource type="worksheet">
    <worksheetSource name="Food"/>
  </cacheSource>
  <cacheFields count="15">
    <cacheField name="Order_id" numFmtId="0">
      <sharedItems containsSemiMixedTypes="0" containsString="0" containsNumber="1" containsInteger="1" minValue="1" maxValue="1000"/>
    </cacheField>
    <cacheField name="Date" numFmtId="14">
      <sharedItems containsSemiMixedTypes="0" containsNonDate="0" containsDate="1" containsString="0" minDate="2022-04-01T00:00:00" maxDate="2023-03-31T00:00:00" count="348">
        <d v="2022-07-03T00:00:00"/>
        <d v="2022-08-23T00:00:00"/>
        <d v="2022-11-20T00:00:00"/>
        <d v="2023-02-03T00:00:00"/>
        <d v="2022-10-02T00:00:00"/>
        <d v="2022-11-14T00:00:00"/>
        <d v="2022-05-03T00:00:00"/>
        <d v="2022-12-22T00:00:00"/>
        <d v="2022-06-10T00:00:00"/>
        <d v="2022-09-16T00:00:00"/>
        <d v="2022-12-01T00:00:00"/>
        <d v="2022-07-12T00:00:00"/>
        <d v="2022-11-25T00:00:00"/>
        <d v="2022-04-14T00:00:00"/>
        <d v="2022-10-16T00:00:00"/>
        <d v="2022-11-05T00:00:00"/>
        <d v="2022-08-22T00:00:00"/>
        <d v="2022-09-15T00:00:00"/>
        <d v="2022-12-21T00:00:00"/>
        <d v="2022-10-04T00:00:00"/>
        <d v="2022-05-26T00:00:00"/>
        <d v="2023-02-11T00:00:00"/>
        <d v="2022-08-31T00:00:00"/>
        <d v="2022-08-18T00:00:00"/>
        <d v="2022-10-12T00:00:00"/>
        <d v="2023-01-06T00:00:00"/>
        <d v="2023-02-10T00:00:00"/>
        <d v="2023-01-28T00:00:00"/>
        <d v="2022-09-14T00:00:00"/>
        <d v="2022-05-06T00:00:00"/>
        <d v="2023-02-05T00:00:00"/>
        <d v="2023-02-04T00:00:00"/>
        <d v="2022-05-22T00:00:00"/>
        <d v="2022-07-02T00:00:00"/>
        <d v="2023-01-05T00:00:00"/>
        <d v="2023-03-08T00:00:00"/>
        <d v="2022-05-14T00:00:00"/>
        <d v="2022-11-13T00:00:00"/>
        <d v="2022-05-09T00:00:00"/>
        <d v="2022-08-28T00:00:00"/>
        <d v="2022-08-15T00:00:00"/>
        <d v="2022-05-07T00:00:00"/>
        <d v="2022-07-10T00:00:00"/>
        <d v="2023-02-23T00:00:00"/>
        <d v="2022-11-06T00:00:00"/>
        <d v="2022-11-02T00:00:00"/>
        <d v="2022-05-16T00:00:00"/>
        <d v="2023-03-16T00:00:00"/>
        <d v="2022-07-26T00:00:00"/>
        <d v="2022-12-28T00:00:00"/>
        <d v="2022-11-23T00:00:00"/>
        <d v="2022-08-04T00:00:00"/>
        <d v="2022-07-01T00:00:00"/>
        <d v="2022-06-11T00:00:00"/>
        <d v="2022-12-25T00:00:00"/>
        <d v="2022-10-17T00:00:00"/>
        <d v="2022-12-09T00:00:00"/>
        <d v="2022-07-25T00:00:00"/>
        <d v="2022-04-05T00:00:00"/>
        <d v="2022-05-15T00:00:00"/>
        <d v="2022-12-17T00:00:00"/>
        <d v="2023-01-10T00:00:00"/>
        <d v="2022-12-05T00:00:00"/>
        <d v="2023-03-09T00:00:00"/>
        <d v="2022-07-29T00:00:00"/>
        <d v="2023-02-02T00:00:00"/>
        <d v="2022-08-17T00:00:00"/>
        <d v="2022-10-01T00:00:00"/>
        <d v="2022-05-24T00:00:00"/>
        <d v="2022-11-19T00:00:00"/>
        <d v="2022-07-17T00:00:00"/>
        <d v="2023-03-03T00:00:00"/>
        <d v="2022-08-19T00:00:00"/>
        <d v="2022-05-29T00:00:00"/>
        <d v="2022-07-07T00:00:00"/>
        <d v="2022-12-23T00:00:00"/>
        <d v="2022-10-29T00:00:00"/>
        <d v="2023-03-22T00:00:00"/>
        <d v="2022-05-13T00:00:00"/>
        <d v="2022-05-12T00:00:00"/>
        <d v="2023-03-29T00:00:00"/>
        <d v="2022-12-24T00:00:00"/>
        <d v="2022-09-11T00:00:00"/>
        <d v="2022-05-08T00:00:00"/>
        <d v="2023-03-26T00:00:00"/>
        <d v="2023-03-13T00:00:00"/>
        <d v="2023-03-14T00:00:00"/>
        <d v="2022-10-27T00:00:00"/>
        <d v="2023-01-25T00:00:00"/>
        <d v="2023-02-25T00:00:00"/>
        <d v="2023-02-07T00:00:00"/>
        <d v="2022-08-06T00:00:00"/>
        <d v="2022-08-08T00:00:00"/>
        <d v="2022-11-16T00:00:00"/>
        <d v="2022-09-04T00:00:00"/>
        <d v="2023-02-24T00:00:00"/>
        <d v="2022-12-12T00:00:00"/>
        <d v="2022-08-14T00:00:00"/>
        <d v="2023-01-12T00:00:00"/>
        <d v="2022-08-26T00:00:00"/>
        <d v="2022-07-06T00:00:00"/>
        <d v="2022-04-24T00:00:00"/>
        <d v="2022-06-09T00:00:00"/>
        <d v="2022-10-14T00:00:00"/>
        <d v="2022-04-10T00:00:00"/>
        <d v="2022-04-08T00:00:00"/>
        <d v="2022-12-03T00:00:00"/>
        <d v="2022-08-07T00:00:00"/>
        <d v="2022-10-19T00:00:00"/>
        <d v="2023-01-19T00:00:00"/>
        <d v="2022-12-20T00:00:00"/>
        <d v="2023-01-14T00:00:00"/>
        <d v="2022-08-24T00:00:00"/>
        <d v="2023-03-19T00:00:00"/>
        <d v="2022-09-01T00:00:00"/>
        <d v="2023-02-26T00:00:00"/>
        <d v="2022-06-12T00:00:00"/>
        <d v="2022-06-15T00:00:00"/>
        <d v="2022-12-30T00:00:00"/>
        <d v="2022-09-18T00:00:00"/>
        <d v="2022-11-17T00:00:00"/>
        <d v="2022-10-09T00:00:00"/>
        <d v="2022-10-28T00:00:00"/>
        <d v="2022-05-17T00:00:00"/>
        <d v="2022-08-09T00:00:00"/>
        <d v="2023-01-30T00:00:00"/>
        <d v="2022-10-24T00:00:00"/>
        <d v="2022-07-21T00:00:00"/>
        <d v="2022-12-13T00:00:00"/>
        <d v="2023-03-25T00:00:00"/>
        <d v="2022-10-03T00:00:00"/>
        <d v="2022-07-23T00:00:00"/>
        <d v="2022-08-10T00:00:00"/>
        <d v="2022-06-01T00:00:00"/>
        <d v="2022-04-19T00:00:00"/>
        <d v="2022-06-20T00:00:00"/>
        <d v="2023-02-13T00:00:00"/>
        <d v="2023-03-02T00:00:00"/>
        <d v="2022-08-27T00:00:00"/>
        <d v="2023-01-20T00:00:00"/>
        <d v="2022-09-03T00:00:00"/>
        <d v="2023-01-03T00:00:00"/>
        <d v="2023-01-13T00:00:00"/>
        <d v="2023-03-15T00:00:00"/>
        <d v="2022-10-11T00:00:00"/>
        <d v="2023-02-08T00:00:00"/>
        <d v="2022-04-26T00:00:00"/>
        <d v="2022-05-20T00:00:00"/>
        <d v="2022-10-26T00:00:00"/>
        <d v="2022-12-15T00:00:00"/>
        <d v="2022-04-23T00:00:00"/>
        <d v="2022-06-25T00:00:00"/>
        <d v="2022-11-08T00:00:00"/>
        <d v="2023-02-01T00:00:00"/>
        <d v="2022-06-30T00:00:00"/>
        <d v="2022-09-21T00:00:00"/>
        <d v="2022-04-11T00:00:00"/>
        <d v="2022-07-27T00:00:00"/>
        <d v="2023-02-20T00:00:00"/>
        <d v="2022-12-04T00:00:00"/>
        <d v="2023-01-02T00:00:00"/>
        <d v="2022-04-18T00:00:00"/>
        <d v="2022-05-05T00:00:00"/>
        <d v="2022-09-29T00:00:00"/>
        <d v="2022-12-10T00:00:00"/>
        <d v="2023-03-07T00:00:00"/>
        <d v="2023-03-23T00:00:00"/>
        <d v="2022-04-16T00:00:00"/>
        <d v="2022-07-31T00:00:00"/>
        <d v="2022-11-29T00:00:00"/>
        <d v="2022-06-26T00:00:00"/>
        <d v="2022-12-11T00:00:00"/>
        <d v="2022-06-06T00:00:00"/>
        <d v="2022-11-12T00:00:00"/>
        <d v="2022-11-22T00:00:00"/>
        <d v="2022-04-17T00:00:00"/>
        <d v="2022-11-15T00:00:00"/>
        <d v="2022-06-18T00:00:00"/>
        <d v="2022-04-30T00:00:00"/>
        <d v="2022-09-06T00:00:00"/>
        <d v="2022-11-18T00:00:00"/>
        <d v="2022-09-10T00:00:00"/>
        <d v="2023-01-11T00:00:00"/>
        <d v="2023-03-05T00:00:00"/>
        <d v="2022-06-19T00:00:00"/>
        <d v="2022-07-18T00:00:00"/>
        <d v="2022-09-07T00:00:00"/>
        <d v="2023-01-04T00:00:00"/>
        <d v="2022-09-30T00:00:00"/>
        <d v="2022-12-08T00:00:00"/>
        <d v="2023-01-29T00:00:00"/>
        <d v="2022-06-28T00:00:00"/>
        <d v="2022-12-14T00:00:00"/>
        <d v="2022-11-28T00:00:00"/>
        <d v="2023-01-27T00:00:00"/>
        <d v="2023-01-16T00:00:00"/>
        <d v="2022-04-21T00:00:00"/>
        <d v="2022-09-23T00:00:00"/>
        <d v="2023-02-06T00:00:00"/>
        <d v="2022-07-19T00:00:00"/>
        <d v="2022-07-22T00:00:00"/>
        <d v="2022-06-27T00:00:00"/>
        <d v="2023-03-21T00:00:00"/>
        <d v="2022-05-28T00:00:00"/>
        <d v="2022-04-25T00:00:00"/>
        <d v="2023-02-27T00:00:00"/>
        <d v="2023-03-10T00:00:00"/>
        <d v="2023-03-18T00:00:00"/>
        <d v="2022-12-29T00:00:00"/>
        <d v="2022-06-16T00:00:00"/>
        <d v="2022-09-22T00:00:00"/>
        <d v="2022-08-21T00:00:00"/>
        <d v="2023-02-17T00:00:00"/>
        <d v="2022-10-30T00:00:00"/>
        <d v="2022-04-04T00:00:00"/>
        <d v="2022-10-15T00:00:00"/>
        <d v="2023-02-16T00:00:00"/>
        <d v="2022-06-02T00:00:00"/>
        <d v="2023-03-11T00:00:00"/>
        <d v="2023-01-18T00:00:00"/>
        <d v="2023-01-31T00:00:00"/>
        <d v="2022-06-24T00:00:00"/>
        <d v="2022-09-19T00:00:00"/>
        <d v="2022-07-08T00:00:00"/>
        <d v="2022-05-25T00:00:00"/>
        <d v="2022-05-18T00:00:00"/>
        <d v="2022-10-06T00:00:00"/>
        <d v="2022-11-30T00:00:00"/>
        <d v="2022-10-18T00:00:00"/>
        <d v="2022-07-24T00:00:00"/>
        <d v="2023-02-15T00:00:00"/>
        <d v="2022-10-20T00:00:00"/>
        <d v="2022-08-16T00:00:00"/>
        <d v="2022-10-22T00:00:00"/>
        <d v="2023-03-17T00:00:00"/>
        <d v="2022-04-03T00:00:00"/>
        <d v="2022-10-31T00:00:00"/>
        <d v="2023-03-04T00:00:00"/>
        <d v="2022-09-25T00:00:00"/>
        <d v="2022-11-26T00:00:00"/>
        <d v="2022-10-13T00:00:00"/>
        <d v="2022-10-05T00:00:00"/>
        <d v="2023-01-21T00:00:00"/>
        <d v="2022-08-05T00:00:00"/>
        <d v="2022-10-08T00:00:00"/>
        <d v="2023-03-24T00:00:00"/>
        <d v="2022-08-02T00:00:00"/>
        <d v="2022-10-21T00:00:00"/>
        <d v="2022-05-21T00:00:00"/>
        <d v="2023-03-27T00:00:00"/>
        <d v="2022-05-27T00:00:00"/>
        <d v="2022-09-05T00:00:00"/>
        <d v="2022-09-28T00:00:00"/>
        <d v="2023-01-17T00:00:00"/>
        <d v="2022-09-09T00:00:00"/>
        <d v="2023-03-01T00:00:00"/>
        <d v="2022-12-31T00:00:00"/>
        <d v="2022-09-12T00:00:00"/>
        <d v="2022-06-08T00:00:00"/>
        <d v="2023-01-15T00:00:00"/>
        <d v="2022-09-08T00:00:00"/>
        <d v="2022-12-27T00:00:00"/>
        <d v="2022-04-27T00:00:00"/>
        <d v="2023-02-14T00:00:00"/>
        <d v="2022-12-26T00:00:00"/>
        <d v="2022-05-31T00:00:00"/>
        <d v="2022-07-11T00:00:00"/>
        <d v="2022-11-07T00:00:00"/>
        <d v="2022-11-04T00:00:00"/>
        <d v="2023-02-12T00:00:00"/>
        <d v="2022-07-16T00:00:00"/>
        <d v="2022-11-03T00:00:00"/>
        <d v="2022-05-01T00:00:00"/>
        <d v="2022-05-04T00:00:00"/>
        <d v="2022-07-04T00:00:00"/>
        <d v="2022-06-05T00:00:00"/>
        <d v="2022-07-30T00:00:00"/>
        <d v="2023-01-01T00:00:00"/>
        <d v="2022-07-09T00:00:00"/>
        <d v="2022-04-15T00:00:00"/>
        <d v="2022-11-11T00:00:00"/>
        <d v="2022-06-13T00:00:00"/>
        <d v="2022-09-27T00:00:00"/>
        <d v="2022-04-02T00:00:00"/>
        <d v="2022-04-09T00:00:00"/>
        <d v="2022-08-25T00:00:00"/>
        <d v="2023-02-22T00:00:00"/>
        <d v="2022-11-01T00:00:00"/>
        <d v="2023-02-28T00:00:00"/>
        <d v="2022-12-19T00:00:00"/>
        <d v="2022-07-15T00:00:00"/>
        <d v="2022-06-17T00:00:00"/>
        <d v="2022-06-22T00:00:00"/>
        <d v="2022-05-02T00:00:00"/>
        <d v="2022-08-20T00:00:00"/>
        <d v="2023-01-26T00:00:00"/>
        <d v="2023-02-09T00:00:00"/>
        <d v="2022-08-30T00:00:00"/>
        <d v="2022-04-07T00:00:00"/>
        <d v="2022-05-30T00:00:00"/>
        <d v="2022-10-10T00:00:00"/>
        <d v="2022-05-11T00:00:00"/>
        <d v="2022-07-05T00:00:00"/>
        <d v="2022-11-24T00:00:00"/>
        <d v="2022-09-17T00:00:00"/>
        <d v="2022-05-19T00:00:00"/>
        <d v="2022-05-23T00:00:00"/>
        <d v="2022-04-20T00:00:00"/>
        <d v="2022-08-12T00:00:00"/>
        <d v="2022-12-18T00:00:00"/>
        <d v="2022-08-13T00:00:00"/>
        <d v="2022-04-01T00:00:00"/>
        <d v="2022-04-22T00:00:00"/>
        <d v="2022-10-07T00:00:00"/>
        <d v="2022-12-16T00:00:00"/>
        <d v="2022-12-02T00:00:00"/>
        <d v="2022-04-12T00:00:00"/>
        <d v="2022-05-10T00:00:00"/>
        <d v="2022-08-03T00:00:00"/>
        <d v="2022-09-20T00:00:00"/>
        <d v="2022-11-09T00:00:00"/>
        <d v="2022-06-04T00:00:00"/>
        <d v="2022-06-07T00:00:00"/>
        <d v="2023-03-20T00:00:00"/>
        <d v="2022-10-23T00:00:00"/>
        <d v="2022-11-27T00:00:00"/>
        <d v="2022-04-29T00:00:00"/>
        <d v="2022-12-07T00:00:00"/>
        <d v="2022-07-20T00:00:00"/>
        <d v="2022-04-28T00:00:00"/>
        <d v="2023-01-23T00:00:00"/>
        <d v="2022-08-01T00:00:00"/>
        <d v="2023-02-18T00:00:00"/>
        <d v="2022-11-10T00:00:00"/>
        <d v="2023-01-24T00:00:00"/>
        <d v="2022-07-14T00:00:00"/>
        <d v="2022-07-13T00:00:00"/>
        <d v="2023-03-12T00:00:00"/>
        <d v="2023-03-06T00:00:00"/>
        <d v="2023-02-21T00:00:00"/>
        <d v="2023-02-19T00:00:00"/>
        <d v="2023-01-07T00:00:00"/>
        <d v="2022-09-24T00:00:00"/>
        <d v="2022-06-29T00:00:00"/>
        <d v="2022-11-21T00:00:00"/>
        <d v="2023-01-22T00:00:00"/>
        <d v="2023-03-30T00:00:00"/>
        <d v="2022-06-14T00:00:00"/>
      </sharedItems>
      <fieldGroup par="14"/>
    </cacheField>
    <cacheField name="Item_name" numFmtId="0">
      <sharedItems count="7">
        <s v="Bread Omlet"/>
        <s v="Vadapav"/>
        <s v="Rose Milk"/>
        <s v="Panipuri"/>
        <s v="Frankie"/>
        <s v="Sandwich"/>
        <s v="Cold coffee"/>
      </sharedItems>
    </cacheField>
    <cacheField name="Item_type" numFmtId="0">
      <sharedItems count="2">
        <s v="Fastfood"/>
        <s v="Beverages"/>
      </sharedItems>
    </cacheField>
    <cacheField name="Cost_price" numFmtId="0">
      <sharedItems containsSemiMixedTypes="0" containsString="0" containsNumber="1" containsInteger="1" minValue="20" maxValue="50"/>
    </cacheField>
    <cacheField name="Item_price" numFmtId="0">
      <sharedItems containsSemiMixedTypes="0" containsString="0" containsNumber="1" containsInteger="1" minValue="35" maxValue="80"/>
    </cacheField>
    <cacheField name="Quantity" numFmtId="0">
      <sharedItems containsSemiMixedTypes="0" containsString="0" containsNumber="1" containsInteger="1" minValue="1" maxValue="15"/>
    </cacheField>
    <cacheField name="Transaction_amount" numFmtId="0">
      <sharedItems containsSemiMixedTypes="0" containsString="0" containsNumber="1" containsInteger="1" minValue="35" maxValue="1200"/>
    </cacheField>
    <cacheField name="Profit" numFmtId="0">
      <sharedItems containsSemiMixedTypes="0" containsString="0" containsNumber="1" containsInteger="1" minValue="10" maxValue="30"/>
    </cacheField>
    <cacheField name="Transaction_type" numFmtId="0">
      <sharedItems count="2">
        <s v="Cash"/>
        <s v="Online"/>
      </sharedItems>
    </cacheField>
    <cacheField name="Received_by" numFmtId="0">
      <sharedItems count="2">
        <s v="Male"/>
        <s v="Female"/>
      </sharedItems>
    </cacheField>
    <cacheField name="Time_of_sale" numFmtId="0">
      <sharedItems count="5">
        <s v="Night"/>
        <s v="Afternoon"/>
        <s v="Evening"/>
        <s v="Morning"/>
        <s v="Midnight"/>
      </sharedItems>
    </cacheField>
    <cacheField name="Months (Date)" numFmtId="0" databaseField="0">
      <fieldGroup base="1">
        <rangePr groupBy="months" startDate="2022-04-01T00:00:00" endDate="2023-03-31T00:00:00"/>
        <groupItems count="14">
          <s v="&lt;4/1/2022"/>
          <s v="Jan"/>
          <s v="Feb"/>
          <s v="Mar"/>
          <s v="Apr"/>
          <s v="May"/>
          <s v="Jun"/>
          <s v="Jul"/>
          <s v="Aug"/>
          <s v="Sep"/>
          <s v="Oct"/>
          <s v="Nov"/>
          <s v="Dec"/>
          <s v="&gt;3/31/2023"/>
        </groupItems>
      </fieldGroup>
    </cacheField>
    <cacheField name="Quarters (Date)" numFmtId="0" databaseField="0">
      <fieldGroup base="1">
        <rangePr groupBy="quarters" startDate="2022-04-01T00:00:00" endDate="2023-03-31T00:00:00"/>
        <groupItems count="6">
          <s v="&lt;4/1/2022"/>
          <s v="Qtr1"/>
          <s v="Qtr2"/>
          <s v="Qtr3"/>
          <s v="Qtr4"/>
          <s v="&gt;3/31/2023"/>
        </groupItems>
      </fieldGroup>
    </cacheField>
    <cacheField name="Years (Date)" numFmtId="0" databaseField="0">
      <fieldGroup base="1">
        <rangePr groupBy="years" startDate="2022-04-01T00:00:00" endDate="2023-03-31T00:00:00"/>
        <groupItems count="4">
          <s v="&lt;4/1/2022"/>
          <s v="2022"/>
          <s v="2023"/>
          <s v="&gt;3/31/2023"/>
        </groupItems>
      </fieldGroup>
    </cacheField>
  </cacheFields>
  <extLst>
    <ext xmlns:x14="http://schemas.microsoft.com/office/spreadsheetml/2009/9/main" uri="{725AE2AE-9491-48be-B2B4-4EB974FC3084}">
      <x14:pivotCacheDefinition pivotCacheId="4182534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x v="0"/>
    <n v="25"/>
    <n v="35"/>
    <n v="13"/>
    <n v="455"/>
    <n v="10"/>
    <x v="0"/>
    <x v="0"/>
    <x v="0"/>
  </r>
  <r>
    <n v="2"/>
    <x v="1"/>
    <x v="1"/>
    <x v="0"/>
    <n v="25"/>
    <n v="35"/>
    <n v="15"/>
    <n v="525"/>
    <n v="10"/>
    <x v="0"/>
    <x v="0"/>
    <x v="1"/>
  </r>
  <r>
    <n v="3"/>
    <x v="2"/>
    <x v="1"/>
    <x v="0"/>
    <n v="25"/>
    <n v="35"/>
    <n v="1"/>
    <n v="35"/>
    <n v="10"/>
    <x v="0"/>
    <x v="0"/>
    <x v="1"/>
  </r>
  <r>
    <n v="4"/>
    <x v="3"/>
    <x v="2"/>
    <x v="1"/>
    <n v="35"/>
    <n v="45"/>
    <n v="6"/>
    <n v="270"/>
    <n v="10"/>
    <x v="1"/>
    <x v="0"/>
    <x v="0"/>
  </r>
  <r>
    <n v="5"/>
    <x v="4"/>
    <x v="2"/>
    <x v="1"/>
    <n v="35"/>
    <n v="45"/>
    <n v="8"/>
    <n v="360"/>
    <n v="10"/>
    <x v="1"/>
    <x v="0"/>
    <x v="2"/>
  </r>
  <r>
    <n v="6"/>
    <x v="5"/>
    <x v="1"/>
    <x v="0"/>
    <n v="25"/>
    <n v="35"/>
    <n v="10"/>
    <n v="350"/>
    <n v="10"/>
    <x v="0"/>
    <x v="0"/>
    <x v="2"/>
  </r>
  <r>
    <n v="7"/>
    <x v="6"/>
    <x v="2"/>
    <x v="1"/>
    <n v="35"/>
    <n v="45"/>
    <n v="9"/>
    <n v="405"/>
    <n v="10"/>
    <x v="0"/>
    <x v="0"/>
    <x v="2"/>
  </r>
  <r>
    <n v="8"/>
    <x v="7"/>
    <x v="3"/>
    <x v="0"/>
    <n v="20"/>
    <n v="35"/>
    <n v="14"/>
    <n v="490"/>
    <n v="15"/>
    <x v="1"/>
    <x v="0"/>
    <x v="0"/>
  </r>
  <r>
    <n v="9"/>
    <x v="8"/>
    <x v="3"/>
    <x v="0"/>
    <n v="20"/>
    <n v="35"/>
    <n v="1"/>
    <n v="35"/>
    <n v="15"/>
    <x v="0"/>
    <x v="1"/>
    <x v="3"/>
  </r>
  <r>
    <n v="10"/>
    <x v="9"/>
    <x v="3"/>
    <x v="0"/>
    <n v="20"/>
    <n v="35"/>
    <n v="5"/>
    <n v="175"/>
    <n v="15"/>
    <x v="1"/>
    <x v="0"/>
    <x v="1"/>
  </r>
  <r>
    <n v="11"/>
    <x v="10"/>
    <x v="4"/>
    <x v="0"/>
    <n v="40"/>
    <n v="60"/>
    <n v="8"/>
    <n v="480"/>
    <n v="20"/>
    <x v="1"/>
    <x v="1"/>
    <x v="1"/>
  </r>
  <r>
    <n v="12"/>
    <x v="11"/>
    <x v="1"/>
    <x v="0"/>
    <n v="25"/>
    <n v="35"/>
    <n v="8"/>
    <n v="280"/>
    <n v="10"/>
    <x v="1"/>
    <x v="1"/>
    <x v="0"/>
  </r>
  <r>
    <n v="13"/>
    <x v="7"/>
    <x v="3"/>
    <x v="0"/>
    <n v="20"/>
    <n v="35"/>
    <n v="9"/>
    <n v="315"/>
    <n v="15"/>
    <x v="1"/>
    <x v="1"/>
    <x v="1"/>
  </r>
  <r>
    <n v="14"/>
    <x v="12"/>
    <x v="4"/>
    <x v="0"/>
    <n v="40"/>
    <n v="60"/>
    <n v="4"/>
    <n v="240"/>
    <n v="20"/>
    <x v="1"/>
    <x v="0"/>
    <x v="3"/>
  </r>
  <r>
    <n v="15"/>
    <x v="3"/>
    <x v="0"/>
    <x v="0"/>
    <n v="25"/>
    <n v="35"/>
    <n v="3"/>
    <n v="105"/>
    <n v="10"/>
    <x v="0"/>
    <x v="1"/>
    <x v="2"/>
  </r>
  <r>
    <n v="16"/>
    <x v="13"/>
    <x v="5"/>
    <x v="0"/>
    <n v="50"/>
    <n v="80"/>
    <n v="11"/>
    <n v="880"/>
    <n v="30"/>
    <x v="0"/>
    <x v="1"/>
    <x v="4"/>
  </r>
  <r>
    <n v="17"/>
    <x v="14"/>
    <x v="3"/>
    <x v="0"/>
    <n v="20"/>
    <n v="35"/>
    <n v="11"/>
    <n v="385"/>
    <n v="15"/>
    <x v="0"/>
    <x v="1"/>
    <x v="3"/>
  </r>
  <r>
    <n v="18"/>
    <x v="15"/>
    <x v="3"/>
    <x v="0"/>
    <n v="20"/>
    <n v="35"/>
    <n v="10"/>
    <n v="350"/>
    <n v="15"/>
    <x v="0"/>
    <x v="1"/>
    <x v="0"/>
  </r>
  <r>
    <n v="19"/>
    <x v="16"/>
    <x v="3"/>
    <x v="0"/>
    <n v="20"/>
    <n v="35"/>
    <n v="11"/>
    <n v="385"/>
    <n v="15"/>
    <x v="0"/>
    <x v="1"/>
    <x v="0"/>
  </r>
  <r>
    <n v="20"/>
    <x v="17"/>
    <x v="6"/>
    <x v="1"/>
    <n v="30"/>
    <n v="40"/>
    <n v="10"/>
    <n v="400"/>
    <n v="10"/>
    <x v="1"/>
    <x v="0"/>
    <x v="0"/>
  </r>
  <r>
    <n v="21"/>
    <x v="18"/>
    <x v="6"/>
    <x v="1"/>
    <n v="30"/>
    <n v="40"/>
    <n v="15"/>
    <n v="600"/>
    <n v="10"/>
    <x v="0"/>
    <x v="0"/>
    <x v="2"/>
  </r>
  <r>
    <n v="22"/>
    <x v="19"/>
    <x v="2"/>
    <x v="1"/>
    <n v="35"/>
    <n v="45"/>
    <n v="12"/>
    <n v="540"/>
    <n v="10"/>
    <x v="1"/>
    <x v="0"/>
    <x v="2"/>
  </r>
  <r>
    <n v="23"/>
    <x v="20"/>
    <x v="5"/>
    <x v="0"/>
    <n v="50"/>
    <n v="80"/>
    <n v="3"/>
    <n v="240"/>
    <n v="30"/>
    <x v="1"/>
    <x v="0"/>
    <x v="4"/>
  </r>
  <r>
    <n v="24"/>
    <x v="21"/>
    <x v="2"/>
    <x v="1"/>
    <n v="35"/>
    <n v="45"/>
    <n v="10"/>
    <n v="450"/>
    <n v="10"/>
    <x v="1"/>
    <x v="0"/>
    <x v="1"/>
  </r>
  <r>
    <n v="25"/>
    <x v="22"/>
    <x v="5"/>
    <x v="0"/>
    <n v="50"/>
    <n v="80"/>
    <n v="1"/>
    <n v="80"/>
    <n v="30"/>
    <x v="1"/>
    <x v="1"/>
    <x v="2"/>
  </r>
  <r>
    <n v="26"/>
    <x v="23"/>
    <x v="2"/>
    <x v="1"/>
    <n v="35"/>
    <n v="45"/>
    <n v="4"/>
    <n v="180"/>
    <n v="10"/>
    <x v="0"/>
    <x v="0"/>
    <x v="1"/>
  </r>
  <r>
    <n v="27"/>
    <x v="24"/>
    <x v="6"/>
    <x v="1"/>
    <n v="30"/>
    <n v="40"/>
    <n v="11"/>
    <n v="440"/>
    <n v="10"/>
    <x v="1"/>
    <x v="1"/>
    <x v="1"/>
  </r>
  <r>
    <n v="28"/>
    <x v="25"/>
    <x v="6"/>
    <x v="1"/>
    <n v="30"/>
    <n v="40"/>
    <n v="10"/>
    <n v="400"/>
    <n v="10"/>
    <x v="1"/>
    <x v="1"/>
    <x v="1"/>
  </r>
  <r>
    <n v="29"/>
    <x v="26"/>
    <x v="2"/>
    <x v="1"/>
    <n v="35"/>
    <n v="45"/>
    <n v="9"/>
    <n v="405"/>
    <n v="10"/>
    <x v="1"/>
    <x v="0"/>
    <x v="1"/>
  </r>
  <r>
    <n v="30"/>
    <x v="27"/>
    <x v="4"/>
    <x v="0"/>
    <n v="40"/>
    <n v="60"/>
    <n v="2"/>
    <n v="120"/>
    <n v="20"/>
    <x v="0"/>
    <x v="1"/>
    <x v="0"/>
  </r>
  <r>
    <n v="31"/>
    <x v="28"/>
    <x v="6"/>
    <x v="1"/>
    <n v="30"/>
    <n v="40"/>
    <n v="13"/>
    <n v="520"/>
    <n v="10"/>
    <x v="1"/>
    <x v="1"/>
    <x v="2"/>
  </r>
  <r>
    <n v="32"/>
    <x v="29"/>
    <x v="0"/>
    <x v="0"/>
    <n v="25"/>
    <n v="35"/>
    <n v="4"/>
    <n v="140"/>
    <n v="10"/>
    <x v="0"/>
    <x v="0"/>
    <x v="3"/>
  </r>
  <r>
    <n v="33"/>
    <x v="30"/>
    <x v="0"/>
    <x v="0"/>
    <n v="25"/>
    <n v="35"/>
    <n v="13"/>
    <n v="455"/>
    <n v="10"/>
    <x v="1"/>
    <x v="0"/>
    <x v="0"/>
  </r>
  <r>
    <n v="34"/>
    <x v="31"/>
    <x v="4"/>
    <x v="0"/>
    <n v="40"/>
    <n v="60"/>
    <n v="12"/>
    <n v="720"/>
    <n v="20"/>
    <x v="1"/>
    <x v="1"/>
    <x v="2"/>
  </r>
  <r>
    <n v="35"/>
    <x v="32"/>
    <x v="1"/>
    <x v="0"/>
    <n v="25"/>
    <n v="35"/>
    <n v="8"/>
    <n v="280"/>
    <n v="10"/>
    <x v="0"/>
    <x v="0"/>
    <x v="3"/>
  </r>
  <r>
    <n v="36"/>
    <x v="33"/>
    <x v="6"/>
    <x v="1"/>
    <n v="30"/>
    <n v="40"/>
    <n v="10"/>
    <n v="400"/>
    <n v="10"/>
    <x v="1"/>
    <x v="0"/>
    <x v="1"/>
  </r>
  <r>
    <n v="37"/>
    <x v="34"/>
    <x v="4"/>
    <x v="0"/>
    <n v="40"/>
    <n v="60"/>
    <n v="10"/>
    <n v="600"/>
    <n v="20"/>
    <x v="0"/>
    <x v="0"/>
    <x v="0"/>
  </r>
  <r>
    <n v="38"/>
    <x v="35"/>
    <x v="3"/>
    <x v="0"/>
    <n v="20"/>
    <n v="35"/>
    <n v="12"/>
    <n v="420"/>
    <n v="15"/>
    <x v="1"/>
    <x v="1"/>
    <x v="0"/>
  </r>
  <r>
    <n v="39"/>
    <x v="36"/>
    <x v="1"/>
    <x v="0"/>
    <n v="25"/>
    <n v="35"/>
    <n v="2"/>
    <n v="70"/>
    <n v="10"/>
    <x v="1"/>
    <x v="0"/>
    <x v="2"/>
  </r>
  <r>
    <n v="40"/>
    <x v="30"/>
    <x v="5"/>
    <x v="0"/>
    <n v="50"/>
    <n v="80"/>
    <n v="5"/>
    <n v="400"/>
    <n v="30"/>
    <x v="1"/>
    <x v="1"/>
    <x v="0"/>
  </r>
  <r>
    <n v="41"/>
    <x v="37"/>
    <x v="6"/>
    <x v="1"/>
    <n v="30"/>
    <n v="40"/>
    <n v="11"/>
    <n v="440"/>
    <n v="10"/>
    <x v="0"/>
    <x v="0"/>
    <x v="1"/>
  </r>
  <r>
    <n v="42"/>
    <x v="38"/>
    <x v="0"/>
    <x v="0"/>
    <n v="25"/>
    <n v="35"/>
    <n v="8"/>
    <n v="280"/>
    <n v="10"/>
    <x v="1"/>
    <x v="1"/>
    <x v="0"/>
  </r>
  <r>
    <n v="43"/>
    <x v="20"/>
    <x v="1"/>
    <x v="0"/>
    <n v="25"/>
    <n v="35"/>
    <n v="1"/>
    <n v="35"/>
    <n v="10"/>
    <x v="0"/>
    <x v="0"/>
    <x v="0"/>
  </r>
  <r>
    <n v="44"/>
    <x v="39"/>
    <x v="6"/>
    <x v="1"/>
    <n v="30"/>
    <n v="40"/>
    <n v="12"/>
    <n v="480"/>
    <n v="10"/>
    <x v="0"/>
    <x v="0"/>
    <x v="2"/>
  </r>
  <r>
    <n v="45"/>
    <x v="40"/>
    <x v="2"/>
    <x v="1"/>
    <n v="35"/>
    <n v="45"/>
    <n v="6"/>
    <n v="270"/>
    <n v="10"/>
    <x v="0"/>
    <x v="1"/>
    <x v="1"/>
  </r>
  <r>
    <n v="46"/>
    <x v="41"/>
    <x v="1"/>
    <x v="0"/>
    <n v="25"/>
    <n v="35"/>
    <n v="7"/>
    <n v="245"/>
    <n v="10"/>
    <x v="0"/>
    <x v="0"/>
    <x v="2"/>
  </r>
  <r>
    <n v="47"/>
    <x v="42"/>
    <x v="5"/>
    <x v="0"/>
    <n v="50"/>
    <n v="80"/>
    <n v="7"/>
    <n v="560"/>
    <n v="30"/>
    <x v="0"/>
    <x v="0"/>
    <x v="3"/>
  </r>
  <r>
    <n v="48"/>
    <x v="43"/>
    <x v="5"/>
    <x v="0"/>
    <n v="50"/>
    <n v="80"/>
    <n v="14"/>
    <n v="1120"/>
    <n v="30"/>
    <x v="1"/>
    <x v="0"/>
    <x v="1"/>
  </r>
  <r>
    <n v="49"/>
    <x v="44"/>
    <x v="4"/>
    <x v="0"/>
    <n v="40"/>
    <n v="60"/>
    <n v="4"/>
    <n v="240"/>
    <n v="20"/>
    <x v="1"/>
    <x v="1"/>
    <x v="3"/>
  </r>
  <r>
    <n v="50"/>
    <x v="45"/>
    <x v="1"/>
    <x v="0"/>
    <n v="25"/>
    <n v="35"/>
    <n v="8"/>
    <n v="280"/>
    <n v="10"/>
    <x v="0"/>
    <x v="1"/>
    <x v="4"/>
  </r>
  <r>
    <n v="51"/>
    <x v="46"/>
    <x v="4"/>
    <x v="0"/>
    <n v="40"/>
    <n v="60"/>
    <n v="15"/>
    <n v="900"/>
    <n v="20"/>
    <x v="1"/>
    <x v="1"/>
    <x v="3"/>
  </r>
  <r>
    <n v="52"/>
    <x v="47"/>
    <x v="2"/>
    <x v="1"/>
    <n v="35"/>
    <n v="45"/>
    <n v="12"/>
    <n v="540"/>
    <n v="10"/>
    <x v="0"/>
    <x v="1"/>
    <x v="4"/>
  </r>
  <r>
    <n v="53"/>
    <x v="48"/>
    <x v="0"/>
    <x v="0"/>
    <n v="25"/>
    <n v="35"/>
    <n v="13"/>
    <n v="455"/>
    <n v="10"/>
    <x v="0"/>
    <x v="0"/>
    <x v="1"/>
  </r>
  <r>
    <n v="54"/>
    <x v="49"/>
    <x v="3"/>
    <x v="0"/>
    <n v="20"/>
    <n v="35"/>
    <n v="14"/>
    <n v="490"/>
    <n v="15"/>
    <x v="1"/>
    <x v="1"/>
    <x v="3"/>
  </r>
  <r>
    <n v="55"/>
    <x v="41"/>
    <x v="5"/>
    <x v="0"/>
    <n v="50"/>
    <n v="80"/>
    <n v="10"/>
    <n v="800"/>
    <n v="30"/>
    <x v="0"/>
    <x v="0"/>
    <x v="0"/>
  </r>
  <r>
    <n v="56"/>
    <x v="50"/>
    <x v="3"/>
    <x v="0"/>
    <n v="20"/>
    <n v="35"/>
    <n v="11"/>
    <n v="385"/>
    <n v="15"/>
    <x v="0"/>
    <x v="1"/>
    <x v="4"/>
  </r>
  <r>
    <n v="57"/>
    <x v="51"/>
    <x v="3"/>
    <x v="0"/>
    <n v="20"/>
    <n v="35"/>
    <n v="14"/>
    <n v="490"/>
    <n v="15"/>
    <x v="1"/>
    <x v="1"/>
    <x v="3"/>
  </r>
  <r>
    <n v="58"/>
    <x v="3"/>
    <x v="1"/>
    <x v="0"/>
    <n v="25"/>
    <n v="35"/>
    <n v="6"/>
    <n v="210"/>
    <n v="10"/>
    <x v="1"/>
    <x v="1"/>
    <x v="3"/>
  </r>
  <r>
    <n v="59"/>
    <x v="52"/>
    <x v="1"/>
    <x v="0"/>
    <n v="25"/>
    <n v="35"/>
    <n v="5"/>
    <n v="175"/>
    <n v="10"/>
    <x v="0"/>
    <x v="0"/>
    <x v="3"/>
  </r>
  <r>
    <n v="60"/>
    <x v="53"/>
    <x v="6"/>
    <x v="1"/>
    <n v="30"/>
    <n v="40"/>
    <n v="2"/>
    <n v="80"/>
    <n v="10"/>
    <x v="1"/>
    <x v="0"/>
    <x v="0"/>
  </r>
  <r>
    <n v="61"/>
    <x v="54"/>
    <x v="1"/>
    <x v="0"/>
    <n v="25"/>
    <n v="35"/>
    <n v="14"/>
    <n v="490"/>
    <n v="10"/>
    <x v="0"/>
    <x v="1"/>
    <x v="1"/>
  </r>
  <r>
    <n v="62"/>
    <x v="55"/>
    <x v="2"/>
    <x v="1"/>
    <n v="35"/>
    <n v="45"/>
    <n v="3"/>
    <n v="135"/>
    <n v="10"/>
    <x v="0"/>
    <x v="0"/>
    <x v="1"/>
  </r>
  <r>
    <n v="63"/>
    <x v="10"/>
    <x v="5"/>
    <x v="0"/>
    <n v="50"/>
    <n v="80"/>
    <n v="7"/>
    <n v="560"/>
    <n v="30"/>
    <x v="1"/>
    <x v="1"/>
    <x v="3"/>
  </r>
  <r>
    <n v="64"/>
    <x v="56"/>
    <x v="6"/>
    <x v="1"/>
    <n v="30"/>
    <n v="40"/>
    <n v="1"/>
    <n v="40"/>
    <n v="10"/>
    <x v="0"/>
    <x v="0"/>
    <x v="3"/>
  </r>
  <r>
    <n v="65"/>
    <x v="57"/>
    <x v="0"/>
    <x v="0"/>
    <n v="25"/>
    <n v="35"/>
    <n v="4"/>
    <n v="140"/>
    <n v="10"/>
    <x v="0"/>
    <x v="0"/>
    <x v="3"/>
  </r>
  <r>
    <n v="66"/>
    <x v="58"/>
    <x v="4"/>
    <x v="0"/>
    <n v="40"/>
    <n v="60"/>
    <n v="2"/>
    <n v="120"/>
    <n v="20"/>
    <x v="0"/>
    <x v="1"/>
    <x v="3"/>
  </r>
  <r>
    <n v="67"/>
    <x v="59"/>
    <x v="0"/>
    <x v="0"/>
    <n v="25"/>
    <n v="35"/>
    <n v="9"/>
    <n v="315"/>
    <n v="10"/>
    <x v="0"/>
    <x v="0"/>
    <x v="4"/>
  </r>
  <r>
    <n v="68"/>
    <x v="60"/>
    <x v="6"/>
    <x v="1"/>
    <n v="30"/>
    <n v="40"/>
    <n v="2"/>
    <n v="80"/>
    <n v="10"/>
    <x v="0"/>
    <x v="0"/>
    <x v="0"/>
  </r>
  <r>
    <n v="69"/>
    <x v="61"/>
    <x v="1"/>
    <x v="0"/>
    <n v="25"/>
    <n v="35"/>
    <n v="7"/>
    <n v="245"/>
    <n v="10"/>
    <x v="0"/>
    <x v="0"/>
    <x v="4"/>
  </r>
  <r>
    <n v="70"/>
    <x v="38"/>
    <x v="6"/>
    <x v="1"/>
    <n v="30"/>
    <n v="40"/>
    <n v="14"/>
    <n v="560"/>
    <n v="10"/>
    <x v="0"/>
    <x v="1"/>
    <x v="3"/>
  </r>
  <r>
    <n v="71"/>
    <x v="62"/>
    <x v="6"/>
    <x v="1"/>
    <n v="30"/>
    <n v="40"/>
    <n v="6"/>
    <n v="240"/>
    <n v="10"/>
    <x v="1"/>
    <x v="0"/>
    <x v="0"/>
  </r>
  <r>
    <n v="72"/>
    <x v="63"/>
    <x v="4"/>
    <x v="0"/>
    <n v="40"/>
    <n v="60"/>
    <n v="13"/>
    <n v="780"/>
    <n v="20"/>
    <x v="1"/>
    <x v="0"/>
    <x v="1"/>
  </r>
  <r>
    <n v="73"/>
    <x v="64"/>
    <x v="3"/>
    <x v="0"/>
    <n v="20"/>
    <n v="35"/>
    <n v="5"/>
    <n v="175"/>
    <n v="15"/>
    <x v="0"/>
    <x v="0"/>
    <x v="4"/>
  </r>
  <r>
    <n v="74"/>
    <x v="40"/>
    <x v="6"/>
    <x v="1"/>
    <n v="30"/>
    <n v="40"/>
    <n v="10"/>
    <n v="400"/>
    <n v="10"/>
    <x v="1"/>
    <x v="1"/>
    <x v="2"/>
  </r>
  <r>
    <n v="75"/>
    <x v="65"/>
    <x v="6"/>
    <x v="1"/>
    <n v="30"/>
    <n v="40"/>
    <n v="6"/>
    <n v="240"/>
    <n v="10"/>
    <x v="1"/>
    <x v="1"/>
    <x v="1"/>
  </r>
  <r>
    <n v="76"/>
    <x v="66"/>
    <x v="1"/>
    <x v="0"/>
    <n v="25"/>
    <n v="35"/>
    <n v="9"/>
    <n v="315"/>
    <n v="10"/>
    <x v="1"/>
    <x v="0"/>
    <x v="3"/>
  </r>
  <r>
    <n v="77"/>
    <x v="31"/>
    <x v="2"/>
    <x v="1"/>
    <n v="35"/>
    <n v="45"/>
    <n v="12"/>
    <n v="540"/>
    <n v="10"/>
    <x v="0"/>
    <x v="1"/>
    <x v="4"/>
  </r>
  <r>
    <n v="78"/>
    <x v="67"/>
    <x v="1"/>
    <x v="0"/>
    <n v="25"/>
    <n v="35"/>
    <n v="4"/>
    <n v="140"/>
    <n v="10"/>
    <x v="0"/>
    <x v="1"/>
    <x v="2"/>
  </r>
  <r>
    <n v="79"/>
    <x v="15"/>
    <x v="3"/>
    <x v="0"/>
    <n v="20"/>
    <n v="35"/>
    <n v="6"/>
    <n v="210"/>
    <n v="15"/>
    <x v="1"/>
    <x v="0"/>
    <x v="0"/>
  </r>
  <r>
    <n v="80"/>
    <x v="68"/>
    <x v="4"/>
    <x v="0"/>
    <n v="40"/>
    <n v="60"/>
    <n v="13"/>
    <n v="780"/>
    <n v="20"/>
    <x v="0"/>
    <x v="0"/>
    <x v="2"/>
  </r>
  <r>
    <n v="81"/>
    <x v="69"/>
    <x v="4"/>
    <x v="0"/>
    <n v="40"/>
    <n v="60"/>
    <n v="12"/>
    <n v="720"/>
    <n v="20"/>
    <x v="1"/>
    <x v="1"/>
    <x v="0"/>
  </r>
  <r>
    <n v="82"/>
    <x v="70"/>
    <x v="4"/>
    <x v="0"/>
    <n v="40"/>
    <n v="60"/>
    <n v="3"/>
    <n v="180"/>
    <n v="20"/>
    <x v="1"/>
    <x v="1"/>
    <x v="2"/>
  </r>
  <r>
    <n v="83"/>
    <x v="37"/>
    <x v="4"/>
    <x v="0"/>
    <n v="40"/>
    <n v="60"/>
    <n v="11"/>
    <n v="660"/>
    <n v="20"/>
    <x v="0"/>
    <x v="0"/>
    <x v="2"/>
  </r>
  <r>
    <n v="84"/>
    <x v="71"/>
    <x v="3"/>
    <x v="0"/>
    <n v="20"/>
    <n v="35"/>
    <n v="13"/>
    <n v="455"/>
    <n v="15"/>
    <x v="0"/>
    <x v="0"/>
    <x v="4"/>
  </r>
  <r>
    <n v="85"/>
    <x v="72"/>
    <x v="0"/>
    <x v="0"/>
    <n v="25"/>
    <n v="35"/>
    <n v="3"/>
    <n v="105"/>
    <n v="10"/>
    <x v="1"/>
    <x v="1"/>
    <x v="0"/>
  </r>
  <r>
    <n v="86"/>
    <x v="63"/>
    <x v="0"/>
    <x v="0"/>
    <n v="25"/>
    <n v="35"/>
    <n v="15"/>
    <n v="525"/>
    <n v="10"/>
    <x v="0"/>
    <x v="0"/>
    <x v="3"/>
  </r>
  <r>
    <n v="87"/>
    <x v="73"/>
    <x v="0"/>
    <x v="0"/>
    <n v="25"/>
    <n v="35"/>
    <n v="8"/>
    <n v="280"/>
    <n v="10"/>
    <x v="0"/>
    <x v="0"/>
    <x v="0"/>
  </r>
  <r>
    <n v="88"/>
    <x v="74"/>
    <x v="6"/>
    <x v="1"/>
    <n v="30"/>
    <n v="40"/>
    <n v="10"/>
    <n v="400"/>
    <n v="10"/>
    <x v="0"/>
    <x v="0"/>
    <x v="2"/>
  </r>
  <r>
    <n v="89"/>
    <x v="75"/>
    <x v="0"/>
    <x v="0"/>
    <n v="25"/>
    <n v="35"/>
    <n v="14"/>
    <n v="490"/>
    <n v="10"/>
    <x v="0"/>
    <x v="0"/>
    <x v="2"/>
  </r>
  <r>
    <n v="90"/>
    <x v="76"/>
    <x v="1"/>
    <x v="0"/>
    <n v="25"/>
    <n v="35"/>
    <n v="15"/>
    <n v="525"/>
    <n v="10"/>
    <x v="1"/>
    <x v="0"/>
    <x v="0"/>
  </r>
  <r>
    <n v="91"/>
    <x v="77"/>
    <x v="6"/>
    <x v="1"/>
    <n v="30"/>
    <n v="40"/>
    <n v="6"/>
    <n v="240"/>
    <n v="10"/>
    <x v="0"/>
    <x v="1"/>
    <x v="2"/>
  </r>
  <r>
    <n v="92"/>
    <x v="78"/>
    <x v="0"/>
    <x v="0"/>
    <n v="25"/>
    <n v="35"/>
    <n v="15"/>
    <n v="525"/>
    <n v="10"/>
    <x v="0"/>
    <x v="0"/>
    <x v="1"/>
  </r>
  <r>
    <n v="93"/>
    <x v="0"/>
    <x v="6"/>
    <x v="1"/>
    <n v="30"/>
    <n v="40"/>
    <n v="2"/>
    <n v="80"/>
    <n v="10"/>
    <x v="1"/>
    <x v="1"/>
    <x v="4"/>
  </r>
  <r>
    <n v="94"/>
    <x v="28"/>
    <x v="0"/>
    <x v="0"/>
    <n v="25"/>
    <n v="35"/>
    <n v="15"/>
    <n v="525"/>
    <n v="10"/>
    <x v="0"/>
    <x v="1"/>
    <x v="0"/>
  </r>
  <r>
    <n v="95"/>
    <x v="79"/>
    <x v="2"/>
    <x v="1"/>
    <n v="35"/>
    <n v="45"/>
    <n v="8"/>
    <n v="360"/>
    <n v="10"/>
    <x v="1"/>
    <x v="0"/>
    <x v="0"/>
  </r>
  <r>
    <n v="96"/>
    <x v="16"/>
    <x v="5"/>
    <x v="0"/>
    <n v="50"/>
    <n v="80"/>
    <n v="15"/>
    <n v="1200"/>
    <n v="30"/>
    <x v="0"/>
    <x v="0"/>
    <x v="3"/>
  </r>
  <r>
    <n v="97"/>
    <x v="80"/>
    <x v="6"/>
    <x v="1"/>
    <n v="30"/>
    <n v="40"/>
    <n v="13"/>
    <n v="520"/>
    <n v="10"/>
    <x v="1"/>
    <x v="0"/>
    <x v="2"/>
  </r>
  <r>
    <n v="98"/>
    <x v="81"/>
    <x v="1"/>
    <x v="0"/>
    <n v="25"/>
    <n v="35"/>
    <n v="1"/>
    <n v="35"/>
    <n v="10"/>
    <x v="1"/>
    <x v="0"/>
    <x v="3"/>
  </r>
  <r>
    <n v="99"/>
    <x v="82"/>
    <x v="2"/>
    <x v="1"/>
    <n v="35"/>
    <n v="45"/>
    <n v="3"/>
    <n v="135"/>
    <n v="10"/>
    <x v="0"/>
    <x v="0"/>
    <x v="2"/>
  </r>
  <r>
    <n v="100"/>
    <x v="83"/>
    <x v="3"/>
    <x v="0"/>
    <n v="20"/>
    <n v="35"/>
    <n v="11"/>
    <n v="385"/>
    <n v="15"/>
    <x v="0"/>
    <x v="0"/>
    <x v="3"/>
  </r>
  <r>
    <n v="101"/>
    <x v="84"/>
    <x v="1"/>
    <x v="0"/>
    <n v="25"/>
    <n v="35"/>
    <n v="3"/>
    <n v="105"/>
    <n v="10"/>
    <x v="1"/>
    <x v="1"/>
    <x v="3"/>
  </r>
  <r>
    <n v="102"/>
    <x v="85"/>
    <x v="6"/>
    <x v="1"/>
    <n v="30"/>
    <n v="40"/>
    <n v="14"/>
    <n v="560"/>
    <n v="10"/>
    <x v="0"/>
    <x v="0"/>
    <x v="3"/>
  </r>
  <r>
    <n v="103"/>
    <x v="86"/>
    <x v="6"/>
    <x v="1"/>
    <n v="30"/>
    <n v="40"/>
    <n v="8"/>
    <n v="320"/>
    <n v="10"/>
    <x v="1"/>
    <x v="1"/>
    <x v="4"/>
  </r>
  <r>
    <n v="104"/>
    <x v="87"/>
    <x v="6"/>
    <x v="1"/>
    <n v="30"/>
    <n v="40"/>
    <n v="13"/>
    <n v="520"/>
    <n v="10"/>
    <x v="1"/>
    <x v="0"/>
    <x v="3"/>
  </r>
  <r>
    <n v="105"/>
    <x v="88"/>
    <x v="3"/>
    <x v="0"/>
    <n v="20"/>
    <n v="35"/>
    <n v="8"/>
    <n v="280"/>
    <n v="15"/>
    <x v="0"/>
    <x v="1"/>
    <x v="2"/>
  </r>
  <r>
    <n v="106"/>
    <x v="89"/>
    <x v="4"/>
    <x v="0"/>
    <n v="40"/>
    <n v="60"/>
    <n v="9"/>
    <n v="540"/>
    <n v="20"/>
    <x v="0"/>
    <x v="1"/>
    <x v="2"/>
  </r>
  <r>
    <n v="107"/>
    <x v="90"/>
    <x v="5"/>
    <x v="0"/>
    <n v="50"/>
    <n v="80"/>
    <n v="4"/>
    <n v="320"/>
    <n v="30"/>
    <x v="1"/>
    <x v="0"/>
    <x v="1"/>
  </r>
  <r>
    <n v="108"/>
    <x v="91"/>
    <x v="3"/>
    <x v="0"/>
    <n v="20"/>
    <n v="35"/>
    <n v="5"/>
    <n v="175"/>
    <n v="15"/>
    <x v="1"/>
    <x v="0"/>
    <x v="1"/>
  </r>
  <r>
    <n v="109"/>
    <x v="92"/>
    <x v="6"/>
    <x v="1"/>
    <n v="30"/>
    <n v="40"/>
    <n v="12"/>
    <n v="480"/>
    <n v="10"/>
    <x v="0"/>
    <x v="0"/>
    <x v="1"/>
  </r>
  <r>
    <n v="110"/>
    <x v="93"/>
    <x v="3"/>
    <x v="0"/>
    <n v="20"/>
    <n v="35"/>
    <n v="2"/>
    <n v="70"/>
    <n v="15"/>
    <x v="1"/>
    <x v="1"/>
    <x v="3"/>
  </r>
  <r>
    <n v="111"/>
    <x v="94"/>
    <x v="5"/>
    <x v="0"/>
    <n v="50"/>
    <n v="80"/>
    <n v="8"/>
    <n v="640"/>
    <n v="30"/>
    <x v="0"/>
    <x v="1"/>
    <x v="4"/>
  </r>
  <r>
    <n v="112"/>
    <x v="95"/>
    <x v="5"/>
    <x v="0"/>
    <n v="50"/>
    <n v="80"/>
    <n v="7"/>
    <n v="560"/>
    <n v="30"/>
    <x v="0"/>
    <x v="0"/>
    <x v="3"/>
  </r>
  <r>
    <n v="113"/>
    <x v="96"/>
    <x v="0"/>
    <x v="0"/>
    <n v="25"/>
    <n v="35"/>
    <n v="8"/>
    <n v="280"/>
    <n v="10"/>
    <x v="0"/>
    <x v="0"/>
    <x v="1"/>
  </r>
  <r>
    <n v="114"/>
    <x v="97"/>
    <x v="0"/>
    <x v="0"/>
    <n v="25"/>
    <n v="35"/>
    <n v="10"/>
    <n v="350"/>
    <n v="10"/>
    <x v="1"/>
    <x v="0"/>
    <x v="1"/>
  </r>
  <r>
    <n v="115"/>
    <x v="98"/>
    <x v="0"/>
    <x v="0"/>
    <n v="25"/>
    <n v="35"/>
    <n v="13"/>
    <n v="455"/>
    <n v="10"/>
    <x v="0"/>
    <x v="0"/>
    <x v="2"/>
  </r>
  <r>
    <n v="116"/>
    <x v="99"/>
    <x v="2"/>
    <x v="1"/>
    <n v="35"/>
    <n v="45"/>
    <n v="13"/>
    <n v="585"/>
    <n v="10"/>
    <x v="0"/>
    <x v="0"/>
    <x v="2"/>
  </r>
  <r>
    <n v="117"/>
    <x v="63"/>
    <x v="4"/>
    <x v="0"/>
    <n v="40"/>
    <n v="60"/>
    <n v="7"/>
    <n v="420"/>
    <n v="20"/>
    <x v="1"/>
    <x v="1"/>
    <x v="2"/>
  </r>
  <r>
    <n v="118"/>
    <x v="100"/>
    <x v="5"/>
    <x v="0"/>
    <n v="50"/>
    <n v="80"/>
    <n v="1"/>
    <n v="80"/>
    <n v="30"/>
    <x v="1"/>
    <x v="0"/>
    <x v="4"/>
  </r>
  <r>
    <n v="119"/>
    <x v="79"/>
    <x v="3"/>
    <x v="0"/>
    <n v="20"/>
    <n v="35"/>
    <n v="10"/>
    <n v="350"/>
    <n v="15"/>
    <x v="0"/>
    <x v="0"/>
    <x v="2"/>
  </r>
  <r>
    <n v="120"/>
    <x v="42"/>
    <x v="4"/>
    <x v="0"/>
    <n v="40"/>
    <n v="60"/>
    <n v="2"/>
    <n v="120"/>
    <n v="20"/>
    <x v="0"/>
    <x v="1"/>
    <x v="2"/>
  </r>
  <r>
    <n v="121"/>
    <x v="99"/>
    <x v="6"/>
    <x v="1"/>
    <n v="30"/>
    <n v="40"/>
    <n v="8"/>
    <n v="320"/>
    <n v="10"/>
    <x v="0"/>
    <x v="0"/>
    <x v="1"/>
  </r>
  <r>
    <n v="122"/>
    <x v="101"/>
    <x v="3"/>
    <x v="0"/>
    <n v="20"/>
    <n v="35"/>
    <n v="3"/>
    <n v="105"/>
    <n v="15"/>
    <x v="0"/>
    <x v="1"/>
    <x v="0"/>
  </r>
  <r>
    <n v="123"/>
    <x v="102"/>
    <x v="6"/>
    <x v="1"/>
    <n v="30"/>
    <n v="40"/>
    <n v="6"/>
    <n v="240"/>
    <n v="10"/>
    <x v="1"/>
    <x v="0"/>
    <x v="2"/>
  </r>
  <r>
    <n v="124"/>
    <x v="103"/>
    <x v="2"/>
    <x v="1"/>
    <n v="35"/>
    <n v="45"/>
    <n v="13"/>
    <n v="585"/>
    <n v="10"/>
    <x v="0"/>
    <x v="1"/>
    <x v="2"/>
  </r>
  <r>
    <n v="125"/>
    <x v="104"/>
    <x v="1"/>
    <x v="0"/>
    <n v="25"/>
    <n v="35"/>
    <n v="7"/>
    <n v="245"/>
    <n v="10"/>
    <x v="0"/>
    <x v="1"/>
    <x v="4"/>
  </r>
  <r>
    <n v="126"/>
    <x v="105"/>
    <x v="3"/>
    <x v="0"/>
    <n v="20"/>
    <n v="35"/>
    <n v="11"/>
    <n v="385"/>
    <n v="15"/>
    <x v="1"/>
    <x v="1"/>
    <x v="0"/>
  </r>
  <r>
    <n v="127"/>
    <x v="106"/>
    <x v="0"/>
    <x v="0"/>
    <n v="25"/>
    <n v="35"/>
    <n v="1"/>
    <n v="35"/>
    <n v="10"/>
    <x v="0"/>
    <x v="1"/>
    <x v="3"/>
  </r>
  <r>
    <n v="128"/>
    <x v="107"/>
    <x v="1"/>
    <x v="0"/>
    <n v="25"/>
    <n v="35"/>
    <n v="11"/>
    <n v="385"/>
    <n v="10"/>
    <x v="1"/>
    <x v="0"/>
    <x v="4"/>
  </r>
  <r>
    <n v="129"/>
    <x v="108"/>
    <x v="3"/>
    <x v="0"/>
    <n v="20"/>
    <n v="35"/>
    <n v="13"/>
    <n v="455"/>
    <n v="15"/>
    <x v="0"/>
    <x v="1"/>
    <x v="3"/>
  </r>
  <r>
    <n v="130"/>
    <x v="49"/>
    <x v="2"/>
    <x v="1"/>
    <n v="35"/>
    <n v="45"/>
    <n v="7"/>
    <n v="315"/>
    <n v="10"/>
    <x v="0"/>
    <x v="0"/>
    <x v="0"/>
  </r>
  <r>
    <n v="131"/>
    <x v="109"/>
    <x v="5"/>
    <x v="0"/>
    <n v="50"/>
    <n v="80"/>
    <n v="8"/>
    <n v="640"/>
    <n v="30"/>
    <x v="0"/>
    <x v="0"/>
    <x v="0"/>
  </r>
  <r>
    <n v="132"/>
    <x v="62"/>
    <x v="1"/>
    <x v="0"/>
    <n v="25"/>
    <n v="35"/>
    <n v="4"/>
    <n v="140"/>
    <n v="10"/>
    <x v="1"/>
    <x v="1"/>
    <x v="0"/>
  </r>
  <r>
    <n v="133"/>
    <x v="110"/>
    <x v="0"/>
    <x v="0"/>
    <n v="25"/>
    <n v="35"/>
    <n v="5"/>
    <n v="175"/>
    <n v="10"/>
    <x v="1"/>
    <x v="0"/>
    <x v="4"/>
  </r>
  <r>
    <n v="134"/>
    <x v="70"/>
    <x v="0"/>
    <x v="0"/>
    <n v="25"/>
    <n v="35"/>
    <n v="12"/>
    <n v="420"/>
    <n v="10"/>
    <x v="1"/>
    <x v="1"/>
    <x v="0"/>
  </r>
  <r>
    <n v="135"/>
    <x v="111"/>
    <x v="0"/>
    <x v="0"/>
    <n v="25"/>
    <n v="35"/>
    <n v="8"/>
    <n v="280"/>
    <n v="10"/>
    <x v="1"/>
    <x v="0"/>
    <x v="4"/>
  </r>
  <r>
    <n v="136"/>
    <x v="112"/>
    <x v="0"/>
    <x v="0"/>
    <n v="25"/>
    <n v="35"/>
    <n v="15"/>
    <n v="525"/>
    <n v="10"/>
    <x v="1"/>
    <x v="0"/>
    <x v="3"/>
  </r>
  <r>
    <n v="137"/>
    <x v="113"/>
    <x v="2"/>
    <x v="1"/>
    <n v="35"/>
    <n v="45"/>
    <n v="6"/>
    <n v="270"/>
    <n v="10"/>
    <x v="0"/>
    <x v="0"/>
    <x v="1"/>
  </r>
  <r>
    <n v="138"/>
    <x v="114"/>
    <x v="5"/>
    <x v="0"/>
    <n v="50"/>
    <n v="80"/>
    <n v="15"/>
    <n v="1200"/>
    <n v="30"/>
    <x v="1"/>
    <x v="0"/>
    <x v="0"/>
  </r>
  <r>
    <n v="139"/>
    <x v="115"/>
    <x v="4"/>
    <x v="0"/>
    <n v="40"/>
    <n v="60"/>
    <n v="11"/>
    <n v="660"/>
    <n v="20"/>
    <x v="1"/>
    <x v="1"/>
    <x v="0"/>
  </r>
  <r>
    <n v="140"/>
    <x v="116"/>
    <x v="4"/>
    <x v="0"/>
    <n v="40"/>
    <n v="60"/>
    <n v="13"/>
    <n v="780"/>
    <n v="20"/>
    <x v="0"/>
    <x v="0"/>
    <x v="0"/>
  </r>
  <r>
    <n v="141"/>
    <x v="117"/>
    <x v="0"/>
    <x v="0"/>
    <n v="25"/>
    <n v="35"/>
    <n v="4"/>
    <n v="140"/>
    <n v="10"/>
    <x v="0"/>
    <x v="0"/>
    <x v="2"/>
  </r>
  <r>
    <n v="142"/>
    <x v="118"/>
    <x v="2"/>
    <x v="1"/>
    <n v="35"/>
    <n v="45"/>
    <n v="12"/>
    <n v="540"/>
    <n v="10"/>
    <x v="0"/>
    <x v="1"/>
    <x v="3"/>
  </r>
  <r>
    <n v="143"/>
    <x v="119"/>
    <x v="4"/>
    <x v="0"/>
    <n v="40"/>
    <n v="60"/>
    <n v="8"/>
    <n v="480"/>
    <n v="20"/>
    <x v="0"/>
    <x v="1"/>
    <x v="1"/>
  </r>
  <r>
    <n v="144"/>
    <x v="120"/>
    <x v="3"/>
    <x v="0"/>
    <n v="20"/>
    <n v="35"/>
    <n v="10"/>
    <n v="350"/>
    <n v="15"/>
    <x v="0"/>
    <x v="1"/>
    <x v="2"/>
  </r>
  <r>
    <n v="145"/>
    <x v="121"/>
    <x v="5"/>
    <x v="0"/>
    <n v="50"/>
    <n v="80"/>
    <n v="14"/>
    <n v="1120"/>
    <n v="30"/>
    <x v="1"/>
    <x v="0"/>
    <x v="3"/>
  </r>
  <r>
    <n v="146"/>
    <x v="122"/>
    <x v="4"/>
    <x v="0"/>
    <n v="40"/>
    <n v="60"/>
    <n v="4"/>
    <n v="240"/>
    <n v="20"/>
    <x v="0"/>
    <x v="1"/>
    <x v="1"/>
  </r>
  <r>
    <n v="147"/>
    <x v="123"/>
    <x v="3"/>
    <x v="0"/>
    <n v="20"/>
    <n v="35"/>
    <n v="7"/>
    <n v="245"/>
    <n v="15"/>
    <x v="1"/>
    <x v="0"/>
    <x v="2"/>
  </r>
  <r>
    <n v="148"/>
    <x v="113"/>
    <x v="5"/>
    <x v="0"/>
    <n v="50"/>
    <n v="80"/>
    <n v="13"/>
    <n v="1040"/>
    <n v="30"/>
    <x v="1"/>
    <x v="0"/>
    <x v="2"/>
  </r>
  <r>
    <n v="149"/>
    <x v="124"/>
    <x v="5"/>
    <x v="0"/>
    <n v="50"/>
    <n v="80"/>
    <n v="7"/>
    <n v="560"/>
    <n v="30"/>
    <x v="1"/>
    <x v="0"/>
    <x v="3"/>
  </r>
  <r>
    <n v="150"/>
    <x v="125"/>
    <x v="6"/>
    <x v="1"/>
    <n v="30"/>
    <n v="40"/>
    <n v="14"/>
    <n v="560"/>
    <n v="10"/>
    <x v="0"/>
    <x v="0"/>
    <x v="1"/>
  </r>
  <r>
    <n v="151"/>
    <x v="42"/>
    <x v="4"/>
    <x v="0"/>
    <n v="40"/>
    <n v="60"/>
    <n v="13"/>
    <n v="780"/>
    <n v="20"/>
    <x v="1"/>
    <x v="1"/>
    <x v="3"/>
  </r>
  <r>
    <n v="152"/>
    <x v="126"/>
    <x v="6"/>
    <x v="1"/>
    <n v="30"/>
    <n v="40"/>
    <n v="9"/>
    <n v="360"/>
    <n v="10"/>
    <x v="1"/>
    <x v="0"/>
    <x v="1"/>
  </r>
  <r>
    <n v="153"/>
    <x v="127"/>
    <x v="3"/>
    <x v="0"/>
    <n v="20"/>
    <n v="35"/>
    <n v="1"/>
    <n v="35"/>
    <n v="15"/>
    <x v="0"/>
    <x v="1"/>
    <x v="2"/>
  </r>
  <r>
    <n v="154"/>
    <x v="128"/>
    <x v="1"/>
    <x v="0"/>
    <n v="25"/>
    <n v="35"/>
    <n v="3"/>
    <n v="105"/>
    <n v="10"/>
    <x v="0"/>
    <x v="0"/>
    <x v="0"/>
  </r>
  <r>
    <n v="155"/>
    <x v="90"/>
    <x v="2"/>
    <x v="1"/>
    <n v="35"/>
    <n v="45"/>
    <n v="10"/>
    <n v="450"/>
    <n v="10"/>
    <x v="0"/>
    <x v="1"/>
    <x v="2"/>
  </r>
  <r>
    <n v="156"/>
    <x v="129"/>
    <x v="3"/>
    <x v="0"/>
    <n v="20"/>
    <n v="35"/>
    <n v="14"/>
    <n v="490"/>
    <n v="15"/>
    <x v="0"/>
    <x v="0"/>
    <x v="4"/>
  </r>
  <r>
    <n v="157"/>
    <x v="95"/>
    <x v="4"/>
    <x v="0"/>
    <n v="40"/>
    <n v="60"/>
    <n v="7"/>
    <n v="420"/>
    <n v="20"/>
    <x v="1"/>
    <x v="1"/>
    <x v="4"/>
  </r>
  <r>
    <n v="158"/>
    <x v="46"/>
    <x v="0"/>
    <x v="0"/>
    <n v="25"/>
    <n v="35"/>
    <n v="2"/>
    <n v="70"/>
    <n v="10"/>
    <x v="0"/>
    <x v="0"/>
    <x v="4"/>
  </r>
  <r>
    <n v="159"/>
    <x v="130"/>
    <x v="2"/>
    <x v="1"/>
    <n v="35"/>
    <n v="45"/>
    <n v="1"/>
    <n v="45"/>
    <n v="10"/>
    <x v="1"/>
    <x v="1"/>
    <x v="1"/>
  </r>
  <r>
    <n v="160"/>
    <x v="131"/>
    <x v="1"/>
    <x v="0"/>
    <n v="25"/>
    <n v="35"/>
    <n v="10"/>
    <n v="350"/>
    <n v="10"/>
    <x v="1"/>
    <x v="0"/>
    <x v="0"/>
  </r>
  <r>
    <n v="161"/>
    <x v="109"/>
    <x v="2"/>
    <x v="1"/>
    <n v="35"/>
    <n v="45"/>
    <n v="12"/>
    <n v="540"/>
    <n v="10"/>
    <x v="0"/>
    <x v="0"/>
    <x v="2"/>
  </r>
  <r>
    <n v="162"/>
    <x v="41"/>
    <x v="0"/>
    <x v="0"/>
    <n v="25"/>
    <n v="35"/>
    <n v="11"/>
    <n v="385"/>
    <n v="10"/>
    <x v="0"/>
    <x v="0"/>
    <x v="4"/>
  </r>
  <r>
    <n v="163"/>
    <x v="25"/>
    <x v="4"/>
    <x v="0"/>
    <n v="40"/>
    <n v="60"/>
    <n v="6"/>
    <n v="360"/>
    <n v="20"/>
    <x v="1"/>
    <x v="1"/>
    <x v="4"/>
  </r>
  <r>
    <n v="164"/>
    <x v="132"/>
    <x v="2"/>
    <x v="1"/>
    <n v="35"/>
    <n v="45"/>
    <n v="7"/>
    <n v="315"/>
    <n v="10"/>
    <x v="1"/>
    <x v="0"/>
    <x v="1"/>
  </r>
  <r>
    <n v="165"/>
    <x v="34"/>
    <x v="5"/>
    <x v="0"/>
    <n v="50"/>
    <n v="80"/>
    <n v="11"/>
    <n v="880"/>
    <n v="30"/>
    <x v="0"/>
    <x v="0"/>
    <x v="4"/>
  </r>
  <r>
    <n v="166"/>
    <x v="133"/>
    <x v="3"/>
    <x v="0"/>
    <n v="20"/>
    <n v="35"/>
    <n v="6"/>
    <n v="210"/>
    <n v="15"/>
    <x v="0"/>
    <x v="1"/>
    <x v="2"/>
  </r>
  <r>
    <n v="167"/>
    <x v="43"/>
    <x v="6"/>
    <x v="1"/>
    <n v="30"/>
    <n v="40"/>
    <n v="6"/>
    <n v="240"/>
    <n v="10"/>
    <x v="0"/>
    <x v="1"/>
    <x v="3"/>
  </r>
  <r>
    <n v="168"/>
    <x v="134"/>
    <x v="5"/>
    <x v="0"/>
    <n v="50"/>
    <n v="80"/>
    <n v="4"/>
    <n v="320"/>
    <n v="30"/>
    <x v="0"/>
    <x v="1"/>
    <x v="4"/>
  </r>
  <r>
    <n v="169"/>
    <x v="135"/>
    <x v="1"/>
    <x v="0"/>
    <n v="25"/>
    <n v="35"/>
    <n v="6"/>
    <n v="210"/>
    <n v="10"/>
    <x v="0"/>
    <x v="0"/>
    <x v="3"/>
  </r>
  <r>
    <n v="170"/>
    <x v="136"/>
    <x v="0"/>
    <x v="0"/>
    <n v="25"/>
    <n v="35"/>
    <n v="6"/>
    <n v="210"/>
    <n v="10"/>
    <x v="0"/>
    <x v="1"/>
    <x v="1"/>
  </r>
  <r>
    <n v="171"/>
    <x v="137"/>
    <x v="1"/>
    <x v="0"/>
    <n v="25"/>
    <n v="35"/>
    <n v="11"/>
    <n v="385"/>
    <n v="10"/>
    <x v="0"/>
    <x v="1"/>
    <x v="4"/>
  </r>
  <r>
    <n v="172"/>
    <x v="138"/>
    <x v="2"/>
    <x v="1"/>
    <n v="35"/>
    <n v="45"/>
    <n v="6"/>
    <n v="270"/>
    <n v="10"/>
    <x v="1"/>
    <x v="1"/>
    <x v="0"/>
  </r>
  <r>
    <n v="173"/>
    <x v="139"/>
    <x v="6"/>
    <x v="1"/>
    <n v="30"/>
    <n v="40"/>
    <n v="2"/>
    <n v="80"/>
    <n v="10"/>
    <x v="1"/>
    <x v="0"/>
    <x v="0"/>
  </r>
  <r>
    <n v="174"/>
    <x v="140"/>
    <x v="0"/>
    <x v="0"/>
    <n v="25"/>
    <n v="35"/>
    <n v="2"/>
    <n v="70"/>
    <n v="10"/>
    <x v="1"/>
    <x v="0"/>
    <x v="2"/>
  </r>
  <r>
    <n v="175"/>
    <x v="55"/>
    <x v="4"/>
    <x v="0"/>
    <n v="40"/>
    <n v="60"/>
    <n v="12"/>
    <n v="720"/>
    <n v="20"/>
    <x v="0"/>
    <x v="1"/>
    <x v="1"/>
  </r>
  <r>
    <n v="176"/>
    <x v="51"/>
    <x v="3"/>
    <x v="0"/>
    <n v="20"/>
    <n v="35"/>
    <n v="1"/>
    <n v="35"/>
    <n v="15"/>
    <x v="0"/>
    <x v="1"/>
    <x v="4"/>
  </r>
  <r>
    <n v="177"/>
    <x v="127"/>
    <x v="3"/>
    <x v="0"/>
    <n v="20"/>
    <n v="35"/>
    <n v="11"/>
    <n v="385"/>
    <n v="15"/>
    <x v="1"/>
    <x v="1"/>
    <x v="3"/>
  </r>
  <r>
    <n v="178"/>
    <x v="56"/>
    <x v="0"/>
    <x v="0"/>
    <n v="25"/>
    <n v="35"/>
    <n v="2"/>
    <n v="70"/>
    <n v="10"/>
    <x v="0"/>
    <x v="1"/>
    <x v="3"/>
  </r>
  <r>
    <n v="179"/>
    <x v="71"/>
    <x v="2"/>
    <x v="1"/>
    <n v="35"/>
    <n v="45"/>
    <n v="5"/>
    <n v="225"/>
    <n v="10"/>
    <x v="0"/>
    <x v="1"/>
    <x v="4"/>
  </r>
  <r>
    <n v="180"/>
    <x v="10"/>
    <x v="1"/>
    <x v="0"/>
    <n v="25"/>
    <n v="35"/>
    <n v="6"/>
    <n v="210"/>
    <n v="10"/>
    <x v="1"/>
    <x v="1"/>
    <x v="1"/>
  </r>
  <r>
    <n v="181"/>
    <x v="102"/>
    <x v="6"/>
    <x v="1"/>
    <n v="30"/>
    <n v="40"/>
    <n v="7"/>
    <n v="280"/>
    <n v="10"/>
    <x v="0"/>
    <x v="1"/>
    <x v="0"/>
  </r>
  <r>
    <n v="182"/>
    <x v="33"/>
    <x v="6"/>
    <x v="1"/>
    <n v="30"/>
    <n v="40"/>
    <n v="1"/>
    <n v="40"/>
    <n v="10"/>
    <x v="0"/>
    <x v="0"/>
    <x v="4"/>
  </r>
  <r>
    <n v="183"/>
    <x v="42"/>
    <x v="2"/>
    <x v="1"/>
    <n v="35"/>
    <n v="45"/>
    <n v="5"/>
    <n v="225"/>
    <n v="10"/>
    <x v="0"/>
    <x v="1"/>
    <x v="4"/>
  </r>
  <r>
    <n v="184"/>
    <x v="141"/>
    <x v="6"/>
    <x v="1"/>
    <n v="30"/>
    <n v="40"/>
    <n v="8"/>
    <n v="320"/>
    <n v="10"/>
    <x v="0"/>
    <x v="0"/>
    <x v="0"/>
  </r>
  <r>
    <n v="185"/>
    <x v="142"/>
    <x v="2"/>
    <x v="1"/>
    <n v="35"/>
    <n v="45"/>
    <n v="15"/>
    <n v="675"/>
    <n v="10"/>
    <x v="0"/>
    <x v="0"/>
    <x v="0"/>
  </r>
  <r>
    <n v="186"/>
    <x v="143"/>
    <x v="4"/>
    <x v="0"/>
    <n v="40"/>
    <n v="60"/>
    <n v="2"/>
    <n v="120"/>
    <n v="20"/>
    <x v="1"/>
    <x v="0"/>
    <x v="1"/>
  </r>
  <r>
    <n v="187"/>
    <x v="144"/>
    <x v="0"/>
    <x v="0"/>
    <n v="25"/>
    <n v="35"/>
    <n v="15"/>
    <n v="525"/>
    <n v="10"/>
    <x v="0"/>
    <x v="1"/>
    <x v="3"/>
  </r>
  <r>
    <n v="188"/>
    <x v="49"/>
    <x v="3"/>
    <x v="0"/>
    <n v="20"/>
    <n v="35"/>
    <n v="14"/>
    <n v="490"/>
    <n v="15"/>
    <x v="0"/>
    <x v="1"/>
    <x v="0"/>
  </r>
  <r>
    <n v="189"/>
    <x v="145"/>
    <x v="1"/>
    <x v="0"/>
    <n v="25"/>
    <n v="35"/>
    <n v="12"/>
    <n v="420"/>
    <n v="10"/>
    <x v="1"/>
    <x v="0"/>
    <x v="1"/>
  </r>
  <r>
    <n v="190"/>
    <x v="146"/>
    <x v="6"/>
    <x v="1"/>
    <n v="30"/>
    <n v="40"/>
    <n v="1"/>
    <n v="40"/>
    <n v="10"/>
    <x v="1"/>
    <x v="0"/>
    <x v="2"/>
  </r>
  <r>
    <n v="191"/>
    <x v="147"/>
    <x v="2"/>
    <x v="1"/>
    <n v="35"/>
    <n v="45"/>
    <n v="14"/>
    <n v="630"/>
    <n v="10"/>
    <x v="0"/>
    <x v="1"/>
    <x v="3"/>
  </r>
  <r>
    <n v="192"/>
    <x v="148"/>
    <x v="1"/>
    <x v="0"/>
    <n v="25"/>
    <n v="35"/>
    <n v="2"/>
    <n v="70"/>
    <n v="10"/>
    <x v="1"/>
    <x v="0"/>
    <x v="0"/>
  </r>
  <r>
    <n v="193"/>
    <x v="30"/>
    <x v="6"/>
    <x v="1"/>
    <n v="30"/>
    <n v="40"/>
    <n v="15"/>
    <n v="600"/>
    <n v="10"/>
    <x v="1"/>
    <x v="1"/>
    <x v="4"/>
  </r>
  <r>
    <n v="194"/>
    <x v="149"/>
    <x v="1"/>
    <x v="0"/>
    <n v="25"/>
    <n v="35"/>
    <n v="4"/>
    <n v="140"/>
    <n v="10"/>
    <x v="0"/>
    <x v="1"/>
    <x v="3"/>
  </r>
  <r>
    <n v="195"/>
    <x v="150"/>
    <x v="5"/>
    <x v="0"/>
    <n v="50"/>
    <n v="80"/>
    <n v="4"/>
    <n v="320"/>
    <n v="30"/>
    <x v="0"/>
    <x v="1"/>
    <x v="0"/>
  </r>
  <r>
    <n v="196"/>
    <x v="151"/>
    <x v="5"/>
    <x v="0"/>
    <n v="50"/>
    <n v="80"/>
    <n v="3"/>
    <n v="240"/>
    <n v="30"/>
    <x v="0"/>
    <x v="0"/>
    <x v="2"/>
  </r>
  <r>
    <n v="197"/>
    <x v="152"/>
    <x v="3"/>
    <x v="0"/>
    <n v="20"/>
    <n v="35"/>
    <n v="10"/>
    <n v="350"/>
    <n v="15"/>
    <x v="0"/>
    <x v="1"/>
    <x v="4"/>
  </r>
  <r>
    <n v="198"/>
    <x v="34"/>
    <x v="4"/>
    <x v="0"/>
    <n v="40"/>
    <n v="60"/>
    <n v="15"/>
    <n v="900"/>
    <n v="20"/>
    <x v="0"/>
    <x v="0"/>
    <x v="3"/>
  </r>
  <r>
    <n v="199"/>
    <x v="153"/>
    <x v="4"/>
    <x v="0"/>
    <n v="40"/>
    <n v="60"/>
    <n v="6"/>
    <n v="360"/>
    <n v="20"/>
    <x v="1"/>
    <x v="1"/>
    <x v="3"/>
  </r>
  <r>
    <n v="200"/>
    <x v="54"/>
    <x v="6"/>
    <x v="1"/>
    <n v="30"/>
    <n v="40"/>
    <n v="10"/>
    <n v="400"/>
    <n v="10"/>
    <x v="0"/>
    <x v="1"/>
    <x v="3"/>
  </r>
  <r>
    <n v="201"/>
    <x v="154"/>
    <x v="3"/>
    <x v="0"/>
    <n v="20"/>
    <n v="35"/>
    <n v="8"/>
    <n v="280"/>
    <n v="15"/>
    <x v="0"/>
    <x v="0"/>
    <x v="3"/>
  </r>
  <r>
    <n v="202"/>
    <x v="155"/>
    <x v="0"/>
    <x v="0"/>
    <n v="25"/>
    <n v="35"/>
    <n v="9"/>
    <n v="315"/>
    <n v="10"/>
    <x v="0"/>
    <x v="0"/>
    <x v="1"/>
  </r>
  <r>
    <n v="203"/>
    <x v="156"/>
    <x v="1"/>
    <x v="0"/>
    <n v="25"/>
    <n v="35"/>
    <n v="6"/>
    <n v="210"/>
    <n v="10"/>
    <x v="1"/>
    <x v="1"/>
    <x v="4"/>
  </r>
  <r>
    <n v="204"/>
    <x v="126"/>
    <x v="6"/>
    <x v="1"/>
    <n v="30"/>
    <n v="40"/>
    <n v="7"/>
    <n v="280"/>
    <n v="10"/>
    <x v="0"/>
    <x v="1"/>
    <x v="2"/>
  </r>
  <r>
    <n v="205"/>
    <x v="55"/>
    <x v="1"/>
    <x v="0"/>
    <n v="25"/>
    <n v="35"/>
    <n v="4"/>
    <n v="140"/>
    <n v="10"/>
    <x v="0"/>
    <x v="0"/>
    <x v="1"/>
  </r>
  <r>
    <n v="206"/>
    <x v="157"/>
    <x v="0"/>
    <x v="0"/>
    <n v="25"/>
    <n v="35"/>
    <n v="4"/>
    <n v="140"/>
    <n v="10"/>
    <x v="0"/>
    <x v="0"/>
    <x v="0"/>
  </r>
  <r>
    <n v="207"/>
    <x v="158"/>
    <x v="6"/>
    <x v="1"/>
    <n v="30"/>
    <n v="40"/>
    <n v="8"/>
    <n v="320"/>
    <n v="10"/>
    <x v="1"/>
    <x v="1"/>
    <x v="2"/>
  </r>
  <r>
    <n v="208"/>
    <x v="99"/>
    <x v="6"/>
    <x v="1"/>
    <n v="30"/>
    <n v="40"/>
    <n v="13"/>
    <n v="520"/>
    <n v="10"/>
    <x v="0"/>
    <x v="1"/>
    <x v="4"/>
  </r>
  <r>
    <n v="209"/>
    <x v="159"/>
    <x v="0"/>
    <x v="0"/>
    <n v="25"/>
    <n v="35"/>
    <n v="2"/>
    <n v="70"/>
    <n v="10"/>
    <x v="0"/>
    <x v="0"/>
    <x v="0"/>
  </r>
  <r>
    <n v="210"/>
    <x v="160"/>
    <x v="2"/>
    <x v="1"/>
    <n v="35"/>
    <n v="45"/>
    <n v="15"/>
    <n v="675"/>
    <n v="10"/>
    <x v="0"/>
    <x v="0"/>
    <x v="0"/>
  </r>
  <r>
    <n v="211"/>
    <x v="161"/>
    <x v="0"/>
    <x v="0"/>
    <n v="25"/>
    <n v="35"/>
    <n v="12"/>
    <n v="420"/>
    <n v="10"/>
    <x v="0"/>
    <x v="0"/>
    <x v="3"/>
  </r>
  <r>
    <n v="212"/>
    <x v="162"/>
    <x v="6"/>
    <x v="1"/>
    <n v="30"/>
    <n v="40"/>
    <n v="12"/>
    <n v="480"/>
    <n v="10"/>
    <x v="1"/>
    <x v="1"/>
    <x v="3"/>
  </r>
  <r>
    <n v="213"/>
    <x v="163"/>
    <x v="1"/>
    <x v="0"/>
    <n v="25"/>
    <n v="35"/>
    <n v="3"/>
    <n v="105"/>
    <n v="10"/>
    <x v="0"/>
    <x v="1"/>
    <x v="4"/>
  </r>
  <r>
    <n v="214"/>
    <x v="106"/>
    <x v="2"/>
    <x v="1"/>
    <n v="35"/>
    <n v="45"/>
    <n v="14"/>
    <n v="630"/>
    <n v="10"/>
    <x v="1"/>
    <x v="0"/>
    <x v="2"/>
  </r>
  <r>
    <n v="215"/>
    <x v="164"/>
    <x v="2"/>
    <x v="1"/>
    <n v="35"/>
    <n v="45"/>
    <n v="7"/>
    <n v="315"/>
    <n v="10"/>
    <x v="0"/>
    <x v="1"/>
    <x v="3"/>
  </r>
  <r>
    <n v="216"/>
    <x v="165"/>
    <x v="3"/>
    <x v="0"/>
    <n v="20"/>
    <n v="35"/>
    <n v="9"/>
    <n v="315"/>
    <n v="15"/>
    <x v="0"/>
    <x v="1"/>
    <x v="1"/>
  </r>
  <r>
    <n v="217"/>
    <x v="166"/>
    <x v="6"/>
    <x v="1"/>
    <n v="30"/>
    <n v="40"/>
    <n v="10"/>
    <n v="400"/>
    <n v="10"/>
    <x v="0"/>
    <x v="0"/>
    <x v="3"/>
  </r>
  <r>
    <n v="218"/>
    <x v="75"/>
    <x v="6"/>
    <x v="1"/>
    <n v="30"/>
    <n v="40"/>
    <n v="13"/>
    <n v="520"/>
    <n v="10"/>
    <x v="1"/>
    <x v="1"/>
    <x v="4"/>
  </r>
  <r>
    <n v="219"/>
    <x v="67"/>
    <x v="0"/>
    <x v="0"/>
    <n v="25"/>
    <n v="35"/>
    <n v="9"/>
    <n v="315"/>
    <n v="10"/>
    <x v="0"/>
    <x v="1"/>
    <x v="2"/>
  </r>
  <r>
    <n v="220"/>
    <x v="78"/>
    <x v="2"/>
    <x v="1"/>
    <n v="35"/>
    <n v="45"/>
    <n v="1"/>
    <n v="45"/>
    <n v="10"/>
    <x v="0"/>
    <x v="0"/>
    <x v="1"/>
  </r>
  <r>
    <n v="221"/>
    <x v="84"/>
    <x v="5"/>
    <x v="0"/>
    <n v="50"/>
    <n v="80"/>
    <n v="1"/>
    <n v="80"/>
    <n v="30"/>
    <x v="1"/>
    <x v="0"/>
    <x v="2"/>
  </r>
  <r>
    <n v="222"/>
    <x v="82"/>
    <x v="5"/>
    <x v="0"/>
    <n v="50"/>
    <n v="80"/>
    <n v="6"/>
    <n v="480"/>
    <n v="30"/>
    <x v="0"/>
    <x v="1"/>
    <x v="3"/>
  </r>
  <r>
    <n v="223"/>
    <x v="155"/>
    <x v="3"/>
    <x v="0"/>
    <n v="20"/>
    <n v="35"/>
    <n v="13"/>
    <n v="455"/>
    <n v="15"/>
    <x v="1"/>
    <x v="0"/>
    <x v="0"/>
  </r>
  <r>
    <n v="224"/>
    <x v="166"/>
    <x v="2"/>
    <x v="1"/>
    <n v="35"/>
    <n v="45"/>
    <n v="14"/>
    <n v="630"/>
    <n v="10"/>
    <x v="0"/>
    <x v="0"/>
    <x v="1"/>
  </r>
  <r>
    <n v="225"/>
    <x v="47"/>
    <x v="4"/>
    <x v="0"/>
    <n v="40"/>
    <n v="60"/>
    <n v="11"/>
    <n v="660"/>
    <n v="20"/>
    <x v="0"/>
    <x v="1"/>
    <x v="2"/>
  </r>
  <r>
    <n v="226"/>
    <x v="96"/>
    <x v="0"/>
    <x v="0"/>
    <n v="25"/>
    <n v="35"/>
    <n v="13"/>
    <n v="455"/>
    <n v="10"/>
    <x v="1"/>
    <x v="1"/>
    <x v="1"/>
  </r>
  <r>
    <n v="227"/>
    <x v="120"/>
    <x v="6"/>
    <x v="1"/>
    <n v="30"/>
    <n v="40"/>
    <n v="5"/>
    <n v="200"/>
    <n v="10"/>
    <x v="0"/>
    <x v="1"/>
    <x v="1"/>
  </r>
  <r>
    <n v="228"/>
    <x v="15"/>
    <x v="3"/>
    <x v="0"/>
    <n v="20"/>
    <n v="35"/>
    <n v="8"/>
    <n v="280"/>
    <n v="15"/>
    <x v="1"/>
    <x v="0"/>
    <x v="0"/>
  </r>
  <r>
    <n v="229"/>
    <x v="149"/>
    <x v="3"/>
    <x v="0"/>
    <n v="20"/>
    <n v="35"/>
    <n v="7"/>
    <n v="245"/>
    <n v="15"/>
    <x v="0"/>
    <x v="0"/>
    <x v="2"/>
  </r>
  <r>
    <n v="230"/>
    <x v="167"/>
    <x v="4"/>
    <x v="0"/>
    <n v="40"/>
    <n v="60"/>
    <n v="6"/>
    <n v="360"/>
    <n v="20"/>
    <x v="1"/>
    <x v="0"/>
    <x v="1"/>
  </r>
  <r>
    <n v="231"/>
    <x v="167"/>
    <x v="2"/>
    <x v="1"/>
    <n v="35"/>
    <n v="45"/>
    <n v="3"/>
    <n v="135"/>
    <n v="10"/>
    <x v="0"/>
    <x v="0"/>
    <x v="0"/>
  </r>
  <r>
    <n v="232"/>
    <x v="150"/>
    <x v="1"/>
    <x v="0"/>
    <n v="25"/>
    <n v="35"/>
    <n v="13"/>
    <n v="455"/>
    <n v="10"/>
    <x v="0"/>
    <x v="1"/>
    <x v="0"/>
  </r>
  <r>
    <n v="233"/>
    <x v="168"/>
    <x v="3"/>
    <x v="0"/>
    <n v="20"/>
    <n v="35"/>
    <n v="5"/>
    <n v="175"/>
    <n v="15"/>
    <x v="0"/>
    <x v="0"/>
    <x v="3"/>
  </r>
  <r>
    <n v="234"/>
    <x v="157"/>
    <x v="3"/>
    <x v="0"/>
    <n v="20"/>
    <n v="35"/>
    <n v="10"/>
    <n v="350"/>
    <n v="15"/>
    <x v="0"/>
    <x v="0"/>
    <x v="4"/>
  </r>
  <r>
    <n v="235"/>
    <x v="169"/>
    <x v="5"/>
    <x v="0"/>
    <n v="50"/>
    <n v="80"/>
    <n v="10"/>
    <n v="800"/>
    <n v="30"/>
    <x v="0"/>
    <x v="1"/>
    <x v="1"/>
  </r>
  <r>
    <n v="236"/>
    <x v="170"/>
    <x v="1"/>
    <x v="0"/>
    <n v="25"/>
    <n v="35"/>
    <n v="12"/>
    <n v="420"/>
    <n v="10"/>
    <x v="0"/>
    <x v="1"/>
    <x v="2"/>
  </r>
  <r>
    <n v="237"/>
    <x v="152"/>
    <x v="3"/>
    <x v="0"/>
    <n v="20"/>
    <n v="35"/>
    <n v="13"/>
    <n v="455"/>
    <n v="15"/>
    <x v="0"/>
    <x v="1"/>
    <x v="4"/>
  </r>
  <r>
    <n v="238"/>
    <x v="146"/>
    <x v="1"/>
    <x v="0"/>
    <n v="25"/>
    <n v="35"/>
    <n v="13"/>
    <n v="455"/>
    <n v="10"/>
    <x v="0"/>
    <x v="0"/>
    <x v="3"/>
  </r>
  <r>
    <n v="239"/>
    <x v="159"/>
    <x v="4"/>
    <x v="0"/>
    <n v="40"/>
    <n v="60"/>
    <n v="4"/>
    <n v="240"/>
    <n v="20"/>
    <x v="1"/>
    <x v="0"/>
    <x v="2"/>
  </r>
  <r>
    <n v="240"/>
    <x v="171"/>
    <x v="5"/>
    <x v="0"/>
    <n v="50"/>
    <n v="80"/>
    <n v="10"/>
    <n v="800"/>
    <n v="30"/>
    <x v="0"/>
    <x v="1"/>
    <x v="3"/>
  </r>
  <r>
    <n v="241"/>
    <x v="172"/>
    <x v="2"/>
    <x v="1"/>
    <n v="35"/>
    <n v="45"/>
    <n v="2"/>
    <n v="90"/>
    <n v="10"/>
    <x v="0"/>
    <x v="0"/>
    <x v="1"/>
  </r>
  <r>
    <n v="242"/>
    <x v="75"/>
    <x v="6"/>
    <x v="1"/>
    <n v="30"/>
    <n v="40"/>
    <n v="4"/>
    <n v="160"/>
    <n v="10"/>
    <x v="1"/>
    <x v="1"/>
    <x v="4"/>
  </r>
  <r>
    <n v="243"/>
    <x v="173"/>
    <x v="3"/>
    <x v="0"/>
    <n v="20"/>
    <n v="35"/>
    <n v="5"/>
    <n v="175"/>
    <n v="15"/>
    <x v="0"/>
    <x v="1"/>
    <x v="4"/>
  </r>
  <r>
    <n v="244"/>
    <x v="174"/>
    <x v="5"/>
    <x v="0"/>
    <n v="50"/>
    <n v="80"/>
    <n v="10"/>
    <n v="800"/>
    <n v="30"/>
    <x v="1"/>
    <x v="1"/>
    <x v="4"/>
  </r>
  <r>
    <n v="245"/>
    <x v="130"/>
    <x v="1"/>
    <x v="0"/>
    <n v="25"/>
    <n v="35"/>
    <n v="2"/>
    <n v="70"/>
    <n v="10"/>
    <x v="0"/>
    <x v="1"/>
    <x v="3"/>
  </r>
  <r>
    <n v="246"/>
    <x v="93"/>
    <x v="1"/>
    <x v="0"/>
    <n v="25"/>
    <n v="35"/>
    <n v="10"/>
    <n v="350"/>
    <n v="10"/>
    <x v="0"/>
    <x v="0"/>
    <x v="1"/>
  </r>
  <r>
    <n v="247"/>
    <x v="130"/>
    <x v="2"/>
    <x v="1"/>
    <n v="35"/>
    <n v="45"/>
    <n v="6"/>
    <n v="270"/>
    <n v="10"/>
    <x v="0"/>
    <x v="0"/>
    <x v="4"/>
  </r>
  <r>
    <n v="248"/>
    <x v="175"/>
    <x v="4"/>
    <x v="0"/>
    <n v="40"/>
    <n v="60"/>
    <n v="5"/>
    <n v="300"/>
    <n v="20"/>
    <x v="1"/>
    <x v="1"/>
    <x v="4"/>
  </r>
  <r>
    <n v="249"/>
    <x v="148"/>
    <x v="2"/>
    <x v="1"/>
    <n v="35"/>
    <n v="45"/>
    <n v="3"/>
    <n v="135"/>
    <n v="10"/>
    <x v="1"/>
    <x v="1"/>
    <x v="1"/>
  </r>
  <r>
    <n v="250"/>
    <x v="176"/>
    <x v="2"/>
    <x v="1"/>
    <n v="35"/>
    <n v="45"/>
    <n v="6"/>
    <n v="270"/>
    <n v="10"/>
    <x v="1"/>
    <x v="1"/>
    <x v="4"/>
  </r>
  <r>
    <n v="251"/>
    <x v="18"/>
    <x v="6"/>
    <x v="1"/>
    <n v="30"/>
    <n v="40"/>
    <n v="13"/>
    <n v="520"/>
    <n v="10"/>
    <x v="0"/>
    <x v="1"/>
    <x v="1"/>
  </r>
  <r>
    <n v="252"/>
    <x v="84"/>
    <x v="1"/>
    <x v="0"/>
    <n v="25"/>
    <n v="35"/>
    <n v="8"/>
    <n v="280"/>
    <n v="10"/>
    <x v="1"/>
    <x v="0"/>
    <x v="4"/>
  </r>
  <r>
    <n v="253"/>
    <x v="177"/>
    <x v="2"/>
    <x v="1"/>
    <n v="35"/>
    <n v="45"/>
    <n v="13"/>
    <n v="585"/>
    <n v="10"/>
    <x v="1"/>
    <x v="0"/>
    <x v="1"/>
  </r>
  <r>
    <n v="254"/>
    <x v="121"/>
    <x v="6"/>
    <x v="1"/>
    <n v="30"/>
    <n v="40"/>
    <n v="12"/>
    <n v="480"/>
    <n v="10"/>
    <x v="0"/>
    <x v="1"/>
    <x v="1"/>
  </r>
  <r>
    <n v="255"/>
    <x v="178"/>
    <x v="1"/>
    <x v="0"/>
    <n v="25"/>
    <n v="35"/>
    <n v="7"/>
    <n v="245"/>
    <n v="10"/>
    <x v="0"/>
    <x v="1"/>
    <x v="1"/>
  </r>
  <r>
    <n v="256"/>
    <x v="47"/>
    <x v="0"/>
    <x v="0"/>
    <n v="25"/>
    <n v="35"/>
    <n v="3"/>
    <n v="105"/>
    <n v="10"/>
    <x v="1"/>
    <x v="1"/>
    <x v="4"/>
  </r>
  <r>
    <n v="257"/>
    <x v="141"/>
    <x v="5"/>
    <x v="0"/>
    <n v="50"/>
    <n v="80"/>
    <n v="10"/>
    <n v="800"/>
    <n v="30"/>
    <x v="0"/>
    <x v="1"/>
    <x v="4"/>
  </r>
  <r>
    <n v="258"/>
    <x v="179"/>
    <x v="1"/>
    <x v="0"/>
    <n v="25"/>
    <n v="35"/>
    <n v="14"/>
    <n v="490"/>
    <n v="10"/>
    <x v="0"/>
    <x v="0"/>
    <x v="4"/>
  </r>
  <r>
    <n v="259"/>
    <x v="180"/>
    <x v="5"/>
    <x v="0"/>
    <n v="50"/>
    <n v="80"/>
    <n v="4"/>
    <n v="320"/>
    <n v="30"/>
    <x v="1"/>
    <x v="0"/>
    <x v="3"/>
  </r>
  <r>
    <n v="260"/>
    <x v="181"/>
    <x v="2"/>
    <x v="1"/>
    <n v="35"/>
    <n v="45"/>
    <n v="2"/>
    <n v="90"/>
    <n v="10"/>
    <x v="1"/>
    <x v="1"/>
    <x v="0"/>
  </r>
  <r>
    <n v="261"/>
    <x v="182"/>
    <x v="4"/>
    <x v="0"/>
    <n v="40"/>
    <n v="60"/>
    <n v="9"/>
    <n v="540"/>
    <n v="20"/>
    <x v="0"/>
    <x v="1"/>
    <x v="4"/>
  </r>
  <r>
    <n v="262"/>
    <x v="183"/>
    <x v="1"/>
    <x v="0"/>
    <n v="25"/>
    <n v="35"/>
    <n v="5"/>
    <n v="175"/>
    <n v="10"/>
    <x v="0"/>
    <x v="1"/>
    <x v="2"/>
  </r>
  <r>
    <n v="263"/>
    <x v="184"/>
    <x v="3"/>
    <x v="0"/>
    <n v="20"/>
    <n v="35"/>
    <n v="2"/>
    <n v="70"/>
    <n v="15"/>
    <x v="0"/>
    <x v="0"/>
    <x v="2"/>
  </r>
  <r>
    <n v="264"/>
    <x v="185"/>
    <x v="2"/>
    <x v="1"/>
    <n v="35"/>
    <n v="45"/>
    <n v="12"/>
    <n v="540"/>
    <n v="10"/>
    <x v="1"/>
    <x v="0"/>
    <x v="3"/>
  </r>
  <r>
    <n v="265"/>
    <x v="40"/>
    <x v="1"/>
    <x v="0"/>
    <n v="25"/>
    <n v="35"/>
    <n v="6"/>
    <n v="210"/>
    <n v="10"/>
    <x v="0"/>
    <x v="0"/>
    <x v="4"/>
  </r>
  <r>
    <n v="266"/>
    <x v="4"/>
    <x v="4"/>
    <x v="0"/>
    <n v="40"/>
    <n v="60"/>
    <n v="10"/>
    <n v="600"/>
    <n v="20"/>
    <x v="1"/>
    <x v="1"/>
    <x v="0"/>
  </r>
  <r>
    <n v="267"/>
    <x v="183"/>
    <x v="1"/>
    <x v="0"/>
    <n v="25"/>
    <n v="35"/>
    <n v="1"/>
    <n v="35"/>
    <n v="10"/>
    <x v="0"/>
    <x v="0"/>
    <x v="3"/>
  </r>
  <r>
    <n v="268"/>
    <x v="30"/>
    <x v="6"/>
    <x v="1"/>
    <n v="30"/>
    <n v="40"/>
    <n v="12"/>
    <n v="480"/>
    <n v="10"/>
    <x v="0"/>
    <x v="1"/>
    <x v="4"/>
  </r>
  <r>
    <n v="269"/>
    <x v="7"/>
    <x v="3"/>
    <x v="0"/>
    <n v="20"/>
    <n v="35"/>
    <n v="2"/>
    <n v="70"/>
    <n v="15"/>
    <x v="0"/>
    <x v="1"/>
    <x v="4"/>
  </r>
  <r>
    <n v="270"/>
    <x v="186"/>
    <x v="5"/>
    <x v="0"/>
    <n v="50"/>
    <n v="80"/>
    <n v="13"/>
    <n v="1040"/>
    <n v="30"/>
    <x v="0"/>
    <x v="0"/>
    <x v="2"/>
  </r>
  <r>
    <n v="271"/>
    <x v="6"/>
    <x v="1"/>
    <x v="0"/>
    <n v="25"/>
    <n v="35"/>
    <n v="13"/>
    <n v="455"/>
    <n v="10"/>
    <x v="0"/>
    <x v="0"/>
    <x v="2"/>
  </r>
  <r>
    <n v="272"/>
    <x v="64"/>
    <x v="4"/>
    <x v="0"/>
    <n v="40"/>
    <n v="60"/>
    <n v="5"/>
    <n v="300"/>
    <n v="20"/>
    <x v="1"/>
    <x v="1"/>
    <x v="0"/>
  </r>
  <r>
    <n v="273"/>
    <x v="40"/>
    <x v="3"/>
    <x v="0"/>
    <n v="20"/>
    <n v="35"/>
    <n v="15"/>
    <n v="525"/>
    <n v="15"/>
    <x v="0"/>
    <x v="0"/>
    <x v="4"/>
  </r>
  <r>
    <n v="274"/>
    <x v="187"/>
    <x v="2"/>
    <x v="1"/>
    <n v="35"/>
    <n v="45"/>
    <n v="10"/>
    <n v="450"/>
    <n v="10"/>
    <x v="1"/>
    <x v="0"/>
    <x v="0"/>
  </r>
  <r>
    <n v="275"/>
    <x v="31"/>
    <x v="1"/>
    <x v="0"/>
    <n v="25"/>
    <n v="35"/>
    <n v="15"/>
    <n v="525"/>
    <n v="10"/>
    <x v="1"/>
    <x v="0"/>
    <x v="0"/>
  </r>
  <r>
    <n v="276"/>
    <x v="188"/>
    <x v="2"/>
    <x v="1"/>
    <n v="35"/>
    <n v="45"/>
    <n v="6"/>
    <n v="270"/>
    <n v="10"/>
    <x v="0"/>
    <x v="0"/>
    <x v="4"/>
  </r>
  <r>
    <n v="277"/>
    <x v="189"/>
    <x v="6"/>
    <x v="1"/>
    <n v="30"/>
    <n v="40"/>
    <n v="13"/>
    <n v="520"/>
    <n v="10"/>
    <x v="0"/>
    <x v="1"/>
    <x v="4"/>
  </r>
  <r>
    <n v="278"/>
    <x v="184"/>
    <x v="4"/>
    <x v="0"/>
    <n v="40"/>
    <n v="60"/>
    <n v="6"/>
    <n v="360"/>
    <n v="20"/>
    <x v="1"/>
    <x v="1"/>
    <x v="0"/>
  </r>
  <r>
    <n v="279"/>
    <x v="28"/>
    <x v="1"/>
    <x v="0"/>
    <n v="25"/>
    <n v="35"/>
    <n v="15"/>
    <n v="525"/>
    <n v="10"/>
    <x v="0"/>
    <x v="1"/>
    <x v="1"/>
  </r>
  <r>
    <n v="280"/>
    <x v="121"/>
    <x v="3"/>
    <x v="0"/>
    <n v="20"/>
    <n v="35"/>
    <n v="14"/>
    <n v="490"/>
    <n v="15"/>
    <x v="1"/>
    <x v="1"/>
    <x v="2"/>
  </r>
  <r>
    <n v="281"/>
    <x v="124"/>
    <x v="5"/>
    <x v="0"/>
    <n v="50"/>
    <n v="80"/>
    <n v="3"/>
    <n v="240"/>
    <n v="30"/>
    <x v="0"/>
    <x v="1"/>
    <x v="1"/>
  </r>
  <r>
    <n v="282"/>
    <x v="46"/>
    <x v="1"/>
    <x v="0"/>
    <n v="25"/>
    <n v="35"/>
    <n v="13"/>
    <n v="455"/>
    <n v="10"/>
    <x v="0"/>
    <x v="1"/>
    <x v="3"/>
  </r>
  <r>
    <n v="283"/>
    <x v="33"/>
    <x v="3"/>
    <x v="0"/>
    <n v="20"/>
    <n v="35"/>
    <n v="2"/>
    <n v="70"/>
    <n v="15"/>
    <x v="0"/>
    <x v="1"/>
    <x v="4"/>
  </r>
  <r>
    <n v="284"/>
    <x v="190"/>
    <x v="4"/>
    <x v="0"/>
    <n v="40"/>
    <n v="60"/>
    <n v="7"/>
    <n v="420"/>
    <n v="20"/>
    <x v="0"/>
    <x v="0"/>
    <x v="1"/>
  </r>
  <r>
    <n v="285"/>
    <x v="191"/>
    <x v="0"/>
    <x v="0"/>
    <n v="25"/>
    <n v="35"/>
    <n v="3"/>
    <n v="105"/>
    <n v="10"/>
    <x v="0"/>
    <x v="0"/>
    <x v="0"/>
  </r>
  <r>
    <n v="286"/>
    <x v="192"/>
    <x v="1"/>
    <x v="0"/>
    <n v="25"/>
    <n v="35"/>
    <n v="6"/>
    <n v="210"/>
    <n v="10"/>
    <x v="0"/>
    <x v="0"/>
    <x v="0"/>
  </r>
  <r>
    <n v="287"/>
    <x v="91"/>
    <x v="0"/>
    <x v="0"/>
    <n v="25"/>
    <n v="35"/>
    <n v="3"/>
    <n v="105"/>
    <n v="10"/>
    <x v="0"/>
    <x v="0"/>
    <x v="3"/>
  </r>
  <r>
    <n v="288"/>
    <x v="16"/>
    <x v="5"/>
    <x v="0"/>
    <n v="50"/>
    <n v="80"/>
    <n v="7"/>
    <n v="560"/>
    <n v="30"/>
    <x v="0"/>
    <x v="0"/>
    <x v="0"/>
  </r>
  <r>
    <n v="289"/>
    <x v="193"/>
    <x v="0"/>
    <x v="0"/>
    <n v="25"/>
    <n v="35"/>
    <n v="7"/>
    <n v="245"/>
    <n v="10"/>
    <x v="1"/>
    <x v="1"/>
    <x v="4"/>
  </r>
  <r>
    <n v="290"/>
    <x v="6"/>
    <x v="3"/>
    <x v="0"/>
    <n v="20"/>
    <n v="35"/>
    <n v="7"/>
    <n v="245"/>
    <n v="15"/>
    <x v="0"/>
    <x v="1"/>
    <x v="3"/>
  </r>
  <r>
    <n v="291"/>
    <x v="194"/>
    <x v="4"/>
    <x v="0"/>
    <n v="40"/>
    <n v="60"/>
    <n v="8"/>
    <n v="480"/>
    <n v="20"/>
    <x v="1"/>
    <x v="1"/>
    <x v="0"/>
  </r>
  <r>
    <n v="292"/>
    <x v="195"/>
    <x v="4"/>
    <x v="0"/>
    <n v="40"/>
    <n v="60"/>
    <n v="2"/>
    <n v="120"/>
    <n v="20"/>
    <x v="0"/>
    <x v="1"/>
    <x v="4"/>
  </r>
  <r>
    <n v="293"/>
    <x v="196"/>
    <x v="3"/>
    <x v="0"/>
    <n v="20"/>
    <n v="35"/>
    <n v="8"/>
    <n v="280"/>
    <n v="15"/>
    <x v="1"/>
    <x v="1"/>
    <x v="3"/>
  </r>
  <r>
    <n v="294"/>
    <x v="197"/>
    <x v="0"/>
    <x v="0"/>
    <n v="25"/>
    <n v="35"/>
    <n v="1"/>
    <n v="35"/>
    <n v="10"/>
    <x v="0"/>
    <x v="1"/>
    <x v="2"/>
  </r>
  <r>
    <n v="295"/>
    <x v="127"/>
    <x v="5"/>
    <x v="0"/>
    <n v="50"/>
    <n v="80"/>
    <n v="7"/>
    <n v="560"/>
    <n v="30"/>
    <x v="0"/>
    <x v="0"/>
    <x v="4"/>
  </r>
  <r>
    <n v="296"/>
    <x v="198"/>
    <x v="3"/>
    <x v="0"/>
    <n v="20"/>
    <n v="35"/>
    <n v="7"/>
    <n v="245"/>
    <n v="15"/>
    <x v="0"/>
    <x v="1"/>
    <x v="1"/>
  </r>
  <r>
    <n v="297"/>
    <x v="178"/>
    <x v="5"/>
    <x v="0"/>
    <n v="50"/>
    <n v="80"/>
    <n v="10"/>
    <n v="800"/>
    <n v="30"/>
    <x v="1"/>
    <x v="0"/>
    <x v="2"/>
  </r>
  <r>
    <n v="298"/>
    <x v="199"/>
    <x v="2"/>
    <x v="1"/>
    <n v="35"/>
    <n v="45"/>
    <n v="9"/>
    <n v="405"/>
    <n v="10"/>
    <x v="0"/>
    <x v="1"/>
    <x v="1"/>
  </r>
  <r>
    <n v="299"/>
    <x v="200"/>
    <x v="0"/>
    <x v="0"/>
    <n v="25"/>
    <n v="35"/>
    <n v="1"/>
    <n v="35"/>
    <n v="10"/>
    <x v="1"/>
    <x v="1"/>
    <x v="2"/>
  </r>
  <r>
    <n v="300"/>
    <x v="201"/>
    <x v="0"/>
    <x v="0"/>
    <n v="25"/>
    <n v="35"/>
    <n v="8"/>
    <n v="280"/>
    <n v="10"/>
    <x v="0"/>
    <x v="0"/>
    <x v="1"/>
  </r>
  <r>
    <n v="301"/>
    <x v="27"/>
    <x v="3"/>
    <x v="0"/>
    <n v="20"/>
    <n v="35"/>
    <n v="7"/>
    <n v="245"/>
    <n v="15"/>
    <x v="0"/>
    <x v="0"/>
    <x v="0"/>
  </r>
  <r>
    <n v="302"/>
    <x v="202"/>
    <x v="0"/>
    <x v="0"/>
    <n v="25"/>
    <n v="35"/>
    <n v="14"/>
    <n v="490"/>
    <n v="10"/>
    <x v="0"/>
    <x v="0"/>
    <x v="0"/>
  </r>
  <r>
    <n v="303"/>
    <x v="33"/>
    <x v="2"/>
    <x v="1"/>
    <n v="35"/>
    <n v="45"/>
    <n v="1"/>
    <n v="45"/>
    <n v="10"/>
    <x v="0"/>
    <x v="1"/>
    <x v="4"/>
  </r>
  <r>
    <n v="304"/>
    <x v="203"/>
    <x v="1"/>
    <x v="0"/>
    <n v="25"/>
    <n v="35"/>
    <n v="15"/>
    <n v="525"/>
    <n v="10"/>
    <x v="1"/>
    <x v="0"/>
    <x v="3"/>
  </r>
  <r>
    <n v="305"/>
    <x v="183"/>
    <x v="3"/>
    <x v="0"/>
    <n v="20"/>
    <n v="35"/>
    <n v="4"/>
    <n v="140"/>
    <n v="15"/>
    <x v="0"/>
    <x v="1"/>
    <x v="3"/>
  </r>
  <r>
    <n v="306"/>
    <x v="71"/>
    <x v="6"/>
    <x v="1"/>
    <n v="30"/>
    <n v="40"/>
    <n v="8"/>
    <n v="320"/>
    <n v="10"/>
    <x v="1"/>
    <x v="1"/>
    <x v="3"/>
  </r>
  <r>
    <n v="307"/>
    <x v="136"/>
    <x v="1"/>
    <x v="0"/>
    <n v="25"/>
    <n v="35"/>
    <n v="8"/>
    <n v="280"/>
    <n v="10"/>
    <x v="0"/>
    <x v="0"/>
    <x v="2"/>
  </r>
  <r>
    <n v="308"/>
    <x v="60"/>
    <x v="5"/>
    <x v="0"/>
    <n v="50"/>
    <n v="80"/>
    <n v="13"/>
    <n v="1040"/>
    <n v="30"/>
    <x v="1"/>
    <x v="0"/>
    <x v="2"/>
  </r>
  <r>
    <n v="309"/>
    <x v="103"/>
    <x v="5"/>
    <x v="0"/>
    <n v="50"/>
    <n v="80"/>
    <n v="8"/>
    <n v="640"/>
    <n v="30"/>
    <x v="1"/>
    <x v="0"/>
    <x v="2"/>
  </r>
  <r>
    <n v="310"/>
    <x v="204"/>
    <x v="1"/>
    <x v="0"/>
    <n v="25"/>
    <n v="35"/>
    <n v="4"/>
    <n v="140"/>
    <n v="10"/>
    <x v="0"/>
    <x v="0"/>
    <x v="1"/>
  </r>
  <r>
    <n v="311"/>
    <x v="168"/>
    <x v="4"/>
    <x v="0"/>
    <n v="40"/>
    <n v="60"/>
    <n v="7"/>
    <n v="420"/>
    <n v="20"/>
    <x v="0"/>
    <x v="1"/>
    <x v="3"/>
  </r>
  <r>
    <n v="312"/>
    <x v="49"/>
    <x v="6"/>
    <x v="1"/>
    <n v="30"/>
    <n v="40"/>
    <n v="1"/>
    <n v="40"/>
    <n v="10"/>
    <x v="0"/>
    <x v="1"/>
    <x v="0"/>
  </r>
  <r>
    <n v="313"/>
    <x v="134"/>
    <x v="6"/>
    <x v="1"/>
    <n v="30"/>
    <n v="40"/>
    <n v="1"/>
    <n v="40"/>
    <n v="10"/>
    <x v="0"/>
    <x v="0"/>
    <x v="4"/>
  </r>
  <r>
    <n v="314"/>
    <x v="205"/>
    <x v="4"/>
    <x v="0"/>
    <n v="40"/>
    <n v="60"/>
    <n v="8"/>
    <n v="480"/>
    <n v="20"/>
    <x v="1"/>
    <x v="1"/>
    <x v="3"/>
  </r>
  <r>
    <n v="315"/>
    <x v="158"/>
    <x v="6"/>
    <x v="1"/>
    <n v="30"/>
    <n v="40"/>
    <n v="13"/>
    <n v="520"/>
    <n v="10"/>
    <x v="1"/>
    <x v="1"/>
    <x v="1"/>
  </r>
  <r>
    <n v="316"/>
    <x v="45"/>
    <x v="4"/>
    <x v="0"/>
    <n v="40"/>
    <n v="60"/>
    <n v="4"/>
    <n v="240"/>
    <n v="20"/>
    <x v="1"/>
    <x v="0"/>
    <x v="3"/>
  </r>
  <r>
    <n v="317"/>
    <x v="206"/>
    <x v="0"/>
    <x v="0"/>
    <n v="25"/>
    <n v="35"/>
    <n v="12"/>
    <n v="420"/>
    <n v="10"/>
    <x v="1"/>
    <x v="1"/>
    <x v="1"/>
  </r>
  <r>
    <n v="318"/>
    <x v="18"/>
    <x v="0"/>
    <x v="0"/>
    <n v="25"/>
    <n v="35"/>
    <n v="10"/>
    <n v="350"/>
    <n v="10"/>
    <x v="1"/>
    <x v="1"/>
    <x v="4"/>
  </r>
  <r>
    <n v="319"/>
    <x v="154"/>
    <x v="4"/>
    <x v="0"/>
    <n v="40"/>
    <n v="60"/>
    <n v="15"/>
    <n v="900"/>
    <n v="20"/>
    <x v="0"/>
    <x v="0"/>
    <x v="1"/>
  </r>
  <r>
    <n v="320"/>
    <x v="207"/>
    <x v="2"/>
    <x v="1"/>
    <n v="35"/>
    <n v="45"/>
    <n v="7"/>
    <n v="315"/>
    <n v="10"/>
    <x v="0"/>
    <x v="1"/>
    <x v="1"/>
  </r>
  <r>
    <n v="321"/>
    <x v="145"/>
    <x v="4"/>
    <x v="0"/>
    <n v="40"/>
    <n v="60"/>
    <n v="12"/>
    <n v="720"/>
    <n v="20"/>
    <x v="0"/>
    <x v="1"/>
    <x v="2"/>
  </r>
  <r>
    <n v="322"/>
    <x v="162"/>
    <x v="6"/>
    <x v="1"/>
    <n v="30"/>
    <n v="40"/>
    <n v="11"/>
    <n v="440"/>
    <n v="10"/>
    <x v="0"/>
    <x v="0"/>
    <x v="3"/>
  </r>
  <r>
    <n v="323"/>
    <x v="208"/>
    <x v="0"/>
    <x v="0"/>
    <n v="25"/>
    <n v="35"/>
    <n v="4"/>
    <n v="140"/>
    <n v="10"/>
    <x v="0"/>
    <x v="0"/>
    <x v="3"/>
  </r>
  <r>
    <n v="324"/>
    <x v="185"/>
    <x v="2"/>
    <x v="1"/>
    <n v="35"/>
    <n v="45"/>
    <n v="15"/>
    <n v="675"/>
    <n v="10"/>
    <x v="1"/>
    <x v="1"/>
    <x v="0"/>
  </r>
  <r>
    <n v="325"/>
    <x v="137"/>
    <x v="0"/>
    <x v="0"/>
    <n v="25"/>
    <n v="35"/>
    <n v="12"/>
    <n v="420"/>
    <n v="10"/>
    <x v="0"/>
    <x v="1"/>
    <x v="1"/>
  </r>
  <r>
    <n v="326"/>
    <x v="6"/>
    <x v="5"/>
    <x v="0"/>
    <n v="50"/>
    <n v="80"/>
    <n v="8"/>
    <n v="640"/>
    <n v="30"/>
    <x v="0"/>
    <x v="0"/>
    <x v="2"/>
  </r>
  <r>
    <n v="327"/>
    <x v="169"/>
    <x v="4"/>
    <x v="0"/>
    <n v="40"/>
    <n v="60"/>
    <n v="15"/>
    <n v="900"/>
    <n v="20"/>
    <x v="0"/>
    <x v="1"/>
    <x v="4"/>
  </r>
  <r>
    <n v="328"/>
    <x v="209"/>
    <x v="1"/>
    <x v="0"/>
    <n v="25"/>
    <n v="35"/>
    <n v="3"/>
    <n v="105"/>
    <n v="10"/>
    <x v="1"/>
    <x v="0"/>
    <x v="2"/>
  </r>
  <r>
    <n v="329"/>
    <x v="61"/>
    <x v="3"/>
    <x v="0"/>
    <n v="20"/>
    <n v="35"/>
    <n v="7"/>
    <n v="245"/>
    <n v="15"/>
    <x v="1"/>
    <x v="1"/>
    <x v="1"/>
  </r>
  <r>
    <n v="330"/>
    <x v="210"/>
    <x v="3"/>
    <x v="0"/>
    <n v="20"/>
    <n v="35"/>
    <n v="8"/>
    <n v="280"/>
    <n v="15"/>
    <x v="0"/>
    <x v="0"/>
    <x v="3"/>
  </r>
  <r>
    <n v="331"/>
    <x v="211"/>
    <x v="3"/>
    <x v="0"/>
    <n v="20"/>
    <n v="35"/>
    <n v="4"/>
    <n v="140"/>
    <n v="15"/>
    <x v="1"/>
    <x v="1"/>
    <x v="2"/>
  </r>
  <r>
    <n v="332"/>
    <x v="212"/>
    <x v="0"/>
    <x v="0"/>
    <n v="25"/>
    <n v="35"/>
    <n v="2"/>
    <n v="70"/>
    <n v="10"/>
    <x v="0"/>
    <x v="1"/>
    <x v="1"/>
  </r>
  <r>
    <n v="333"/>
    <x v="213"/>
    <x v="2"/>
    <x v="1"/>
    <n v="35"/>
    <n v="45"/>
    <n v="11"/>
    <n v="495"/>
    <n v="10"/>
    <x v="0"/>
    <x v="1"/>
    <x v="1"/>
  </r>
  <r>
    <n v="334"/>
    <x v="214"/>
    <x v="6"/>
    <x v="1"/>
    <n v="30"/>
    <n v="40"/>
    <n v="4"/>
    <n v="160"/>
    <n v="10"/>
    <x v="0"/>
    <x v="1"/>
    <x v="2"/>
  </r>
  <r>
    <n v="335"/>
    <x v="126"/>
    <x v="6"/>
    <x v="1"/>
    <n v="30"/>
    <n v="40"/>
    <n v="11"/>
    <n v="440"/>
    <n v="10"/>
    <x v="0"/>
    <x v="0"/>
    <x v="0"/>
  </r>
  <r>
    <n v="336"/>
    <x v="140"/>
    <x v="2"/>
    <x v="1"/>
    <n v="35"/>
    <n v="45"/>
    <n v="13"/>
    <n v="585"/>
    <n v="10"/>
    <x v="0"/>
    <x v="1"/>
    <x v="4"/>
  </r>
  <r>
    <n v="337"/>
    <x v="215"/>
    <x v="0"/>
    <x v="0"/>
    <n v="25"/>
    <n v="35"/>
    <n v="14"/>
    <n v="490"/>
    <n v="10"/>
    <x v="1"/>
    <x v="1"/>
    <x v="4"/>
  </r>
  <r>
    <n v="338"/>
    <x v="29"/>
    <x v="2"/>
    <x v="1"/>
    <n v="35"/>
    <n v="45"/>
    <n v="12"/>
    <n v="540"/>
    <n v="10"/>
    <x v="0"/>
    <x v="0"/>
    <x v="3"/>
  </r>
  <r>
    <n v="339"/>
    <x v="216"/>
    <x v="2"/>
    <x v="1"/>
    <n v="35"/>
    <n v="45"/>
    <n v="1"/>
    <n v="45"/>
    <n v="10"/>
    <x v="0"/>
    <x v="1"/>
    <x v="4"/>
  </r>
  <r>
    <n v="340"/>
    <x v="217"/>
    <x v="6"/>
    <x v="1"/>
    <n v="30"/>
    <n v="40"/>
    <n v="4"/>
    <n v="160"/>
    <n v="10"/>
    <x v="0"/>
    <x v="1"/>
    <x v="2"/>
  </r>
  <r>
    <n v="341"/>
    <x v="113"/>
    <x v="4"/>
    <x v="0"/>
    <n v="40"/>
    <n v="60"/>
    <n v="9"/>
    <n v="540"/>
    <n v="20"/>
    <x v="0"/>
    <x v="1"/>
    <x v="2"/>
  </r>
  <r>
    <n v="342"/>
    <x v="218"/>
    <x v="1"/>
    <x v="0"/>
    <n v="25"/>
    <n v="35"/>
    <n v="7"/>
    <n v="245"/>
    <n v="10"/>
    <x v="1"/>
    <x v="0"/>
    <x v="1"/>
  </r>
  <r>
    <n v="343"/>
    <x v="219"/>
    <x v="2"/>
    <x v="1"/>
    <n v="35"/>
    <n v="45"/>
    <n v="5"/>
    <n v="225"/>
    <n v="10"/>
    <x v="0"/>
    <x v="0"/>
    <x v="1"/>
  </r>
  <r>
    <n v="344"/>
    <x v="78"/>
    <x v="6"/>
    <x v="1"/>
    <n v="30"/>
    <n v="40"/>
    <n v="14"/>
    <n v="560"/>
    <n v="10"/>
    <x v="0"/>
    <x v="0"/>
    <x v="0"/>
  </r>
  <r>
    <n v="345"/>
    <x v="38"/>
    <x v="3"/>
    <x v="0"/>
    <n v="20"/>
    <n v="35"/>
    <n v="14"/>
    <n v="490"/>
    <n v="15"/>
    <x v="1"/>
    <x v="1"/>
    <x v="0"/>
  </r>
  <r>
    <n v="346"/>
    <x v="220"/>
    <x v="6"/>
    <x v="1"/>
    <n v="30"/>
    <n v="40"/>
    <n v="12"/>
    <n v="480"/>
    <n v="10"/>
    <x v="0"/>
    <x v="0"/>
    <x v="3"/>
  </r>
  <r>
    <n v="347"/>
    <x v="221"/>
    <x v="4"/>
    <x v="0"/>
    <n v="40"/>
    <n v="60"/>
    <n v="7"/>
    <n v="420"/>
    <n v="20"/>
    <x v="0"/>
    <x v="1"/>
    <x v="1"/>
  </r>
  <r>
    <n v="348"/>
    <x v="222"/>
    <x v="1"/>
    <x v="0"/>
    <n v="25"/>
    <n v="35"/>
    <n v="1"/>
    <n v="35"/>
    <n v="10"/>
    <x v="1"/>
    <x v="1"/>
    <x v="4"/>
  </r>
  <r>
    <n v="349"/>
    <x v="66"/>
    <x v="3"/>
    <x v="0"/>
    <n v="20"/>
    <n v="35"/>
    <n v="5"/>
    <n v="175"/>
    <n v="15"/>
    <x v="0"/>
    <x v="1"/>
    <x v="2"/>
  </r>
  <r>
    <n v="350"/>
    <x v="155"/>
    <x v="6"/>
    <x v="1"/>
    <n v="30"/>
    <n v="40"/>
    <n v="8"/>
    <n v="320"/>
    <n v="10"/>
    <x v="1"/>
    <x v="1"/>
    <x v="3"/>
  </r>
  <r>
    <n v="351"/>
    <x v="223"/>
    <x v="4"/>
    <x v="0"/>
    <n v="40"/>
    <n v="60"/>
    <n v="5"/>
    <n v="300"/>
    <n v="20"/>
    <x v="1"/>
    <x v="1"/>
    <x v="0"/>
  </r>
  <r>
    <n v="352"/>
    <x v="224"/>
    <x v="4"/>
    <x v="0"/>
    <n v="40"/>
    <n v="60"/>
    <n v="11"/>
    <n v="660"/>
    <n v="20"/>
    <x v="0"/>
    <x v="1"/>
    <x v="0"/>
  </r>
  <r>
    <n v="353"/>
    <x v="225"/>
    <x v="1"/>
    <x v="0"/>
    <n v="25"/>
    <n v="35"/>
    <n v="4"/>
    <n v="140"/>
    <n v="10"/>
    <x v="1"/>
    <x v="1"/>
    <x v="4"/>
  </r>
  <r>
    <n v="354"/>
    <x v="195"/>
    <x v="3"/>
    <x v="0"/>
    <n v="20"/>
    <n v="35"/>
    <n v="14"/>
    <n v="490"/>
    <n v="15"/>
    <x v="1"/>
    <x v="0"/>
    <x v="4"/>
  </r>
  <r>
    <n v="355"/>
    <x v="143"/>
    <x v="6"/>
    <x v="1"/>
    <n v="30"/>
    <n v="40"/>
    <n v="4"/>
    <n v="160"/>
    <n v="10"/>
    <x v="1"/>
    <x v="0"/>
    <x v="4"/>
  </r>
  <r>
    <n v="356"/>
    <x v="20"/>
    <x v="2"/>
    <x v="1"/>
    <n v="35"/>
    <n v="45"/>
    <n v="14"/>
    <n v="630"/>
    <n v="10"/>
    <x v="0"/>
    <x v="1"/>
    <x v="0"/>
  </r>
  <r>
    <n v="357"/>
    <x v="155"/>
    <x v="5"/>
    <x v="0"/>
    <n v="50"/>
    <n v="80"/>
    <n v="9"/>
    <n v="720"/>
    <n v="30"/>
    <x v="1"/>
    <x v="1"/>
    <x v="1"/>
  </r>
  <r>
    <n v="358"/>
    <x v="87"/>
    <x v="0"/>
    <x v="0"/>
    <n v="25"/>
    <n v="35"/>
    <n v="6"/>
    <n v="210"/>
    <n v="10"/>
    <x v="0"/>
    <x v="0"/>
    <x v="0"/>
  </r>
  <r>
    <n v="359"/>
    <x v="138"/>
    <x v="0"/>
    <x v="0"/>
    <n v="25"/>
    <n v="35"/>
    <n v="13"/>
    <n v="455"/>
    <n v="10"/>
    <x v="1"/>
    <x v="1"/>
    <x v="0"/>
  </r>
  <r>
    <n v="360"/>
    <x v="226"/>
    <x v="6"/>
    <x v="1"/>
    <n v="30"/>
    <n v="40"/>
    <n v="2"/>
    <n v="80"/>
    <n v="10"/>
    <x v="1"/>
    <x v="1"/>
    <x v="4"/>
  </r>
  <r>
    <n v="361"/>
    <x v="154"/>
    <x v="5"/>
    <x v="0"/>
    <n v="50"/>
    <n v="80"/>
    <n v="15"/>
    <n v="1200"/>
    <n v="30"/>
    <x v="0"/>
    <x v="1"/>
    <x v="0"/>
  </r>
  <r>
    <n v="362"/>
    <x v="118"/>
    <x v="2"/>
    <x v="1"/>
    <n v="35"/>
    <n v="45"/>
    <n v="2"/>
    <n v="90"/>
    <n v="10"/>
    <x v="0"/>
    <x v="0"/>
    <x v="3"/>
  </r>
  <r>
    <n v="363"/>
    <x v="38"/>
    <x v="4"/>
    <x v="0"/>
    <n v="40"/>
    <n v="60"/>
    <n v="9"/>
    <n v="540"/>
    <n v="20"/>
    <x v="1"/>
    <x v="0"/>
    <x v="1"/>
  </r>
  <r>
    <n v="364"/>
    <x v="144"/>
    <x v="6"/>
    <x v="1"/>
    <n v="30"/>
    <n v="40"/>
    <n v="2"/>
    <n v="80"/>
    <n v="10"/>
    <x v="1"/>
    <x v="0"/>
    <x v="0"/>
  </r>
  <r>
    <n v="365"/>
    <x v="223"/>
    <x v="3"/>
    <x v="0"/>
    <n v="20"/>
    <n v="35"/>
    <n v="10"/>
    <n v="350"/>
    <n v="15"/>
    <x v="1"/>
    <x v="0"/>
    <x v="0"/>
  </r>
  <r>
    <n v="366"/>
    <x v="227"/>
    <x v="2"/>
    <x v="1"/>
    <n v="35"/>
    <n v="45"/>
    <n v="10"/>
    <n v="450"/>
    <n v="10"/>
    <x v="1"/>
    <x v="1"/>
    <x v="1"/>
  </r>
  <r>
    <n v="367"/>
    <x v="132"/>
    <x v="3"/>
    <x v="0"/>
    <n v="20"/>
    <n v="35"/>
    <n v="6"/>
    <n v="210"/>
    <n v="15"/>
    <x v="0"/>
    <x v="0"/>
    <x v="1"/>
  </r>
  <r>
    <n v="368"/>
    <x v="22"/>
    <x v="6"/>
    <x v="1"/>
    <n v="30"/>
    <n v="40"/>
    <n v="2"/>
    <n v="80"/>
    <n v="10"/>
    <x v="0"/>
    <x v="0"/>
    <x v="0"/>
  </r>
  <r>
    <n v="369"/>
    <x v="0"/>
    <x v="5"/>
    <x v="0"/>
    <n v="50"/>
    <n v="80"/>
    <n v="2"/>
    <n v="160"/>
    <n v="30"/>
    <x v="1"/>
    <x v="1"/>
    <x v="2"/>
  </r>
  <r>
    <n v="370"/>
    <x v="203"/>
    <x v="3"/>
    <x v="0"/>
    <n v="20"/>
    <n v="35"/>
    <n v="5"/>
    <n v="175"/>
    <n v="15"/>
    <x v="0"/>
    <x v="1"/>
    <x v="4"/>
  </r>
  <r>
    <n v="371"/>
    <x v="228"/>
    <x v="1"/>
    <x v="0"/>
    <n v="25"/>
    <n v="35"/>
    <n v="5"/>
    <n v="175"/>
    <n v="10"/>
    <x v="1"/>
    <x v="1"/>
    <x v="0"/>
  </r>
  <r>
    <n v="372"/>
    <x v="69"/>
    <x v="4"/>
    <x v="0"/>
    <n v="40"/>
    <n v="60"/>
    <n v="12"/>
    <n v="720"/>
    <n v="20"/>
    <x v="0"/>
    <x v="0"/>
    <x v="3"/>
  </r>
  <r>
    <n v="373"/>
    <x v="83"/>
    <x v="2"/>
    <x v="1"/>
    <n v="35"/>
    <n v="45"/>
    <n v="12"/>
    <n v="540"/>
    <n v="10"/>
    <x v="0"/>
    <x v="1"/>
    <x v="4"/>
  </r>
  <r>
    <n v="374"/>
    <x v="229"/>
    <x v="4"/>
    <x v="0"/>
    <n v="40"/>
    <n v="60"/>
    <n v="10"/>
    <n v="600"/>
    <n v="20"/>
    <x v="1"/>
    <x v="0"/>
    <x v="4"/>
  </r>
  <r>
    <n v="375"/>
    <x v="120"/>
    <x v="3"/>
    <x v="0"/>
    <n v="20"/>
    <n v="35"/>
    <n v="13"/>
    <n v="455"/>
    <n v="15"/>
    <x v="0"/>
    <x v="0"/>
    <x v="2"/>
  </r>
  <r>
    <n v="376"/>
    <x v="159"/>
    <x v="4"/>
    <x v="0"/>
    <n v="40"/>
    <n v="60"/>
    <n v="15"/>
    <n v="900"/>
    <n v="20"/>
    <x v="0"/>
    <x v="0"/>
    <x v="4"/>
  </r>
  <r>
    <n v="377"/>
    <x v="147"/>
    <x v="2"/>
    <x v="1"/>
    <n v="35"/>
    <n v="45"/>
    <n v="3"/>
    <n v="135"/>
    <n v="10"/>
    <x v="1"/>
    <x v="1"/>
    <x v="2"/>
  </r>
  <r>
    <n v="378"/>
    <x v="101"/>
    <x v="1"/>
    <x v="0"/>
    <n v="25"/>
    <n v="35"/>
    <n v="2"/>
    <n v="70"/>
    <n v="10"/>
    <x v="0"/>
    <x v="1"/>
    <x v="4"/>
  </r>
  <r>
    <n v="379"/>
    <x v="230"/>
    <x v="6"/>
    <x v="1"/>
    <n v="30"/>
    <n v="40"/>
    <n v="14"/>
    <n v="560"/>
    <n v="10"/>
    <x v="0"/>
    <x v="0"/>
    <x v="1"/>
  </r>
  <r>
    <n v="380"/>
    <x v="231"/>
    <x v="5"/>
    <x v="0"/>
    <n v="50"/>
    <n v="80"/>
    <n v="5"/>
    <n v="400"/>
    <n v="30"/>
    <x v="1"/>
    <x v="1"/>
    <x v="1"/>
  </r>
  <r>
    <n v="381"/>
    <x v="115"/>
    <x v="1"/>
    <x v="0"/>
    <n v="25"/>
    <n v="35"/>
    <n v="1"/>
    <n v="35"/>
    <n v="10"/>
    <x v="1"/>
    <x v="0"/>
    <x v="3"/>
  </r>
  <r>
    <n v="382"/>
    <x v="232"/>
    <x v="6"/>
    <x v="1"/>
    <n v="30"/>
    <n v="40"/>
    <n v="9"/>
    <n v="360"/>
    <n v="10"/>
    <x v="0"/>
    <x v="1"/>
    <x v="0"/>
  </r>
  <r>
    <n v="383"/>
    <x v="29"/>
    <x v="0"/>
    <x v="0"/>
    <n v="25"/>
    <n v="35"/>
    <n v="7"/>
    <n v="245"/>
    <n v="10"/>
    <x v="1"/>
    <x v="1"/>
    <x v="3"/>
  </r>
  <r>
    <n v="384"/>
    <x v="233"/>
    <x v="2"/>
    <x v="1"/>
    <n v="35"/>
    <n v="45"/>
    <n v="1"/>
    <n v="45"/>
    <n v="10"/>
    <x v="1"/>
    <x v="0"/>
    <x v="1"/>
  </r>
  <r>
    <n v="385"/>
    <x v="204"/>
    <x v="1"/>
    <x v="0"/>
    <n v="25"/>
    <n v="35"/>
    <n v="5"/>
    <n v="175"/>
    <n v="10"/>
    <x v="0"/>
    <x v="0"/>
    <x v="3"/>
  </r>
  <r>
    <n v="386"/>
    <x v="50"/>
    <x v="4"/>
    <x v="0"/>
    <n v="40"/>
    <n v="60"/>
    <n v="5"/>
    <n v="300"/>
    <n v="20"/>
    <x v="1"/>
    <x v="0"/>
    <x v="4"/>
  </r>
  <r>
    <n v="387"/>
    <x v="234"/>
    <x v="2"/>
    <x v="1"/>
    <n v="35"/>
    <n v="45"/>
    <n v="14"/>
    <n v="630"/>
    <n v="10"/>
    <x v="0"/>
    <x v="1"/>
    <x v="4"/>
  </r>
  <r>
    <n v="388"/>
    <x v="121"/>
    <x v="5"/>
    <x v="0"/>
    <n v="50"/>
    <n v="80"/>
    <n v="14"/>
    <n v="1120"/>
    <n v="30"/>
    <x v="0"/>
    <x v="0"/>
    <x v="2"/>
  </r>
  <r>
    <n v="389"/>
    <x v="7"/>
    <x v="5"/>
    <x v="0"/>
    <n v="50"/>
    <n v="80"/>
    <n v="12"/>
    <n v="960"/>
    <n v="30"/>
    <x v="0"/>
    <x v="1"/>
    <x v="2"/>
  </r>
  <r>
    <n v="390"/>
    <x v="177"/>
    <x v="2"/>
    <x v="1"/>
    <n v="35"/>
    <n v="45"/>
    <n v="5"/>
    <n v="225"/>
    <n v="10"/>
    <x v="0"/>
    <x v="0"/>
    <x v="4"/>
  </r>
  <r>
    <n v="391"/>
    <x v="196"/>
    <x v="0"/>
    <x v="0"/>
    <n v="25"/>
    <n v="35"/>
    <n v="1"/>
    <n v="35"/>
    <n v="10"/>
    <x v="1"/>
    <x v="1"/>
    <x v="0"/>
  </r>
  <r>
    <n v="392"/>
    <x v="119"/>
    <x v="0"/>
    <x v="0"/>
    <n v="25"/>
    <n v="35"/>
    <n v="15"/>
    <n v="525"/>
    <n v="10"/>
    <x v="1"/>
    <x v="0"/>
    <x v="0"/>
  </r>
  <r>
    <n v="393"/>
    <x v="33"/>
    <x v="2"/>
    <x v="1"/>
    <n v="35"/>
    <n v="45"/>
    <n v="10"/>
    <n v="450"/>
    <n v="10"/>
    <x v="1"/>
    <x v="1"/>
    <x v="2"/>
  </r>
  <r>
    <n v="394"/>
    <x v="235"/>
    <x v="5"/>
    <x v="0"/>
    <n v="50"/>
    <n v="80"/>
    <n v="1"/>
    <n v="80"/>
    <n v="30"/>
    <x v="0"/>
    <x v="1"/>
    <x v="3"/>
  </r>
  <r>
    <n v="395"/>
    <x v="220"/>
    <x v="5"/>
    <x v="0"/>
    <n v="50"/>
    <n v="80"/>
    <n v="3"/>
    <n v="240"/>
    <n v="30"/>
    <x v="0"/>
    <x v="1"/>
    <x v="2"/>
  </r>
  <r>
    <n v="396"/>
    <x v="236"/>
    <x v="4"/>
    <x v="0"/>
    <n v="40"/>
    <n v="60"/>
    <n v="15"/>
    <n v="900"/>
    <n v="20"/>
    <x v="1"/>
    <x v="0"/>
    <x v="3"/>
  </r>
  <r>
    <n v="397"/>
    <x v="100"/>
    <x v="0"/>
    <x v="0"/>
    <n v="25"/>
    <n v="35"/>
    <n v="2"/>
    <n v="70"/>
    <n v="10"/>
    <x v="1"/>
    <x v="1"/>
    <x v="1"/>
  </r>
  <r>
    <n v="398"/>
    <x v="142"/>
    <x v="3"/>
    <x v="0"/>
    <n v="20"/>
    <n v="35"/>
    <n v="6"/>
    <n v="210"/>
    <n v="15"/>
    <x v="1"/>
    <x v="0"/>
    <x v="2"/>
  </r>
  <r>
    <n v="399"/>
    <x v="221"/>
    <x v="3"/>
    <x v="0"/>
    <n v="20"/>
    <n v="35"/>
    <n v="9"/>
    <n v="315"/>
    <n v="15"/>
    <x v="0"/>
    <x v="1"/>
    <x v="2"/>
  </r>
  <r>
    <n v="400"/>
    <x v="237"/>
    <x v="6"/>
    <x v="1"/>
    <n v="30"/>
    <n v="40"/>
    <n v="15"/>
    <n v="600"/>
    <n v="10"/>
    <x v="0"/>
    <x v="1"/>
    <x v="3"/>
  </r>
  <r>
    <n v="401"/>
    <x v="144"/>
    <x v="2"/>
    <x v="1"/>
    <n v="35"/>
    <n v="45"/>
    <n v="8"/>
    <n v="360"/>
    <n v="10"/>
    <x v="1"/>
    <x v="1"/>
    <x v="4"/>
  </r>
  <r>
    <n v="402"/>
    <x v="113"/>
    <x v="4"/>
    <x v="0"/>
    <n v="40"/>
    <n v="60"/>
    <n v="7"/>
    <n v="420"/>
    <n v="20"/>
    <x v="0"/>
    <x v="0"/>
    <x v="0"/>
  </r>
  <r>
    <n v="403"/>
    <x v="238"/>
    <x v="6"/>
    <x v="1"/>
    <n v="30"/>
    <n v="40"/>
    <n v="3"/>
    <n v="120"/>
    <n v="10"/>
    <x v="1"/>
    <x v="1"/>
    <x v="4"/>
  </r>
  <r>
    <n v="404"/>
    <x v="239"/>
    <x v="4"/>
    <x v="0"/>
    <n v="40"/>
    <n v="60"/>
    <n v="7"/>
    <n v="420"/>
    <n v="20"/>
    <x v="0"/>
    <x v="1"/>
    <x v="4"/>
  </r>
  <r>
    <n v="405"/>
    <x v="128"/>
    <x v="2"/>
    <x v="1"/>
    <n v="35"/>
    <n v="45"/>
    <n v="10"/>
    <n v="450"/>
    <n v="10"/>
    <x v="0"/>
    <x v="0"/>
    <x v="0"/>
  </r>
  <r>
    <n v="406"/>
    <x v="240"/>
    <x v="6"/>
    <x v="1"/>
    <n v="30"/>
    <n v="40"/>
    <n v="4"/>
    <n v="160"/>
    <n v="10"/>
    <x v="1"/>
    <x v="1"/>
    <x v="1"/>
  </r>
  <r>
    <n v="407"/>
    <x v="160"/>
    <x v="2"/>
    <x v="1"/>
    <n v="35"/>
    <n v="45"/>
    <n v="2"/>
    <n v="90"/>
    <n v="10"/>
    <x v="0"/>
    <x v="0"/>
    <x v="2"/>
  </r>
  <r>
    <n v="408"/>
    <x v="241"/>
    <x v="1"/>
    <x v="0"/>
    <n v="25"/>
    <n v="35"/>
    <n v="4"/>
    <n v="140"/>
    <n v="10"/>
    <x v="1"/>
    <x v="0"/>
    <x v="4"/>
  </r>
  <r>
    <n v="409"/>
    <x v="17"/>
    <x v="0"/>
    <x v="0"/>
    <n v="25"/>
    <n v="35"/>
    <n v="9"/>
    <n v="315"/>
    <n v="10"/>
    <x v="0"/>
    <x v="1"/>
    <x v="3"/>
  </r>
  <r>
    <n v="410"/>
    <x v="50"/>
    <x v="0"/>
    <x v="0"/>
    <n v="25"/>
    <n v="35"/>
    <n v="15"/>
    <n v="525"/>
    <n v="10"/>
    <x v="1"/>
    <x v="0"/>
    <x v="1"/>
  </r>
  <r>
    <n v="411"/>
    <x v="2"/>
    <x v="3"/>
    <x v="0"/>
    <n v="20"/>
    <n v="35"/>
    <n v="12"/>
    <n v="420"/>
    <n v="15"/>
    <x v="0"/>
    <x v="0"/>
    <x v="1"/>
  </r>
  <r>
    <n v="412"/>
    <x v="63"/>
    <x v="2"/>
    <x v="1"/>
    <n v="35"/>
    <n v="45"/>
    <n v="14"/>
    <n v="630"/>
    <n v="10"/>
    <x v="0"/>
    <x v="0"/>
    <x v="1"/>
  </r>
  <r>
    <n v="413"/>
    <x v="235"/>
    <x v="0"/>
    <x v="0"/>
    <n v="25"/>
    <n v="35"/>
    <n v="10"/>
    <n v="350"/>
    <n v="10"/>
    <x v="1"/>
    <x v="1"/>
    <x v="4"/>
  </r>
  <r>
    <n v="414"/>
    <x v="242"/>
    <x v="6"/>
    <x v="1"/>
    <n v="30"/>
    <n v="40"/>
    <n v="13"/>
    <n v="520"/>
    <n v="10"/>
    <x v="0"/>
    <x v="0"/>
    <x v="0"/>
  </r>
  <r>
    <n v="415"/>
    <x v="62"/>
    <x v="1"/>
    <x v="0"/>
    <n v="25"/>
    <n v="35"/>
    <n v="8"/>
    <n v="280"/>
    <n v="10"/>
    <x v="1"/>
    <x v="0"/>
    <x v="2"/>
  </r>
  <r>
    <n v="416"/>
    <x v="243"/>
    <x v="5"/>
    <x v="0"/>
    <n v="50"/>
    <n v="80"/>
    <n v="9"/>
    <n v="720"/>
    <n v="30"/>
    <x v="0"/>
    <x v="0"/>
    <x v="3"/>
  </r>
  <r>
    <n v="417"/>
    <x v="195"/>
    <x v="3"/>
    <x v="0"/>
    <n v="20"/>
    <n v="35"/>
    <n v="3"/>
    <n v="105"/>
    <n v="15"/>
    <x v="0"/>
    <x v="0"/>
    <x v="2"/>
  </r>
  <r>
    <n v="418"/>
    <x v="173"/>
    <x v="6"/>
    <x v="1"/>
    <n v="30"/>
    <n v="40"/>
    <n v="7"/>
    <n v="280"/>
    <n v="10"/>
    <x v="1"/>
    <x v="0"/>
    <x v="0"/>
  </r>
  <r>
    <n v="419"/>
    <x v="244"/>
    <x v="2"/>
    <x v="1"/>
    <n v="35"/>
    <n v="45"/>
    <n v="14"/>
    <n v="630"/>
    <n v="10"/>
    <x v="0"/>
    <x v="1"/>
    <x v="4"/>
  </r>
  <r>
    <n v="420"/>
    <x v="125"/>
    <x v="4"/>
    <x v="0"/>
    <n v="40"/>
    <n v="60"/>
    <n v="13"/>
    <n v="780"/>
    <n v="20"/>
    <x v="1"/>
    <x v="1"/>
    <x v="2"/>
  </r>
  <r>
    <n v="421"/>
    <x v="245"/>
    <x v="6"/>
    <x v="1"/>
    <n v="30"/>
    <n v="40"/>
    <n v="2"/>
    <n v="80"/>
    <n v="10"/>
    <x v="1"/>
    <x v="0"/>
    <x v="4"/>
  </r>
  <r>
    <n v="422"/>
    <x v="246"/>
    <x v="6"/>
    <x v="1"/>
    <n v="30"/>
    <n v="40"/>
    <n v="7"/>
    <n v="280"/>
    <n v="10"/>
    <x v="1"/>
    <x v="0"/>
    <x v="2"/>
  </r>
  <r>
    <n v="423"/>
    <x v="247"/>
    <x v="4"/>
    <x v="0"/>
    <n v="40"/>
    <n v="60"/>
    <n v="7"/>
    <n v="420"/>
    <n v="20"/>
    <x v="0"/>
    <x v="1"/>
    <x v="0"/>
  </r>
  <r>
    <n v="424"/>
    <x v="196"/>
    <x v="2"/>
    <x v="1"/>
    <n v="35"/>
    <n v="45"/>
    <n v="9"/>
    <n v="405"/>
    <n v="10"/>
    <x v="1"/>
    <x v="1"/>
    <x v="4"/>
  </r>
  <r>
    <n v="425"/>
    <x v="66"/>
    <x v="3"/>
    <x v="0"/>
    <n v="20"/>
    <n v="35"/>
    <n v="14"/>
    <n v="490"/>
    <n v="15"/>
    <x v="1"/>
    <x v="0"/>
    <x v="1"/>
  </r>
  <r>
    <n v="426"/>
    <x v="139"/>
    <x v="4"/>
    <x v="0"/>
    <n v="40"/>
    <n v="60"/>
    <n v="14"/>
    <n v="840"/>
    <n v="20"/>
    <x v="0"/>
    <x v="0"/>
    <x v="4"/>
  </r>
  <r>
    <n v="427"/>
    <x v="248"/>
    <x v="5"/>
    <x v="0"/>
    <n v="50"/>
    <n v="80"/>
    <n v="2"/>
    <n v="160"/>
    <n v="30"/>
    <x v="1"/>
    <x v="0"/>
    <x v="1"/>
  </r>
  <r>
    <n v="428"/>
    <x v="81"/>
    <x v="2"/>
    <x v="1"/>
    <n v="35"/>
    <n v="45"/>
    <n v="8"/>
    <n v="360"/>
    <n v="10"/>
    <x v="1"/>
    <x v="0"/>
    <x v="1"/>
  </r>
  <r>
    <n v="429"/>
    <x v="222"/>
    <x v="6"/>
    <x v="1"/>
    <n v="30"/>
    <n v="40"/>
    <n v="3"/>
    <n v="120"/>
    <n v="10"/>
    <x v="1"/>
    <x v="0"/>
    <x v="0"/>
  </r>
  <r>
    <n v="430"/>
    <x v="15"/>
    <x v="5"/>
    <x v="0"/>
    <n v="50"/>
    <n v="80"/>
    <n v="4"/>
    <n v="320"/>
    <n v="30"/>
    <x v="1"/>
    <x v="0"/>
    <x v="0"/>
  </r>
  <r>
    <n v="431"/>
    <x v="47"/>
    <x v="3"/>
    <x v="0"/>
    <n v="20"/>
    <n v="35"/>
    <n v="6"/>
    <n v="210"/>
    <n v="15"/>
    <x v="1"/>
    <x v="0"/>
    <x v="2"/>
  </r>
  <r>
    <n v="432"/>
    <x v="249"/>
    <x v="3"/>
    <x v="0"/>
    <n v="20"/>
    <n v="35"/>
    <n v="6"/>
    <n v="210"/>
    <n v="15"/>
    <x v="1"/>
    <x v="0"/>
    <x v="1"/>
  </r>
  <r>
    <n v="433"/>
    <x v="250"/>
    <x v="3"/>
    <x v="0"/>
    <n v="20"/>
    <n v="35"/>
    <n v="14"/>
    <n v="490"/>
    <n v="15"/>
    <x v="1"/>
    <x v="1"/>
    <x v="2"/>
  </r>
  <r>
    <n v="434"/>
    <x v="211"/>
    <x v="0"/>
    <x v="0"/>
    <n v="25"/>
    <n v="35"/>
    <n v="12"/>
    <n v="420"/>
    <n v="10"/>
    <x v="0"/>
    <x v="0"/>
    <x v="3"/>
  </r>
  <r>
    <n v="435"/>
    <x v="83"/>
    <x v="5"/>
    <x v="0"/>
    <n v="50"/>
    <n v="80"/>
    <n v="1"/>
    <n v="80"/>
    <n v="30"/>
    <x v="0"/>
    <x v="1"/>
    <x v="1"/>
  </r>
  <r>
    <n v="436"/>
    <x v="34"/>
    <x v="4"/>
    <x v="0"/>
    <n v="40"/>
    <n v="60"/>
    <n v="10"/>
    <n v="600"/>
    <n v="20"/>
    <x v="0"/>
    <x v="0"/>
    <x v="4"/>
  </r>
  <r>
    <n v="437"/>
    <x v="22"/>
    <x v="6"/>
    <x v="1"/>
    <n v="30"/>
    <n v="40"/>
    <n v="1"/>
    <n v="40"/>
    <n v="10"/>
    <x v="0"/>
    <x v="0"/>
    <x v="3"/>
  </r>
  <r>
    <n v="438"/>
    <x v="135"/>
    <x v="6"/>
    <x v="1"/>
    <n v="30"/>
    <n v="40"/>
    <n v="5"/>
    <n v="200"/>
    <n v="10"/>
    <x v="1"/>
    <x v="0"/>
    <x v="3"/>
  </r>
  <r>
    <n v="439"/>
    <x v="188"/>
    <x v="4"/>
    <x v="0"/>
    <n v="40"/>
    <n v="60"/>
    <n v="13"/>
    <n v="780"/>
    <n v="20"/>
    <x v="1"/>
    <x v="0"/>
    <x v="1"/>
  </r>
  <r>
    <n v="440"/>
    <x v="193"/>
    <x v="0"/>
    <x v="0"/>
    <n v="25"/>
    <n v="35"/>
    <n v="7"/>
    <n v="245"/>
    <n v="10"/>
    <x v="0"/>
    <x v="0"/>
    <x v="1"/>
  </r>
  <r>
    <n v="441"/>
    <x v="45"/>
    <x v="0"/>
    <x v="0"/>
    <n v="25"/>
    <n v="35"/>
    <n v="1"/>
    <n v="35"/>
    <n v="10"/>
    <x v="1"/>
    <x v="1"/>
    <x v="4"/>
  </r>
  <r>
    <n v="442"/>
    <x v="16"/>
    <x v="2"/>
    <x v="1"/>
    <n v="35"/>
    <n v="45"/>
    <n v="7"/>
    <n v="315"/>
    <n v="10"/>
    <x v="1"/>
    <x v="1"/>
    <x v="0"/>
  </r>
  <r>
    <n v="443"/>
    <x v="251"/>
    <x v="2"/>
    <x v="1"/>
    <n v="35"/>
    <n v="45"/>
    <n v="12"/>
    <n v="540"/>
    <n v="10"/>
    <x v="0"/>
    <x v="1"/>
    <x v="0"/>
  </r>
  <r>
    <n v="444"/>
    <x v="252"/>
    <x v="4"/>
    <x v="0"/>
    <n v="40"/>
    <n v="60"/>
    <n v="4"/>
    <n v="240"/>
    <n v="20"/>
    <x v="0"/>
    <x v="0"/>
    <x v="2"/>
  </r>
  <r>
    <n v="445"/>
    <x v="233"/>
    <x v="5"/>
    <x v="0"/>
    <n v="50"/>
    <n v="80"/>
    <n v="14"/>
    <n v="1120"/>
    <n v="30"/>
    <x v="1"/>
    <x v="1"/>
    <x v="3"/>
  </r>
  <r>
    <n v="446"/>
    <x v="22"/>
    <x v="6"/>
    <x v="1"/>
    <n v="30"/>
    <n v="40"/>
    <n v="9"/>
    <n v="360"/>
    <n v="10"/>
    <x v="0"/>
    <x v="0"/>
    <x v="0"/>
  </r>
  <r>
    <n v="447"/>
    <x v="253"/>
    <x v="4"/>
    <x v="0"/>
    <n v="40"/>
    <n v="60"/>
    <n v="6"/>
    <n v="360"/>
    <n v="20"/>
    <x v="1"/>
    <x v="1"/>
    <x v="1"/>
  </r>
  <r>
    <n v="448"/>
    <x v="157"/>
    <x v="1"/>
    <x v="0"/>
    <n v="25"/>
    <n v="35"/>
    <n v="6"/>
    <n v="210"/>
    <n v="10"/>
    <x v="0"/>
    <x v="1"/>
    <x v="2"/>
  </r>
  <r>
    <n v="449"/>
    <x v="254"/>
    <x v="4"/>
    <x v="0"/>
    <n v="40"/>
    <n v="60"/>
    <n v="4"/>
    <n v="240"/>
    <n v="20"/>
    <x v="0"/>
    <x v="0"/>
    <x v="1"/>
  </r>
  <r>
    <n v="450"/>
    <x v="147"/>
    <x v="2"/>
    <x v="1"/>
    <n v="35"/>
    <n v="45"/>
    <n v="1"/>
    <n v="45"/>
    <n v="10"/>
    <x v="1"/>
    <x v="0"/>
    <x v="3"/>
  </r>
  <r>
    <n v="451"/>
    <x v="143"/>
    <x v="2"/>
    <x v="1"/>
    <n v="35"/>
    <n v="45"/>
    <n v="10"/>
    <n v="450"/>
    <n v="10"/>
    <x v="0"/>
    <x v="1"/>
    <x v="4"/>
  </r>
  <r>
    <n v="452"/>
    <x v="54"/>
    <x v="4"/>
    <x v="0"/>
    <n v="40"/>
    <n v="60"/>
    <n v="5"/>
    <n v="300"/>
    <n v="20"/>
    <x v="1"/>
    <x v="0"/>
    <x v="1"/>
  </r>
  <r>
    <n v="453"/>
    <x v="231"/>
    <x v="5"/>
    <x v="0"/>
    <n v="50"/>
    <n v="80"/>
    <n v="1"/>
    <n v="80"/>
    <n v="30"/>
    <x v="1"/>
    <x v="1"/>
    <x v="4"/>
  </r>
  <r>
    <n v="454"/>
    <x v="165"/>
    <x v="5"/>
    <x v="0"/>
    <n v="50"/>
    <n v="80"/>
    <n v="1"/>
    <n v="80"/>
    <n v="30"/>
    <x v="1"/>
    <x v="1"/>
    <x v="2"/>
  </r>
  <r>
    <n v="455"/>
    <x v="255"/>
    <x v="6"/>
    <x v="1"/>
    <n v="30"/>
    <n v="40"/>
    <n v="11"/>
    <n v="440"/>
    <n v="10"/>
    <x v="0"/>
    <x v="0"/>
    <x v="4"/>
  </r>
  <r>
    <n v="456"/>
    <x v="256"/>
    <x v="6"/>
    <x v="1"/>
    <n v="30"/>
    <n v="40"/>
    <n v="13"/>
    <n v="520"/>
    <n v="10"/>
    <x v="0"/>
    <x v="1"/>
    <x v="0"/>
  </r>
  <r>
    <n v="457"/>
    <x v="14"/>
    <x v="6"/>
    <x v="1"/>
    <n v="30"/>
    <n v="40"/>
    <n v="11"/>
    <n v="440"/>
    <n v="10"/>
    <x v="0"/>
    <x v="0"/>
    <x v="2"/>
  </r>
  <r>
    <n v="458"/>
    <x v="257"/>
    <x v="2"/>
    <x v="1"/>
    <n v="35"/>
    <n v="45"/>
    <n v="8"/>
    <n v="360"/>
    <n v="10"/>
    <x v="0"/>
    <x v="1"/>
    <x v="4"/>
  </r>
  <r>
    <n v="459"/>
    <x v="258"/>
    <x v="1"/>
    <x v="0"/>
    <n v="25"/>
    <n v="35"/>
    <n v="14"/>
    <n v="490"/>
    <n v="10"/>
    <x v="0"/>
    <x v="0"/>
    <x v="0"/>
  </r>
  <r>
    <n v="460"/>
    <x v="2"/>
    <x v="0"/>
    <x v="0"/>
    <n v="25"/>
    <n v="35"/>
    <n v="2"/>
    <n v="70"/>
    <n v="10"/>
    <x v="0"/>
    <x v="0"/>
    <x v="3"/>
  </r>
  <r>
    <n v="461"/>
    <x v="200"/>
    <x v="2"/>
    <x v="1"/>
    <n v="35"/>
    <n v="45"/>
    <n v="5"/>
    <n v="225"/>
    <n v="10"/>
    <x v="0"/>
    <x v="0"/>
    <x v="4"/>
  </r>
  <r>
    <n v="462"/>
    <x v="101"/>
    <x v="1"/>
    <x v="0"/>
    <n v="25"/>
    <n v="35"/>
    <n v="3"/>
    <n v="105"/>
    <n v="10"/>
    <x v="0"/>
    <x v="0"/>
    <x v="3"/>
  </r>
  <r>
    <n v="463"/>
    <x v="53"/>
    <x v="5"/>
    <x v="0"/>
    <n v="50"/>
    <n v="80"/>
    <n v="6"/>
    <n v="480"/>
    <n v="30"/>
    <x v="1"/>
    <x v="0"/>
    <x v="4"/>
  </r>
  <r>
    <n v="464"/>
    <x v="228"/>
    <x v="2"/>
    <x v="1"/>
    <n v="35"/>
    <n v="45"/>
    <n v="13"/>
    <n v="585"/>
    <n v="10"/>
    <x v="0"/>
    <x v="0"/>
    <x v="3"/>
  </r>
  <r>
    <n v="465"/>
    <x v="259"/>
    <x v="2"/>
    <x v="1"/>
    <n v="35"/>
    <n v="45"/>
    <n v="12"/>
    <n v="540"/>
    <n v="10"/>
    <x v="1"/>
    <x v="0"/>
    <x v="2"/>
  </r>
  <r>
    <n v="466"/>
    <x v="182"/>
    <x v="3"/>
    <x v="0"/>
    <n v="20"/>
    <n v="35"/>
    <n v="6"/>
    <n v="210"/>
    <n v="15"/>
    <x v="0"/>
    <x v="0"/>
    <x v="2"/>
  </r>
  <r>
    <n v="467"/>
    <x v="55"/>
    <x v="0"/>
    <x v="0"/>
    <n v="25"/>
    <n v="35"/>
    <n v="11"/>
    <n v="385"/>
    <n v="10"/>
    <x v="1"/>
    <x v="0"/>
    <x v="3"/>
  </r>
  <r>
    <n v="468"/>
    <x v="260"/>
    <x v="3"/>
    <x v="0"/>
    <n v="20"/>
    <n v="35"/>
    <n v="2"/>
    <n v="70"/>
    <n v="15"/>
    <x v="0"/>
    <x v="0"/>
    <x v="2"/>
  </r>
  <r>
    <n v="469"/>
    <x v="59"/>
    <x v="5"/>
    <x v="0"/>
    <n v="50"/>
    <n v="80"/>
    <n v="7"/>
    <n v="560"/>
    <n v="30"/>
    <x v="1"/>
    <x v="1"/>
    <x v="3"/>
  </r>
  <r>
    <n v="470"/>
    <x v="163"/>
    <x v="1"/>
    <x v="0"/>
    <n v="25"/>
    <n v="35"/>
    <n v="8"/>
    <n v="280"/>
    <n v="10"/>
    <x v="0"/>
    <x v="1"/>
    <x v="3"/>
  </r>
  <r>
    <n v="471"/>
    <x v="136"/>
    <x v="3"/>
    <x v="0"/>
    <n v="20"/>
    <n v="35"/>
    <n v="7"/>
    <n v="245"/>
    <n v="15"/>
    <x v="0"/>
    <x v="1"/>
    <x v="1"/>
  </r>
  <r>
    <n v="472"/>
    <x v="182"/>
    <x v="3"/>
    <x v="0"/>
    <n v="20"/>
    <n v="35"/>
    <n v="10"/>
    <n v="350"/>
    <n v="15"/>
    <x v="0"/>
    <x v="0"/>
    <x v="4"/>
  </r>
  <r>
    <n v="473"/>
    <x v="94"/>
    <x v="5"/>
    <x v="0"/>
    <n v="50"/>
    <n v="80"/>
    <n v="5"/>
    <n v="400"/>
    <n v="30"/>
    <x v="0"/>
    <x v="1"/>
    <x v="2"/>
  </r>
  <r>
    <n v="474"/>
    <x v="39"/>
    <x v="2"/>
    <x v="1"/>
    <n v="35"/>
    <n v="45"/>
    <n v="15"/>
    <n v="675"/>
    <n v="10"/>
    <x v="0"/>
    <x v="1"/>
    <x v="0"/>
  </r>
  <r>
    <n v="475"/>
    <x v="95"/>
    <x v="6"/>
    <x v="1"/>
    <n v="30"/>
    <n v="40"/>
    <n v="6"/>
    <n v="240"/>
    <n v="10"/>
    <x v="0"/>
    <x v="1"/>
    <x v="0"/>
  </r>
  <r>
    <n v="476"/>
    <x v="65"/>
    <x v="0"/>
    <x v="0"/>
    <n v="25"/>
    <n v="35"/>
    <n v="10"/>
    <n v="350"/>
    <n v="10"/>
    <x v="0"/>
    <x v="0"/>
    <x v="3"/>
  </r>
  <r>
    <n v="477"/>
    <x v="136"/>
    <x v="5"/>
    <x v="0"/>
    <n v="50"/>
    <n v="80"/>
    <n v="15"/>
    <n v="1200"/>
    <n v="30"/>
    <x v="0"/>
    <x v="1"/>
    <x v="4"/>
  </r>
  <r>
    <n v="478"/>
    <x v="261"/>
    <x v="2"/>
    <x v="1"/>
    <n v="35"/>
    <n v="45"/>
    <n v="9"/>
    <n v="405"/>
    <n v="10"/>
    <x v="0"/>
    <x v="1"/>
    <x v="1"/>
  </r>
  <r>
    <n v="479"/>
    <x v="136"/>
    <x v="5"/>
    <x v="0"/>
    <n v="50"/>
    <n v="80"/>
    <n v="11"/>
    <n v="880"/>
    <n v="30"/>
    <x v="0"/>
    <x v="1"/>
    <x v="1"/>
  </r>
  <r>
    <n v="480"/>
    <x v="4"/>
    <x v="1"/>
    <x v="0"/>
    <n v="25"/>
    <n v="35"/>
    <n v="12"/>
    <n v="420"/>
    <n v="10"/>
    <x v="0"/>
    <x v="0"/>
    <x v="2"/>
  </r>
  <r>
    <n v="481"/>
    <x v="76"/>
    <x v="2"/>
    <x v="1"/>
    <n v="35"/>
    <n v="45"/>
    <n v="4"/>
    <n v="180"/>
    <n v="10"/>
    <x v="0"/>
    <x v="0"/>
    <x v="2"/>
  </r>
  <r>
    <n v="482"/>
    <x v="220"/>
    <x v="0"/>
    <x v="0"/>
    <n v="25"/>
    <n v="35"/>
    <n v="1"/>
    <n v="35"/>
    <n v="10"/>
    <x v="1"/>
    <x v="0"/>
    <x v="1"/>
  </r>
  <r>
    <n v="483"/>
    <x v="262"/>
    <x v="3"/>
    <x v="0"/>
    <n v="20"/>
    <n v="35"/>
    <n v="9"/>
    <n v="315"/>
    <n v="15"/>
    <x v="0"/>
    <x v="1"/>
    <x v="3"/>
  </r>
  <r>
    <n v="484"/>
    <x v="202"/>
    <x v="6"/>
    <x v="1"/>
    <n v="30"/>
    <n v="40"/>
    <n v="5"/>
    <n v="200"/>
    <n v="10"/>
    <x v="0"/>
    <x v="1"/>
    <x v="1"/>
  </r>
  <r>
    <n v="485"/>
    <x v="115"/>
    <x v="0"/>
    <x v="0"/>
    <n v="25"/>
    <n v="35"/>
    <n v="6"/>
    <n v="210"/>
    <n v="10"/>
    <x v="0"/>
    <x v="1"/>
    <x v="4"/>
  </r>
  <r>
    <n v="486"/>
    <x v="263"/>
    <x v="1"/>
    <x v="0"/>
    <n v="25"/>
    <n v="35"/>
    <n v="6"/>
    <n v="210"/>
    <n v="10"/>
    <x v="0"/>
    <x v="1"/>
    <x v="4"/>
  </r>
  <r>
    <n v="487"/>
    <x v="250"/>
    <x v="5"/>
    <x v="0"/>
    <n v="50"/>
    <n v="80"/>
    <n v="9"/>
    <n v="720"/>
    <n v="30"/>
    <x v="0"/>
    <x v="1"/>
    <x v="4"/>
  </r>
  <r>
    <n v="488"/>
    <x v="155"/>
    <x v="6"/>
    <x v="1"/>
    <n v="30"/>
    <n v="40"/>
    <n v="10"/>
    <n v="400"/>
    <n v="10"/>
    <x v="0"/>
    <x v="0"/>
    <x v="4"/>
  </r>
  <r>
    <n v="489"/>
    <x v="3"/>
    <x v="4"/>
    <x v="0"/>
    <n v="40"/>
    <n v="60"/>
    <n v="13"/>
    <n v="780"/>
    <n v="20"/>
    <x v="1"/>
    <x v="1"/>
    <x v="2"/>
  </r>
  <r>
    <n v="490"/>
    <x v="264"/>
    <x v="6"/>
    <x v="1"/>
    <n v="30"/>
    <n v="40"/>
    <n v="8"/>
    <n v="320"/>
    <n v="10"/>
    <x v="0"/>
    <x v="0"/>
    <x v="3"/>
  </r>
  <r>
    <n v="491"/>
    <x v="265"/>
    <x v="1"/>
    <x v="0"/>
    <n v="25"/>
    <n v="35"/>
    <n v="2"/>
    <n v="70"/>
    <n v="10"/>
    <x v="1"/>
    <x v="1"/>
    <x v="4"/>
  </r>
  <r>
    <n v="492"/>
    <x v="266"/>
    <x v="5"/>
    <x v="0"/>
    <n v="50"/>
    <n v="80"/>
    <n v="15"/>
    <n v="1200"/>
    <n v="30"/>
    <x v="0"/>
    <x v="0"/>
    <x v="1"/>
  </r>
  <r>
    <n v="493"/>
    <x v="4"/>
    <x v="6"/>
    <x v="1"/>
    <n v="30"/>
    <n v="40"/>
    <n v="2"/>
    <n v="80"/>
    <n v="10"/>
    <x v="1"/>
    <x v="0"/>
    <x v="3"/>
  </r>
  <r>
    <n v="494"/>
    <x v="111"/>
    <x v="6"/>
    <x v="1"/>
    <n v="30"/>
    <n v="40"/>
    <n v="10"/>
    <n v="400"/>
    <n v="10"/>
    <x v="0"/>
    <x v="1"/>
    <x v="0"/>
  </r>
  <r>
    <n v="495"/>
    <x v="231"/>
    <x v="0"/>
    <x v="0"/>
    <n v="25"/>
    <n v="35"/>
    <n v="13"/>
    <n v="455"/>
    <n v="10"/>
    <x v="1"/>
    <x v="1"/>
    <x v="4"/>
  </r>
  <r>
    <n v="496"/>
    <x v="267"/>
    <x v="6"/>
    <x v="1"/>
    <n v="30"/>
    <n v="40"/>
    <n v="10"/>
    <n v="400"/>
    <n v="10"/>
    <x v="1"/>
    <x v="1"/>
    <x v="0"/>
  </r>
  <r>
    <n v="497"/>
    <x v="88"/>
    <x v="5"/>
    <x v="0"/>
    <n v="50"/>
    <n v="80"/>
    <n v="7"/>
    <n v="560"/>
    <n v="30"/>
    <x v="0"/>
    <x v="0"/>
    <x v="4"/>
  </r>
  <r>
    <n v="498"/>
    <x v="209"/>
    <x v="4"/>
    <x v="0"/>
    <n v="40"/>
    <n v="60"/>
    <n v="1"/>
    <n v="60"/>
    <n v="20"/>
    <x v="0"/>
    <x v="0"/>
    <x v="4"/>
  </r>
  <r>
    <n v="499"/>
    <x v="157"/>
    <x v="5"/>
    <x v="0"/>
    <n v="50"/>
    <n v="80"/>
    <n v="8"/>
    <n v="640"/>
    <n v="30"/>
    <x v="1"/>
    <x v="1"/>
    <x v="2"/>
  </r>
  <r>
    <n v="500"/>
    <x v="105"/>
    <x v="1"/>
    <x v="0"/>
    <n v="25"/>
    <n v="35"/>
    <n v="4"/>
    <n v="140"/>
    <n v="10"/>
    <x v="1"/>
    <x v="1"/>
    <x v="4"/>
  </r>
  <r>
    <n v="501"/>
    <x v="124"/>
    <x v="2"/>
    <x v="1"/>
    <n v="35"/>
    <n v="45"/>
    <n v="14"/>
    <n v="630"/>
    <n v="10"/>
    <x v="1"/>
    <x v="1"/>
    <x v="1"/>
  </r>
  <r>
    <n v="502"/>
    <x v="187"/>
    <x v="3"/>
    <x v="0"/>
    <n v="20"/>
    <n v="35"/>
    <n v="13"/>
    <n v="455"/>
    <n v="15"/>
    <x v="1"/>
    <x v="0"/>
    <x v="0"/>
  </r>
  <r>
    <n v="503"/>
    <x v="268"/>
    <x v="0"/>
    <x v="0"/>
    <n v="25"/>
    <n v="35"/>
    <n v="13"/>
    <n v="455"/>
    <n v="10"/>
    <x v="0"/>
    <x v="1"/>
    <x v="3"/>
  </r>
  <r>
    <n v="504"/>
    <x v="56"/>
    <x v="6"/>
    <x v="1"/>
    <n v="30"/>
    <n v="40"/>
    <n v="8"/>
    <n v="320"/>
    <n v="10"/>
    <x v="0"/>
    <x v="0"/>
    <x v="2"/>
  </r>
  <r>
    <n v="505"/>
    <x v="269"/>
    <x v="4"/>
    <x v="0"/>
    <n v="40"/>
    <n v="60"/>
    <n v="4"/>
    <n v="240"/>
    <n v="20"/>
    <x v="0"/>
    <x v="0"/>
    <x v="0"/>
  </r>
  <r>
    <n v="506"/>
    <x v="264"/>
    <x v="6"/>
    <x v="1"/>
    <n v="30"/>
    <n v="40"/>
    <n v="12"/>
    <n v="480"/>
    <n v="10"/>
    <x v="0"/>
    <x v="1"/>
    <x v="4"/>
  </r>
  <r>
    <n v="507"/>
    <x v="192"/>
    <x v="0"/>
    <x v="0"/>
    <n v="25"/>
    <n v="35"/>
    <n v="14"/>
    <n v="490"/>
    <n v="10"/>
    <x v="1"/>
    <x v="1"/>
    <x v="3"/>
  </r>
  <r>
    <n v="508"/>
    <x v="164"/>
    <x v="5"/>
    <x v="0"/>
    <n v="50"/>
    <n v="80"/>
    <n v="1"/>
    <n v="80"/>
    <n v="30"/>
    <x v="0"/>
    <x v="0"/>
    <x v="0"/>
  </r>
  <r>
    <n v="509"/>
    <x v="148"/>
    <x v="1"/>
    <x v="0"/>
    <n v="25"/>
    <n v="35"/>
    <n v="11"/>
    <n v="385"/>
    <n v="10"/>
    <x v="1"/>
    <x v="0"/>
    <x v="2"/>
  </r>
  <r>
    <n v="510"/>
    <x v="214"/>
    <x v="5"/>
    <x v="0"/>
    <n v="50"/>
    <n v="80"/>
    <n v="14"/>
    <n v="1120"/>
    <n v="30"/>
    <x v="1"/>
    <x v="0"/>
    <x v="1"/>
  </r>
  <r>
    <n v="511"/>
    <x v="246"/>
    <x v="3"/>
    <x v="0"/>
    <n v="20"/>
    <n v="35"/>
    <n v="4"/>
    <n v="140"/>
    <n v="15"/>
    <x v="0"/>
    <x v="1"/>
    <x v="0"/>
  </r>
  <r>
    <n v="512"/>
    <x v="182"/>
    <x v="3"/>
    <x v="0"/>
    <n v="20"/>
    <n v="35"/>
    <n v="3"/>
    <n v="105"/>
    <n v="15"/>
    <x v="0"/>
    <x v="1"/>
    <x v="1"/>
  </r>
  <r>
    <n v="513"/>
    <x v="270"/>
    <x v="6"/>
    <x v="1"/>
    <n v="30"/>
    <n v="40"/>
    <n v="5"/>
    <n v="200"/>
    <n v="10"/>
    <x v="0"/>
    <x v="1"/>
    <x v="0"/>
  </r>
  <r>
    <n v="514"/>
    <x v="112"/>
    <x v="6"/>
    <x v="1"/>
    <n v="30"/>
    <n v="40"/>
    <n v="8"/>
    <n v="320"/>
    <n v="10"/>
    <x v="1"/>
    <x v="1"/>
    <x v="2"/>
  </r>
  <r>
    <n v="515"/>
    <x v="45"/>
    <x v="5"/>
    <x v="0"/>
    <n v="50"/>
    <n v="80"/>
    <n v="7"/>
    <n v="560"/>
    <n v="30"/>
    <x v="0"/>
    <x v="1"/>
    <x v="0"/>
  </r>
  <r>
    <n v="516"/>
    <x v="210"/>
    <x v="2"/>
    <x v="1"/>
    <n v="35"/>
    <n v="45"/>
    <n v="12"/>
    <n v="540"/>
    <n v="10"/>
    <x v="1"/>
    <x v="1"/>
    <x v="4"/>
  </r>
  <r>
    <n v="517"/>
    <x v="33"/>
    <x v="3"/>
    <x v="0"/>
    <n v="20"/>
    <n v="35"/>
    <n v="13"/>
    <n v="455"/>
    <n v="15"/>
    <x v="1"/>
    <x v="0"/>
    <x v="2"/>
  </r>
  <r>
    <n v="518"/>
    <x v="56"/>
    <x v="0"/>
    <x v="0"/>
    <n v="25"/>
    <n v="35"/>
    <n v="6"/>
    <n v="210"/>
    <n v="10"/>
    <x v="0"/>
    <x v="1"/>
    <x v="3"/>
  </r>
  <r>
    <n v="519"/>
    <x v="12"/>
    <x v="6"/>
    <x v="1"/>
    <n v="30"/>
    <n v="40"/>
    <n v="10"/>
    <n v="400"/>
    <n v="10"/>
    <x v="0"/>
    <x v="0"/>
    <x v="3"/>
  </r>
  <r>
    <n v="520"/>
    <x v="235"/>
    <x v="3"/>
    <x v="0"/>
    <n v="20"/>
    <n v="35"/>
    <n v="11"/>
    <n v="385"/>
    <n v="15"/>
    <x v="1"/>
    <x v="1"/>
    <x v="0"/>
  </r>
  <r>
    <n v="521"/>
    <x v="194"/>
    <x v="3"/>
    <x v="0"/>
    <n v="20"/>
    <n v="35"/>
    <n v="14"/>
    <n v="490"/>
    <n v="15"/>
    <x v="1"/>
    <x v="0"/>
    <x v="3"/>
  </r>
  <r>
    <n v="522"/>
    <x v="208"/>
    <x v="3"/>
    <x v="0"/>
    <n v="20"/>
    <n v="35"/>
    <n v="13"/>
    <n v="455"/>
    <n v="15"/>
    <x v="0"/>
    <x v="1"/>
    <x v="4"/>
  </r>
  <r>
    <n v="523"/>
    <x v="271"/>
    <x v="4"/>
    <x v="0"/>
    <n v="40"/>
    <n v="60"/>
    <n v="6"/>
    <n v="360"/>
    <n v="20"/>
    <x v="0"/>
    <x v="0"/>
    <x v="1"/>
  </r>
  <r>
    <n v="524"/>
    <x v="272"/>
    <x v="0"/>
    <x v="0"/>
    <n v="25"/>
    <n v="35"/>
    <n v="13"/>
    <n v="455"/>
    <n v="10"/>
    <x v="1"/>
    <x v="0"/>
    <x v="1"/>
  </r>
  <r>
    <n v="525"/>
    <x v="273"/>
    <x v="1"/>
    <x v="0"/>
    <n v="25"/>
    <n v="35"/>
    <n v="3"/>
    <n v="105"/>
    <n v="10"/>
    <x v="0"/>
    <x v="0"/>
    <x v="4"/>
  </r>
  <r>
    <n v="526"/>
    <x v="274"/>
    <x v="5"/>
    <x v="0"/>
    <n v="50"/>
    <n v="80"/>
    <n v="10"/>
    <n v="800"/>
    <n v="30"/>
    <x v="0"/>
    <x v="1"/>
    <x v="2"/>
  </r>
  <r>
    <n v="527"/>
    <x v="25"/>
    <x v="2"/>
    <x v="1"/>
    <n v="35"/>
    <n v="45"/>
    <n v="6"/>
    <n v="270"/>
    <n v="10"/>
    <x v="0"/>
    <x v="1"/>
    <x v="1"/>
  </r>
  <r>
    <n v="528"/>
    <x v="52"/>
    <x v="2"/>
    <x v="1"/>
    <n v="35"/>
    <n v="45"/>
    <n v="7"/>
    <n v="315"/>
    <n v="10"/>
    <x v="0"/>
    <x v="1"/>
    <x v="4"/>
  </r>
  <r>
    <n v="529"/>
    <x v="59"/>
    <x v="0"/>
    <x v="0"/>
    <n v="25"/>
    <n v="35"/>
    <n v="12"/>
    <n v="420"/>
    <n v="10"/>
    <x v="0"/>
    <x v="1"/>
    <x v="1"/>
  </r>
  <r>
    <n v="530"/>
    <x v="157"/>
    <x v="3"/>
    <x v="0"/>
    <n v="20"/>
    <n v="35"/>
    <n v="6"/>
    <n v="210"/>
    <n v="15"/>
    <x v="0"/>
    <x v="1"/>
    <x v="0"/>
  </r>
  <r>
    <n v="531"/>
    <x v="19"/>
    <x v="6"/>
    <x v="1"/>
    <n v="30"/>
    <n v="40"/>
    <n v="10"/>
    <n v="400"/>
    <n v="10"/>
    <x v="0"/>
    <x v="0"/>
    <x v="0"/>
  </r>
  <r>
    <n v="532"/>
    <x v="249"/>
    <x v="3"/>
    <x v="0"/>
    <n v="20"/>
    <n v="35"/>
    <n v="13"/>
    <n v="455"/>
    <n v="15"/>
    <x v="1"/>
    <x v="1"/>
    <x v="4"/>
  </r>
  <r>
    <n v="533"/>
    <x v="30"/>
    <x v="4"/>
    <x v="0"/>
    <n v="40"/>
    <n v="60"/>
    <n v="2"/>
    <n v="120"/>
    <n v="20"/>
    <x v="0"/>
    <x v="1"/>
    <x v="0"/>
  </r>
  <r>
    <n v="534"/>
    <x v="46"/>
    <x v="1"/>
    <x v="0"/>
    <n v="25"/>
    <n v="35"/>
    <n v="2"/>
    <n v="70"/>
    <n v="10"/>
    <x v="1"/>
    <x v="1"/>
    <x v="0"/>
  </r>
  <r>
    <n v="535"/>
    <x v="251"/>
    <x v="5"/>
    <x v="0"/>
    <n v="50"/>
    <n v="80"/>
    <n v="4"/>
    <n v="320"/>
    <n v="30"/>
    <x v="1"/>
    <x v="0"/>
    <x v="4"/>
  </r>
  <r>
    <n v="536"/>
    <x v="255"/>
    <x v="2"/>
    <x v="1"/>
    <n v="35"/>
    <n v="45"/>
    <n v="7"/>
    <n v="315"/>
    <n v="10"/>
    <x v="0"/>
    <x v="1"/>
    <x v="2"/>
  </r>
  <r>
    <n v="537"/>
    <x v="88"/>
    <x v="3"/>
    <x v="0"/>
    <n v="20"/>
    <n v="35"/>
    <n v="3"/>
    <n v="105"/>
    <n v="15"/>
    <x v="0"/>
    <x v="0"/>
    <x v="2"/>
  </r>
  <r>
    <n v="538"/>
    <x v="275"/>
    <x v="3"/>
    <x v="0"/>
    <n v="20"/>
    <n v="35"/>
    <n v="7"/>
    <n v="245"/>
    <n v="15"/>
    <x v="1"/>
    <x v="0"/>
    <x v="3"/>
  </r>
  <r>
    <n v="539"/>
    <x v="186"/>
    <x v="3"/>
    <x v="0"/>
    <n v="20"/>
    <n v="35"/>
    <n v="3"/>
    <n v="105"/>
    <n v="15"/>
    <x v="1"/>
    <x v="0"/>
    <x v="2"/>
  </r>
  <r>
    <n v="540"/>
    <x v="250"/>
    <x v="1"/>
    <x v="0"/>
    <n v="25"/>
    <n v="35"/>
    <n v="13"/>
    <n v="455"/>
    <n v="10"/>
    <x v="0"/>
    <x v="0"/>
    <x v="1"/>
  </r>
  <r>
    <n v="541"/>
    <x v="276"/>
    <x v="3"/>
    <x v="0"/>
    <n v="20"/>
    <n v="35"/>
    <n v="12"/>
    <n v="420"/>
    <n v="15"/>
    <x v="0"/>
    <x v="0"/>
    <x v="0"/>
  </r>
  <r>
    <n v="542"/>
    <x v="51"/>
    <x v="2"/>
    <x v="1"/>
    <n v="35"/>
    <n v="45"/>
    <n v="9"/>
    <n v="405"/>
    <n v="10"/>
    <x v="0"/>
    <x v="0"/>
    <x v="2"/>
  </r>
  <r>
    <n v="543"/>
    <x v="104"/>
    <x v="0"/>
    <x v="0"/>
    <n v="25"/>
    <n v="35"/>
    <n v="15"/>
    <n v="525"/>
    <n v="10"/>
    <x v="0"/>
    <x v="1"/>
    <x v="2"/>
  </r>
  <r>
    <n v="544"/>
    <x v="192"/>
    <x v="5"/>
    <x v="0"/>
    <n v="50"/>
    <n v="80"/>
    <n v="15"/>
    <n v="1200"/>
    <n v="30"/>
    <x v="1"/>
    <x v="1"/>
    <x v="3"/>
  </r>
  <r>
    <n v="545"/>
    <x v="277"/>
    <x v="5"/>
    <x v="0"/>
    <n v="50"/>
    <n v="80"/>
    <n v="13"/>
    <n v="1040"/>
    <n v="30"/>
    <x v="1"/>
    <x v="1"/>
    <x v="4"/>
  </r>
  <r>
    <n v="546"/>
    <x v="278"/>
    <x v="0"/>
    <x v="0"/>
    <n v="25"/>
    <n v="35"/>
    <n v="1"/>
    <n v="35"/>
    <n v="10"/>
    <x v="0"/>
    <x v="1"/>
    <x v="4"/>
  </r>
  <r>
    <n v="547"/>
    <x v="36"/>
    <x v="6"/>
    <x v="1"/>
    <n v="30"/>
    <n v="40"/>
    <n v="10"/>
    <n v="400"/>
    <n v="10"/>
    <x v="1"/>
    <x v="0"/>
    <x v="3"/>
  </r>
  <r>
    <n v="548"/>
    <x v="80"/>
    <x v="6"/>
    <x v="1"/>
    <n v="30"/>
    <n v="40"/>
    <n v="14"/>
    <n v="560"/>
    <n v="10"/>
    <x v="0"/>
    <x v="0"/>
    <x v="1"/>
  </r>
  <r>
    <n v="549"/>
    <x v="279"/>
    <x v="2"/>
    <x v="1"/>
    <n v="35"/>
    <n v="45"/>
    <n v="3"/>
    <n v="135"/>
    <n v="10"/>
    <x v="1"/>
    <x v="0"/>
    <x v="1"/>
  </r>
  <r>
    <n v="550"/>
    <x v="176"/>
    <x v="6"/>
    <x v="1"/>
    <n v="30"/>
    <n v="40"/>
    <n v="15"/>
    <n v="600"/>
    <n v="10"/>
    <x v="1"/>
    <x v="0"/>
    <x v="1"/>
  </r>
  <r>
    <n v="551"/>
    <x v="276"/>
    <x v="2"/>
    <x v="1"/>
    <n v="35"/>
    <n v="45"/>
    <n v="7"/>
    <n v="315"/>
    <n v="10"/>
    <x v="0"/>
    <x v="0"/>
    <x v="2"/>
  </r>
  <r>
    <n v="552"/>
    <x v="257"/>
    <x v="2"/>
    <x v="1"/>
    <n v="35"/>
    <n v="45"/>
    <n v="15"/>
    <n v="675"/>
    <n v="10"/>
    <x v="0"/>
    <x v="1"/>
    <x v="4"/>
  </r>
  <r>
    <n v="553"/>
    <x v="280"/>
    <x v="3"/>
    <x v="0"/>
    <n v="20"/>
    <n v="35"/>
    <n v="14"/>
    <n v="490"/>
    <n v="15"/>
    <x v="0"/>
    <x v="0"/>
    <x v="2"/>
  </r>
  <r>
    <n v="554"/>
    <x v="63"/>
    <x v="3"/>
    <x v="0"/>
    <n v="20"/>
    <n v="35"/>
    <n v="4"/>
    <n v="140"/>
    <n v="15"/>
    <x v="0"/>
    <x v="1"/>
    <x v="1"/>
  </r>
  <r>
    <n v="555"/>
    <x v="167"/>
    <x v="5"/>
    <x v="0"/>
    <n v="50"/>
    <n v="80"/>
    <n v="6"/>
    <n v="480"/>
    <n v="30"/>
    <x v="0"/>
    <x v="1"/>
    <x v="2"/>
  </r>
  <r>
    <n v="556"/>
    <x v="205"/>
    <x v="1"/>
    <x v="0"/>
    <n v="25"/>
    <n v="35"/>
    <n v="9"/>
    <n v="315"/>
    <n v="10"/>
    <x v="0"/>
    <x v="1"/>
    <x v="0"/>
  </r>
  <r>
    <n v="557"/>
    <x v="154"/>
    <x v="5"/>
    <x v="0"/>
    <n v="50"/>
    <n v="80"/>
    <n v="2"/>
    <n v="160"/>
    <n v="30"/>
    <x v="0"/>
    <x v="1"/>
    <x v="2"/>
  </r>
  <r>
    <n v="558"/>
    <x v="67"/>
    <x v="3"/>
    <x v="0"/>
    <n v="20"/>
    <n v="35"/>
    <n v="5"/>
    <n v="175"/>
    <n v="15"/>
    <x v="1"/>
    <x v="0"/>
    <x v="3"/>
  </r>
  <r>
    <n v="559"/>
    <x v="22"/>
    <x v="6"/>
    <x v="1"/>
    <n v="30"/>
    <n v="40"/>
    <n v="5"/>
    <n v="200"/>
    <n v="10"/>
    <x v="1"/>
    <x v="1"/>
    <x v="0"/>
  </r>
  <r>
    <n v="560"/>
    <x v="164"/>
    <x v="2"/>
    <x v="1"/>
    <n v="35"/>
    <n v="45"/>
    <n v="1"/>
    <n v="45"/>
    <n v="10"/>
    <x v="0"/>
    <x v="0"/>
    <x v="2"/>
  </r>
  <r>
    <n v="561"/>
    <x v="281"/>
    <x v="3"/>
    <x v="0"/>
    <n v="20"/>
    <n v="35"/>
    <n v="1"/>
    <n v="35"/>
    <n v="15"/>
    <x v="0"/>
    <x v="1"/>
    <x v="4"/>
  </r>
  <r>
    <n v="562"/>
    <x v="124"/>
    <x v="4"/>
    <x v="0"/>
    <n v="40"/>
    <n v="60"/>
    <n v="4"/>
    <n v="240"/>
    <n v="20"/>
    <x v="0"/>
    <x v="0"/>
    <x v="1"/>
  </r>
  <r>
    <n v="563"/>
    <x v="240"/>
    <x v="4"/>
    <x v="0"/>
    <n v="40"/>
    <n v="60"/>
    <n v="7"/>
    <n v="420"/>
    <n v="20"/>
    <x v="1"/>
    <x v="1"/>
    <x v="2"/>
  </r>
  <r>
    <n v="564"/>
    <x v="282"/>
    <x v="6"/>
    <x v="1"/>
    <n v="30"/>
    <n v="40"/>
    <n v="2"/>
    <n v="80"/>
    <n v="10"/>
    <x v="0"/>
    <x v="0"/>
    <x v="3"/>
  </r>
  <r>
    <n v="565"/>
    <x v="282"/>
    <x v="3"/>
    <x v="0"/>
    <n v="20"/>
    <n v="35"/>
    <n v="15"/>
    <n v="525"/>
    <n v="15"/>
    <x v="0"/>
    <x v="0"/>
    <x v="2"/>
  </r>
  <r>
    <n v="566"/>
    <x v="199"/>
    <x v="4"/>
    <x v="0"/>
    <n v="40"/>
    <n v="60"/>
    <n v="3"/>
    <n v="180"/>
    <n v="20"/>
    <x v="0"/>
    <x v="0"/>
    <x v="2"/>
  </r>
  <r>
    <n v="567"/>
    <x v="14"/>
    <x v="6"/>
    <x v="1"/>
    <n v="30"/>
    <n v="40"/>
    <n v="7"/>
    <n v="280"/>
    <n v="10"/>
    <x v="1"/>
    <x v="1"/>
    <x v="1"/>
  </r>
  <r>
    <n v="568"/>
    <x v="208"/>
    <x v="3"/>
    <x v="0"/>
    <n v="20"/>
    <n v="35"/>
    <n v="12"/>
    <n v="420"/>
    <n v="15"/>
    <x v="0"/>
    <x v="1"/>
    <x v="1"/>
  </r>
  <r>
    <n v="569"/>
    <x v="160"/>
    <x v="6"/>
    <x v="1"/>
    <n v="30"/>
    <n v="40"/>
    <n v="15"/>
    <n v="600"/>
    <n v="10"/>
    <x v="1"/>
    <x v="1"/>
    <x v="4"/>
  </r>
  <r>
    <n v="570"/>
    <x v="17"/>
    <x v="2"/>
    <x v="1"/>
    <n v="35"/>
    <n v="45"/>
    <n v="4"/>
    <n v="180"/>
    <n v="10"/>
    <x v="0"/>
    <x v="0"/>
    <x v="3"/>
  </r>
  <r>
    <n v="571"/>
    <x v="193"/>
    <x v="2"/>
    <x v="1"/>
    <n v="35"/>
    <n v="45"/>
    <n v="1"/>
    <n v="45"/>
    <n v="10"/>
    <x v="0"/>
    <x v="1"/>
    <x v="2"/>
  </r>
  <r>
    <n v="572"/>
    <x v="283"/>
    <x v="5"/>
    <x v="0"/>
    <n v="50"/>
    <n v="80"/>
    <n v="15"/>
    <n v="1200"/>
    <n v="30"/>
    <x v="0"/>
    <x v="0"/>
    <x v="1"/>
  </r>
  <r>
    <n v="573"/>
    <x v="186"/>
    <x v="4"/>
    <x v="0"/>
    <n v="40"/>
    <n v="60"/>
    <n v="2"/>
    <n v="120"/>
    <n v="20"/>
    <x v="0"/>
    <x v="0"/>
    <x v="1"/>
  </r>
  <r>
    <n v="574"/>
    <x v="233"/>
    <x v="0"/>
    <x v="0"/>
    <n v="25"/>
    <n v="35"/>
    <n v="1"/>
    <n v="35"/>
    <n v="10"/>
    <x v="0"/>
    <x v="1"/>
    <x v="0"/>
  </r>
  <r>
    <n v="575"/>
    <x v="81"/>
    <x v="1"/>
    <x v="0"/>
    <n v="25"/>
    <n v="35"/>
    <n v="1"/>
    <n v="35"/>
    <n v="10"/>
    <x v="1"/>
    <x v="1"/>
    <x v="4"/>
  </r>
  <r>
    <n v="576"/>
    <x v="166"/>
    <x v="3"/>
    <x v="0"/>
    <n v="20"/>
    <n v="35"/>
    <n v="12"/>
    <n v="420"/>
    <n v="15"/>
    <x v="0"/>
    <x v="1"/>
    <x v="1"/>
  </r>
  <r>
    <n v="577"/>
    <x v="179"/>
    <x v="6"/>
    <x v="1"/>
    <n v="30"/>
    <n v="40"/>
    <n v="7"/>
    <n v="280"/>
    <n v="10"/>
    <x v="0"/>
    <x v="0"/>
    <x v="2"/>
  </r>
  <r>
    <n v="578"/>
    <x v="154"/>
    <x v="4"/>
    <x v="0"/>
    <n v="40"/>
    <n v="60"/>
    <n v="5"/>
    <n v="300"/>
    <n v="20"/>
    <x v="1"/>
    <x v="1"/>
    <x v="0"/>
  </r>
  <r>
    <n v="579"/>
    <x v="262"/>
    <x v="3"/>
    <x v="0"/>
    <n v="20"/>
    <n v="35"/>
    <n v="2"/>
    <n v="70"/>
    <n v="15"/>
    <x v="0"/>
    <x v="0"/>
    <x v="2"/>
  </r>
  <r>
    <n v="580"/>
    <x v="52"/>
    <x v="3"/>
    <x v="0"/>
    <n v="20"/>
    <n v="35"/>
    <n v="10"/>
    <n v="350"/>
    <n v="15"/>
    <x v="1"/>
    <x v="0"/>
    <x v="0"/>
  </r>
  <r>
    <n v="581"/>
    <x v="150"/>
    <x v="2"/>
    <x v="1"/>
    <n v="35"/>
    <n v="45"/>
    <n v="13"/>
    <n v="585"/>
    <n v="10"/>
    <x v="0"/>
    <x v="0"/>
    <x v="1"/>
  </r>
  <r>
    <n v="582"/>
    <x v="79"/>
    <x v="0"/>
    <x v="0"/>
    <n v="25"/>
    <n v="35"/>
    <n v="13"/>
    <n v="455"/>
    <n v="10"/>
    <x v="0"/>
    <x v="0"/>
    <x v="3"/>
  </r>
  <r>
    <n v="583"/>
    <x v="265"/>
    <x v="4"/>
    <x v="0"/>
    <n v="40"/>
    <n v="60"/>
    <n v="8"/>
    <n v="480"/>
    <n v="20"/>
    <x v="0"/>
    <x v="0"/>
    <x v="0"/>
  </r>
  <r>
    <n v="584"/>
    <x v="159"/>
    <x v="6"/>
    <x v="1"/>
    <n v="30"/>
    <n v="40"/>
    <n v="15"/>
    <n v="600"/>
    <n v="10"/>
    <x v="0"/>
    <x v="0"/>
    <x v="3"/>
  </r>
  <r>
    <n v="585"/>
    <x v="183"/>
    <x v="1"/>
    <x v="0"/>
    <n v="25"/>
    <n v="35"/>
    <n v="11"/>
    <n v="385"/>
    <n v="10"/>
    <x v="0"/>
    <x v="1"/>
    <x v="3"/>
  </r>
  <r>
    <n v="586"/>
    <x v="32"/>
    <x v="5"/>
    <x v="0"/>
    <n v="50"/>
    <n v="80"/>
    <n v="15"/>
    <n v="1200"/>
    <n v="30"/>
    <x v="1"/>
    <x v="0"/>
    <x v="0"/>
  </r>
  <r>
    <n v="587"/>
    <x v="284"/>
    <x v="0"/>
    <x v="0"/>
    <n v="25"/>
    <n v="35"/>
    <n v="10"/>
    <n v="350"/>
    <n v="10"/>
    <x v="0"/>
    <x v="1"/>
    <x v="0"/>
  </r>
  <r>
    <n v="588"/>
    <x v="209"/>
    <x v="4"/>
    <x v="0"/>
    <n v="40"/>
    <n v="60"/>
    <n v="11"/>
    <n v="660"/>
    <n v="20"/>
    <x v="0"/>
    <x v="1"/>
    <x v="3"/>
  </r>
  <r>
    <n v="589"/>
    <x v="285"/>
    <x v="6"/>
    <x v="1"/>
    <n v="30"/>
    <n v="40"/>
    <n v="5"/>
    <n v="200"/>
    <n v="10"/>
    <x v="0"/>
    <x v="0"/>
    <x v="0"/>
  </r>
  <r>
    <n v="590"/>
    <x v="249"/>
    <x v="3"/>
    <x v="0"/>
    <n v="20"/>
    <n v="35"/>
    <n v="15"/>
    <n v="525"/>
    <n v="15"/>
    <x v="1"/>
    <x v="0"/>
    <x v="4"/>
  </r>
  <r>
    <n v="591"/>
    <x v="67"/>
    <x v="5"/>
    <x v="0"/>
    <n v="50"/>
    <n v="80"/>
    <n v="13"/>
    <n v="1040"/>
    <n v="30"/>
    <x v="0"/>
    <x v="1"/>
    <x v="3"/>
  </r>
  <r>
    <n v="592"/>
    <x v="159"/>
    <x v="2"/>
    <x v="1"/>
    <n v="35"/>
    <n v="45"/>
    <n v="7"/>
    <n v="315"/>
    <n v="10"/>
    <x v="0"/>
    <x v="0"/>
    <x v="3"/>
  </r>
  <r>
    <n v="593"/>
    <x v="216"/>
    <x v="2"/>
    <x v="1"/>
    <n v="35"/>
    <n v="45"/>
    <n v="9"/>
    <n v="405"/>
    <n v="10"/>
    <x v="0"/>
    <x v="1"/>
    <x v="2"/>
  </r>
  <r>
    <n v="594"/>
    <x v="139"/>
    <x v="4"/>
    <x v="0"/>
    <n v="40"/>
    <n v="60"/>
    <n v="6"/>
    <n v="360"/>
    <n v="20"/>
    <x v="0"/>
    <x v="1"/>
    <x v="3"/>
  </r>
  <r>
    <n v="595"/>
    <x v="286"/>
    <x v="4"/>
    <x v="0"/>
    <n v="40"/>
    <n v="60"/>
    <n v="9"/>
    <n v="540"/>
    <n v="20"/>
    <x v="1"/>
    <x v="0"/>
    <x v="1"/>
  </r>
  <r>
    <n v="596"/>
    <x v="146"/>
    <x v="6"/>
    <x v="1"/>
    <n v="30"/>
    <n v="40"/>
    <n v="1"/>
    <n v="40"/>
    <n v="10"/>
    <x v="1"/>
    <x v="1"/>
    <x v="0"/>
  </r>
  <r>
    <n v="597"/>
    <x v="227"/>
    <x v="3"/>
    <x v="0"/>
    <n v="20"/>
    <n v="35"/>
    <n v="10"/>
    <n v="350"/>
    <n v="15"/>
    <x v="1"/>
    <x v="0"/>
    <x v="4"/>
  </r>
  <r>
    <n v="598"/>
    <x v="246"/>
    <x v="6"/>
    <x v="1"/>
    <n v="30"/>
    <n v="40"/>
    <n v="8"/>
    <n v="320"/>
    <n v="10"/>
    <x v="0"/>
    <x v="1"/>
    <x v="1"/>
  </r>
  <r>
    <n v="599"/>
    <x v="130"/>
    <x v="4"/>
    <x v="0"/>
    <n v="40"/>
    <n v="60"/>
    <n v="13"/>
    <n v="780"/>
    <n v="20"/>
    <x v="0"/>
    <x v="0"/>
    <x v="3"/>
  </r>
  <r>
    <n v="600"/>
    <x v="81"/>
    <x v="3"/>
    <x v="0"/>
    <n v="20"/>
    <n v="35"/>
    <n v="6"/>
    <n v="210"/>
    <n v="15"/>
    <x v="0"/>
    <x v="1"/>
    <x v="3"/>
  </r>
  <r>
    <n v="601"/>
    <x v="287"/>
    <x v="0"/>
    <x v="0"/>
    <n v="25"/>
    <n v="35"/>
    <n v="12"/>
    <n v="420"/>
    <n v="10"/>
    <x v="1"/>
    <x v="0"/>
    <x v="3"/>
  </r>
  <r>
    <n v="602"/>
    <x v="138"/>
    <x v="0"/>
    <x v="0"/>
    <n v="25"/>
    <n v="35"/>
    <n v="10"/>
    <n v="350"/>
    <n v="10"/>
    <x v="0"/>
    <x v="0"/>
    <x v="0"/>
  </r>
  <r>
    <n v="603"/>
    <x v="22"/>
    <x v="1"/>
    <x v="0"/>
    <n v="25"/>
    <n v="35"/>
    <n v="10"/>
    <n v="350"/>
    <n v="10"/>
    <x v="0"/>
    <x v="1"/>
    <x v="1"/>
  </r>
  <r>
    <n v="604"/>
    <x v="260"/>
    <x v="4"/>
    <x v="0"/>
    <n v="40"/>
    <n v="60"/>
    <n v="10"/>
    <n v="600"/>
    <n v="20"/>
    <x v="0"/>
    <x v="1"/>
    <x v="0"/>
  </r>
  <r>
    <n v="605"/>
    <x v="214"/>
    <x v="6"/>
    <x v="1"/>
    <n v="30"/>
    <n v="40"/>
    <n v="15"/>
    <n v="600"/>
    <n v="10"/>
    <x v="0"/>
    <x v="1"/>
    <x v="1"/>
  </r>
  <r>
    <n v="606"/>
    <x v="284"/>
    <x v="6"/>
    <x v="1"/>
    <n v="30"/>
    <n v="40"/>
    <n v="6"/>
    <n v="240"/>
    <n v="10"/>
    <x v="0"/>
    <x v="1"/>
    <x v="0"/>
  </r>
  <r>
    <n v="607"/>
    <x v="149"/>
    <x v="1"/>
    <x v="0"/>
    <n v="25"/>
    <n v="35"/>
    <n v="9"/>
    <n v="315"/>
    <n v="10"/>
    <x v="0"/>
    <x v="1"/>
    <x v="1"/>
  </r>
  <r>
    <n v="608"/>
    <x v="288"/>
    <x v="0"/>
    <x v="0"/>
    <n v="25"/>
    <n v="35"/>
    <n v="1"/>
    <n v="35"/>
    <n v="10"/>
    <x v="1"/>
    <x v="0"/>
    <x v="4"/>
  </r>
  <r>
    <n v="609"/>
    <x v="90"/>
    <x v="0"/>
    <x v="0"/>
    <n v="25"/>
    <n v="35"/>
    <n v="14"/>
    <n v="490"/>
    <n v="10"/>
    <x v="0"/>
    <x v="0"/>
    <x v="4"/>
  </r>
  <r>
    <n v="610"/>
    <x v="83"/>
    <x v="4"/>
    <x v="0"/>
    <n v="40"/>
    <n v="60"/>
    <n v="13"/>
    <n v="780"/>
    <n v="20"/>
    <x v="1"/>
    <x v="1"/>
    <x v="2"/>
  </r>
  <r>
    <n v="611"/>
    <x v="151"/>
    <x v="0"/>
    <x v="0"/>
    <n v="25"/>
    <n v="35"/>
    <n v="2"/>
    <n v="70"/>
    <n v="10"/>
    <x v="1"/>
    <x v="1"/>
    <x v="3"/>
  </r>
  <r>
    <n v="612"/>
    <x v="198"/>
    <x v="0"/>
    <x v="0"/>
    <n v="25"/>
    <n v="35"/>
    <n v="3"/>
    <n v="105"/>
    <n v="10"/>
    <x v="1"/>
    <x v="0"/>
    <x v="4"/>
  </r>
  <r>
    <n v="613"/>
    <x v="8"/>
    <x v="1"/>
    <x v="0"/>
    <n v="25"/>
    <n v="35"/>
    <n v="5"/>
    <n v="175"/>
    <n v="10"/>
    <x v="1"/>
    <x v="1"/>
    <x v="0"/>
  </r>
  <r>
    <n v="614"/>
    <x v="289"/>
    <x v="1"/>
    <x v="0"/>
    <n v="25"/>
    <n v="35"/>
    <n v="2"/>
    <n v="70"/>
    <n v="10"/>
    <x v="0"/>
    <x v="0"/>
    <x v="3"/>
  </r>
  <r>
    <n v="615"/>
    <x v="97"/>
    <x v="5"/>
    <x v="0"/>
    <n v="50"/>
    <n v="80"/>
    <n v="14"/>
    <n v="1120"/>
    <n v="30"/>
    <x v="0"/>
    <x v="0"/>
    <x v="3"/>
  </r>
  <r>
    <n v="616"/>
    <x v="290"/>
    <x v="1"/>
    <x v="0"/>
    <n v="25"/>
    <n v="35"/>
    <n v="6"/>
    <n v="210"/>
    <n v="10"/>
    <x v="1"/>
    <x v="1"/>
    <x v="4"/>
  </r>
  <r>
    <n v="617"/>
    <x v="191"/>
    <x v="2"/>
    <x v="1"/>
    <n v="35"/>
    <n v="45"/>
    <n v="2"/>
    <n v="90"/>
    <n v="10"/>
    <x v="0"/>
    <x v="0"/>
    <x v="0"/>
  </r>
  <r>
    <n v="618"/>
    <x v="105"/>
    <x v="4"/>
    <x v="0"/>
    <n v="40"/>
    <n v="60"/>
    <n v="1"/>
    <n v="60"/>
    <n v="20"/>
    <x v="1"/>
    <x v="0"/>
    <x v="2"/>
  </r>
  <r>
    <n v="619"/>
    <x v="254"/>
    <x v="2"/>
    <x v="1"/>
    <n v="35"/>
    <n v="45"/>
    <n v="4"/>
    <n v="180"/>
    <n v="10"/>
    <x v="0"/>
    <x v="1"/>
    <x v="3"/>
  </r>
  <r>
    <n v="620"/>
    <x v="28"/>
    <x v="3"/>
    <x v="0"/>
    <n v="20"/>
    <n v="35"/>
    <n v="12"/>
    <n v="420"/>
    <n v="15"/>
    <x v="1"/>
    <x v="1"/>
    <x v="2"/>
  </r>
  <r>
    <n v="621"/>
    <x v="136"/>
    <x v="0"/>
    <x v="0"/>
    <n v="25"/>
    <n v="35"/>
    <n v="2"/>
    <n v="70"/>
    <n v="10"/>
    <x v="1"/>
    <x v="1"/>
    <x v="2"/>
  </r>
  <r>
    <n v="622"/>
    <x v="192"/>
    <x v="3"/>
    <x v="0"/>
    <n v="20"/>
    <n v="35"/>
    <n v="13"/>
    <n v="455"/>
    <n v="15"/>
    <x v="1"/>
    <x v="0"/>
    <x v="1"/>
  </r>
  <r>
    <n v="623"/>
    <x v="283"/>
    <x v="6"/>
    <x v="1"/>
    <n v="30"/>
    <n v="40"/>
    <n v="15"/>
    <n v="600"/>
    <n v="10"/>
    <x v="0"/>
    <x v="0"/>
    <x v="4"/>
  </r>
  <r>
    <n v="624"/>
    <x v="35"/>
    <x v="5"/>
    <x v="0"/>
    <n v="50"/>
    <n v="80"/>
    <n v="9"/>
    <n v="720"/>
    <n v="30"/>
    <x v="0"/>
    <x v="1"/>
    <x v="3"/>
  </r>
  <r>
    <n v="625"/>
    <x v="291"/>
    <x v="5"/>
    <x v="0"/>
    <n v="50"/>
    <n v="80"/>
    <n v="15"/>
    <n v="1200"/>
    <n v="30"/>
    <x v="1"/>
    <x v="0"/>
    <x v="3"/>
  </r>
  <r>
    <n v="626"/>
    <x v="153"/>
    <x v="6"/>
    <x v="1"/>
    <n v="30"/>
    <n v="40"/>
    <n v="15"/>
    <n v="600"/>
    <n v="10"/>
    <x v="0"/>
    <x v="0"/>
    <x v="0"/>
  </r>
  <r>
    <n v="627"/>
    <x v="292"/>
    <x v="2"/>
    <x v="1"/>
    <n v="35"/>
    <n v="45"/>
    <n v="15"/>
    <n v="675"/>
    <n v="10"/>
    <x v="1"/>
    <x v="0"/>
    <x v="1"/>
  </r>
  <r>
    <n v="628"/>
    <x v="293"/>
    <x v="6"/>
    <x v="1"/>
    <n v="30"/>
    <n v="40"/>
    <n v="10"/>
    <n v="400"/>
    <n v="10"/>
    <x v="0"/>
    <x v="1"/>
    <x v="0"/>
  </r>
  <r>
    <n v="629"/>
    <x v="139"/>
    <x v="2"/>
    <x v="1"/>
    <n v="35"/>
    <n v="45"/>
    <n v="9"/>
    <n v="405"/>
    <n v="10"/>
    <x v="0"/>
    <x v="1"/>
    <x v="2"/>
  </r>
  <r>
    <n v="630"/>
    <x v="250"/>
    <x v="4"/>
    <x v="0"/>
    <n v="40"/>
    <n v="60"/>
    <n v="7"/>
    <n v="420"/>
    <n v="20"/>
    <x v="0"/>
    <x v="1"/>
    <x v="3"/>
  </r>
  <r>
    <n v="631"/>
    <x v="52"/>
    <x v="6"/>
    <x v="1"/>
    <n v="30"/>
    <n v="40"/>
    <n v="13"/>
    <n v="520"/>
    <n v="10"/>
    <x v="0"/>
    <x v="1"/>
    <x v="2"/>
  </r>
  <r>
    <n v="632"/>
    <x v="122"/>
    <x v="3"/>
    <x v="0"/>
    <n v="20"/>
    <n v="35"/>
    <n v="9"/>
    <n v="315"/>
    <n v="15"/>
    <x v="1"/>
    <x v="1"/>
    <x v="0"/>
  </r>
  <r>
    <n v="633"/>
    <x v="68"/>
    <x v="6"/>
    <x v="1"/>
    <n v="30"/>
    <n v="40"/>
    <n v="3"/>
    <n v="120"/>
    <n v="10"/>
    <x v="1"/>
    <x v="0"/>
    <x v="2"/>
  </r>
  <r>
    <n v="634"/>
    <x v="48"/>
    <x v="3"/>
    <x v="0"/>
    <n v="20"/>
    <n v="35"/>
    <n v="13"/>
    <n v="455"/>
    <n v="15"/>
    <x v="0"/>
    <x v="0"/>
    <x v="1"/>
  </r>
  <r>
    <n v="635"/>
    <x v="198"/>
    <x v="1"/>
    <x v="0"/>
    <n v="25"/>
    <n v="35"/>
    <n v="15"/>
    <n v="525"/>
    <n v="10"/>
    <x v="1"/>
    <x v="1"/>
    <x v="0"/>
  </r>
  <r>
    <n v="636"/>
    <x v="146"/>
    <x v="6"/>
    <x v="1"/>
    <n v="30"/>
    <n v="40"/>
    <n v="12"/>
    <n v="480"/>
    <n v="10"/>
    <x v="0"/>
    <x v="0"/>
    <x v="3"/>
  </r>
  <r>
    <n v="637"/>
    <x v="36"/>
    <x v="0"/>
    <x v="0"/>
    <n v="25"/>
    <n v="35"/>
    <n v="7"/>
    <n v="245"/>
    <n v="10"/>
    <x v="0"/>
    <x v="0"/>
    <x v="4"/>
  </r>
  <r>
    <n v="638"/>
    <x v="294"/>
    <x v="6"/>
    <x v="1"/>
    <n v="30"/>
    <n v="40"/>
    <n v="11"/>
    <n v="440"/>
    <n v="10"/>
    <x v="1"/>
    <x v="1"/>
    <x v="1"/>
  </r>
  <r>
    <n v="639"/>
    <x v="295"/>
    <x v="1"/>
    <x v="0"/>
    <n v="25"/>
    <n v="35"/>
    <n v="14"/>
    <n v="490"/>
    <n v="10"/>
    <x v="0"/>
    <x v="1"/>
    <x v="3"/>
  </r>
  <r>
    <n v="640"/>
    <x v="187"/>
    <x v="5"/>
    <x v="0"/>
    <n v="50"/>
    <n v="80"/>
    <n v="15"/>
    <n v="1200"/>
    <n v="30"/>
    <x v="1"/>
    <x v="0"/>
    <x v="0"/>
  </r>
  <r>
    <n v="641"/>
    <x v="296"/>
    <x v="1"/>
    <x v="0"/>
    <n v="25"/>
    <n v="35"/>
    <n v="15"/>
    <n v="525"/>
    <n v="10"/>
    <x v="0"/>
    <x v="0"/>
    <x v="1"/>
  </r>
  <r>
    <n v="642"/>
    <x v="38"/>
    <x v="6"/>
    <x v="1"/>
    <n v="30"/>
    <n v="40"/>
    <n v="10"/>
    <n v="400"/>
    <n v="10"/>
    <x v="1"/>
    <x v="1"/>
    <x v="3"/>
  </r>
  <r>
    <n v="643"/>
    <x v="231"/>
    <x v="2"/>
    <x v="1"/>
    <n v="35"/>
    <n v="45"/>
    <n v="2"/>
    <n v="90"/>
    <n v="10"/>
    <x v="0"/>
    <x v="0"/>
    <x v="1"/>
  </r>
  <r>
    <n v="644"/>
    <x v="3"/>
    <x v="3"/>
    <x v="0"/>
    <n v="20"/>
    <n v="35"/>
    <n v="5"/>
    <n v="175"/>
    <n v="15"/>
    <x v="1"/>
    <x v="1"/>
    <x v="2"/>
  </r>
  <r>
    <n v="645"/>
    <x v="48"/>
    <x v="5"/>
    <x v="0"/>
    <n v="50"/>
    <n v="80"/>
    <n v="9"/>
    <n v="720"/>
    <n v="30"/>
    <x v="0"/>
    <x v="1"/>
    <x v="0"/>
  </r>
  <r>
    <n v="646"/>
    <x v="297"/>
    <x v="1"/>
    <x v="0"/>
    <n v="25"/>
    <n v="35"/>
    <n v="14"/>
    <n v="490"/>
    <n v="10"/>
    <x v="1"/>
    <x v="1"/>
    <x v="1"/>
  </r>
  <r>
    <n v="647"/>
    <x v="275"/>
    <x v="1"/>
    <x v="0"/>
    <n v="25"/>
    <n v="35"/>
    <n v="3"/>
    <n v="105"/>
    <n v="10"/>
    <x v="0"/>
    <x v="0"/>
    <x v="1"/>
  </r>
  <r>
    <n v="648"/>
    <x v="250"/>
    <x v="5"/>
    <x v="0"/>
    <n v="50"/>
    <n v="80"/>
    <n v="7"/>
    <n v="560"/>
    <n v="30"/>
    <x v="0"/>
    <x v="0"/>
    <x v="0"/>
  </r>
  <r>
    <n v="649"/>
    <x v="15"/>
    <x v="4"/>
    <x v="0"/>
    <n v="40"/>
    <n v="60"/>
    <n v="9"/>
    <n v="540"/>
    <n v="20"/>
    <x v="0"/>
    <x v="0"/>
    <x v="4"/>
  </r>
  <r>
    <n v="650"/>
    <x v="298"/>
    <x v="5"/>
    <x v="0"/>
    <n v="50"/>
    <n v="80"/>
    <n v="13"/>
    <n v="1040"/>
    <n v="30"/>
    <x v="1"/>
    <x v="1"/>
    <x v="3"/>
  </r>
  <r>
    <n v="651"/>
    <x v="266"/>
    <x v="5"/>
    <x v="0"/>
    <n v="50"/>
    <n v="80"/>
    <n v="10"/>
    <n v="800"/>
    <n v="30"/>
    <x v="1"/>
    <x v="1"/>
    <x v="4"/>
  </r>
  <r>
    <n v="652"/>
    <x v="248"/>
    <x v="6"/>
    <x v="1"/>
    <n v="30"/>
    <n v="40"/>
    <n v="13"/>
    <n v="520"/>
    <n v="10"/>
    <x v="1"/>
    <x v="1"/>
    <x v="1"/>
  </r>
  <r>
    <n v="653"/>
    <x v="299"/>
    <x v="4"/>
    <x v="0"/>
    <n v="40"/>
    <n v="60"/>
    <n v="10"/>
    <n v="600"/>
    <n v="20"/>
    <x v="1"/>
    <x v="1"/>
    <x v="4"/>
  </r>
  <r>
    <n v="654"/>
    <x v="237"/>
    <x v="1"/>
    <x v="0"/>
    <n v="25"/>
    <n v="35"/>
    <n v="9"/>
    <n v="315"/>
    <n v="10"/>
    <x v="0"/>
    <x v="1"/>
    <x v="3"/>
  </r>
  <r>
    <n v="655"/>
    <x v="154"/>
    <x v="2"/>
    <x v="1"/>
    <n v="35"/>
    <n v="45"/>
    <n v="12"/>
    <n v="540"/>
    <n v="10"/>
    <x v="1"/>
    <x v="0"/>
    <x v="3"/>
  </r>
  <r>
    <n v="656"/>
    <x v="193"/>
    <x v="5"/>
    <x v="0"/>
    <n v="50"/>
    <n v="80"/>
    <n v="6"/>
    <n v="480"/>
    <n v="30"/>
    <x v="1"/>
    <x v="1"/>
    <x v="4"/>
  </r>
  <r>
    <n v="657"/>
    <x v="61"/>
    <x v="6"/>
    <x v="1"/>
    <n v="30"/>
    <n v="40"/>
    <n v="7"/>
    <n v="280"/>
    <n v="10"/>
    <x v="0"/>
    <x v="0"/>
    <x v="4"/>
  </r>
  <r>
    <n v="658"/>
    <x v="300"/>
    <x v="0"/>
    <x v="0"/>
    <n v="25"/>
    <n v="35"/>
    <n v="12"/>
    <n v="420"/>
    <n v="10"/>
    <x v="0"/>
    <x v="1"/>
    <x v="1"/>
  </r>
  <r>
    <n v="659"/>
    <x v="242"/>
    <x v="3"/>
    <x v="0"/>
    <n v="20"/>
    <n v="35"/>
    <n v="2"/>
    <n v="70"/>
    <n v="15"/>
    <x v="1"/>
    <x v="0"/>
    <x v="1"/>
  </r>
  <r>
    <n v="660"/>
    <x v="57"/>
    <x v="5"/>
    <x v="0"/>
    <n v="50"/>
    <n v="80"/>
    <n v="9"/>
    <n v="720"/>
    <n v="30"/>
    <x v="0"/>
    <x v="1"/>
    <x v="0"/>
  </r>
  <r>
    <n v="661"/>
    <x v="144"/>
    <x v="4"/>
    <x v="0"/>
    <n v="40"/>
    <n v="60"/>
    <n v="7"/>
    <n v="420"/>
    <n v="20"/>
    <x v="1"/>
    <x v="1"/>
    <x v="4"/>
  </r>
  <r>
    <n v="662"/>
    <x v="230"/>
    <x v="3"/>
    <x v="0"/>
    <n v="20"/>
    <n v="35"/>
    <n v="3"/>
    <n v="105"/>
    <n v="15"/>
    <x v="1"/>
    <x v="1"/>
    <x v="1"/>
  </r>
  <r>
    <n v="663"/>
    <x v="30"/>
    <x v="2"/>
    <x v="1"/>
    <n v="35"/>
    <n v="45"/>
    <n v="1"/>
    <n v="45"/>
    <n v="10"/>
    <x v="1"/>
    <x v="0"/>
    <x v="0"/>
  </r>
  <r>
    <n v="664"/>
    <x v="236"/>
    <x v="4"/>
    <x v="0"/>
    <n v="40"/>
    <n v="60"/>
    <n v="10"/>
    <n v="600"/>
    <n v="20"/>
    <x v="1"/>
    <x v="1"/>
    <x v="3"/>
  </r>
  <r>
    <n v="665"/>
    <x v="29"/>
    <x v="0"/>
    <x v="0"/>
    <n v="25"/>
    <n v="35"/>
    <n v="14"/>
    <n v="490"/>
    <n v="10"/>
    <x v="1"/>
    <x v="1"/>
    <x v="2"/>
  </r>
  <r>
    <n v="666"/>
    <x v="88"/>
    <x v="3"/>
    <x v="0"/>
    <n v="20"/>
    <n v="35"/>
    <n v="9"/>
    <n v="315"/>
    <n v="15"/>
    <x v="0"/>
    <x v="0"/>
    <x v="2"/>
  </r>
  <r>
    <n v="667"/>
    <x v="252"/>
    <x v="1"/>
    <x v="0"/>
    <n v="25"/>
    <n v="35"/>
    <n v="3"/>
    <n v="105"/>
    <n v="10"/>
    <x v="0"/>
    <x v="1"/>
    <x v="2"/>
  </r>
  <r>
    <n v="668"/>
    <x v="301"/>
    <x v="0"/>
    <x v="0"/>
    <n v="25"/>
    <n v="35"/>
    <n v="4"/>
    <n v="140"/>
    <n v="10"/>
    <x v="1"/>
    <x v="0"/>
    <x v="3"/>
  </r>
  <r>
    <n v="669"/>
    <x v="207"/>
    <x v="5"/>
    <x v="0"/>
    <n v="50"/>
    <n v="80"/>
    <n v="11"/>
    <n v="880"/>
    <n v="30"/>
    <x v="1"/>
    <x v="0"/>
    <x v="2"/>
  </r>
  <r>
    <n v="670"/>
    <x v="302"/>
    <x v="3"/>
    <x v="0"/>
    <n v="20"/>
    <n v="35"/>
    <n v="15"/>
    <n v="525"/>
    <n v="15"/>
    <x v="0"/>
    <x v="0"/>
    <x v="0"/>
  </r>
  <r>
    <n v="671"/>
    <x v="121"/>
    <x v="5"/>
    <x v="0"/>
    <n v="50"/>
    <n v="80"/>
    <n v="2"/>
    <n v="160"/>
    <n v="30"/>
    <x v="1"/>
    <x v="0"/>
    <x v="1"/>
  </r>
  <r>
    <n v="672"/>
    <x v="303"/>
    <x v="6"/>
    <x v="1"/>
    <n v="30"/>
    <n v="40"/>
    <n v="3"/>
    <n v="120"/>
    <n v="10"/>
    <x v="0"/>
    <x v="1"/>
    <x v="2"/>
  </r>
  <r>
    <n v="673"/>
    <x v="304"/>
    <x v="5"/>
    <x v="0"/>
    <n v="50"/>
    <n v="80"/>
    <n v="12"/>
    <n v="960"/>
    <n v="30"/>
    <x v="0"/>
    <x v="0"/>
    <x v="4"/>
  </r>
  <r>
    <n v="674"/>
    <x v="70"/>
    <x v="2"/>
    <x v="1"/>
    <n v="35"/>
    <n v="45"/>
    <n v="13"/>
    <n v="585"/>
    <n v="10"/>
    <x v="0"/>
    <x v="0"/>
    <x v="3"/>
  </r>
  <r>
    <n v="675"/>
    <x v="175"/>
    <x v="5"/>
    <x v="0"/>
    <n v="50"/>
    <n v="80"/>
    <n v="12"/>
    <n v="960"/>
    <n v="30"/>
    <x v="0"/>
    <x v="0"/>
    <x v="0"/>
  </r>
  <r>
    <n v="676"/>
    <x v="273"/>
    <x v="4"/>
    <x v="0"/>
    <n v="40"/>
    <n v="60"/>
    <n v="7"/>
    <n v="420"/>
    <n v="20"/>
    <x v="0"/>
    <x v="1"/>
    <x v="2"/>
  </r>
  <r>
    <n v="677"/>
    <x v="305"/>
    <x v="6"/>
    <x v="1"/>
    <n v="30"/>
    <n v="40"/>
    <n v="3"/>
    <n v="120"/>
    <n v="10"/>
    <x v="1"/>
    <x v="1"/>
    <x v="3"/>
  </r>
  <r>
    <n v="678"/>
    <x v="306"/>
    <x v="0"/>
    <x v="0"/>
    <n v="25"/>
    <n v="35"/>
    <n v="3"/>
    <n v="105"/>
    <n v="10"/>
    <x v="1"/>
    <x v="0"/>
    <x v="2"/>
  </r>
  <r>
    <n v="679"/>
    <x v="45"/>
    <x v="5"/>
    <x v="0"/>
    <n v="50"/>
    <n v="80"/>
    <n v="12"/>
    <n v="960"/>
    <n v="30"/>
    <x v="1"/>
    <x v="0"/>
    <x v="3"/>
  </r>
  <r>
    <n v="680"/>
    <x v="307"/>
    <x v="6"/>
    <x v="1"/>
    <n v="30"/>
    <n v="40"/>
    <n v="4"/>
    <n v="160"/>
    <n v="10"/>
    <x v="0"/>
    <x v="0"/>
    <x v="0"/>
  </r>
  <r>
    <n v="681"/>
    <x v="56"/>
    <x v="4"/>
    <x v="0"/>
    <n v="40"/>
    <n v="60"/>
    <n v="9"/>
    <n v="540"/>
    <n v="20"/>
    <x v="1"/>
    <x v="1"/>
    <x v="0"/>
  </r>
  <r>
    <n v="682"/>
    <x v="144"/>
    <x v="0"/>
    <x v="0"/>
    <n v="25"/>
    <n v="35"/>
    <n v="14"/>
    <n v="490"/>
    <n v="10"/>
    <x v="1"/>
    <x v="0"/>
    <x v="4"/>
  </r>
  <r>
    <n v="683"/>
    <x v="308"/>
    <x v="4"/>
    <x v="0"/>
    <n v="40"/>
    <n v="60"/>
    <n v="15"/>
    <n v="900"/>
    <n v="20"/>
    <x v="0"/>
    <x v="0"/>
    <x v="4"/>
  </r>
  <r>
    <n v="684"/>
    <x v="119"/>
    <x v="1"/>
    <x v="0"/>
    <n v="25"/>
    <n v="35"/>
    <n v="5"/>
    <n v="175"/>
    <n v="10"/>
    <x v="0"/>
    <x v="0"/>
    <x v="1"/>
  </r>
  <r>
    <n v="685"/>
    <x v="147"/>
    <x v="0"/>
    <x v="0"/>
    <n v="25"/>
    <n v="35"/>
    <n v="3"/>
    <n v="105"/>
    <n v="10"/>
    <x v="0"/>
    <x v="1"/>
    <x v="1"/>
  </r>
  <r>
    <n v="686"/>
    <x v="12"/>
    <x v="6"/>
    <x v="1"/>
    <n v="30"/>
    <n v="40"/>
    <n v="5"/>
    <n v="200"/>
    <n v="10"/>
    <x v="0"/>
    <x v="0"/>
    <x v="1"/>
  </r>
  <r>
    <n v="687"/>
    <x v="309"/>
    <x v="1"/>
    <x v="0"/>
    <n v="25"/>
    <n v="35"/>
    <n v="10"/>
    <n v="350"/>
    <n v="10"/>
    <x v="0"/>
    <x v="1"/>
    <x v="4"/>
  </r>
  <r>
    <n v="688"/>
    <x v="36"/>
    <x v="4"/>
    <x v="0"/>
    <n v="40"/>
    <n v="60"/>
    <n v="5"/>
    <n v="300"/>
    <n v="20"/>
    <x v="1"/>
    <x v="0"/>
    <x v="1"/>
  </r>
  <r>
    <n v="689"/>
    <x v="310"/>
    <x v="1"/>
    <x v="0"/>
    <n v="25"/>
    <n v="35"/>
    <n v="6"/>
    <n v="210"/>
    <n v="10"/>
    <x v="0"/>
    <x v="1"/>
    <x v="1"/>
  </r>
  <r>
    <n v="690"/>
    <x v="241"/>
    <x v="1"/>
    <x v="0"/>
    <n v="25"/>
    <n v="35"/>
    <n v="9"/>
    <n v="315"/>
    <n v="10"/>
    <x v="0"/>
    <x v="1"/>
    <x v="0"/>
  </r>
  <r>
    <n v="691"/>
    <x v="311"/>
    <x v="5"/>
    <x v="0"/>
    <n v="50"/>
    <n v="80"/>
    <n v="7"/>
    <n v="560"/>
    <n v="30"/>
    <x v="0"/>
    <x v="1"/>
    <x v="2"/>
  </r>
  <r>
    <n v="692"/>
    <x v="142"/>
    <x v="4"/>
    <x v="0"/>
    <n v="40"/>
    <n v="60"/>
    <n v="14"/>
    <n v="840"/>
    <n v="20"/>
    <x v="1"/>
    <x v="0"/>
    <x v="1"/>
  </r>
  <r>
    <n v="693"/>
    <x v="169"/>
    <x v="2"/>
    <x v="1"/>
    <n v="35"/>
    <n v="45"/>
    <n v="13"/>
    <n v="585"/>
    <n v="10"/>
    <x v="1"/>
    <x v="1"/>
    <x v="4"/>
  </r>
  <r>
    <n v="694"/>
    <x v="312"/>
    <x v="3"/>
    <x v="0"/>
    <n v="20"/>
    <n v="35"/>
    <n v="14"/>
    <n v="490"/>
    <n v="15"/>
    <x v="0"/>
    <x v="0"/>
    <x v="4"/>
  </r>
  <r>
    <n v="695"/>
    <x v="112"/>
    <x v="3"/>
    <x v="0"/>
    <n v="20"/>
    <n v="35"/>
    <n v="10"/>
    <n v="350"/>
    <n v="15"/>
    <x v="1"/>
    <x v="1"/>
    <x v="4"/>
  </r>
  <r>
    <n v="696"/>
    <x v="43"/>
    <x v="2"/>
    <x v="1"/>
    <n v="35"/>
    <n v="45"/>
    <n v="3"/>
    <n v="135"/>
    <n v="10"/>
    <x v="1"/>
    <x v="1"/>
    <x v="2"/>
  </r>
  <r>
    <n v="697"/>
    <x v="162"/>
    <x v="2"/>
    <x v="1"/>
    <n v="35"/>
    <n v="45"/>
    <n v="5"/>
    <n v="225"/>
    <n v="10"/>
    <x v="0"/>
    <x v="0"/>
    <x v="4"/>
  </r>
  <r>
    <n v="698"/>
    <x v="239"/>
    <x v="3"/>
    <x v="0"/>
    <n v="20"/>
    <n v="35"/>
    <n v="10"/>
    <n v="350"/>
    <n v="15"/>
    <x v="1"/>
    <x v="0"/>
    <x v="0"/>
  </r>
  <r>
    <n v="699"/>
    <x v="254"/>
    <x v="6"/>
    <x v="1"/>
    <n v="30"/>
    <n v="40"/>
    <n v="1"/>
    <n v="40"/>
    <n v="10"/>
    <x v="1"/>
    <x v="0"/>
    <x v="2"/>
  </r>
  <r>
    <n v="700"/>
    <x v="176"/>
    <x v="4"/>
    <x v="0"/>
    <n v="40"/>
    <n v="60"/>
    <n v="6"/>
    <n v="360"/>
    <n v="20"/>
    <x v="0"/>
    <x v="1"/>
    <x v="2"/>
  </r>
  <r>
    <n v="701"/>
    <x v="199"/>
    <x v="2"/>
    <x v="1"/>
    <n v="35"/>
    <n v="45"/>
    <n v="14"/>
    <n v="630"/>
    <n v="10"/>
    <x v="1"/>
    <x v="1"/>
    <x v="2"/>
  </r>
  <r>
    <n v="702"/>
    <x v="129"/>
    <x v="6"/>
    <x v="1"/>
    <n v="30"/>
    <n v="40"/>
    <n v="13"/>
    <n v="520"/>
    <n v="10"/>
    <x v="0"/>
    <x v="1"/>
    <x v="1"/>
  </r>
  <r>
    <n v="703"/>
    <x v="287"/>
    <x v="3"/>
    <x v="0"/>
    <n v="20"/>
    <n v="35"/>
    <n v="10"/>
    <n v="350"/>
    <n v="15"/>
    <x v="1"/>
    <x v="1"/>
    <x v="1"/>
  </r>
  <r>
    <n v="704"/>
    <x v="97"/>
    <x v="5"/>
    <x v="0"/>
    <n v="50"/>
    <n v="80"/>
    <n v="1"/>
    <n v="80"/>
    <n v="30"/>
    <x v="1"/>
    <x v="1"/>
    <x v="2"/>
  </r>
  <r>
    <n v="705"/>
    <x v="313"/>
    <x v="5"/>
    <x v="0"/>
    <n v="50"/>
    <n v="80"/>
    <n v="6"/>
    <n v="480"/>
    <n v="30"/>
    <x v="1"/>
    <x v="0"/>
    <x v="2"/>
  </r>
  <r>
    <n v="706"/>
    <x v="30"/>
    <x v="4"/>
    <x v="0"/>
    <n v="40"/>
    <n v="60"/>
    <n v="8"/>
    <n v="480"/>
    <n v="20"/>
    <x v="1"/>
    <x v="0"/>
    <x v="0"/>
  </r>
  <r>
    <n v="707"/>
    <x v="314"/>
    <x v="3"/>
    <x v="0"/>
    <n v="20"/>
    <n v="35"/>
    <n v="2"/>
    <n v="70"/>
    <n v="15"/>
    <x v="1"/>
    <x v="0"/>
    <x v="0"/>
  </r>
  <r>
    <n v="708"/>
    <x v="143"/>
    <x v="5"/>
    <x v="0"/>
    <n v="50"/>
    <n v="80"/>
    <n v="5"/>
    <n v="400"/>
    <n v="30"/>
    <x v="0"/>
    <x v="1"/>
    <x v="4"/>
  </r>
  <r>
    <n v="709"/>
    <x v="286"/>
    <x v="6"/>
    <x v="1"/>
    <n v="30"/>
    <n v="40"/>
    <n v="6"/>
    <n v="240"/>
    <n v="10"/>
    <x v="0"/>
    <x v="0"/>
    <x v="3"/>
  </r>
  <r>
    <n v="710"/>
    <x v="143"/>
    <x v="5"/>
    <x v="0"/>
    <n v="50"/>
    <n v="80"/>
    <n v="15"/>
    <n v="1200"/>
    <n v="30"/>
    <x v="0"/>
    <x v="0"/>
    <x v="0"/>
  </r>
  <r>
    <n v="711"/>
    <x v="213"/>
    <x v="0"/>
    <x v="0"/>
    <n v="25"/>
    <n v="35"/>
    <n v="3"/>
    <n v="105"/>
    <n v="10"/>
    <x v="0"/>
    <x v="0"/>
    <x v="1"/>
  </r>
  <r>
    <n v="712"/>
    <x v="60"/>
    <x v="1"/>
    <x v="0"/>
    <n v="25"/>
    <n v="35"/>
    <n v="3"/>
    <n v="105"/>
    <n v="10"/>
    <x v="1"/>
    <x v="1"/>
    <x v="4"/>
  </r>
  <r>
    <n v="713"/>
    <x v="315"/>
    <x v="2"/>
    <x v="1"/>
    <n v="35"/>
    <n v="45"/>
    <n v="14"/>
    <n v="630"/>
    <n v="10"/>
    <x v="1"/>
    <x v="1"/>
    <x v="3"/>
  </r>
  <r>
    <n v="714"/>
    <x v="192"/>
    <x v="2"/>
    <x v="1"/>
    <n v="35"/>
    <n v="45"/>
    <n v="14"/>
    <n v="630"/>
    <n v="10"/>
    <x v="0"/>
    <x v="0"/>
    <x v="1"/>
  </r>
  <r>
    <n v="715"/>
    <x v="316"/>
    <x v="5"/>
    <x v="0"/>
    <n v="50"/>
    <n v="80"/>
    <n v="1"/>
    <n v="80"/>
    <n v="30"/>
    <x v="1"/>
    <x v="0"/>
    <x v="3"/>
  </r>
  <r>
    <n v="716"/>
    <x v="106"/>
    <x v="3"/>
    <x v="0"/>
    <n v="20"/>
    <n v="35"/>
    <n v="9"/>
    <n v="315"/>
    <n v="15"/>
    <x v="0"/>
    <x v="1"/>
    <x v="4"/>
  </r>
  <r>
    <n v="717"/>
    <x v="144"/>
    <x v="2"/>
    <x v="1"/>
    <n v="35"/>
    <n v="45"/>
    <n v="15"/>
    <n v="675"/>
    <n v="10"/>
    <x v="0"/>
    <x v="1"/>
    <x v="2"/>
  </r>
  <r>
    <n v="718"/>
    <x v="49"/>
    <x v="0"/>
    <x v="0"/>
    <n v="25"/>
    <n v="35"/>
    <n v="2"/>
    <n v="70"/>
    <n v="10"/>
    <x v="1"/>
    <x v="0"/>
    <x v="1"/>
  </r>
  <r>
    <n v="719"/>
    <x v="38"/>
    <x v="1"/>
    <x v="0"/>
    <n v="25"/>
    <n v="35"/>
    <n v="15"/>
    <n v="525"/>
    <n v="10"/>
    <x v="0"/>
    <x v="1"/>
    <x v="4"/>
  </r>
  <r>
    <n v="720"/>
    <x v="317"/>
    <x v="4"/>
    <x v="0"/>
    <n v="40"/>
    <n v="60"/>
    <n v="14"/>
    <n v="840"/>
    <n v="20"/>
    <x v="0"/>
    <x v="1"/>
    <x v="3"/>
  </r>
  <r>
    <n v="721"/>
    <x v="310"/>
    <x v="3"/>
    <x v="0"/>
    <n v="20"/>
    <n v="35"/>
    <n v="12"/>
    <n v="420"/>
    <n v="15"/>
    <x v="0"/>
    <x v="0"/>
    <x v="1"/>
  </r>
  <r>
    <n v="722"/>
    <x v="28"/>
    <x v="1"/>
    <x v="0"/>
    <n v="25"/>
    <n v="35"/>
    <n v="15"/>
    <n v="525"/>
    <n v="10"/>
    <x v="0"/>
    <x v="0"/>
    <x v="4"/>
  </r>
  <r>
    <n v="723"/>
    <x v="216"/>
    <x v="6"/>
    <x v="1"/>
    <n v="30"/>
    <n v="40"/>
    <n v="10"/>
    <n v="400"/>
    <n v="10"/>
    <x v="1"/>
    <x v="0"/>
    <x v="2"/>
  </r>
  <r>
    <n v="724"/>
    <x v="201"/>
    <x v="4"/>
    <x v="0"/>
    <n v="40"/>
    <n v="60"/>
    <n v="10"/>
    <n v="600"/>
    <n v="20"/>
    <x v="0"/>
    <x v="1"/>
    <x v="0"/>
  </r>
  <r>
    <n v="725"/>
    <x v="274"/>
    <x v="1"/>
    <x v="0"/>
    <n v="25"/>
    <n v="35"/>
    <n v="6"/>
    <n v="210"/>
    <n v="10"/>
    <x v="1"/>
    <x v="1"/>
    <x v="1"/>
  </r>
  <r>
    <n v="726"/>
    <x v="82"/>
    <x v="3"/>
    <x v="0"/>
    <n v="20"/>
    <n v="35"/>
    <n v="1"/>
    <n v="35"/>
    <n v="15"/>
    <x v="1"/>
    <x v="0"/>
    <x v="3"/>
  </r>
  <r>
    <n v="727"/>
    <x v="285"/>
    <x v="0"/>
    <x v="0"/>
    <n v="25"/>
    <n v="35"/>
    <n v="5"/>
    <n v="175"/>
    <n v="10"/>
    <x v="0"/>
    <x v="1"/>
    <x v="4"/>
  </r>
  <r>
    <n v="728"/>
    <x v="318"/>
    <x v="1"/>
    <x v="0"/>
    <n v="25"/>
    <n v="35"/>
    <n v="1"/>
    <n v="35"/>
    <n v="10"/>
    <x v="1"/>
    <x v="0"/>
    <x v="4"/>
  </r>
  <r>
    <n v="729"/>
    <x v="303"/>
    <x v="5"/>
    <x v="0"/>
    <n v="50"/>
    <n v="80"/>
    <n v="7"/>
    <n v="560"/>
    <n v="30"/>
    <x v="0"/>
    <x v="0"/>
    <x v="0"/>
  </r>
  <r>
    <n v="730"/>
    <x v="191"/>
    <x v="4"/>
    <x v="0"/>
    <n v="40"/>
    <n v="60"/>
    <n v="13"/>
    <n v="780"/>
    <n v="20"/>
    <x v="0"/>
    <x v="1"/>
    <x v="1"/>
  </r>
  <r>
    <n v="731"/>
    <x v="63"/>
    <x v="4"/>
    <x v="0"/>
    <n v="40"/>
    <n v="60"/>
    <n v="10"/>
    <n v="600"/>
    <n v="20"/>
    <x v="0"/>
    <x v="1"/>
    <x v="1"/>
  </r>
  <r>
    <n v="732"/>
    <x v="281"/>
    <x v="3"/>
    <x v="0"/>
    <n v="20"/>
    <n v="35"/>
    <n v="7"/>
    <n v="245"/>
    <n v="15"/>
    <x v="0"/>
    <x v="1"/>
    <x v="4"/>
  </r>
  <r>
    <n v="733"/>
    <x v="3"/>
    <x v="4"/>
    <x v="0"/>
    <n v="40"/>
    <n v="60"/>
    <n v="10"/>
    <n v="600"/>
    <n v="20"/>
    <x v="0"/>
    <x v="0"/>
    <x v="2"/>
  </r>
  <r>
    <n v="734"/>
    <x v="313"/>
    <x v="4"/>
    <x v="0"/>
    <n v="40"/>
    <n v="60"/>
    <n v="7"/>
    <n v="420"/>
    <n v="20"/>
    <x v="0"/>
    <x v="0"/>
    <x v="2"/>
  </r>
  <r>
    <n v="735"/>
    <x v="132"/>
    <x v="3"/>
    <x v="0"/>
    <n v="20"/>
    <n v="35"/>
    <n v="11"/>
    <n v="385"/>
    <n v="15"/>
    <x v="0"/>
    <x v="0"/>
    <x v="3"/>
  </r>
  <r>
    <n v="736"/>
    <x v="238"/>
    <x v="3"/>
    <x v="0"/>
    <n v="20"/>
    <n v="35"/>
    <n v="13"/>
    <n v="455"/>
    <n v="15"/>
    <x v="0"/>
    <x v="0"/>
    <x v="1"/>
  </r>
  <r>
    <n v="737"/>
    <x v="319"/>
    <x v="4"/>
    <x v="0"/>
    <n v="40"/>
    <n v="60"/>
    <n v="13"/>
    <n v="780"/>
    <n v="20"/>
    <x v="1"/>
    <x v="1"/>
    <x v="0"/>
  </r>
  <r>
    <n v="738"/>
    <x v="255"/>
    <x v="5"/>
    <x v="0"/>
    <n v="50"/>
    <n v="80"/>
    <n v="4"/>
    <n v="320"/>
    <n v="30"/>
    <x v="1"/>
    <x v="1"/>
    <x v="3"/>
  </r>
  <r>
    <n v="739"/>
    <x v="172"/>
    <x v="0"/>
    <x v="0"/>
    <n v="25"/>
    <n v="35"/>
    <n v="11"/>
    <n v="385"/>
    <n v="10"/>
    <x v="1"/>
    <x v="0"/>
    <x v="0"/>
  </r>
  <r>
    <n v="740"/>
    <x v="276"/>
    <x v="0"/>
    <x v="0"/>
    <n v="25"/>
    <n v="35"/>
    <n v="9"/>
    <n v="315"/>
    <n v="10"/>
    <x v="0"/>
    <x v="0"/>
    <x v="4"/>
  </r>
  <r>
    <n v="741"/>
    <x v="270"/>
    <x v="0"/>
    <x v="0"/>
    <n v="25"/>
    <n v="35"/>
    <n v="5"/>
    <n v="175"/>
    <n v="10"/>
    <x v="1"/>
    <x v="0"/>
    <x v="1"/>
  </r>
  <r>
    <n v="742"/>
    <x v="180"/>
    <x v="3"/>
    <x v="0"/>
    <n v="20"/>
    <n v="35"/>
    <n v="14"/>
    <n v="490"/>
    <n v="15"/>
    <x v="1"/>
    <x v="0"/>
    <x v="0"/>
  </r>
  <r>
    <n v="743"/>
    <x v="320"/>
    <x v="3"/>
    <x v="0"/>
    <n v="20"/>
    <n v="35"/>
    <n v="1"/>
    <n v="35"/>
    <n v="15"/>
    <x v="0"/>
    <x v="0"/>
    <x v="3"/>
  </r>
  <r>
    <n v="744"/>
    <x v="151"/>
    <x v="4"/>
    <x v="0"/>
    <n v="40"/>
    <n v="60"/>
    <n v="10"/>
    <n v="600"/>
    <n v="20"/>
    <x v="0"/>
    <x v="1"/>
    <x v="3"/>
  </r>
  <r>
    <n v="745"/>
    <x v="82"/>
    <x v="0"/>
    <x v="0"/>
    <n v="25"/>
    <n v="35"/>
    <n v="2"/>
    <n v="70"/>
    <n v="10"/>
    <x v="1"/>
    <x v="0"/>
    <x v="2"/>
  </r>
  <r>
    <n v="746"/>
    <x v="243"/>
    <x v="2"/>
    <x v="1"/>
    <n v="35"/>
    <n v="45"/>
    <n v="5"/>
    <n v="225"/>
    <n v="10"/>
    <x v="1"/>
    <x v="1"/>
    <x v="4"/>
  </r>
  <r>
    <n v="747"/>
    <x v="111"/>
    <x v="6"/>
    <x v="1"/>
    <n v="30"/>
    <n v="40"/>
    <n v="3"/>
    <n v="120"/>
    <n v="10"/>
    <x v="0"/>
    <x v="1"/>
    <x v="4"/>
  </r>
  <r>
    <n v="748"/>
    <x v="319"/>
    <x v="5"/>
    <x v="0"/>
    <n v="50"/>
    <n v="80"/>
    <n v="14"/>
    <n v="1120"/>
    <n v="30"/>
    <x v="0"/>
    <x v="1"/>
    <x v="0"/>
  </r>
  <r>
    <n v="749"/>
    <x v="22"/>
    <x v="1"/>
    <x v="0"/>
    <n v="25"/>
    <n v="35"/>
    <n v="11"/>
    <n v="385"/>
    <n v="10"/>
    <x v="0"/>
    <x v="0"/>
    <x v="3"/>
  </r>
  <r>
    <n v="750"/>
    <x v="153"/>
    <x v="4"/>
    <x v="0"/>
    <n v="40"/>
    <n v="60"/>
    <n v="1"/>
    <n v="60"/>
    <n v="20"/>
    <x v="1"/>
    <x v="0"/>
    <x v="2"/>
  </r>
  <r>
    <n v="751"/>
    <x v="9"/>
    <x v="1"/>
    <x v="0"/>
    <n v="25"/>
    <n v="35"/>
    <n v="2"/>
    <n v="70"/>
    <n v="10"/>
    <x v="0"/>
    <x v="0"/>
    <x v="1"/>
  </r>
  <r>
    <n v="752"/>
    <x v="321"/>
    <x v="3"/>
    <x v="0"/>
    <n v="20"/>
    <n v="35"/>
    <n v="2"/>
    <n v="70"/>
    <n v="15"/>
    <x v="1"/>
    <x v="1"/>
    <x v="3"/>
  </r>
  <r>
    <n v="753"/>
    <x v="170"/>
    <x v="2"/>
    <x v="1"/>
    <n v="35"/>
    <n v="45"/>
    <n v="1"/>
    <n v="45"/>
    <n v="10"/>
    <x v="0"/>
    <x v="0"/>
    <x v="4"/>
  </r>
  <r>
    <n v="754"/>
    <x v="208"/>
    <x v="2"/>
    <x v="1"/>
    <n v="35"/>
    <n v="45"/>
    <n v="14"/>
    <n v="630"/>
    <n v="10"/>
    <x v="0"/>
    <x v="1"/>
    <x v="2"/>
  </r>
  <r>
    <n v="755"/>
    <x v="160"/>
    <x v="0"/>
    <x v="0"/>
    <n v="25"/>
    <n v="35"/>
    <n v="12"/>
    <n v="420"/>
    <n v="10"/>
    <x v="0"/>
    <x v="1"/>
    <x v="0"/>
  </r>
  <r>
    <n v="756"/>
    <x v="247"/>
    <x v="2"/>
    <x v="1"/>
    <n v="35"/>
    <n v="45"/>
    <n v="10"/>
    <n v="450"/>
    <n v="10"/>
    <x v="1"/>
    <x v="1"/>
    <x v="3"/>
  </r>
  <r>
    <n v="757"/>
    <x v="54"/>
    <x v="2"/>
    <x v="1"/>
    <n v="35"/>
    <n v="45"/>
    <n v="11"/>
    <n v="495"/>
    <n v="10"/>
    <x v="1"/>
    <x v="0"/>
    <x v="3"/>
  </r>
  <r>
    <n v="758"/>
    <x v="238"/>
    <x v="1"/>
    <x v="0"/>
    <n v="25"/>
    <n v="35"/>
    <n v="3"/>
    <n v="105"/>
    <n v="10"/>
    <x v="0"/>
    <x v="1"/>
    <x v="2"/>
  </r>
  <r>
    <n v="759"/>
    <x v="54"/>
    <x v="2"/>
    <x v="1"/>
    <n v="35"/>
    <n v="45"/>
    <n v="13"/>
    <n v="585"/>
    <n v="10"/>
    <x v="1"/>
    <x v="0"/>
    <x v="4"/>
  </r>
  <r>
    <n v="760"/>
    <x v="5"/>
    <x v="2"/>
    <x v="1"/>
    <n v="35"/>
    <n v="45"/>
    <n v="1"/>
    <n v="45"/>
    <n v="10"/>
    <x v="1"/>
    <x v="1"/>
    <x v="2"/>
  </r>
  <r>
    <n v="761"/>
    <x v="173"/>
    <x v="5"/>
    <x v="0"/>
    <n v="50"/>
    <n v="80"/>
    <n v="3"/>
    <n v="240"/>
    <n v="30"/>
    <x v="0"/>
    <x v="1"/>
    <x v="4"/>
  </r>
  <r>
    <n v="762"/>
    <x v="284"/>
    <x v="1"/>
    <x v="0"/>
    <n v="25"/>
    <n v="35"/>
    <n v="12"/>
    <n v="420"/>
    <n v="10"/>
    <x v="1"/>
    <x v="1"/>
    <x v="4"/>
  </r>
  <r>
    <n v="763"/>
    <x v="274"/>
    <x v="1"/>
    <x v="0"/>
    <n v="25"/>
    <n v="35"/>
    <n v="14"/>
    <n v="490"/>
    <n v="10"/>
    <x v="0"/>
    <x v="1"/>
    <x v="0"/>
  </r>
  <r>
    <n v="764"/>
    <x v="263"/>
    <x v="5"/>
    <x v="0"/>
    <n v="50"/>
    <n v="80"/>
    <n v="7"/>
    <n v="560"/>
    <n v="30"/>
    <x v="0"/>
    <x v="1"/>
    <x v="0"/>
  </r>
  <r>
    <n v="765"/>
    <x v="117"/>
    <x v="5"/>
    <x v="0"/>
    <n v="50"/>
    <n v="80"/>
    <n v="13"/>
    <n v="1040"/>
    <n v="30"/>
    <x v="0"/>
    <x v="0"/>
    <x v="0"/>
  </r>
  <r>
    <n v="766"/>
    <x v="184"/>
    <x v="5"/>
    <x v="0"/>
    <n v="50"/>
    <n v="80"/>
    <n v="10"/>
    <n v="800"/>
    <n v="30"/>
    <x v="1"/>
    <x v="1"/>
    <x v="3"/>
  </r>
  <r>
    <n v="767"/>
    <x v="115"/>
    <x v="4"/>
    <x v="0"/>
    <n v="40"/>
    <n v="60"/>
    <n v="8"/>
    <n v="480"/>
    <n v="20"/>
    <x v="0"/>
    <x v="1"/>
    <x v="1"/>
  </r>
  <r>
    <n v="768"/>
    <x v="98"/>
    <x v="5"/>
    <x v="0"/>
    <n v="50"/>
    <n v="80"/>
    <n v="14"/>
    <n v="1120"/>
    <n v="30"/>
    <x v="0"/>
    <x v="0"/>
    <x v="1"/>
  </r>
  <r>
    <n v="769"/>
    <x v="322"/>
    <x v="4"/>
    <x v="0"/>
    <n v="40"/>
    <n v="60"/>
    <n v="8"/>
    <n v="480"/>
    <n v="20"/>
    <x v="0"/>
    <x v="0"/>
    <x v="3"/>
  </r>
  <r>
    <n v="770"/>
    <x v="286"/>
    <x v="0"/>
    <x v="0"/>
    <n v="25"/>
    <n v="35"/>
    <n v="8"/>
    <n v="280"/>
    <n v="10"/>
    <x v="0"/>
    <x v="1"/>
    <x v="3"/>
  </r>
  <r>
    <n v="771"/>
    <x v="40"/>
    <x v="3"/>
    <x v="0"/>
    <n v="20"/>
    <n v="35"/>
    <n v="5"/>
    <n v="175"/>
    <n v="15"/>
    <x v="1"/>
    <x v="1"/>
    <x v="4"/>
  </r>
  <r>
    <n v="772"/>
    <x v="323"/>
    <x v="6"/>
    <x v="1"/>
    <n v="30"/>
    <n v="40"/>
    <n v="9"/>
    <n v="360"/>
    <n v="10"/>
    <x v="0"/>
    <x v="0"/>
    <x v="2"/>
  </r>
  <r>
    <n v="773"/>
    <x v="97"/>
    <x v="6"/>
    <x v="1"/>
    <n v="30"/>
    <n v="40"/>
    <n v="7"/>
    <n v="280"/>
    <n v="10"/>
    <x v="1"/>
    <x v="0"/>
    <x v="1"/>
  </r>
  <r>
    <n v="774"/>
    <x v="143"/>
    <x v="1"/>
    <x v="0"/>
    <n v="25"/>
    <n v="35"/>
    <n v="1"/>
    <n v="35"/>
    <n v="10"/>
    <x v="1"/>
    <x v="1"/>
    <x v="0"/>
  </r>
  <r>
    <n v="775"/>
    <x v="249"/>
    <x v="5"/>
    <x v="0"/>
    <n v="50"/>
    <n v="80"/>
    <n v="6"/>
    <n v="480"/>
    <n v="30"/>
    <x v="0"/>
    <x v="0"/>
    <x v="0"/>
  </r>
  <r>
    <n v="776"/>
    <x v="90"/>
    <x v="4"/>
    <x v="0"/>
    <n v="40"/>
    <n v="60"/>
    <n v="10"/>
    <n v="600"/>
    <n v="20"/>
    <x v="0"/>
    <x v="0"/>
    <x v="4"/>
  </r>
  <r>
    <n v="777"/>
    <x v="324"/>
    <x v="3"/>
    <x v="0"/>
    <n v="20"/>
    <n v="35"/>
    <n v="13"/>
    <n v="455"/>
    <n v="15"/>
    <x v="0"/>
    <x v="0"/>
    <x v="3"/>
  </r>
  <r>
    <n v="778"/>
    <x v="53"/>
    <x v="4"/>
    <x v="0"/>
    <n v="40"/>
    <n v="60"/>
    <n v="13"/>
    <n v="780"/>
    <n v="20"/>
    <x v="0"/>
    <x v="0"/>
    <x v="2"/>
  </r>
  <r>
    <n v="779"/>
    <x v="195"/>
    <x v="5"/>
    <x v="0"/>
    <n v="50"/>
    <n v="80"/>
    <n v="13"/>
    <n v="1040"/>
    <n v="30"/>
    <x v="0"/>
    <x v="0"/>
    <x v="0"/>
  </r>
  <r>
    <n v="780"/>
    <x v="325"/>
    <x v="2"/>
    <x v="1"/>
    <n v="35"/>
    <n v="45"/>
    <n v="13"/>
    <n v="585"/>
    <n v="10"/>
    <x v="1"/>
    <x v="1"/>
    <x v="1"/>
  </r>
  <r>
    <n v="781"/>
    <x v="250"/>
    <x v="0"/>
    <x v="0"/>
    <n v="25"/>
    <n v="35"/>
    <n v="10"/>
    <n v="350"/>
    <n v="10"/>
    <x v="1"/>
    <x v="0"/>
    <x v="4"/>
  </r>
  <r>
    <n v="782"/>
    <x v="314"/>
    <x v="0"/>
    <x v="0"/>
    <n v="25"/>
    <n v="35"/>
    <n v="5"/>
    <n v="175"/>
    <n v="10"/>
    <x v="1"/>
    <x v="0"/>
    <x v="0"/>
  </r>
  <r>
    <n v="783"/>
    <x v="326"/>
    <x v="0"/>
    <x v="0"/>
    <n v="25"/>
    <n v="35"/>
    <n v="8"/>
    <n v="280"/>
    <n v="10"/>
    <x v="0"/>
    <x v="0"/>
    <x v="3"/>
  </r>
  <r>
    <n v="784"/>
    <x v="278"/>
    <x v="1"/>
    <x v="0"/>
    <n v="25"/>
    <n v="35"/>
    <n v="8"/>
    <n v="280"/>
    <n v="10"/>
    <x v="0"/>
    <x v="1"/>
    <x v="3"/>
  </r>
  <r>
    <n v="785"/>
    <x v="327"/>
    <x v="0"/>
    <x v="0"/>
    <n v="25"/>
    <n v="35"/>
    <n v="2"/>
    <n v="70"/>
    <n v="10"/>
    <x v="1"/>
    <x v="0"/>
    <x v="1"/>
  </r>
  <r>
    <n v="786"/>
    <x v="85"/>
    <x v="5"/>
    <x v="0"/>
    <n v="50"/>
    <n v="80"/>
    <n v="14"/>
    <n v="1120"/>
    <n v="30"/>
    <x v="1"/>
    <x v="1"/>
    <x v="0"/>
  </r>
  <r>
    <n v="787"/>
    <x v="129"/>
    <x v="0"/>
    <x v="0"/>
    <n v="25"/>
    <n v="35"/>
    <n v="2"/>
    <n v="70"/>
    <n v="10"/>
    <x v="0"/>
    <x v="1"/>
    <x v="1"/>
  </r>
  <r>
    <n v="788"/>
    <x v="310"/>
    <x v="2"/>
    <x v="1"/>
    <n v="35"/>
    <n v="45"/>
    <n v="7"/>
    <n v="315"/>
    <n v="10"/>
    <x v="1"/>
    <x v="0"/>
    <x v="1"/>
  </r>
  <r>
    <n v="789"/>
    <x v="318"/>
    <x v="2"/>
    <x v="1"/>
    <n v="35"/>
    <n v="45"/>
    <n v="7"/>
    <n v="315"/>
    <n v="10"/>
    <x v="0"/>
    <x v="0"/>
    <x v="3"/>
  </r>
  <r>
    <n v="790"/>
    <x v="328"/>
    <x v="3"/>
    <x v="0"/>
    <n v="20"/>
    <n v="35"/>
    <n v="3"/>
    <n v="105"/>
    <n v="15"/>
    <x v="0"/>
    <x v="1"/>
    <x v="2"/>
  </r>
  <r>
    <n v="791"/>
    <x v="298"/>
    <x v="1"/>
    <x v="0"/>
    <n v="25"/>
    <n v="35"/>
    <n v="3"/>
    <n v="105"/>
    <n v="10"/>
    <x v="0"/>
    <x v="0"/>
    <x v="4"/>
  </r>
  <r>
    <n v="792"/>
    <x v="89"/>
    <x v="1"/>
    <x v="0"/>
    <n v="25"/>
    <n v="35"/>
    <n v="2"/>
    <n v="70"/>
    <n v="10"/>
    <x v="0"/>
    <x v="1"/>
    <x v="3"/>
  </r>
  <r>
    <n v="793"/>
    <x v="297"/>
    <x v="5"/>
    <x v="0"/>
    <n v="50"/>
    <n v="80"/>
    <n v="6"/>
    <n v="480"/>
    <n v="30"/>
    <x v="0"/>
    <x v="1"/>
    <x v="0"/>
  </r>
  <r>
    <n v="794"/>
    <x v="4"/>
    <x v="2"/>
    <x v="1"/>
    <n v="35"/>
    <n v="45"/>
    <n v="5"/>
    <n v="225"/>
    <n v="10"/>
    <x v="1"/>
    <x v="0"/>
    <x v="1"/>
  </r>
  <r>
    <n v="795"/>
    <x v="61"/>
    <x v="1"/>
    <x v="0"/>
    <n v="25"/>
    <n v="35"/>
    <n v="9"/>
    <n v="315"/>
    <n v="10"/>
    <x v="0"/>
    <x v="0"/>
    <x v="2"/>
  </r>
  <r>
    <n v="796"/>
    <x v="151"/>
    <x v="2"/>
    <x v="1"/>
    <n v="35"/>
    <n v="45"/>
    <n v="14"/>
    <n v="630"/>
    <n v="10"/>
    <x v="1"/>
    <x v="0"/>
    <x v="0"/>
  </r>
  <r>
    <n v="797"/>
    <x v="239"/>
    <x v="6"/>
    <x v="1"/>
    <n v="30"/>
    <n v="40"/>
    <n v="11"/>
    <n v="440"/>
    <n v="10"/>
    <x v="0"/>
    <x v="0"/>
    <x v="0"/>
  </r>
  <r>
    <n v="798"/>
    <x v="32"/>
    <x v="4"/>
    <x v="0"/>
    <n v="40"/>
    <n v="60"/>
    <n v="12"/>
    <n v="720"/>
    <n v="20"/>
    <x v="0"/>
    <x v="0"/>
    <x v="0"/>
  </r>
  <r>
    <n v="799"/>
    <x v="182"/>
    <x v="3"/>
    <x v="0"/>
    <n v="20"/>
    <n v="35"/>
    <n v="1"/>
    <n v="35"/>
    <n v="15"/>
    <x v="1"/>
    <x v="1"/>
    <x v="0"/>
  </r>
  <r>
    <n v="800"/>
    <x v="44"/>
    <x v="6"/>
    <x v="1"/>
    <n v="30"/>
    <n v="40"/>
    <n v="14"/>
    <n v="560"/>
    <n v="10"/>
    <x v="0"/>
    <x v="0"/>
    <x v="0"/>
  </r>
  <r>
    <n v="801"/>
    <x v="329"/>
    <x v="0"/>
    <x v="0"/>
    <n v="25"/>
    <n v="35"/>
    <n v="7"/>
    <n v="245"/>
    <n v="10"/>
    <x v="0"/>
    <x v="1"/>
    <x v="2"/>
  </r>
  <r>
    <n v="802"/>
    <x v="330"/>
    <x v="5"/>
    <x v="0"/>
    <n v="50"/>
    <n v="80"/>
    <n v="7"/>
    <n v="560"/>
    <n v="30"/>
    <x v="1"/>
    <x v="1"/>
    <x v="1"/>
  </r>
  <r>
    <n v="803"/>
    <x v="138"/>
    <x v="1"/>
    <x v="0"/>
    <n v="25"/>
    <n v="35"/>
    <n v="5"/>
    <n v="175"/>
    <n v="10"/>
    <x v="0"/>
    <x v="0"/>
    <x v="0"/>
  </r>
  <r>
    <n v="804"/>
    <x v="144"/>
    <x v="6"/>
    <x v="1"/>
    <n v="30"/>
    <n v="40"/>
    <n v="12"/>
    <n v="480"/>
    <n v="10"/>
    <x v="1"/>
    <x v="1"/>
    <x v="0"/>
  </r>
  <r>
    <n v="805"/>
    <x v="83"/>
    <x v="2"/>
    <x v="1"/>
    <n v="35"/>
    <n v="45"/>
    <n v="1"/>
    <n v="45"/>
    <n v="10"/>
    <x v="1"/>
    <x v="0"/>
    <x v="1"/>
  </r>
  <r>
    <n v="806"/>
    <x v="306"/>
    <x v="1"/>
    <x v="0"/>
    <n v="25"/>
    <n v="35"/>
    <n v="3"/>
    <n v="105"/>
    <n v="10"/>
    <x v="1"/>
    <x v="0"/>
    <x v="2"/>
  </r>
  <r>
    <n v="807"/>
    <x v="281"/>
    <x v="4"/>
    <x v="0"/>
    <n v="40"/>
    <n v="60"/>
    <n v="1"/>
    <n v="60"/>
    <n v="20"/>
    <x v="1"/>
    <x v="1"/>
    <x v="4"/>
  </r>
  <r>
    <n v="808"/>
    <x v="155"/>
    <x v="3"/>
    <x v="0"/>
    <n v="20"/>
    <n v="35"/>
    <n v="1"/>
    <n v="35"/>
    <n v="15"/>
    <x v="1"/>
    <x v="0"/>
    <x v="3"/>
  </r>
  <r>
    <n v="809"/>
    <x v="96"/>
    <x v="3"/>
    <x v="0"/>
    <n v="20"/>
    <n v="35"/>
    <n v="10"/>
    <n v="350"/>
    <n v="15"/>
    <x v="1"/>
    <x v="0"/>
    <x v="2"/>
  </r>
  <r>
    <n v="810"/>
    <x v="261"/>
    <x v="1"/>
    <x v="0"/>
    <n v="25"/>
    <n v="35"/>
    <n v="3"/>
    <n v="105"/>
    <n v="10"/>
    <x v="1"/>
    <x v="0"/>
    <x v="3"/>
  </r>
  <r>
    <n v="811"/>
    <x v="137"/>
    <x v="0"/>
    <x v="0"/>
    <n v="25"/>
    <n v="35"/>
    <n v="13"/>
    <n v="455"/>
    <n v="10"/>
    <x v="0"/>
    <x v="0"/>
    <x v="1"/>
  </r>
  <r>
    <n v="812"/>
    <x v="92"/>
    <x v="3"/>
    <x v="0"/>
    <n v="20"/>
    <n v="35"/>
    <n v="5"/>
    <n v="175"/>
    <n v="15"/>
    <x v="0"/>
    <x v="0"/>
    <x v="1"/>
  </r>
  <r>
    <n v="813"/>
    <x v="240"/>
    <x v="3"/>
    <x v="0"/>
    <n v="20"/>
    <n v="35"/>
    <n v="10"/>
    <n v="350"/>
    <n v="15"/>
    <x v="1"/>
    <x v="0"/>
    <x v="1"/>
  </r>
  <r>
    <n v="814"/>
    <x v="241"/>
    <x v="1"/>
    <x v="0"/>
    <n v="25"/>
    <n v="35"/>
    <n v="13"/>
    <n v="455"/>
    <n v="10"/>
    <x v="0"/>
    <x v="1"/>
    <x v="4"/>
  </r>
  <r>
    <n v="815"/>
    <x v="307"/>
    <x v="6"/>
    <x v="1"/>
    <n v="30"/>
    <n v="40"/>
    <n v="12"/>
    <n v="480"/>
    <n v="10"/>
    <x v="1"/>
    <x v="1"/>
    <x v="1"/>
  </r>
  <r>
    <n v="816"/>
    <x v="182"/>
    <x v="2"/>
    <x v="1"/>
    <n v="35"/>
    <n v="45"/>
    <n v="11"/>
    <n v="495"/>
    <n v="10"/>
    <x v="0"/>
    <x v="0"/>
    <x v="3"/>
  </r>
  <r>
    <n v="817"/>
    <x v="248"/>
    <x v="0"/>
    <x v="0"/>
    <n v="25"/>
    <n v="35"/>
    <n v="12"/>
    <n v="420"/>
    <n v="10"/>
    <x v="0"/>
    <x v="1"/>
    <x v="2"/>
  </r>
  <r>
    <n v="818"/>
    <x v="288"/>
    <x v="4"/>
    <x v="0"/>
    <n v="40"/>
    <n v="60"/>
    <n v="6"/>
    <n v="360"/>
    <n v="20"/>
    <x v="0"/>
    <x v="0"/>
    <x v="0"/>
  </r>
  <r>
    <n v="819"/>
    <x v="24"/>
    <x v="1"/>
    <x v="0"/>
    <n v="25"/>
    <n v="35"/>
    <n v="10"/>
    <n v="350"/>
    <n v="10"/>
    <x v="0"/>
    <x v="0"/>
    <x v="2"/>
  </r>
  <r>
    <n v="820"/>
    <x v="95"/>
    <x v="0"/>
    <x v="0"/>
    <n v="25"/>
    <n v="35"/>
    <n v="3"/>
    <n v="105"/>
    <n v="10"/>
    <x v="0"/>
    <x v="0"/>
    <x v="4"/>
  </r>
  <r>
    <n v="821"/>
    <x v="229"/>
    <x v="0"/>
    <x v="0"/>
    <n v="25"/>
    <n v="35"/>
    <n v="12"/>
    <n v="420"/>
    <n v="10"/>
    <x v="0"/>
    <x v="1"/>
    <x v="4"/>
  </r>
  <r>
    <n v="822"/>
    <x v="291"/>
    <x v="3"/>
    <x v="0"/>
    <n v="20"/>
    <n v="35"/>
    <n v="12"/>
    <n v="420"/>
    <n v="15"/>
    <x v="1"/>
    <x v="0"/>
    <x v="3"/>
  </r>
  <r>
    <n v="823"/>
    <x v="136"/>
    <x v="3"/>
    <x v="0"/>
    <n v="20"/>
    <n v="35"/>
    <n v="11"/>
    <n v="385"/>
    <n v="15"/>
    <x v="1"/>
    <x v="0"/>
    <x v="4"/>
  </r>
  <r>
    <n v="824"/>
    <x v="219"/>
    <x v="1"/>
    <x v="0"/>
    <n v="25"/>
    <n v="35"/>
    <n v="2"/>
    <n v="70"/>
    <n v="10"/>
    <x v="1"/>
    <x v="1"/>
    <x v="2"/>
  </r>
  <r>
    <n v="825"/>
    <x v="213"/>
    <x v="3"/>
    <x v="0"/>
    <n v="20"/>
    <n v="35"/>
    <n v="14"/>
    <n v="490"/>
    <n v="15"/>
    <x v="0"/>
    <x v="1"/>
    <x v="3"/>
  </r>
  <r>
    <n v="826"/>
    <x v="315"/>
    <x v="5"/>
    <x v="0"/>
    <n v="50"/>
    <n v="80"/>
    <n v="15"/>
    <n v="1200"/>
    <n v="30"/>
    <x v="0"/>
    <x v="1"/>
    <x v="0"/>
  </r>
  <r>
    <n v="827"/>
    <x v="25"/>
    <x v="5"/>
    <x v="0"/>
    <n v="50"/>
    <n v="80"/>
    <n v="12"/>
    <n v="960"/>
    <n v="30"/>
    <x v="0"/>
    <x v="0"/>
    <x v="4"/>
  </r>
  <r>
    <n v="828"/>
    <x v="23"/>
    <x v="3"/>
    <x v="0"/>
    <n v="20"/>
    <n v="35"/>
    <n v="6"/>
    <n v="210"/>
    <n v="15"/>
    <x v="0"/>
    <x v="0"/>
    <x v="2"/>
  </r>
  <r>
    <n v="829"/>
    <x v="222"/>
    <x v="6"/>
    <x v="1"/>
    <n v="30"/>
    <n v="40"/>
    <n v="6"/>
    <n v="240"/>
    <n v="10"/>
    <x v="0"/>
    <x v="0"/>
    <x v="0"/>
  </r>
  <r>
    <n v="830"/>
    <x v="193"/>
    <x v="6"/>
    <x v="1"/>
    <n v="30"/>
    <n v="40"/>
    <n v="9"/>
    <n v="360"/>
    <n v="10"/>
    <x v="0"/>
    <x v="0"/>
    <x v="0"/>
  </r>
  <r>
    <n v="831"/>
    <x v="331"/>
    <x v="4"/>
    <x v="0"/>
    <n v="40"/>
    <n v="60"/>
    <n v="5"/>
    <n v="300"/>
    <n v="20"/>
    <x v="1"/>
    <x v="1"/>
    <x v="3"/>
  </r>
  <r>
    <n v="832"/>
    <x v="172"/>
    <x v="2"/>
    <x v="1"/>
    <n v="35"/>
    <n v="45"/>
    <n v="4"/>
    <n v="180"/>
    <n v="10"/>
    <x v="0"/>
    <x v="0"/>
    <x v="3"/>
  </r>
  <r>
    <n v="833"/>
    <x v="114"/>
    <x v="3"/>
    <x v="0"/>
    <n v="20"/>
    <n v="35"/>
    <n v="2"/>
    <n v="70"/>
    <n v="15"/>
    <x v="1"/>
    <x v="1"/>
    <x v="2"/>
  </r>
  <r>
    <n v="834"/>
    <x v="224"/>
    <x v="2"/>
    <x v="1"/>
    <n v="35"/>
    <n v="45"/>
    <n v="14"/>
    <n v="630"/>
    <n v="10"/>
    <x v="0"/>
    <x v="0"/>
    <x v="2"/>
  </r>
  <r>
    <n v="835"/>
    <x v="282"/>
    <x v="2"/>
    <x v="1"/>
    <n v="35"/>
    <n v="45"/>
    <n v="7"/>
    <n v="315"/>
    <n v="10"/>
    <x v="1"/>
    <x v="0"/>
    <x v="1"/>
  </r>
  <r>
    <n v="836"/>
    <x v="22"/>
    <x v="1"/>
    <x v="0"/>
    <n v="25"/>
    <n v="35"/>
    <n v="2"/>
    <n v="70"/>
    <n v="10"/>
    <x v="0"/>
    <x v="1"/>
    <x v="4"/>
  </r>
  <r>
    <n v="837"/>
    <x v="305"/>
    <x v="0"/>
    <x v="0"/>
    <n v="25"/>
    <n v="35"/>
    <n v="7"/>
    <n v="245"/>
    <n v="10"/>
    <x v="0"/>
    <x v="0"/>
    <x v="4"/>
  </r>
  <r>
    <n v="838"/>
    <x v="168"/>
    <x v="6"/>
    <x v="1"/>
    <n v="30"/>
    <n v="40"/>
    <n v="9"/>
    <n v="360"/>
    <n v="10"/>
    <x v="1"/>
    <x v="1"/>
    <x v="3"/>
  </r>
  <r>
    <n v="839"/>
    <x v="83"/>
    <x v="2"/>
    <x v="1"/>
    <n v="35"/>
    <n v="45"/>
    <n v="4"/>
    <n v="180"/>
    <n v="10"/>
    <x v="0"/>
    <x v="1"/>
    <x v="1"/>
  </r>
  <r>
    <n v="840"/>
    <x v="332"/>
    <x v="6"/>
    <x v="1"/>
    <n v="30"/>
    <n v="40"/>
    <n v="15"/>
    <n v="600"/>
    <n v="10"/>
    <x v="0"/>
    <x v="1"/>
    <x v="4"/>
  </r>
  <r>
    <n v="841"/>
    <x v="3"/>
    <x v="1"/>
    <x v="0"/>
    <n v="25"/>
    <n v="35"/>
    <n v="9"/>
    <n v="315"/>
    <n v="10"/>
    <x v="0"/>
    <x v="0"/>
    <x v="0"/>
  </r>
  <r>
    <n v="842"/>
    <x v="224"/>
    <x v="3"/>
    <x v="0"/>
    <n v="20"/>
    <n v="35"/>
    <n v="2"/>
    <n v="70"/>
    <n v="15"/>
    <x v="0"/>
    <x v="1"/>
    <x v="2"/>
  </r>
  <r>
    <n v="843"/>
    <x v="274"/>
    <x v="2"/>
    <x v="1"/>
    <n v="35"/>
    <n v="45"/>
    <n v="1"/>
    <n v="45"/>
    <n v="10"/>
    <x v="0"/>
    <x v="1"/>
    <x v="3"/>
  </r>
  <r>
    <n v="844"/>
    <x v="273"/>
    <x v="2"/>
    <x v="1"/>
    <n v="35"/>
    <n v="45"/>
    <n v="13"/>
    <n v="585"/>
    <n v="10"/>
    <x v="0"/>
    <x v="0"/>
    <x v="3"/>
  </r>
  <r>
    <n v="845"/>
    <x v="52"/>
    <x v="6"/>
    <x v="1"/>
    <n v="30"/>
    <n v="40"/>
    <n v="6"/>
    <n v="240"/>
    <n v="10"/>
    <x v="1"/>
    <x v="1"/>
    <x v="2"/>
  </r>
  <r>
    <n v="846"/>
    <x v="307"/>
    <x v="0"/>
    <x v="0"/>
    <n v="25"/>
    <n v="35"/>
    <n v="5"/>
    <n v="175"/>
    <n v="10"/>
    <x v="1"/>
    <x v="0"/>
    <x v="1"/>
  </r>
  <r>
    <n v="847"/>
    <x v="97"/>
    <x v="3"/>
    <x v="0"/>
    <n v="20"/>
    <n v="35"/>
    <n v="11"/>
    <n v="385"/>
    <n v="15"/>
    <x v="1"/>
    <x v="0"/>
    <x v="4"/>
  </r>
  <r>
    <n v="848"/>
    <x v="333"/>
    <x v="4"/>
    <x v="0"/>
    <n v="40"/>
    <n v="60"/>
    <n v="9"/>
    <n v="540"/>
    <n v="20"/>
    <x v="0"/>
    <x v="0"/>
    <x v="0"/>
  </r>
  <r>
    <n v="849"/>
    <x v="271"/>
    <x v="6"/>
    <x v="1"/>
    <n v="30"/>
    <n v="40"/>
    <n v="10"/>
    <n v="400"/>
    <n v="10"/>
    <x v="0"/>
    <x v="1"/>
    <x v="0"/>
  </r>
  <r>
    <n v="850"/>
    <x v="294"/>
    <x v="1"/>
    <x v="0"/>
    <n v="25"/>
    <n v="35"/>
    <n v="3"/>
    <n v="105"/>
    <n v="10"/>
    <x v="1"/>
    <x v="1"/>
    <x v="1"/>
  </r>
  <r>
    <n v="851"/>
    <x v="27"/>
    <x v="0"/>
    <x v="0"/>
    <n v="25"/>
    <n v="35"/>
    <n v="15"/>
    <n v="525"/>
    <n v="10"/>
    <x v="1"/>
    <x v="1"/>
    <x v="0"/>
  </r>
  <r>
    <n v="852"/>
    <x v="162"/>
    <x v="2"/>
    <x v="1"/>
    <n v="35"/>
    <n v="45"/>
    <n v="8"/>
    <n v="360"/>
    <n v="10"/>
    <x v="1"/>
    <x v="0"/>
    <x v="0"/>
  </r>
  <r>
    <n v="853"/>
    <x v="212"/>
    <x v="6"/>
    <x v="1"/>
    <n v="30"/>
    <n v="40"/>
    <n v="3"/>
    <n v="120"/>
    <n v="10"/>
    <x v="1"/>
    <x v="1"/>
    <x v="4"/>
  </r>
  <r>
    <n v="854"/>
    <x v="103"/>
    <x v="6"/>
    <x v="1"/>
    <n v="30"/>
    <n v="40"/>
    <n v="14"/>
    <n v="560"/>
    <n v="10"/>
    <x v="1"/>
    <x v="1"/>
    <x v="0"/>
  </r>
  <r>
    <n v="855"/>
    <x v="324"/>
    <x v="1"/>
    <x v="0"/>
    <n v="25"/>
    <n v="35"/>
    <n v="5"/>
    <n v="175"/>
    <n v="10"/>
    <x v="1"/>
    <x v="0"/>
    <x v="2"/>
  </r>
  <r>
    <n v="856"/>
    <x v="273"/>
    <x v="0"/>
    <x v="0"/>
    <n v="25"/>
    <n v="35"/>
    <n v="11"/>
    <n v="385"/>
    <n v="10"/>
    <x v="0"/>
    <x v="1"/>
    <x v="0"/>
  </r>
  <r>
    <n v="857"/>
    <x v="152"/>
    <x v="2"/>
    <x v="1"/>
    <n v="35"/>
    <n v="45"/>
    <n v="14"/>
    <n v="630"/>
    <n v="10"/>
    <x v="1"/>
    <x v="1"/>
    <x v="2"/>
  </r>
  <r>
    <n v="858"/>
    <x v="174"/>
    <x v="6"/>
    <x v="1"/>
    <n v="30"/>
    <n v="40"/>
    <n v="9"/>
    <n v="360"/>
    <n v="10"/>
    <x v="0"/>
    <x v="0"/>
    <x v="2"/>
  </r>
  <r>
    <n v="859"/>
    <x v="244"/>
    <x v="5"/>
    <x v="0"/>
    <n v="50"/>
    <n v="80"/>
    <n v="11"/>
    <n v="880"/>
    <n v="30"/>
    <x v="0"/>
    <x v="1"/>
    <x v="4"/>
  </r>
  <r>
    <n v="860"/>
    <x v="270"/>
    <x v="6"/>
    <x v="1"/>
    <n v="30"/>
    <n v="40"/>
    <n v="5"/>
    <n v="200"/>
    <n v="10"/>
    <x v="0"/>
    <x v="0"/>
    <x v="0"/>
  </r>
  <r>
    <n v="861"/>
    <x v="334"/>
    <x v="2"/>
    <x v="1"/>
    <n v="35"/>
    <n v="45"/>
    <n v="8"/>
    <n v="360"/>
    <n v="10"/>
    <x v="0"/>
    <x v="1"/>
    <x v="0"/>
  </r>
  <r>
    <n v="862"/>
    <x v="206"/>
    <x v="4"/>
    <x v="0"/>
    <n v="40"/>
    <n v="60"/>
    <n v="7"/>
    <n v="420"/>
    <n v="20"/>
    <x v="1"/>
    <x v="0"/>
    <x v="0"/>
  </r>
  <r>
    <n v="863"/>
    <x v="260"/>
    <x v="4"/>
    <x v="0"/>
    <n v="40"/>
    <n v="60"/>
    <n v="9"/>
    <n v="540"/>
    <n v="20"/>
    <x v="1"/>
    <x v="0"/>
    <x v="0"/>
  </r>
  <r>
    <n v="864"/>
    <x v="294"/>
    <x v="6"/>
    <x v="1"/>
    <n v="30"/>
    <n v="40"/>
    <n v="9"/>
    <n v="360"/>
    <n v="10"/>
    <x v="1"/>
    <x v="0"/>
    <x v="3"/>
  </r>
  <r>
    <n v="865"/>
    <x v="330"/>
    <x v="2"/>
    <x v="1"/>
    <n v="35"/>
    <n v="45"/>
    <n v="6"/>
    <n v="270"/>
    <n v="10"/>
    <x v="0"/>
    <x v="1"/>
    <x v="0"/>
  </r>
  <r>
    <n v="866"/>
    <x v="310"/>
    <x v="4"/>
    <x v="0"/>
    <n v="40"/>
    <n v="60"/>
    <n v="10"/>
    <n v="600"/>
    <n v="20"/>
    <x v="1"/>
    <x v="0"/>
    <x v="4"/>
  </r>
  <r>
    <n v="867"/>
    <x v="295"/>
    <x v="4"/>
    <x v="0"/>
    <n v="40"/>
    <n v="60"/>
    <n v="15"/>
    <n v="900"/>
    <n v="20"/>
    <x v="0"/>
    <x v="0"/>
    <x v="4"/>
  </r>
  <r>
    <n v="868"/>
    <x v="66"/>
    <x v="0"/>
    <x v="0"/>
    <n v="25"/>
    <n v="35"/>
    <n v="13"/>
    <n v="455"/>
    <n v="10"/>
    <x v="0"/>
    <x v="1"/>
    <x v="2"/>
  </r>
  <r>
    <n v="869"/>
    <x v="170"/>
    <x v="3"/>
    <x v="0"/>
    <n v="20"/>
    <n v="35"/>
    <n v="9"/>
    <n v="315"/>
    <n v="15"/>
    <x v="1"/>
    <x v="0"/>
    <x v="4"/>
  </r>
  <r>
    <n v="870"/>
    <x v="236"/>
    <x v="6"/>
    <x v="1"/>
    <n v="30"/>
    <n v="40"/>
    <n v="5"/>
    <n v="200"/>
    <n v="10"/>
    <x v="1"/>
    <x v="1"/>
    <x v="1"/>
  </r>
  <r>
    <n v="871"/>
    <x v="327"/>
    <x v="1"/>
    <x v="0"/>
    <n v="25"/>
    <n v="35"/>
    <n v="14"/>
    <n v="490"/>
    <n v="10"/>
    <x v="0"/>
    <x v="1"/>
    <x v="2"/>
  </r>
  <r>
    <n v="872"/>
    <x v="335"/>
    <x v="5"/>
    <x v="0"/>
    <n v="50"/>
    <n v="80"/>
    <n v="12"/>
    <n v="960"/>
    <n v="30"/>
    <x v="0"/>
    <x v="0"/>
    <x v="1"/>
  </r>
  <r>
    <n v="873"/>
    <x v="38"/>
    <x v="2"/>
    <x v="1"/>
    <n v="35"/>
    <n v="45"/>
    <n v="1"/>
    <n v="45"/>
    <n v="10"/>
    <x v="1"/>
    <x v="0"/>
    <x v="0"/>
  </r>
  <r>
    <n v="874"/>
    <x v="38"/>
    <x v="6"/>
    <x v="1"/>
    <n v="30"/>
    <n v="40"/>
    <n v="4"/>
    <n v="160"/>
    <n v="10"/>
    <x v="0"/>
    <x v="0"/>
    <x v="4"/>
  </r>
  <r>
    <n v="875"/>
    <x v="243"/>
    <x v="1"/>
    <x v="0"/>
    <n v="25"/>
    <n v="35"/>
    <n v="15"/>
    <n v="525"/>
    <n v="10"/>
    <x v="0"/>
    <x v="0"/>
    <x v="2"/>
  </r>
  <r>
    <n v="876"/>
    <x v="8"/>
    <x v="6"/>
    <x v="1"/>
    <n v="30"/>
    <n v="40"/>
    <n v="8"/>
    <n v="320"/>
    <n v="10"/>
    <x v="1"/>
    <x v="1"/>
    <x v="2"/>
  </r>
  <r>
    <n v="877"/>
    <x v="87"/>
    <x v="2"/>
    <x v="1"/>
    <n v="35"/>
    <n v="45"/>
    <n v="14"/>
    <n v="630"/>
    <n v="10"/>
    <x v="0"/>
    <x v="1"/>
    <x v="1"/>
  </r>
  <r>
    <n v="878"/>
    <x v="308"/>
    <x v="5"/>
    <x v="0"/>
    <n v="50"/>
    <n v="80"/>
    <n v="6"/>
    <n v="480"/>
    <n v="30"/>
    <x v="1"/>
    <x v="0"/>
    <x v="2"/>
  </r>
  <r>
    <n v="879"/>
    <x v="44"/>
    <x v="6"/>
    <x v="1"/>
    <n v="30"/>
    <n v="40"/>
    <n v="9"/>
    <n v="360"/>
    <n v="10"/>
    <x v="0"/>
    <x v="1"/>
    <x v="2"/>
  </r>
  <r>
    <n v="880"/>
    <x v="151"/>
    <x v="2"/>
    <x v="1"/>
    <n v="35"/>
    <n v="45"/>
    <n v="5"/>
    <n v="225"/>
    <n v="10"/>
    <x v="0"/>
    <x v="1"/>
    <x v="3"/>
  </r>
  <r>
    <n v="881"/>
    <x v="224"/>
    <x v="5"/>
    <x v="0"/>
    <n v="50"/>
    <n v="80"/>
    <n v="2"/>
    <n v="160"/>
    <n v="30"/>
    <x v="0"/>
    <x v="0"/>
    <x v="4"/>
  </r>
  <r>
    <n v="882"/>
    <x v="150"/>
    <x v="3"/>
    <x v="0"/>
    <n v="20"/>
    <n v="35"/>
    <n v="9"/>
    <n v="315"/>
    <n v="15"/>
    <x v="1"/>
    <x v="0"/>
    <x v="3"/>
  </r>
  <r>
    <n v="883"/>
    <x v="112"/>
    <x v="0"/>
    <x v="0"/>
    <n v="25"/>
    <n v="35"/>
    <n v="5"/>
    <n v="175"/>
    <n v="10"/>
    <x v="1"/>
    <x v="1"/>
    <x v="4"/>
  </r>
  <r>
    <n v="884"/>
    <x v="255"/>
    <x v="1"/>
    <x v="0"/>
    <n v="25"/>
    <n v="35"/>
    <n v="12"/>
    <n v="420"/>
    <n v="10"/>
    <x v="1"/>
    <x v="0"/>
    <x v="0"/>
  </r>
  <r>
    <n v="885"/>
    <x v="14"/>
    <x v="2"/>
    <x v="1"/>
    <n v="35"/>
    <n v="45"/>
    <n v="4"/>
    <n v="180"/>
    <n v="10"/>
    <x v="0"/>
    <x v="0"/>
    <x v="2"/>
  </r>
  <r>
    <n v="886"/>
    <x v="127"/>
    <x v="2"/>
    <x v="1"/>
    <n v="35"/>
    <n v="45"/>
    <n v="4"/>
    <n v="180"/>
    <n v="10"/>
    <x v="0"/>
    <x v="1"/>
    <x v="0"/>
  </r>
  <r>
    <n v="887"/>
    <x v="126"/>
    <x v="0"/>
    <x v="0"/>
    <n v="25"/>
    <n v="35"/>
    <n v="3"/>
    <n v="105"/>
    <n v="10"/>
    <x v="0"/>
    <x v="0"/>
    <x v="3"/>
  </r>
  <r>
    <n v="888"/>
    <x v="251"/>
    <x v="1"/>
    <x v="0"/>
    <n v="25"/>
    <n v="35"/>
    <n v="8"/>
    <n v="280"/>
    <n v="10"/>
    <x v="0"/>
    <x v="0"/>
    <x v="2"/>
  </r>
  <r>
    <n v="889"/>
    <x v="316"/>
    <x v="1"/>
    <x v="0"/>
    <n v="25"/>
    <n v="35"/>
    <n v="10"/>
    <n v="350"/>
    <n v="10"/>
    <x v="1"/>
    <x v="0"/>
    <x v="4"/>
  </r>
  <r>
    <n v="890"/>
    <x v="71"/>
    <x v="2"/>
    <x v="1"/>
    <n v="35"/>
    <n v="45"/>
    <n v="5"/>
    <n v="225"/>
    <n v="10"/>
    <x v="0"/>
    <x v="1"/>
    <x v="3"/>
  </r>
  <r>
    <n v="891"/>
    <x v="261"/>
    <x v="6"/>
    <x v="1"/>
    <n v="30"/>
    <n v="40"/>
    <n v="11"/>
    <n v="440"/>
    <n v="10"/>
    <x v="0"/>
    <x v="0"/>
    <x v="4"/>
  </r>
  <r>
    <n v="892"/>
    <x v="335"/>
    <x v="2"/>
    <x v="1"/>
    <n v="35"/>
    <n v="45"/>
    <n v="7"/>
    <n v="315"/>
    <n v="10"/>
    <x v="1"/>
    <x v="1"/>
    <x v="2"/>
  </r>
  <r>
    <n v="893"/>
    <x v="336"/>
    <x v="2"/>
    <x v="1"/>
    <n v="35"/>
    <n v="45"/>
    <n v="12"/>
    <n v="540"/>
    <n v="10"/>
    <x v="0"/>
    <x v="1"/>
    <x v="1"/>
  </r>
  <r>
    <n v="894"/>
    <x v="113"/>
    <x v="5"/>
    <x v="0"/>
    <n v="50"/>
    <n v="80"/>
    <n v="15"/>
    <n v="1200"/>
    <n v="30"/>
    <x v="0"/>
    <x v="0"/>
    <x v="3"/>
  </r>
  <r>
    <n v="895"/>
    <x v="141"/>
    <x v="2"/>
    <x v="1"/>
    <n v="35"/>
    <n v="45"/>
    <n v="11"/>
    <n v="495"/>
    <n v="10"/>
    <x v="0"/>
    <x v="0"/>
    <x v="1"/>
  </r>
  <r>
    <n v="896"/>
    <x v="213"/>
    <x v="0"/>
    <x v="0"/>
    <n v="25"/>
    <n v="35"/>
    <n v="13"/>
    <n v="455"/>
    <n v="10"/>
    <x v="0"/>
    <x v="0"/>
    <x v="0"/>
  </r>
  <r>
    <n v="897"/>
    <x v="16"/>
    <x v="0"/>
    <x v="0"/>
    <n v="25"/>
    <n v="35"/>
    <n v="6"/>
    <n v="210"/>
    <n v="10"/>
    <x v="1"/>
    <x v="0"/>
    <x v="3"/>
  </r>
  <r>
    <n v="898"/>
    <x v="137"/>
    <x v="4"/>
    <x v="0"/>
    <n v="40"/>
    <n v="60"/>
    <n v="8"/>
    <n v="480"/>
    <n v="20"/>
    <x v="0"/>
    <x v="0"/>
    <x v="1"/>
  </r>
  <r>
    <n v="899"/>
    <x v="334"/>
    <x v="0"/>
    <x v="0"/>
    <n v="25"/>
    <n v="35"/>
    <n v="7"/>
    <n v="245"/>
    <n v="10"/>
    <x v="0"/>
    <x v="0"/>
    <x v="4"/>
  </r>
  <r>
    <n v="900"/>
    <x v="327"/>
    <x v="2"/>
    <x v="1"/>
    <n v="35"/>
    <n v="45"/>
    <n v="9"/>
    <n v="405"/>
    <n v="10"/>
    <x v="1"/>
    <x v="0"/>
    <x v="1"/>
  </r>
  <r>
    <n v="901"/>
    <x v="81"/>
    <x v="1"/>
    <x v="0"/>
    <n v="25"/>
    <n v="35"/>
    <n v="7"/>
    <n v="245"/>
    <n v="10"/>
    <x v="1"/>
    <x v="1"/>
    <x v="3"/>
  </r>
  <r>
    <n v="902"/>
    <x v="50"/>
    <x v="4"/>
    <x v="0"/>
    <n v="40"/>
    <n v="60"/>
    <n v="4"/>
    <n v="240"/>
    <n v="20"/>
    <x v="1"/>
    <x v="0"/>
    <x v="1"/>
  </r>
  <r>
    <n v="903"/>
    <x v="277"/>
    <x v="0"/>
    <x v="0"/>
    <n v="25"/>
    <n v="35"/>
    <n v="15"/>
    <n v="525"/>
    <n v="10"/>
    <x v="1"/>
    <x v="0"/>
    <x v="0"/>
  </r>
  <r>
    <n v="904"/>
    <x v="337"/>
    <x v="0"/>
    <x v="0"/>
    <n v="25"/>
    <n v="35"/>
    <n v="4"/>
    <n v="140"/>
    <n v="10"/>
    <x v="0"/>
    <x v="1"/>
    <x v="4"/>
  </r>
  <r>
    <n v="905"/>
    <x v="128"/>
    <x v="4"/>
    <x v="0"/>
    <n v="40"/>
    <n v="60"/>
    <n v="15"/>
    <n v="900"/>
    <n v="20"/>
    <x v="0"/>
    <x v="1"/>
    <x v="4"/>
  </r>
  <r>
    <n v="906"/>
    <x v="214"/>
    <x v="5"/>
    <x v="0"/>
    <n v="50"/>
    <n v="80"/>
    <n v="15"/>
    <n v="1200"/>
    <n v="30"/>
    <x v="0"/>
    <x v="0"/>
    <x v="1"/>
  </r>
  <r>
    <n v="907"/>
    <x v="108"/>
    <x v="6"/>
    <x v="1"/>
    <n v="30"/>
    <n v="40"/>
    <n v="4"/>
    <n v="160"/>
    <n v="10"/>
    <x v="0"/>
    <x v="1"/>
    <x v="4"/>
  </r>
  <r>
    <n v="908"/>
    <x v="338"/>
    <x v="5"/>
    <x v="0"/>
    <n v="50"/>
    <n v="80"/>
    <n v="7"/>
    <n v="560"/>
    <n v="30"/>
    <x v="0"/>
    <x v="1"/>
    <x v="0"/>
  </r>
  <r>
    <n v="909"/>
    <x v="339"/>
    <x v="6"/>
    <x v="1"/>
    <n v="30"/>
    <n v="40"/>
    <n v="12"/>
    <n v="480"/>
    <n v="10"/>
    <x v="1"/>
    <x v="1"/>
    <x v="3"/>
  </r>
  <r>
    <n v="910"/>
    <x v="121"/>
    <x v="3"/>
    <x v="0"/>
    <n v="20"/>
    <n v="35"/>
    <n v="1"/>
    <n v="35"/>
    <n v="15"/>
    <x v="0"/>
    <x v="1"/>
    <x v="1"/>
  </r>
  <r>
    <n v="911"/>
    <x v="284"/>
    <x v="5"/>
    <x v="0"/>
    <n v="50"/>
    <n v="80"/>
    <n v="1"/>
    <n v="80"/>
    <n v="30"/>
    <x v="0"/>
    <x v="0"/>
    <x v="2"/>
  </r>
  <r>
    <n v="912"/>
    <x v="304"/>
    <x v="0"/>
    <x v="0"/>
    <n v="25"/>
    <n v="35"/>
    <n v="6"/>
    <n v="210"/>
    <n v="10"/>
    <x v="0"/>
    <x v="0"/>
    <x v="2"/>
  </r>
  <r>
    <n v="913"/>
    <x v="230"/>
    <x v="4"/>
    <x v="0"/>
    <n v="40"/>
    <n v="60"/>
    <n v="15"/>
    <n v="900"/>
    <n v="20"/>
    <x v="1"/>
    <x v="0"/>
    <x v="2"/>
  </r>
  <r>
    <n v="914"/>
    <x v="255"/>
    <x v="5"/>
    <x v="0"/>
    <n v="50"/>
    <n v="80"/>
    <n v="14"/>
    <n v="1120"/>
    <n v="30"/>
    <x v="0"/>
    <x v="0"/>
    <x v="0"/>
  </r>
  <r>
    <n v="915"/>
    <x v="313"/>
    <x v="6"/>
    <x v="1"/>
    <n v="30"/>
    <n v="40"/>
    <n v="7"/>
    <n v="280"/>
    <n v="10"/>
    <x v="1"/>
    <x v="0"/>
    <x v="1"/>
  </r>
  <r>
    <n v="916"/>
    <x v="120"/>
    <x v="6"/>
    <x v="1"/>
    <n v="30"/>
    <n v="40"/>
    <n v="15"/>
    <n v="600"/>
    <n v="10"/>
    <x v="0"/>
    <x v="1"/>
    <x v="1"/>
  </r>
  <r>
    <n v="917"/>
    <x v="59"/>
    <x v="1"/>
    <x v="0"/>
    <n v="25"/>
    <n v="35"/>
    <n v="15"/>
    <n v="525"/>
    <n v="10"/>
    <x v="1"/>
    <x v="0"/>
    <x v="2"/>
  </r>
  <r>
    <n v="918"/>
    <x v="173"/>
    <x v="3"/>
    <x v="0"/>
    <n v="20"/>
    <n v="35"/>
    <n v="6"/>
    <n v="210"/>
    <n v="15"/>
    <x v="0"/>
    <x v="0"/>
    <x v="2"/>
  </r>
  <r>
    <n v="919"/>
    <x v="141"/>
    <x v="1"/>
    <x v="0"/>
    <n v="25"/>
    <n v="35"/>
    <n v="8"/>
    <n v="280"/>
    <n v="10"/>
    <x v="1"/>
    <x v="1"/>
    <x v="2"/>
  </r>
  <r>
    <n v="920"/>
    <x v="11"/>
    <x v="4"/>
    <x v="0"/>
    <n v="40"/>
    <n v="60"/>
    <n v="13"/>
    <n v="780"/>
    <n v="20"/>
    <x v="1"/>
    <x v="0"/>
    <x v="2"/>
  </r>
  <r>
    <n v="921"/>
    <x v="155"/>
    <x v="1"/>
    <x v="0"/>
    <n v="25"/>
    <n v="35"/>
    <n v="14"/>
    <n v="490"/>
    <n v="10"/>
    <x v="0"/>
    <x v="0"/>
    <x v="4"/>
  </r>
  <r>
    <n v="922"/>
    <x v="281"/>
    <x v="4"/>
    <x v="0"/>
    <n v="40"/>
    <n v="60"/>
    <n v="5"/>
    <n v="300"/>
    <n v="20"/>
    <x v="1"/>
    <x v="1"/>
    <x v="2"/>
  </r>
  <r>
    <n v="923"/>
    <x v="299"/>
    <x v="6"/>
    <x v="1"/>
    <n v="30"/>
    <n v="40"/>
    <n v="3"/>
    <n v="120"/>
    <n v="10"/>
    <x v="1"/>
    <x v="0"/>
    <x v="3"/>
  </r>
  <r>
    <n v="924"/>
    <x v="60"/>
    <x v="3"/>
    <x v="0"/>
    <n v="20"/>
    <n v="35"/>
    <n v="14"/>
    <n v="490"/>
    <n v="15"/>
    <x v="0"/>
    <x v="0"/>
    <x v="1"/>
  </r>
  <r>
    <n v="925"/>
    <x v="104"/>
    <x v="4"/>
    <x v="0"/>
    <n v="40"/>
    <n v="60"/>
    <n v="4"/>
    <n v="240"/>
    <n v="20"/>
    <x v="1"/>
    <x v="1"/>
    <x v="1"/>
  </r>
  <r>
    <n v="926"/>
    <x v="205"/>
    <x v="4"/>
    <x v="0"/>
    <n v="40"/>
    <n v="60"/>
    <n v="15"/>
    <n v="900"/>
    <n v="20"/>
    <x v="0"/>
    <x v="1"/>
    <x v="1"/>
  </r>
  <r>
    <n v="927"/>
    <x v="315"/>
    <x v="6"/>
    <x v="1"/>
    <n v="30"/>
    <n v="40"/>
    <n v="6"/>
    <n v="240"/>
    <n v="10"/>
    <x v="0"/>
    <x v="1"/>
    <x v="2"/>
  </r>
  <r>
    <n v="928"/>
    <x v="298"/>
    <x v="5"/>
    <x v="0"/>
    <n v="50"/>
    <n v="80"/>
    <n v="11"/>
    <n v="880"/>
    <n v="30"/>
    <x v="1"/>
    <x v="0"/>
    <x v="2"/>
  </r>
  <r>
    <n v="929"/>
    <x v="172"/>
    <x v="4"/>
    <x v="0"/>
    <n v="40"/>
    <n v="60"/>
    <n v="9"/>
    <n v="540"/>
    <n v="20"/>
    <x v="1"/>
    <x v="1"/>
    <x v="0"/>
  </r>
  <r>
    <n v="930"/>
    <x v="325"/>
    <x v="2"/>
    <x v="1"/>
    <n v="35"/>
    <n v="45"/>
    <n v="10"/>
    <n v="450"/>
    <n v="10"/>
    <x v="1"/>
    <x v="0"/>
    <x v="0"/>
  </r>
  <r>
    <n v="931"/>
    <x v="170"/>
    <x v="0"/>
    <x v="0"/>
    <n v="25"/>
    <n v="35"/>
    <n v="15"/>
    <n v="525"/>
    <n v="10"/>
    <x v="0"/>
    <x v="0"/>
    <x v="1"/>
  </r>
  <r>
    <n v="932"/>
    <x v="228"/>
    <x v="5"/>
    <x v="0"/>
    <n v="50"/>
    <n v="80"/>
    <n v="9"/>
    <n v="720"/>
    <n v="30"/>
    <x v="1"/>
    <x v="0"/>
    <x v="1"/>
  </r>
  <r>
    <n v="933"/>
    <x v="242"/>
    <x v="2"/>
    <x v="1"/>
    <n v="35"/>
    <n v="45"/>
    <n v="15"/>
    <n v="675"/>
    <n v="10"/>
    <x v="1"/>
    <x v="1"/>
    <x v="1"/>
  </r>
  <r>
    <n v="934"/>
    <x v="222"/>
    <x v="6"/>
    <x v="1"/>
    <n v="30"/>
    <n v="40"/>
    <n v="4"/>
    <n v="160"/>
    <n v="10"/>
    <x v="0"/>
    <x v="1"/>
    <x v="1"/>
  </r>
  <r>
    <n v="935"/>
    <x v="212"/>
    <x v="5"/>
    <x v="0"/>
    <n v="50"/>
    <n v="80"/>
    <n v="12"/>
    <n v="960"/>
    <n v="30"/>
    <x v="0"/>
    <x v="0"/>
    <x v="4"/>
  </r>
  <r>
    <n v="936"/>
    <x v="132"/>
    <x v="3"/>
    <x v="0"/>
    <n v="20"/>
    <n v="35"/>
    <n v="2"/>
    <n v="70"/>
    <n v="15"/>
    <x v="0"/>
    <x v="0"/>
    <x v="4"/>
  </r>
  <r>
    <n v="937"/>
    <x v="292"/>
    <x v="3"/>
    <x v="0"/>
    <n v="20"/>
    <n v="35"/>
    <n v="4"/>
    <n v="140"/>
    <n v="15"/>
    <x v="0"/>
    <x v="0"/>
    <x v="0"/>
  </r>
  <r>
    <n v="938"/>
    <x v="132"/>
    <x v="2"/>
    <x v="1"/>
    <n v="35"/>
    <n v="45"/>
    <n v="14"/>
    <n v="630"/>
    <n v="10"/>
    <x v="0"/>
    <x v="0"/>
    <x v="2"/>
  </r>
  <r>
    <n v="939"/>
    <x v="340"/>
    <x v="1"/>
    <x v="0"/>
    <n v="25"/>
    <n v="35"/>
    <n v="15"/>
    <n v="525"/>
    <n v="10"/>
    <x v="1"/>
    <x v="0"/>
    <x v="4"/>
  </r>
  <r>
    <n v="940"/>
    <x v="90"/>
    <x v="2"/>
    <x v="1"/>
    <n v="35"/>
    <n v="45"/>
    <n v="14"/>
    <n v="630"/>
    <n v="10"/>
    <x v="1"/>
    <x v="1"/>
    <x v="4"/>
  </r>
  <r>
    <n v="941"/>
    <x v="26"/>
    <x v="6"/>
    <x v="1"/>
    <n v="30"/>
    <n v="40"/>
    <n v="10"/>
    <n v="400"/>
    <n v="10"/>
    <x v="1"/>
    <x v="1"/>
    <x v="3"/>
  </r>
  <r>
    <n v="942"/>
    <x v="328"/>
    <x v="4"/>
    <x v="0"/>
    <n v="40"/>
    <n v="60"/>
    <n v="6"/>
    <n v="360"/>
    <n v="20"/>
    <x v="0"/>
    <x v="0"/>
    <x v="0"/>
  </r>
  <r>
    <n v="943"/>
    <x v="154"/>
    <x v="1"/>
    <x v="0"/>
    <n v="25"/>
    <n v="35"/>
    <n v="6"/>
    <n v="210"/>
    <n v="10"/>
    <x v="0"/>
    <x v="1"/>
    <x v="0"/>
  </r>
  <r>
    <n v="944"/>
    <x v="79"/>
    <x v="0"/>
    <x v="0"/>
    <n v="25"/>
    <n v="35"/>
    <n v="2"/>
    <n v="70"/>
    <n v="10"/>
    <x v="0"/>
    <x v="0"/>
    <x v="4"/>
  </r>
  <r>
    <n v="945"/>
    <x v="59"/>
    <x v="6"/>
    <x v="1"/>
    <n v="30"/>
    <n v="40"/>
    <n v="2"/>
    <n v="80"/>
    <n v="10"/>
    <x v="1"/>
    <x v="1"/>
    <x v="1"/>
  </r>
  <r>
    <n v="946"/>
    <x v="339"/>
    <x v="5"/>
    <x v="0"/>
    <n v="50"/>
    <n v="80"/>
    <n v="8"/>
    <n v="640"/>
    <n v="30"/>
    <x v="0"/>
    <x v="0"/>
    <x v="4"/>
  </r>
  <r>
    <n v="947"/>
    <x v="232"/>
    <x v="0"/>
    <x v="0"/>
    <n v="25"/>
    <n v="35"/>
    <n v="11"/>
    <n v="385"/>
    <n v="10"/>
    <x v="1"/>
    <x v="0"/>
    <x v="0"/>
  </r>
  <r>
    <n v="948"/>
    <x v="195"/>
    <x v="5"/>
    <x v="0"/>
    <n v="50"/>
    <n v="80"/>
    <n v="10"/>
    <n v="800"/>
    <n v="30"/>
    <x v="1"/>
    <x v="0"/>
    <x v="2"/>
  </r>
  <r>
    <n v="949"/>
    <x v="341"/>
    <x v="3"/>
    <x v="0"/>
    <n v="20"/>
    <n v="35"/>
    <n v="1"/>
    <n v="35"/>
    <n v="15"/>
    <x v="0"/>
    <x v="1"/>
    <x v="2"/>
  </r>
  <r>
    <n v="950"/>
    <x v="238"/>
    <x v="4"/>
    <x v="0"/>
    <n v="40"/>
    <n v="60"/>
    <n v="6"/>
    <n v="360"/>
    <n v="20"/>
    <x v="1"/>
    <x v="1"/>
    <x v="2"/>
  </r>
  <r>
    <n v="951"/>
    <x v="280"/>
    <x v="3"/>
    <x v="0"/>
    <n v="20"/>
    <n v="35"/>
    <n v="11"/>
    <n v="385"/>
    <n v="15"/>
    <x v="0"/>
    <x v="1"/>
    <x v="1"/>
  </r>
  <r>
    <n v="952"/>
    <x v="342"/>
    <x v="0"/>
    <x v="0"/>
    <n v="25"/>
    <n v="35"/>
    <n v="14"/>
    <n v="490"/>
    <n v="10"/>
    <x v="0"/>
    <x v="1"/>
    <x v="2"/>
  </r>
  <r>
    <n v="953"/>
    <x v="333"/>
    <x v="5"/>
    <x v="0"/>
    <n v="50"/>
    <n v="80"/>
    <n v="2"/>
    <n v="160"/>
    <n v="30"/>
    <x v="1"/>
    <x v="1"/>
    <x v="1"/>
  </r>
  <r>
    <n v="954"/>
    <x v="220"/>
    <x v="0"/>
    <x v="0"/>
    <n v="25"/>
    <n v="35"/>
    <n v="3"/>
    <n v="105"/>
    <n v="10"/>
    <x v="0"/>
    <x v="1"/>
    <x v="4"/>
  </r>
  <r>
    <n v="955"/>
    <x v="194"/>
    <x v="2"/>
    <x v="1"/>
    <n v="35"/>
    <n v="45"/>
    <n v="7"/>
    <n v="315"/>
    <n v="10"/>
    <x v="1"/>
    <x v="0"/>
    <x v="1"/>
  </r>
  <r>
    <n v="956"/>
    <x v="178"/>
    <x v="4"/>
    <x v="0"/>
    <n v="40"/>
    <n v="60"/>
    <n v="13"/>
    <n v="780"/>
    <n v="20"/>
    <x v="1"/>
    <x v="0"/>
    <x v="3"/>
  </r>
  <r>
    <n v="957"/>
    <x v="145"/>
    <x v="3"/>
    <x v="0"/>
    <n v="20"/>
    <n v="35"/>
    <n v="3"/>
    <n v="105"/>
    <n v="15"/>
    <x v="1"/>
    <x v="1"/>
    <x v="4"/>
  </r>
  <r>
    <n v="958"/>
    <x v="32"/>
    <x v="5"/>
    <x v="0"/>
    <n v="50"/>
    <n v="80"/>
    <n v="11"/>
    <n v="880"/>
    <n v="30"/>
    <x v="1"/>
    <x v="1"/>
    <x v="0"/>
  </r>
  <r>
    <n v="959"/>
    <x v="193"/>
    <x v="1"/>
    <x v="0"/>
    <n v="25"/>
    <n v="35"/>
    <n v="8"/>
    <n v="280"/>
    <n v="10"/>
    <x v="1"/>
    <x v="1"/>
    <x v="4"/>
  </r>
  <r>
    <n v="960"/>
    <x v="308"/>
    <x v="2"/>
    <x v="1"/>
    <n v="35"/>
    <n v="45"/>
    <n v="15"/>
    <n v="675"/>
    <n v="10"/>
    <x v="1"/>
    <x v="1"/>
    <x v="2"/>
  </r>
  <r>
    <n v="961"/>
    <x v="86"/>
    <x v="4"/>
    <x v="0"/>
    <n v="40"/>
    <n v="60"/>
    <n v="13"/>
    <n v="780"/>
    <n v="20"/>
    <x v="0"/>
    <x v="0"/>
    <x v="0"/>
  </r>
  <r>
    <n v="962"/>
    <x v="225"/>
    <x v="4"/>
    <x v="0"/>
    <n v="40"/>
    <n v="60"/>
    <n v="13"/>
    <n v="780"/>
    <n v="20"/>
    <x v="1"/>
    <x v="1"/>
    <x v="1"/>
  </r>
  <r>
    <n v="963"/>
    <x v="241"/>
    <x v="1"/>
    <x v="0"/>
    <n v="25"/>
    <n v="35"/>
    <n v="6"/>
    <n v="210"/>
    <n v="10"/>
    <x v="0"/>
    <x v="1"/>
    <x v="3"/>
  </r>
  <r>
    <n v="964"/>
    <x v="41"/>
    <x v="6"/>
    <x v="1"/>
    <n v="30"/>
    <n v="40"/>
    <n v="8"/>
    <n v="320"/>
    <n v="10"/>
    <x v="0"/>
    <x v="0"/>
    <x v="2"/>
  </r>
  <r>
    <n v="965"/>
    <x v="244"/>
    <x v="4"/>
    <x v="0"/>
    <n v="40"/>
    <n v="60"/>
    <n v="5"/>
    <n v="300"/>
    <n v="20"/>
    <x v="1"/>
    <x v="1"/>
    <x v="0"/>
  </r>
  <r>
    <n v="966"/>
    <x v="113"/>
    <x v="3"/>
    <x v="0"/>
    <n v="20"/>
    <n v="35"/>
    <n v="11"/>
    <n v="385"/>
    <n v="15"/>
    <x v="1"/>
    <x v="1"/>
    <x v="3"/>
  </r>
  <r>
    <n v="967"/>
    <x v="343"/>
    <x v="6"/>
    <x v="1"/>
    <n v="30"/>
    <n v="40"/>
    <n v="14"/>
    <n v="560"/>
    <n v="10"/>
    <x v="0"/>
    <x v="0"/>
    <x v="1"/>
  </r>
  <r>
    <n v="968"/>
    <x v="124"/>
    <x v="6"/>
    <x v="1"/>
    <n v="30"/>
    <n v="40"/>
    <n v="15"/>
    <n v="600"/>
    <n v="10"/>
    <x v="0"/>
    <x v="1"/>
    <x v="3"/>
  </r>
  <r>
    <n v="969"/>
    <x v="44"/>
    <x v="6"/>
    <x v="1"/>
    <n v="30"/>
    <n v="40"/>
    <n v="11"/>
    <n v="440"/>
    <n v="10"/>
    <x v="0"/>
    <x v="0"/>
    <x v="3"/>
  </r>
  <r>
    <n v="970"/>
    <x v="344"/>
    <x v="0"/>
    <x v="0"/>
    <n v="25"/>
    <n v="35"/>
    <n v="5"/>
    <n v="175"/>
    <n v="10"/>
    <x v="1"/>
    <x v="1"/>
    <x v="1"/>
  </r>
  <r>
    <n v="971"/>
    <x v="4"/>
    <x v="4"/>
    <x v="0"/>
    <n v="40"/>
    <n v="60"/>
    <n v="2"/>
    <n v="120"/>
    <n v="20"/>
    <x v="0"/>
    <x v="1"/>
    <x v="3"/>
  </r>
  <r>
    <n v="972"/>
    <x v="218"/>
    <x v="0"/>
    <x v="0"/>
    <n v="25"/>
    <n v="35"/>
    <n v="1"/>
    <n v="35"/>
    <n v="10"/>
    <x v="0"/>
    <x v="1"/>
    <x v="1"/>
  </r>
  <r>
    <n v="973"/>
    <x v="322"/>
    <x v="2"/>
    <x v="1"/>
    <n v="35"/>
    <n v="45"/>
    <n v="1"/>
    <n v="45"/>
    <n v="10"/>
    <x v="0"/>
    <x v="1"/>
    <x v="3"/>
  </r>
  <r>
    <n v="974"/>
    <x v="27"/>
    <x v="1"/>
    <x v="0"/>
    <n v="25"/>
    <n v="35"/>
    <n v="13"/>
    <n v="455"/>
    <n v="10"/>
    <x v="1"/>
    <x v="0"/>
    <x v="1"/>
  </r>
  <r>
    <n v="975"/>
    <x v="259"/>
    <x v="0"/>
    <x v="0"/>
    <n v="25"/>
    <n v="35"/>
    <n v="1"/>
    <n v="35"/>
    <n v="10"/>
    <x v="0"/>
    <x v="0"/>
    <x v="4"/>
  </r>
  <r>
    <n v="976"/>
    <x v="175"/>
    <x v="2"/>
    <x v="1"/>
    <n v="35"/>
    <n v="45"/>
    <n v="11"/>
    <n v="495"/>
    <n v="10"/>
    <x v="0"/>
    <x v="1"/>
    <x v="3"/>
  </r>
  <r>
    <n v="977"/>
    <x v="34"/>
    <x v="0"/>
    <x v="0"/>
    <n v="25"/>
    <n v="35"/>
    <n v="1"/>
    <n v="35"/>
    <n v="10"/>
    <x v="0"/>
    <x v="0"/>
    <x v="2"/>
  </r>
  <r>
    <n v="978"/>
    <x v="244"/>
    <x v="4"/>
    <x v="0"/>
    <n v="40"/>
    <n v="60"/>
    <n v="2"/>
    <n v="120"/>
    <n v="20"/>
    <x v="1"/>
    <x v="0"/>
    <x v="0"/>
  </r>
  <r>
    <n v="979"/>
    <x v="248"/>
    <x v="0"/>
    <x v="0"/>
    <n v="25"/>
    <n v="35"/>
    <n v="13"/>
    <n v="455"/>
    <n v="10"/>
    <x v="0"/>
    <x v="1"/>
    <x v="4"/>
  </r>
  <r>
    <n v="980"/>
    <x v="135"/>
    <x v="1"/>
    <x v="0"/>
    <n v="25"/>
    <n v="35"/>
    <n v="9"/>
    <n v="315"/>
    <n v="10"/>
    <x v="1"/>
    <x v="0"/>
    <x v="3"/>
  </r>
  <r>
    <n v="981"/>
    <x v="345"/>
    <x v="3"/>
    <x v="0"/>
    <n v="20"/>
    <n v="35"/>
    <n v="15"/>
    <n v="525"/>
    <n v="15"/>
    <x v="1"/>
    <x v="0"/>
    <x v="4"/>
  </r>
  <r>
    <n v="982"/>
    <x v="346"/>
    <x v="2"/>
    <x v="1"/>
    <n v="35"/>
    <n v="45"/>
    <n v="14"/>
    <n v="630"/>
    <n v="10"/>
    <x v="0"/>
    <x v="1"/>
    <x v="0"/>
  </r>
  <r>
    <n v="983"/>
    <x v="234"/>
    <x v="6"/>
    <x v="1"/>
    <n v="30"/>
    <n v="40"/>
    <n v="10"/>
    <n v="400"/>
    <n v="10"/>
    <x v="0"/>
    <x v="1"/>
    <x v="0"/>
  </r>
  <r>
    <n v="984"/>
    <x v="341"/>
    <x v="4"/>
    <x v="0"/>
    <n v="40"/>
    <n v="60"/>
    <n v="3"/>
    <n v="180"/>
    <n v="20"/>
    <x v="0"/>
    <x v="0"/>
    <x v="1"/>
  </r>
  <r>
    <n v="985"/>
    <x v="347"/>
    <x v="4"/>
    <x v="0"/>
    <n v="40"/>
    <n v="60"/>
    <n v="1"/>
    <n v="60"/>
    <n v="20"/>
    <x v="0"/>
    <x v="1"/>
    <x v="1"/>
  </r>
  <r>
    <n v="986"/>
    <x v="178"/>
    <x v="2"/>
    <x v="1"/>
    <n v="35"/>
    <n v="45"/>
    <n v="13"/>
    <n v="585"/>
    <n v="10"/>
    <x v="1"/>
    <x v="0"/>
    <x v="0"/>
  </r>
  <r>
    <n v="987"/>
    <x v="187"/>
    <x v="1"/>
    <x v="0"/>
    <n v="25"/>
    <n v="35"/>
    <n v="3"/>
    <n v="105"/>
    <n v="10"/>
    <x v="0"/>
    <x v="1"/>
    <x v="2"/>
  </r>
  <r>
    <n v="988"/>
    <x v="141"/>
    <x v="4"/>
    <x v="0"/>
    <n v="40"/>
    <n v="60"/>
    <n v="13"/>
    <n v="780"/>
    <n v="20"/>
    <x v="0"/>
    <x v="1"/>
    <x v="0"/>
  </r>
  <r>
    <n v="989"/>
    <x v="144"/>
    <x v="6"/>
    <x v="1"/>
    <n v="30"/>
    <n v="40"/>
    <n v="13"/>
    <n v="520"/>
    <n v="10"/>
    <x v="0"/>
    <x v="0"/>
    <x v="1"/>
  </r>
  <r>
    <n v="990"/>
    <x v="303"/>
    <x v="1"/>
    <x v="0"/>
    <n v="25"/>
    <n v="35"/>
    <n v="10"/>
    <n v="350"/>
    <n v="10"/>
    <x v="1"/>
    <x v="1"/>
    <x v="3"/>
  </r>
  <r>
    <n v="991"/>
    <x v="219"/>
    <x v="5"/>
    <x v="0"/>
    <n v="50"/>
    <n v="80"/>
    <n v="7"/>
    <n v="560"/>
    <n v="30"/>
    <x v="0"/>
    <x v="1"/>
    <x v="0"/>
  </r>
  <r>
    <n v="992"/>
    <x v="247"/>
    <x v="5"/>
    <x v="0"/>
    <n v="50"/>
    <n v="80"/>
    <n v="5"/>
    <n v="400"/>
    <n v="30"/>
    <x v="0"/>
    <x v="0"/>
    <x v="3"/>
  </r>
  <r>
    <n v="993"/>
    <x v="70"/>
    <x v="4"/>
    <x v="0"/>
    <n v="40"/>
    <n v="60"/>
    <n v="3"/>
    <n v="180"/>
    <n v="20"/>
    <x v="1"/>
    <x v="1"/>
    <x v="0"/>
  </r>
  <r>
    <n v="994"/>
    <x v="287"/>
    <x v="3"/>
    <x v="0"/>
    <n v="20"/>
    <n v="35"/>
    <n v="2"/>
    <n v="70"/>
    <n v="15"/>
    <x v="1"/>
    <x v="1"/>
    <x v="2"/>
  </r>
  <r>
    <n v="995"/>
    <x v="177"/>
    <x v="2"/>
    <x v="1"/>
    <n v="35"/>
    <n v="45"/>
    <n v="1"/>
    <n v="45"/>
    <n v="10"/>
    <x v="1"/>
    <x v="0"/>
    <x v="0"/>
  </r>
  <r>
    <n v="996"/>
    <x v="113"/>
    <x v="4"/>
    <x v="0"/>
    <n v="40"/>
    <n v="60"/>
    <n v="10"/>
    <n v="600"/>
    <n v="20"/>
    <x v="0"/>
    <x v="1"/>
    <x v="2"/>
  </r>
  <r>
    <n v="997"/>
    <x v="319"/>
    <x v="5"/>
    <x v="0"/>
    <n v="50"/>
    <n v="80"/>
    <n v="7"/>
    <n v="560"/>
    <n v="30"/>
    <x v="0"/>
    <x v="0"/>
    <x v="2"/>
  </r>
  <r>
    <n v="998"/>
    <x v="295"/>
    <x v="5"/>
    <x v="0"/>
    <n v="50"/>
    <n v="80"/>
    <n v="13"/>
    <n v="1040"/>
    <n v="30"/>
    <x v="0"/>
    <x v="0"/>
    <x v="2"/>
  </r>
  <r>
    <n v="999"/>
    <x v="138"/>
    <x v="3"/>
    <x v="0"/>
    <n v="20"/>
    <n v="35"/>
    <n v="5"/>
    <n v="175"/>
    <n v="15"/>
    <x v="0"/>
    <x v="1"/>
    <x v="1"/>
  </r>
  <r>
    <n v="1000"/>
    <x v="73"/>
    <x v="0"/>
    <x v="0"/>
    <n v="25"/>
    <n v="35"/>
    <n v="3"/>
    <n v="105"/>
    <n v="10"/>
    <x v="1"/>
    <x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50976B-D069-4D1D-8DBB-4172DD201A3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B21" firstHeaderRow="1" firstDataRow="1" firstDataCol="1"/>
  <pivotFields count="15">
    <pivotField dataField="1" showAll="0"/>
    <pivotField numFmtId="14" showAll="0">
      <items count="349">
        <item x="311"/>
        <item x="283"/>
        <item x="235"/>
        <item x="214"/>
        <item x="58"/>
        <item x="298"/>
        <item x="105"/>
        <item x="284"/>
        <item x="104"/>
        <item x="156"/>
        <item x="316"/>
        <item x="13"/>
        <item x="279"/>
        <item x="167"/>
        <item x="175"/>
        <item x="161"/>
        <item x="134"/>
        <item x="307"/>
        <item x="196"/>
        <item x="312"/>
        <item x="150"/>
        <item x="101"/>
        <item x="204"/>
        <item x="146"/>
        <item x="262"/>
        <item x="329"/>
        <item x="326"/>
        <item x="178"/>
        <item x="272"/>
        <item x="293"/>
        <item x="6"/>
        <item x="273"/>
        <item x="162"/>
        <item x="29"/>
        <item x="41"/>
        <item x="83"/>
        <item x="38"/>
        <item x="317"/>
        <item x="301"/>
        <item x="79"/>
        <item x="78"/>
        <item x="36"/>
        <item x="59"/>
        <item x="46"/>
        <item x="123"/>
        <item x="225"/>
        <item x="305"/>
        <item x="147"/>
        <item x="248"/>
        <item x="32"/>
        <item x="306"/>
        <item x="68"/>
        <item x="224"/>
        <item x="20"/>
        <item x="250"/>
        <item x="203"/>
        <item x="73"/>
        <item x="299"/>
        <item x="265"/>
        <item x="133"/>
        <item x="217"/>
        <item x="321"/>
        <item x="275"/>
        <item x="172"/>
        <item x="322"/>
        <item x="258"/>
        <item x="102"/>
        <item x="8"/>
        <item x="53"/>
        <item x="116"/>
        <item x="281"/>
        <item x="347"/>
        <item x="117"/>
        <item x="209"/>
        <item x="291"/>
        <item x="177"/>
        <item x="184"/>
        <item x="135"/>
        <item x="292"/>
        <item x="221"/>
        <item x="151"/>
        <item x="170"/>
        <item x="201"/>
        <item x="191"/>
        <item x="343"/>
        <item x="154"/>
        <item x="52"/>
        <item x="33"/>
        <item x="0"/>
        <item x="274"/>
        <item x="302"/>
        <item x="100"/>
        <item x="74"/>
        <item x="223"/>
        <item x="278"/>
        <item x="42"/>
        <item x="266"/>
        <item x="11"/>
        <item x="336"/>
        <item x="335"/>
        <item x="290"/>
        <item x="270"/>
        <item x="70"/>
        <item x="185"/>
        <item x="199"/>
        <item x="328"/>
        <item x="127"/>
        <item x="200"/>
        <item x="131"/>
        <item x="229"/>
        <item x="57"/>
        <item x="48"/>
        <item x="157"/>
        <item x="64"/>
        <item x="276"/>
        <item x="168"/>
        <item x="331"/>
        <item x="246"/>
        <item x="318"/>
        <item x="51"/>
        <item x="243"/>
        <item x="91"/>
        <item x="107"/>
        <item x="92"/>
        <item x="124"/>
        <item x="132"/>
        <item x="308"/>
        <item x="310"/>
        <item x="97"/>
        <item x="40"/>
        <item x="232"/>
        <item x="66"/>
        <item x="23"/>
        <item x="72"/>
        <item x="294"/>
        <item x="211"/>
        <item x="16"/>
        <item x="1"/>
        <item x="112"/>
        <item x="285"/>
        <item x="99"/>
        <item x="138"/>
        <item x="39"/>
        <item x="297"/>
        <item x="22"/>
        <item x="114"/>
        <item x="140"/>
        <item x="94"/>
        <item x="251"/>
        <item x="179"/>
        <item x="186"/>
        <item x="260"/>
        <item x="254"/>
        <item x="181"/>
        <item x="82"/>
        <item x="257"/>
        <item x="28"/>
        <item x="17"/>
        <item x="9"/>
        <item x="304"/>
        <item x="119"/>
        <item x="222"/>
        <item x="319"/>
        <item x="155"/>
        <item x="210"/>
        <item x="197"/>
        <item x="342"/>
        <item x="238"/>
        <item x="282"/>
        <item x="252"/>
        <item x="163"/>
        <item x="188"/>
        <item x="67"/>
        <item x="4"/>
        <item x="130"/>
        <item x="19"/>
        <item x="241"/>
        <item x="226"/>
        <item x="313"/>
        <item x="244"/>
        <item x="121"/>
        <item x="300"/>
        <item x="144"/>
        <item x="24"/>
        <item x="240"/>
        <item x="103"/>
        <item x="215"/>
        <item x="14"/>
        <item x="55"/>
        <item x="228"/>
        <item x="108"/>
        <item x="231"/>
        <item x="247"/>
        <item x="233"/>
        <item x="324"/>
        <item x="126"/>
        <item x="148"/>
        <item x="87"/>
        <item x="122"/>
        <item x="76"/>
        <item x="213"/>
        <item x="236"/>
        <item x="287"/>
        <item x="45"/>
        <item x="271"/>
        <item x="268"/>
        <item x="15"/>
        <item x="44"/>
        <item x="267"/>
        <item x="152"/>
        <item x="320"/>
        <item x="333"/>
        <item x="280"/>
        <item x="173"/>
        <item x="37"/>
        <item x="5"/>
        <item x="176"/>
        <item x="93"/>
        <item x="120"/>
        <item x="180"/>
        <item x="69"/>
        <item x="2"/>
        <item x="344"/>
        <item x="174"/>
        <item x="50"/>
        <item x="303"/>
        <item x="12"/>
        <item x="239"/>
        <item x="325"/>
        <item x="193"/>
        <item x="169"/>
        <item x="227"/>
        <item x="10"/>
        <item x="315"/>
        <item x="106"/>
        <item x="159"/>
        <item x="62"/>
        <item x="327"/>
        <item x="189"/>
        <item x="56"/>
        <item x="164"/>
        <item x="171"/>
        <item x="96"/>
        <item x="128"/>
        <item x="192"/>
        <item x="149"/>
        <item x="314"/>
        <item x="60"/>
        <item x="309"/>
        <item x="289"/>
        <item x="110"/>
        <item x="18"/>
        <item x="7"/>
        <item x="75"/>
        <item x="81"/>
        <item x="54"/>
        <item x="264"/>
        <item x="261"/>
        <item x="49"/>
        <item x="208"/>
        <item x="118"/>
        <item x="256"/>
        <item x="277"/>
        <item x="160"/>
        <item x="141"/>
        <item x="187"/>
        <item x="34"/>
        <item x="25"/>
        <item x="341"/>
        <item x="61"/>
        <item x="182"/>
        <item x="98"/>
        <item x="142"/>
        <item x="111"/>
        <item x="259"/>
        <item x="195"/>
        <item x="253"/>
        <item x="219"/>
        <item x="109"/>
        <item x="139"/>
        <item x="242"/>
        <item x="345"/>
        <item x="330"/>
        <item x="334"/>
        <item x="88"/>
        <item x="295"/>
        <item x="194"/>
        <item x="27"/>
        <item x="190"/>
        <item x="125"/>
        <item x="220"/>
        <item x="153"/>
        <item x="65"/>
        <item x="3"/>
        <item x="31"/>
        <item x="30"/>
        <item x="198"/>
        <item x="90"/>
        <item x="145"/>
        <item x="296"/>
        <item x="26"/>
        <item x="21"/>
        <item x="269"/>
        <item x="136"/>
        <item x="263"/>
        <item x="230"/>
        <item x="216"/>
        <item x="212"/>
        <item x="332"/>
        <item x="340"/>
        <item x="158"/>
        <item x="339"/>
        <item x="286"/>
        <item x="43"/>
        <item x="95"/>
        <item x="89"/>
        <item x="115"/>
        <item x="205"/>
        <item x="288"/>
        <item x="255"/>
        <item x="137"/>
        <item x="71"/>
        <item x="237"/>
        <item x="183"/>
        <item x="338"/>
        <item x="165"/>
        <item x="35"/>
        <item x="63"/>
        <item x="206"/>
        <item x="218"/>
        <item x="337"/>
        <item x="85"/>
        <item x="86"/>
        <item x="143"/>
        <item x="47"/>
        <item x="234"/>
        <item x="207"/>
        <item x="113"/>
        <item x="323"/>
        <item x="202"/>
        <item x="77"/>
        <item x="166"/>
        <item x="245"/>
        <item x="129"/>
        <item x="84"/>
        <item x="249"/>
        <item x="80"/>
        <item x="346"/>
        <item t="default"/>
      </items>
    </pivotField>
    <pivotField showAll="0">
      <items count="8">
        <item x="0"/>
        <item x="6"/>
        <item x="4"/>
        <item x="3"/>
        <item x="2"/>
        <item x="5"/>
        <item x="1"/>
        <item t="default"/>
      </items>
    </pivotField>
    <pivotField axis="axisRow" showAll="0">
      <items count="3">
        <item x="1"/>
        <item x="0"/>
        <item t="default"/>
      </items>
    </pivotField>
    <pivotField showAll="0"/>
    <pivotField showAll="0"/>
    <pivotField showAll="0"/>
    <pivotField showAll="0"/>
    <pivotField showAll="0"/>
    <pivotField showAll="0">
      <items count="3">
        <item x="0"/>
        <item x="1"/>
        <item t="default"/>
      </items>
    </pivotField>
    <pivotField showAll="0">
      <items count="3">
        <item x="1"/>
        <item x="0"/>
        <item t="default"/>
      </items>
    </pivotField>
    <pivotField showAll="0">
      <items count="6">
        <item x="1"/>
        <item x="2"/>
        <item x="4"/>
        <item x="3"/>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3">
    <i>
      <x/>
    </i>
    <i>
      <x v="1"/>
    </i>
    <i t="grand">
      <x/>
    </i>
  </rowItems>
  <colItems count="1">
    <i/>
  </colItems>
  <dataFields count="1">
    <dataField name="Sum of Order_id" fld="0"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A5509F-4704-43D0-9FEA-1BB63036BAD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1" firstHeaderRow="1" firstDataRow="1" firstDataCol="1"/>
  <pivotFields count="15">
    <pivotField showAll="0"/>
    <pivotField numFmtId="14" showAll="0">
      <items count="349">
        <item x="311"/>
        <item x="283"/>
        <item x="235"/>
        <item x="214"/>
        <item x="58"/>
        <item x="298"/>
        <item x="105"/>
        <item x="284"/>
        <item x="104"/>
        <item x="156"/>
        <item x="316"/>
        <item x="13"/>
        <item x="279"/>
        <item x="167"/>
        <item x="175"/>
        <item x="161"/>
        <item x="134"/>
        <item x="307"/>
        <item x="196"/>
        <item x="312"/>
        <item x="150"/>
        <item x="101"/>
        <item x="204"/>
        <item x="146"/>
        <item x="262"/>
        <item x="329"/>
        <item x="326"/>
        <item x="178"/>
        <item x="272"/>
        <item x="293"/>
        <item x="6"/>
        <item x="273"/>
        <item x="162"/>
        <item x="29"/>
        <item x="41"/>
        <item x="83"/>
        <item x="38"/>
        <item x="317"/>
        <item x="301"/>
        <item x="79"/>
        <item x="78"/>
        <item x="36"/>
        <item x="59"/>
        <item x="46"/>
        <item x="123"/>
        <item x="225"/>
        <item x="305"/>
        <item x="147"/>
        <item x="248"/>
        <item x="32"/>
        <item x="306"/>
        <item x="68"/>
        <item x="224"/>
        <item x="20"/>
        <item x="250"/>
        <item x="203"/>
        <item x="73"/>
        <item x="299"/>
        <item x="265"/>
        <item x="133"/>
        <item x="217"/>
        <item x="321"/>
        <item x="275"/>
        <item x="172"/>
        <item x="322"/>
        <item x="258"/>
        <item x="102"/>
        <item x="8"/>
        <item x="53"/>
        <item x="116"/>
        <item x="281"/>
        <item x="347"/>
        <item x="117"/>
        <item x="209"/>
        <item x="291"/>
        <item x="177"/>
        <item x="184"/>
        <item x="135"/>
        <item x="292"/>
        <item x="221"/>
        <item x="151"/>
        <item x="170"/>
        <item x="201"/>
        <item x="191"/>
        <item x="343"/>
        <item x="154"/>
        <item x="52"/>
        <item x="33"/>
        <item x="0"/>
        <item x="274"/>
        <item x="302"/>
        <item x="100"/>
        <item x="74"/>
        <item x="223"/>
        <item x="278"/>
        <item x="42"/>
        <item x="266"/>
        <item x="11"/>
        <item x="336"/>
        <item x="335"/>
        <item x="290"/>
        <item x="270"/>
        <item x="70"/>
        <item x="185"/>
        <item x="199"/>
        <item x="328"/>
        <item x="127"/>
        <item x="200"/>
        <item x="131"/>
        <item x="229"/>
        <item x="57"/>
        <item x="48"/>
        <item x="157"/>
        <item x="64"/>
        <item x="276"/>
        <item x="168"/>
        <item x="331"/>
        <item x="246"/>
        <item x="318"/>
        <item x="51"/>
        <item x="243"/>
        <item x="91"/>
        <item x="107"/>
        <item x="92"/>
        <item x="124"/>
        <item x="132"/>
        <item x="308"/>
        <item x="310"/>
        <item x="97"/>
        <item x="40"/>
        <item x="232"/>
        <item x="66"/>
        <item x="23"/>
        <item x="72"/>
        <item x="294"/>
        <item x="211"/>
        <item x="16"/>
        <item x="1"/>
        <item x="112"/>
        <item x="285"/>
        <item x="99"/>
        <item x="138"/>
        <item x="39"/>
        <item x="297"/>
        <item x="22"/>
        <item x="114"/>
        <item x="140"/>
        <item x="94"/>
        <item x="251"/>
        <item x="179"/>
        <item x="186"/>
        <item x="260"/>
        <item x="254"/>
        <item x="181"/>
        <item x="82"/>
        <item x="257"/>
        <item x="28"/>
        <item x="17"/>
        <item x="9"/>
        <item x="304"/>
        <item x="119"/>
        <item x="222"/>
        <item x="319"/>
        <item x="155"/>
        <item x="210"/>
        <item x="197"/>
        <item x="342"/>
        <item x="238"/>
        <item x="282"/>
        <item x="252"/>
        <item x="163"/>
        <item x="188"/>
        <item x="67"/>
        <item x="4"/>
        <item x="130"/>
        <item x="19"/>
        <item x="241"/>
        <item x="226"/>
        <item x="313"/>
        <item x="244"/>
        <item x="121"/>
        <item x="300"/>
        <item x="144"/>
        <item x="24"/>
        <item x="240"/>
        <item x="103"/>
        <item x="215"/>
        <item x="14"/>
        <item x="55"/>
        <item x="228"/>
        <item x="108"/>
        <item x="231"/>
        <item x="247"/>
        <item x="233"/>
        <item x="324"/>
        <item x="126"/>
        <item x="148"/>
        <item x="87"/>
        <item x="122"/>
        <item x="76"/>
        <item x="213"/>
        <item x="236"/>
        <item x="287"/>
        <item x="45"/>
        <item x="271"/>
        <item x="268"/>
        <item x="15"/>
        <item x="44"/>
        <item x="267"/>
        <item x="152"/>
        <item x="320"/>
        <item x="333"/>
        <item x="280"/>
        <item x="173"/>
        <item x="37"/>
        <item x="5"/>
        <item x="176"/>
        <item x="93"/>
        <item x="120"/>
        <item x="180"/>
        <item x="69"/>
        <item x="2"/>
        <item x="344"/>
        <item x="174"/>
        <item x="50"/>
        <item x="303"/>
        <item x="12"/>
        <item x="239"/>
        <item x="325"/>
        <item x="193"/>
        <item x="169"/>
        <item x="227"/>
        <item x="10"/>
        <item x="315"/>
        <item x="106"/>
        <item x="159"/>
        <item x="62"/>
        <item x="327"/>
        <item x="189"/>
        <item x="56"/>
        <item x="164"/>
        <item x="171"/>
        <item x="96"/>
        <item x="128"/>
        <item x="192"/>
        <item x="149"/>
        <item x="314"/>
        <item x="60"/>
        <item x="309"/>
        <item x="289"/>
        <item x="110"/>
        <item x="18"/>
        <item x="7"/>
        <item x="75"/>
        <item x="81"/>
        <item x="54"/>
        <item x="264"/>
        <item x="261"/>
        <item x="49"/>
        <item x="208"/>
        <item x="118"/>
        <item x="256"/>
        <item x="277"/>
        <item x="160"/>
        <item x="141"/>
        <item x="187"/>
        <item x="34"/>
        <item x="25"/>
        <item x="341"/>
        <item x="61"/>
        <item x="182"/>
        <item x="98"/>
        <item x="142"/>
        <item x="111"/>
        <item x="259"/>
        <item x="195"/>
        <item x="253"/>
        <item x="219"/>
        <item x="109"/>
        <item x="139"/>
        <item x="242"/>
        <item x="345"/>
        <item x="330"/>
        <item x="334"/>
        <item x="88"/>
        <item x="295"/>
        <item x="194"/>
        <item x="27"/>
        <item x="190"/>
        <item x="125"/>
        <item x="220"/>
        <item x="153"/>
        <item x="65"/>
        <item x="3"/>
        <item x="31"/>
        <item x="30"/>
        <item x="198"/>
        <item x="90"/>
        <item x="145"/>
        <item x="296"/>
        <item x="26"/>
        <item x="21"/>
        <item x="269"/>
        <item x="136"/>
        <item x="263"/>
        <item x="230"/>
        <item x="216"/>
        <item x="212"/>
        <item x="332"/>
        <item x="340"/>
        <item x="158"/>
        <item x="339"/>
        <item x="286"/>
        <item x="43"/>
        <item x="95"/>
        <item x="89"/>
        <item x="115"/>
        <item x="205"/>
        <item x="288"/>
        <item x="255"/>
        <item x="137"/>
        <item x="71"/>
        <item x="237"/>
        <item x="183"/>
        <item x="338"/>
        <item x="165"/>
        <item x="35"/>
        <item x="63"/>
        <item x="206"/>
        <item x="218"/>
        <item x="337"/>
        <item x="85"/>
        <item x="86"/>
        <item x="143"/>
        <item x="47"/>
        <item x="234"/>
        <item x="207"/>
        <item x="113"/>
        <item x="323"/>
        <item x="202"/>
        <item x="77"/>
        <item x="166"/>
        <item x="245"/>
        <item x="129"/>
        <item x="84"/>
        <item x="249"/>
        <item x="80"/>
        <item x="346"/>
        <item t="default"/>
      </items>
    </pivotField>
    <pivotField axis="axisRow" showAll="0">
      <items count="8">
        <item x="0"/>
        <item x="6"/>
        <item x="4"/>
        <item x="3"/>
        <item x="2"/>
        <item x="5"/>
        <item x="1"/>
        <item t="default"/>
      </items>
    </pivotField>
    <pivotField showAll="0"/>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items count="6">
        <item x="1"/>
        <item x="2"/>
        <item x="4"/>
        <item x="3"/>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8">
    <i>
      <x/>
    </i>
    <i>
      <x v="1"/>
    </i>
    <i>
      <x v="2"/>
    </i>
    <i>
      <x v="3"/>
    </i>
    <i>
      <x v="4"/>
    </i>
    <i>
      <x v="5"/>
    </i>
    <i>
      <x v="6"/>
    </i>
    <i t="grand">
      <x/>
    </i>
  </rowItems>
  <colItems count="1">
    <i/>
  </colItems>
  <dataFields count="1">
    <dataField name="Sum of Profit" fld="8"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40F209-A793-4E9C-82DC-65AEBE52B58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F11" firstHeaderRow="0" firstDataRow="1" firstDataCol="1"/>
  <pivotFields count="15">
    <pivotField showAll="0"/>
    <pivotField numFmtId="14" showAll="0">
      <items count="349">
        <item x="311"/>
        <item x="283"/>
        <item x="235"/>
        <item x="214"/>
        <item x="58"/>
        <item x="298"/>
        <item x="105"/>
        <item x="284"/>
        <item x="104"/>
        <item x="156"/>
        <item x="316"/>
        <item x="13"/>
        <item x="279"/>
        <item x="167"/>
        <item x="175"/>
        <item x="161"/>
        <item x="134"/>
        <item x="307"/>
        <item x="196"/>
        <item x="312"/>
        <item x="150"/>
        <item x="101"/>
        <item x="204"/>
        <item x="146"/>
        <item x="262"/>
        <item x="329"/>
        <item x="326"/>
        <item x="178"/>
        <item x="272"/>
        <item x="293"/>
        <item x="6"/>
        <item x="273"/>
        <item x="162"/>
        <item x="29"/>
        <item x="41"/>
        <item x="83"/>
        <item x="38"/>
        <item x="317"/>
        <item x="301"/>
        <item x="79"/>
        <item x="78"/>
        <item x="36"/>
        <item x="59"/>
        <item x="46"/>
        <item x="123"/>
        <item x="225"/>
        <item x="305"/>
        <item x="147"/>
        <item x="248"/>
        <item x="32"/>
        <item x="306"/>
        <item x="68"/>
        <item x="224"/>
        <item x="20"/>
        <item x="250"/>
        <item x="203"/>
        <item x="73"/>
        <item x="299"/>
        <item x="265"/>
        <item x="133"/>
        <item x="217"/>
        <item x="321"/>
        <item x="275"/>
        <item x="172"/>
        <item x="322"/>
        <item x="258"/>
        <item x="102"/>
        <item x="8"/>
        <item x="53"/>
        <item x="116"/>
        <item x="281"/>
        <item x="347"/>
        <item x="117"/>
        <item x="209"/>
        <item x="291"/>
        <item x="177"/>
        <item x="184"/>
        <item x="135"/>
        <item x="292"/>
        <item x="221"/>
        <item x="151"/>
        <item x="170"/>
        <item x="201"/>
        <item x="191"/>
        <item x="343"/>
        <item x="154"/>
        <item x="52"/>
        <item x="33"/>
        <item x="0"/>
        <item x="274"/>
        <item x="302"/>
        <item x="100"/>
        <item x="74"/>
        <item x="223"/>
        <item x="278"/>
        <item x="42"/>
        <item x="266"/>
        <item x="11"/>
        <item x="336"/>
        <item x="335"/>
        <item x="290"/>
        <item x="270"/>
        <item x="70"/>
        <item x="185"/>
        <item x="199"/>
        <item x="328"/>
        <item x="127"/>
        <item x="200"/>
        <item x="131"/>
        <item x="229"/>
        <item x="57"/>
        <item x="48"/>
        <item x="157"/>
        <item x="64"/>
        <item x="276"/>
        <item x="168"/>
        <item x="331"/>
        <item x="246"/>
        <item x="318"/>
        <item x="51"/>
        <item x="243"/>
        <item x="91"/>
        <item x="107"/>
        <item x="92"/>
        <item x="124"/>
        <item x="132"/>
        <item x="308"/>
        <item x="310"/>
        <item x="97"/>
        <item x="40"/>
        <item x="232"/>
        <item x="66"/>
        <item x="23"/>
        <item x="72"/>
        <item x="294"/>
        <item x="211"/>
        <item x="16"/>
        <item x="1"/>
        <item x="112"/>
        <item x="285"/>
        <item x="99"/>
        <item x="138"/>
        <item x="39"/>
        <item x="297"/>
        <item x="22"/>
        <item x="114"/>
        <item x="140"/>
        <item x="94"/>
        <item x="251"/>
        <item x="179"/>
        <item x="186"/>
        <item x="260"/>
        <item x="254"/>
        <item x="181"/>
        <item x="82"/>
        <item x="257"/>
        <item x="28"/>
        <item x="17"/>
        <item x="9"/>
        <item x="304"/>
        <item x="119"/>
        <item x="222"/>
        <item x="319"/>
        <item x="155"/>
        <item x="210"/>
        <item x="197"/>
        <item x="342"/>
        <item x="238"/>
        <item x="282"/>
        <item x="252"/>
        <item x="163"/>
        <item x="188"/>
        <item x="67"/>
        <item x="4"/>
        <item x="130"/>
        <item x="19"/>
        <item x="241"/>
        <item x="226"/>
        <item x="313"/>
        <item x="244"/>
        <item x="121"/>
        <item x="300"/>
        <item x="144"/>
        <item x="24"/>
        <item x="240"/>
        <item x="103"/>
        <item x="215"/>
        <item x="14"/>
        <item x="55"/>
        <item x="228"/>
        <item x="108"/>
        <item x="231"/>
        <item x="247"/>
        <item x="233"/>
        <item x="324"/>
        <item x="126"/>
        <item x="148"/>
        <item x="87"/>
        <item x="122"/>
        <item x="76"/>
        <item x="213"/>
        <item x="236"/>
        <item x="287"/>
        <item x="45"/>
        <item x="271"/>
        <item x="268"/>
        <item x="15"/>
        <item x="44"/>
        <item x="267"/>
        <item x="152"/>
        <item x="320"/>
        <item x="333"/>
        <item x="280"/>
        <item x="173"/>
        <item x="37"/>
        <item x="5"/>
        <item x="176"/>
        <item x="93"/>
        <item x="120"/>
        <item x="180"/>
        <item x="69"/>
        <item x="2"/>
        <item x="344"/>
        <item x="174"/>
        <item x="50"/>
        <item x="303"/>
        <item x="12"/>
        <item x="239"/>
        <item x="325"/>
        <item x="193"/>
        <item x="169"/>
        <item x="227"/>
        <item x="10"/>
        <item x="315"/>
        <item x="106"/>
        <item x="159"/>
        <item x="62"/>
        <item x="327"/>
        <item x="189"/>
        <item x="56"/>
        <item x="164"/>
        <item x="171"/>
        <item x="96"/>
        <item x="128"/>
        <item x="192"/>
        <item x="149"/>
        <item x="314"/>
        <item x="60"/>
        <item x="309"/>
        <item x="289"/>
        <item x="110"/>
        <item x="18"/>
        <item x="7"/>
        <item x="75"/>
        <item x="81"/>
        <item x="54"/>
        <item x="264"/>
        <item x="261"/>
        <item x="49"/>
        <item x="208"/>
        <item x="118"/>
        <item x="256"/>
        <item x="277"/>
        <item x="160"/>
        <item x="141"/>
        <item x="187"/>
        <item x="34"/>
        <item x="25"/>
        <item x="341"/>
        <item x="61"/>
        <item x="182"/>
        <item x="98"/>
        <item x="142"/>
        <item x="111"/>
        <item x="259"/>
        <item x="195"/>
        <item x="253"/>
        <item x="219"/>
        <item x="109"/>
        <item x="139"/>
        <item x="242"/>
        <item x="345"/>
        <item x="330"/>
        <item x="334"/>
        <item x="88"/>
        <item x="295"/>
        <item x="194"/>
        <item x="27"/>
        <item x="190"/>
        <item x="125"/>
        <item x="220"/>
        <item x="153"/>
        <item x="65"/>
        <item x="3"/>
        <item x="31"/>
        <item x="30"/>
        <item x="198"/>
        <item x="90"/>
        <item x="145"/>
        <item x="296"/>
        <item x="26"/>
        <item x="21"/>
        <item x="269"/>
        <item x="136"/>
        <item x="263"/>
        <item x="230"/>
        <item x="216"/>
        <item x="212"/>
        <item x="332"/>
        <item x="340"/>
        <item x="158"/>
        <item x="339"/>
        <item x="286"/>
        <item x="43"/>
        <item x="95"/>
        <item x="89"/>
        <item x="115"/>
        <item x="205"/>
        <item x="288"/>
        <item x="255"/>
        <item x="137"/>
        <item x="71"/>
        <item x="237"/>
        <item x="183"/>
        <item x="338"/>
        <item x="165"/>
        <item x="35"/>
        <item x="63"/>
        <item x="206"/>
        <item x="218"/>
        <item x="337"/>
        <item x="85"/>
        <item x="86"/>
        <item x="143"/>
        <item x="47"/>
        <item x="234"/>
        <item x="207"/>
        <item x="113"/>
        <item x="323"/>
        <item x="202"/>
        <item x="77"/>
        <item x="166"/>
        <item x="245"/>
        <item x="129"/>
        <item x="84"/>
        <item x="249"/>
        <item x="80"/>
        <item x="346"/>
        <item t="default"/>
      </items>
    </pivotField>
    <pivotField axis="axisRow" showAll="0">
      <items count="8">
        <item x="0"/>
        <item x="6"/>
        <item x="4"/>
        <item x="3"/>
        <item x="2"/>
        <item x="5"/>
        <item x="1"/>
        <item t="default"/>
      </items>
    </pivotField>
    <pivotField showAll="0">
      <items count="3">
        <item x="1"/>
        <item x="0"/>
        <item t="default"/>
      </items>
    </pivotField>
    <pivotField dataField="1" showAll="0"/>
    <pivotField showAll="0"/>
    <pivotField dataField="1" showAll="0"/>
    <pivotField showAll="0"/>
    <pivotField showAll="0"/>
    <pivotField showAll="0">
      <items count="3">
        <item x="0"/>
        <item x="1"/>
        <item t="default"/>
      </items>
    </pivotField>
    <pivotField showAll="0">
      <items count="3">
        <item x="1"/>
        <item x="0"/>
        <item t="default"/>
      </items>
    </pivotField>
    <pivotField showAll="0">
      <items count="6">
        <item x="1"/>
        <item x="2"/>
        <item x="4"/>
        <item x="3"/>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8">
    <i>
      <x/>
    </i>
    <i>
      <x v="1"/>
    </i>
    <i>
      <x v="2"/>
    </i>
    <i>
      <x v="3"/>
    </i>
    <i>
      <x v="4"/>
    </i>
    <i>
      <x v="5"/>
    </i>
    <i>
      <x v="6"/>
    </i>
    <i t="grand">
      <x/>
    </i>
  </rowItems>
  <colFields count="1">
    <field x="-2"/>
  </colFields>
  <colItems count="2">
    <i>
      <x/>
    </i>
    <i i="1">
      <x v="1"/>
    </i>
  </colItems>
  <dataFields count="2">
    <dataField name="Sum of Quantity" fld="6" baseField="0" baseItem="0"/>
    <dataField name="Sum of Cost_price" fld="4"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9869FD-C7F4-4CAC-A5D0-D971EC1EB4A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3:B36" firstHeaderRow="1" firstDataRow="1" firstDataCol="1"/>
  <pivotFields count="15">
    <pivotField showAll="0"/>
    <pivotField numFmtId="14" showAll="0">
      <items count="349">
        <item x="311"/>
        <item x="283"/>
        <item x="235"/>
        <item x="214"/>
        <item x="58"/>
        <item x="298"/>
        <item x="105"/>
        <item x="284"/>
        <item x="104"/>
        <item x="156"/>
        <item x="316"/>
        <item x="13"/>
        <item x="279"/>
        <item x="167"/>
        <item x="175"/>
        <item x="161"/>
        <item x="134"/>
        <item x="307"/>
        <item x="196"/>
        <item x="312"/>
        <item x="150"/>
        <item x="101"/>
        <item x="204"/>
        <item x="146"/>
        <item x="262"/>
        <item x="329"/>
        <item x="326"/>
        <item x="178"/>
        <item x="272"/>
        <item x="293"/>
        <item x="6"/>
        <item x="273"/>
        <item x="162"/>
        <item x="29"/>
        <item x="41"/>
        <item x="83"/>
        <item x="38"/>
        <item x="317"/>
        <item x="301"/>
        <item x="79"/>
        <item x="78"/>
        <item x="36"/>
        <item x="59"/>
        <item x="46"/>
        <item x="123"/>
        <item x="225"/>
        <item x="305"/>
        <item x="147"/>
        <item x="248"/>
        <item x="32"/>
        <item x="306"/>
        <item x="68"/>
        <item x="224"/>
        <item x="20"/>
        <item x="250"/>
        <item x="203"/>
        <item x="73"/>
        <item x="299"/>
        <item x="265"/>
        <item x="133"/>
        <item x="217"/>
        <item x="321"/>
        <item x="275"/>
        <item x="172"/>
        <item x="322"/>
        <item x="258"/>
        <item x="102"/>
        <item x="8"/>
        <item x="53"/>
        <item x="116"/>
        <item x="281"/>
        <item x="347"/>
        <item x="117"/>
        <item x="209"/>
        <item x="291"/>
        <item x="177"/>
        <item x="184"/>
        <item x="135"/>
        <item x="292"/>
        <item x="221"/>
        <item x="151"/>
        <item x="170"/>
        <item x="201"/>
        <item x="191"/>
        <item x="343"/>
        <item x="154"/>
        <item x="52"/>
        <item x="33"/>
        <item x="0"/>
        <item x="274"/>
        <item x="302"/>
        <item x="100"/>
        <item x="74"/>
        <item x="223"/>
        <item x="278"/>
        <item x="42"/>
        <item x="266"/>
        <item x="11"/>
        <item x="336"/>
        <item x="335"/>
        <item x="290"/>
        <item x="270"/>
        <item x="70"/>
        <item x="185"/>
        <item x="199"/>
        <item x="328"/>
        <item x="127"/>
        <item x="200"/>
        <item x="131"/>
        <item x="229"/>
        <item x="57"/>
        <item x="48"/>
        <item x="157"/>
        <item x="64"/>
        <item x="276"/>
        <item x="168"/>
        <item x="331"/>
        <item x="246"/>
        <item x="318"/>
        <item x="51"/>
        <item x="243"/>
        <item x="91"/>
        <item x="107"/>
        <item x="92"/>
        <item x="124"/>
        <item x="132"/>
        <item x="308"/>
        <item x="310"/>
        <item x="97"/>
        <item x="40"/>
        <item x="232"/>
        <item x="66"/>
        <item x="23"/>
        <item x="72"/>
        <item x="294"/>
        <item x="211"/>
        <item x="16"/>
        <item x="1"/>
        <item x="112"/>
        <item x="285"/>
        <item x="99"/>
        <item x="138"/>
        <item x="39"/>
        <item x="297"/>
        <item x="22"/>
        <item x="114"/>
        <item x="140"/>
        <item x="94"/>
        <item x="251"/>
        <item x="179"/>
        <item x="186"/>
        <item x="260"/>
        <item x="254"/>
        <item x="181"/>
        <item x="82"/>
        <item x="257"/>
        <item x="28"/>
        <item x="17"/>
        <item x="9"/>
        <item x="304"/>
        <item x="119"/>
        <item x="222"/>
        <item x="319"/>
        <item x="155"/>
        <item x="210"/>
        <item x="197"/>
        <item x="342"/>
        <item x="238"/>
        <item x="282"/>
        <item x="252"/>
        <item x="163"/>
        <item x="188"/>
        <item x="67"/>
        <item x="4"/>
        <item x="130"/>
        <item x="19"/>
        <item x="241"/>
        <item x="226"/>
        <item x="313"/>
        <item x="244"/>
        <item x="121"/>
        <item x="300"/>
        <item x="144"/>
        <item x="24"/>
        <item x="240"/>
        <item x="103"/>
        <item x="215"/>
        <item x="14"/>
        <item x="55"/>
        <item x="228"/>
        <item x="108"/>
        <item x="231"/>
        <item x="247"/>
        <item x="233"/>
        <item x="324"/>
        <item x="126"/>
        <item x="148"/>
        <item x="87"/>
        <item x="122"/>
        <item x="76"/>
        <item x="213"/>
        <item x="236"/>
        <item x="287"/>
        <item x="45"/>
        <item x="271"/>
        <item x="268"/>
        <item x="15"/>
        <item x="44"/>
        <item x="267"/>
        <item x="152"/>
        <item x="320"/>
        <item x="333"/>
        <item x="280"/>
        <item x="173"/>
        <item x="37"/>
        <item x="5"/>
        <item x="176"/>
        <item x="93"/>
        <item x="120"/>
        <item x="180"/>
        <item x="69"/>
        <item x="2"/>
        <item x="344"/>
        <item x="174"/>
        <item x="50"/>
        <item x="303"/>
        <item x="12"/>
        <item x="239"/>
        <item x="325"/>
        <item x="193"/>
        <item x="169"/>
        <item x="227"/>
        <item x="10"/>
        <item x="315"/>
        <item x="106"/>
        <item x="159"/>
        <item x="62"/>
        <item x="327"/>
        <item x="189"/>
        <item x="56"/>
        <item x="164"/>
        <item x="171"/>
        <item x="96"/>
        <item x="128"/>
        <item x="192"/>
        <item x="149"/>
        <item x="314"/>
        <item x="60"/>
        <item x="309"/>
        <item x="289"/>
        <item x="110"/>
        <item x="18"/>
        <item x="7"/>
        <item x="75"/>
        <item x="81"/>
        <item x="54"/>
        <item x="264"/>
        <item x="261"/>
        <item x="49"/>
        <item x="208"/>
        <item x="118"/>
        <item x="256"/>
        <item x="277"/>
        <item x="160"/>
        <item x="141"/>
        <item x="187"/>
        <item x="34"/>
        <item x="25"/>
        <item x="341"/>
        <item x="61"/>
        <item x="182"/>
        <item x="98"/>
        <item x="142"/>
        <item x="111"/>
        <item x="259"/>
        <item x="195"/>
        <item x="253"/>
        <item x="219"/>
        <item x="109"/>
        <item x="139"/>
        <item x="242"/>
        <item x="345"/>
        <item x="330"/>
        <item x="334"/>
        <item x="88"/>
        <item x="295"/>
        <item x="194"/>
        <item x="27"/>
        <item x="190"/>
        <item x="125"/>
        <item x="220"/>
        <item x="153"/>
        <item x="65"/>
        <item x="3"/>
        <item x="31"/>
        <item x="30"/>
        <item x="198"/>
        <item x="90"/>
        <item x="145"/>
        <item x="296"/>
        <item x="26"/>
        <item x="21"/>
        <item x="269"/>
        <item x="136"/>
        <item x="263"/>
        <item x="230"/>
        <item x="216"/>
        <item x="212"/>
        <item x="332"/>
        <item x="340"/>
        <item x="158"/>
        <item x="339"/>
        <item x="286"/>
        <item x="43"/>
        <item x="95"/>
        <item x="89"/>
        <item x="115"/>
        <item x="205"/>
        <item x="288"/>
        <item x="255"/>
        <item x="137"/>
        <item x="71"/>
        <item x="237"/>
        <item x="183"/>
        <item x="338"/>
        <item x="165"/>
        <item x="35"/>
        <item x="63"/>
        <item x="206"/>
        <item x="218"/>
        <item x="337"/>
        <item x="85"/>
        <item x="86"/>
        <item x="143"/>
        <item x="47"/>
        <item x="234"/>
        <item x="207"/>
        <item x="113"/>
        <item x="323"/>
        <item x="202"/>
        <item x="77"/>
        <item x="166"/>
        <item x="245"/>
        <item x="129"/>
        <item x="84"/>
        <item x="249"/>
        <item x="80"/>
        <item x="346"/>
        <item t="default"/>
      </items>
    </pivotField>
    <pivotField showAll="0">
      <items count="8">
        <item x="0"/>
        <item x="6"/>
        <item x="4"/>
        <item x="3"/>
        <item x="2"/>
        <item x="5"/>
        <item x="1"/>
        <item t="default"/>
      </items>
    </pivotField>
    <pivotField showAll="0">
      <items count="3">
        <item x="1"/>
        <item x="0"/>
        <item t="default"/>
      </items>
    </pivotField>
    <pivotField showAll="0"/>
    <pivotField showAll="0"/>
    <pivotField showAll="0"/>
    <pivotField dataField="1" showAll="0"/>
    <pivotField showAll="0"/>
    <pivotField showAll="0">
      <items count="3">
        <item x="0"/>
        <item x="1"/>
        <item t="default"/>
      </items>
    </pivotField>
    <pivotField showAll="0">
      <items count="3">
        <item x="1"/>
        <item x="0"/>
        <item t="default"/>
      </items>
    </pivotField>
    <pivotField showAll="0">
      <items count="6">
        <item x="1"/>
        <item x="2"/>
        <item x="4"/>
        <item x="3"/>
        <item x="0"/>
        <item t="default"/>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13">
    <i>
      <x v="1"/>
    </i>
    <i>
      <x v="2"/>
    </i>
    <i>
      <x v="3"/>
    </i>
    <i>
      <x v="4"/>
    </i>
    <i>
      <x v="5"/>
    </i>
    <i>
      <x v="6"/>
    </i>
    <i>
      <x v="7"/>
    </i>
    <i>
      <x v="8"/>
    </i>
    <i>
      <x v="9"/>
    </i>
    <i>
      <x v="10"/>
    </i>
    <i>
      <x v="11"/>
    </i>
    <i>
      <x v="12"/>
    </i>
    <i t="grand">
      <x/>
    </i>
  </rowItems>
  <colItems count="1">
    <i/>
  </colItems>
  <dataFields count="1">
    <dataField name="Sum of Transaction_amount" fld="7"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type" xr10:uid="{F404206A-0592-4989-BD71-1874F672A8CB}" sourceName="Transaction_type">
  <pivotTables>
    <pivotTable tabId="18" name="PivotTable4"/>
    <pivotTable tabId="18" name="PivotTable2"/>
    <pivotTable tabId="18" name="PivotTable5"/>
    <pivotTable tabId="18" name="PivotTable6"/>
  </pivotTables>
  <data>
    <tabular pivotCacheId="41825343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eived_by" xr10:uid="{EB3CE41F-BBBA-4145-9D90-E87FD6C21A5B}" sourceName="Received_by">
  <pivotTables>
    <pivotTable tabId="18" name="PivotTable4"/>
    <pivotTable tabId="18" name="PivotTable2"/>
    <pivotTable tabId="18" name="PivotTable5"/>
    <pivotTable tabId="18" name="PivotTable6"/>
  </pivotTables>
  <data>
    <tabular pivotCacheId="41825343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sale" xr10:uid="{FC60A06B-3086-40D1-9454-1C8ADC842D94}" sourceName="Time_of_sale">
  <pivotTables>
    <pivotTable tabId="18" name="PivotTable4"/>
    <pivotTable tabId="18" name="PivotTable2"/>
    <pivotTable tabId="18" name="PivotTable5"/>
    <pivotTable tabId="18" name="PivotTable6"/>
  </pivotTables>
  <data>
    <tabular pivotCacheId="418253435">
      <items count="5">
        <i x="1" s="1"/>
        <i x="2"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nsaction_type" xr10:uid="{9D626E5A-6295-4A76-A2F2-421991E5F147}" cache="Slicer_Transaction_type" caption="Transaction_type" showCaption="0" style="SlicerStyleLight3" rowHeight="257175"/>
  <slicer name="Received_by" xr10:uid="{6F2AF81A-4780-4854-B6DF-EC0CF19AAAA1}" cache="Slicer_Received_by" caption="Received_by" showCaption="0" style="SlicerStyleLight3" rowHeight="257175"/>
  <slicer name="Time_of_sale" xr10:uid="{A499968A-5339-44C6-987D-C085F7AE4B46}" cache="Slicer_Time_of_sale" caption="Time_of_sale" style="SlicerStyleLight3"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nsaction_type 1" xr10:uid="{33098D9F-4DBD-459E-83F9-4D652D489A47}" cache="Slicer_Transaction_type" caption="Transaction_type" showCaption="0" style="SlicerStyleLight3" rowHeight="257175"/>
  <slicer name="Received_by 1" xr10:uid="{D637A697-2377-4419-A6BA-4040B33AD2D9}" cache="Slicer_Received_by" caption="Received_by" showCaption="0" style="SlicerStyleLight3" rowHeight="257175"/>
  <slicer name="Time_of_sale 1" xr10:uid="{9CF04E62-213D-4B3F-8B49-5DF827199ADB}" cache="Slicer_Time_of_sale" caption="Time_of_sale" showCaption="0" style="SlicerStyleLigh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4550D0C-29BD-46E9-9F9C-1015C4EAA40B}" name="Food" displayName="Food" ref="A1:L1001" totalsRowShown="0" headerRowDxfId="14" dataDxfId="13" tableBorderDxfId="12">
  <autoFilter ref="A1:L1001" xr:uid="{94550D0C-29BD-46E9-9F9C-1015C4EAA40B}"/>
  <tableColumns count="12">
    <tableColumn id="1" xr3:uid="{FDBEEF89-1A04-4E9B-8B1E-8DBF2FC9117D}" name="Order_id" dataDxfId="11"/>
    <tableColumn id="2" xr3:uid="{0CBDCBEC-8F6D-4CF3-BFF1-9C0D9739A9AD}" name="Date" dataDxfId="10"/>
    <tableColumn id="3" xr3:uid="{1F3FBB84-B47F-4DCB-A711-43CA7D2C1843}" name="Item_name" dataDxfId="9"/>
    <tableColumn id="4" xr3:uid="{897916A1-6BD3-45B3-9C6F-816095FED25F}" name="Item_type" dataDxfId="8"/>
    <tableColumn id="5" xr3:uid="{1D0292E5-FA53-4837-9BFB-F05423D4079C}" name="Cost_price" dataDxfId="7">
      <calculatedColumnFormula array="1">_xlfn.XLOOKUP(C2,_xlfn.ANCHORARRAY($N$7),$O$7:$O$13)</calculatedColumnFormula>
    </tableColumn>
    <tableColumn id="6" xr3:uid="{BA807399-F0CC-4152-8DC5-D6C99B5B8274}" name="Item_price" dataDxfId="6"/>
    <tableColumn id="7" xr3:uid="{CE3DFB1C-C85C-4361-A8A9-B13649622B64}" name="Quantity" dataDxfId="5"/>
    <tableColumn id="8" xr3:uid="{97BC8A0A-170A-4014-BB37-7A2EBA56B6DE}" name="Transaction_amount" dataDxfId="4">
      <calculatedColumnFormula>'Balaji Fast Food Sales'!$F2*'Balaji Fast Food Sales'!$G2</calculatedColumnFormula>
    </tableColumn>
    <tableColumn id="12" xr3:uid="{2C550890-168B-457B-B517-E0C834A8BC8A}" name="Profit" dataDxfId="3">
      <calculatedColumnFormula>Food[[#This Row],[Item_price]]-Food[[#This Row],[Cost_price]]</calculatedColumnFormula>
    </tableColumn>
    <tableColumn id="9" xr3:uid="{B9084F32-F2CD-45FE-8E46-9DE67A8B9C05}" name="Transaction_type" dataDxfId="2"/>
    <tableColumn id="10" xr3:uid="{7B77CBFC-76E2-431A-86C7-F2483058061D}" name="Received_by" dataDxfId="1"/>
    <tableColumn id="11" xr3:uid="{B97B942A-7340-41EA-A1EE-8C379831B7EF}" name="Time_of_sal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7EB2B-5F53-4078-8E05-11FAA2ED6904}">
  <dimension ref="A1:O1001"/>
  <sheetViews>
    <sheetView topLeftCell="C1" zoomScale="70" zoomScaleNormal="70" workbookViewId="0">
      <selection activeCell="S18" sqref="S18"/>
    </sheetView>
  </sheetViews>
  <sheetFormatPr defaultRowHeight="15" x14ac:dyDescent="0.25"/>
  <cols>
    <col min="1" max="1" width="10.7109375" bestFit="1" customWidth="1"/>
    <col min="2" max="2" width="29.42578125" bestFit="1" customWidth="1"/>
    <col min="3" max="3" width="15.140625" bestFit="1" customWidth="1"/>
    <col min="4" max="4" width="12.28515625" bestFit="1" customWidth="1"/>
    <col min="5" max="5" width="12.85546875" bestFit="1" customWidth="1"/>
    <col min="6" max="6" width="12.140625" customWidth="1"/>
    <col min="7" max="7" width="21.42578125" bestFit="1" customWidth="1"/>
    <col min="8" max="8" width="20.140625" customWidth="1"/>
    <col min="9" max="9" width="17.28515625" customWidth="1"/>
    <col min="10" max="10" width="14.7109375" bestFit="1" customWidth="1"/>
    <col min="11" max="11" width="14.140625" customWidth="1"/>
    <col min="12" max="12" width="20.28515625" bestFit="1" customWidth="1"/>
    <col min="13" max="13" width="11.7109375" customWidth="1"/>
    <col min="14" max="14" width="16.140625" customWidth="1"/>
    <col min="15" max="15" width="13.7109375" customWidth="1"/>
  </cols>
  <sheetData>
    <row r="1" spans="1:15" x14ac:dyDescent="0.25">
      <c r="A1" s="14" t="s">
        <v>15</v>
      </c>
      <c r="B1" s="14" t="s">
        <v>14</v>
      </c>
      <c r="C1" s="14" t="s">
        <v>16</v>
      </c>
      <c r="D1" s="14" t="s">
        <v>19</v>
      </c>
      <c r="E1" s="14" t="s">
        <v>43</v>
      </c>
      <c r="F1" s="14" t="s">
        <v>20</v>
      </c>
      <c r="G1" s="14" t="s">
        <v>17</v>
      </c>
      <c r="H1" s="14" t="s">
        <v>18</v>
      </c>
      <c r="I1" s="14" t="s">
        <v>46</v>
      </c>
      <c r="J1" s="14" t="s">
        <v>21</v>
      </c>
      <c r="K1" s="14" t="s">
        <v>22</v>
      </c>
      <c r="L1" s="14" t="s">
        <v>23</v>
      </c>
    </row>
    <row r="2" spans="1:15" x14ac:dyDescent="0.25">
      <c r="A2" s="7">
        <v>1</v>
      </c>
      <c r="B2" s="5">
        <v>44745</v>
      </c>
      <c r="C2" s="6" t="s">
        <v>25</v>
      </c>
      <c r="D2" s="6" t="s">
        <v>0</v>
      </c>
      <c r="E2" s="6" cm="1">
        <f t="array" ref="E2">_xlfn.XLOOKUP(C2,_xlfn.ANCHORARRAY($N$7),$O$7:$O$13)</f>
        <v>25</v>
      </c>
      <c r="F2" s="7">
        <v>35</v>
      </c>
      <c r="G2" s="7">
        <v>13</v>
      </c>
      <c r="H2" s="7">
        <f>'Balaji Fast Food Sales'!$F2*'Balaji Fast Food Sales'!$G2</f>
        <v>455</v>
      </c>
      <c r="I2" s="7">
        <f>Food[[#This Row],[Item_price]]-Food[[#This Row],[Cost_price]]</f>
        <v>10</v>
      </c>
      <c r="J2" s="6" t="s">
        <v>3</v>
      </c>
      <c r="K2" s="6" t="s">
        <v>26</v>
      </c>
      <c r="L2" s="6" t="s">
        <v>1</v>
      </c>
    </row>
    <row r="3" spans="1:15" x14ac:dyDescent="0.25">
      <c r="A3" s="10">
        <v>2</v>
      </c>
      <c r="B3" s="8">
        <v>44796</v>
      </c>
      <c r="C3" s="9" t="s">
        <v>2</v>
      </c>
      <c r="D3" s="9" t="s">
        <v>0</v>
      </c>
      <c r="E3" s="6" cm="1">
        <f t="array" ref="E3">_xlfn.XLOOKUP(C3,_xlfn.ANCHORARRAY($N$7),$O$7:$O$13)</f>
        <v>25</v>
      </c>
      <c r="F3" s="10">
        <v>35</v>
      </c>
      <c r="G3" s="10">
        <v>15</v>
      </c>
      <c r="H3" s="10">
        <f>'Balaji Fast Food Sales'!$F3*'Balaji Fast Food Sales'!$G3</f>
        <v>525</v>
      </c>
      <c r="I3" s="10">
        <f>Food[[#This Row],[Item_price]]-Food[[#This Row],[Cost_price]]</f>
        <v>10</v>
      </c>
      <c r="J3" s="9" t="s">
        <v>3</v>
      </c>
      <c r="K3" s="9" t="s">
        <v>26</v>
      </c>
      <c r="L3" s="9" t="s">
        <v>4</v>
      </c>
    </row>
    <row r="4" spans="1:15" x14ac:dyDescent="0.25">
      <c r="A4" s="7">
        <v>3</v>
      </c>
      <c r="B4" s="5">
        <v>44885</v>
      </c>
      <c r="C4" s="6" t="s">
        <v>2</v>
      </c>
      <c r="D4" s="6" t="s">
        <v>0</v>
      </c>
      <c r="E4" s="6" cm="1">
        <f t="array" ref="E4">_xlfn.XLOOKUP(C4,_xlfn.ANCHORARRAY($N$7),$O$7:$O$13)</f>
        <v>25</v>
      </c>
      <c r="F4" s="7">
        <v>35</v>
      </c>
      <c r="G4" s="7">
        <v>1</v>
      </c>
      <c r="H4" s="7">
        <f>'Balaji Fast Food Sales'!$F4*'Balaji Fast Food Sales'!$G4</f>
        <v>35</v>
      </c>
      <c r="I4" s="7">
        <f>Food[[#This Row],[Item_price]]-Food[[#This Row],[Cost_price]]</f>
        <v>10</v>
      </c>
      <c r="J4" s="6" t="s">
        <v>3</v>
      </c>
      <c r="K4" s="6" t="s">
        <v>26</v>
      </c>
      <c r="L4" s="6" t="s">
        <v>4</v>
      </c>
    </row>
    <row r="5" spans="1:15" x14ac:dyDescent="0.25">
      <c r="A5" s="10">
        <v>4</v>
      </c>
      <c r="B5" s="8">
        <v>44960</v>
      </c>
      <c r="C5" s="9" t="s">
        <v>24</v>
      </c>
      <c r="D5" s="9" t="s">
        <v>5</v>
      </c>
      <c r="E5" s="6" cm="1">
        <f t="array" ref="E5">_xlfn.XLOOKUP(C5,_xlfn.ANCHORARRAY($N$7),$O$7:$O$13)</f>
        <v>35</v>
      </c>
      <c r="F5" s="10">
        <v>45</v>
      </c>
      <c r="G5" s="10">
        <v>6</v>
      </c>
      <c r="H5" s="10">
        <f>'Balaji Fast Food Sales'!$F5*'Balaji Fast Food Sales'!$G5</f>
        <v>270</v>
      </c>
      <c r="I5" s="10">
        <f>Food[[#This Row],[Item_price]]-Food[[#This Row],[Cost_price]]</f>
        <v>10</v>
      </c>
      <c r="J5" s="9" t="s">
        <v>6</v>
      </c>
      <c r="K5" s="9" t="s">
        <v>26</v>
      </c>
      <c r="L5" s="9" t="s">
        <v>1</v>
      </c>
    </row>
    <row r="6" spans="1:15" x14ac:dyDescent="0.25">
      <c r="A6" s="7">
        <v>5</v>
      </c>
      <c r="B6" s="5">
        <v>44836</v>
      </c>
      <c r="C6" s="6" t="s">
        <v>24</v>
      </c>
      <c r="D6" s="6" t="s">
        <v>5</v>
      </c>
      <c r="E6" s="6" cm="1">
        <f t="array" ref="E6">_xlfn.XLOOKUP(C6,_xlfn.ANCHORARRAY($N$7),$O$7:$O$13)</f>
        <v>35</v>
      </c>
      <c r="F6" s="7">
        <v>45</v>
      </c>
      <c r="G6" s="7">
        <v>8</v>
      </c>
      <c r="H6" s="7">
        <f>'Balaji Fast Food Sales'!$F6*'Balaji Fast Food Sales'!$G6</f>
        <v>360</v>
      </c>
      <c r="I6" s="7">
        <f>Food[[#This Row],[Item_price]]-Food[[#This Row],[Cost_price]]</f>
        <v>10</v>
      </c>
      <c r="J6" s="6" t="s">
        <v>6</v>
      </c>
      <c r="K6" s="6" t="s">
        <v>26</v>
      </c>
      <c r="L6" s="6" t="s">
        <v>7</v>
      </c>
      <c r="N6" s="13" t="s">
        <v>44</v>
      </c>
      <c r="O6" s="13" t="s">
        <v>45</v>
      </c>
    </row>
    <row r="7" spans="1:15" x14ac:dyDescent="0.25">
      <c r="A7" s="10">
        <v>6</v>
      </c>
      <c r="B7" s="8">
        <v>44879</v>
      </c>
      <c r="C7" s="9" t="s">
        <v>2</v>
      </c>
      <c r="D7" s="9" t="s">
        <v>0</v>
      </c>
      <c r="E7" s="6" cm="1">
        <f t="array" ref="E7">_xlfn.XLOOKUP(C7,_xlfn.ANCHORARRAY($N$7),$O$7:$O$13)</f>
        <v>25</v>
      </c>
      <c r="F7" s="10">
        <v>35</v>
      </c>
      <c r="G7" s="10">
        <v>10</v>
      </c>
      <c r="H7" s="10">
        <f>'Balaji Fast Food Sales'!$F7*'Balaji Fast Food Sales'!$G7</f>
        <v>350</v>
      </c>
      <c r="I7" s="10">
        <f>Food[[#This Row],[Item_price]]-Food[[#This Row],[Cost_price]]</f>
        <v>10</v>
      </c>
      <c r="J7" s="9" t="s">
        <v>3</v>
      </c>
      <c r="K7" s="9" t="s">
        <v>26</v>
      </c>
      <c r="L7" s="9" t="s">
        <v>7</v>
      </c>
      <c r="N7" t="str" cm="1">
        <f t="array" ref="N7:N13">_xlfn.UNIQUE(C2:C1001)</f>
        <v>Bread Omlet</v>
      </c>
      <c r="O7">
        <v>25</v>
      </c>
    </row>
    <row r="8" spans="1:15" x14ac:dyDescent="0.25">
      <c r="A8" s="7">
        <v>7</v>
      </c>
      <c r="B8" s="5">
        <v>44684</v>
      </c>
      <c r="C8" s="6" t="s">
        <v>24</v>
      </c>
      <c r="D8" s="6" t="s">
        <v>5</v>
      </c>
      <c r="E8" s="6" cm="1">
        <f t="array" ref="E8">_xlfn.XLOOKUP(C8,_xlfn.ANCHORARRAY($N$7),$O$7:$O$13)</f>
        <v>35</v>
      </c>
      <c r="F8" s="7">
        <v>45</v>
      </c>
      <c r="G8" s="7">
        <v>9</v>
      </c>
      <c r="H8" s="7">
        <f>'Balaji Fast Food Sales'!$F8*'Balaji Fast Food Sales'!$G8</f>
        <v>405</v>
      </c>
      <c r="I8" s="7">
        <f>Food[[#This Row],[Item_price]]-Food[[#This Row],[Cost_price]]</f>
        <v>10</v>
      </c>
      <c r="J8" s="6" t="s">
        <v>3</v>
      </c>
      <c r="K8" s="6" t="s">
        <v>26</v>
      </c>
      <c r="L8" s="6" t="s">
        <v>7</v>
      </c>
      <c r="N8" s="13" t="str">
        <v>Vadapav</v>
      </c>
      <c r="O8">
        <v>25</v>
      </c>
    </row>
    <row r="9" spans="1:15" x14ac:dyDescent="0.25">
      <c r="A9" s="10">
        <v>8</v>
      </c>
      <c r="B9" s="8">
        <v>44917</v>
      </c>
      <c r="C9" s="9" t="s">
        <v>8</v>
      </c>
      <c r="D9" s="9" t="s">
        <v>0</v>
      </c>
      <c r="E9" s="6" cm="1">
        <f t="array" ref="E9">_xlfn.XLOOKUP(C9,_xlfn.ANCHORARRAY($N$7),$O$7:$O$13)</f>
        <v>20</v>
      </c>
      <c r="F9" s="10">
        <v>35</v>
      </c>
      <c r="G9" s="10">
        <v>14</v>
      </c>
      <c r="H9" s="10">
        <f>'Balaji Fast Food Sales'!$F9*'Balaji Fast Food Sales'!$G9</f>
        <v>490</v>
      </c>
      <c r="I9" s="10">
        <f>Food[[#This Row],[Item_price]]-Food[[#This Row],[Cost_price]]</f>
        <v>15</v>
      </c>
      <c r="J9" s="9" t="s">
        <v>6</v>
      </c>
      <c r="K9" s="9" t="s">
        <v>26</v>
      </c>
      <c r="L9" s="9" t="s">
        <v>1</v>
      </c>
      <c r="N9" t="str">
        <v>Rose Milk</v>
      </c>
      <c r="O9">
        <v>35</v>
      </c>
    </row>
    <row r="10" spans="1:15" x14ac:dyDescent="0.25">
      <c r="A10" s="7">
        <v>9</v>
      </c>
      <c r="B10" s="5">
        <v>44722</v>
      </c>
      <c r="C10" s="6" t="s">
        <v>8</v>
      </c>
      <c r="D10" s="6" t="s">
        <v>0</v>
      </c>
      <c r="E10" s="6" cm="1">
        <f t="array" ref="E10">_xlfn.XLOOKUP(C10,_xlfn.ANCHORARRAY($N$7),$O$7:$O$13)</f>
        <v>20</v>
      </c>
      <c r="F10" s="7">
        <v>35</v>
      </c>
      <c r="G10" s="7">
        <v>1</v>
      </c>
      <c r="H10" s="7">
        <f>'Balaji Fast Food Sales'!$F10*'Balaji Fast Food Sales'!$G10</f>
        <v>35</v>
      </c>
      <c r="I10" s="7">
        <f>Food[[#This Row],[Item_price]]-Food[[#This Row],[Cost_price]]</f>
        <v>15</v>
      </c>
      <c r="J10" s="6" t="s">
        <v>3</v>
      </c>
      <c r="K10" s="6" t="s">
        <v>27</v>
      </c>
      <c r="L10" s="6" t="s">
        <v>9</v>
      </c>
      <c r="N10" t="str">
        <v>Panipuri</v>
      </c>
      <c r="O10">
        <v>20</v>
      </c>
    </row>
    <row r="11" spans="1:15" x14ac:dyDescent="0.25">
      <c r="A11" s="10">
        <v>10</v>
      </c>
      <c r="B11" s="8">
        <v>44820</v>
      </c>
      <c r="C11" s="9" t="s">
        <v>8</v>
      </c>
      <c r="D11" s="9" t="s">
        <v>0</v>
      </c>
      <c r="E11" s="6" cm="1">
        <f t="array" ref="E11">_xlfn.XLOOKUP(C11,_xlfn.ANCHORARRAY($N$7),$O$7:$O$13)</f>
        <v>20</v>
      </c>
      <c r="F11" s="10">
        <v>35</v>
      </c>
      <c r="G11" s="10">
        <v>5</v>
      </c>
      <c r="H11" s="10">
        <f>'Balaji Fast Food Sales'!$F11*'Balaji Fast Food Sales'!$G11</f>
        <v>175</v>
      </c>
      <c r="I11" s="10">
        <f>Food[[#This Row],[Item_price]]-Food[[#This Row],[Cost_price]]</f>
        <v>15</v>
      </c>
      <c r="J11" s="9" t="s">
        <v>6</v>
      </c>
      <c r="K11" s="9" t="s">
        <v>26</v>
      </c>
      <c r="L11" s="9" t="s">
        <v>4</v>
      </c>
      <c r="N11" t="str">
        <v>Frankie</v>
      </c>
      <c r="O11">
        <v>40</v>
      </c>
    </row>
    <row r="12" spans="1:15" x14ac:dyDescent="0.25">
      <c r="A12" s="7">
        <v>11</v>
      </c>
      <c r="B12" s="5">
        <v>44896</v>
      </c>
      <c r="C12" s="6" t="s">
        <v>10</v>
      </c>
      <c r="D12" s="6" t="s">
        <v>0</v>
      </c>
      <c r="E12" s="6" cm="1">
        <f t="array" ref="E12">_xlfn.XLOOKUP(C12,_xlfn.ANCHORARRAY($N$7),$O$7:$O$13)</f>
        <v>40</v>
      </c>
      <c r="F12" s="7">
        <v>60</v>
      </c>
      <c r="G12" s="7">
        <v>8</v>
      </c>
      <c r="H12" s="7">
        <f>'Balaji Fast Food Sales'!$F12*'Balaji Fast Food Sales'!$G12</f>
        <v>480</v>
      </c>
      <c r="I12" s="7">
        <f>Food[[#This Row],[Item_price]]-Food[[#This Row],[Cost_price]]</f>
        <v>20</v>
      </c>
      <c r="J12" s="6" t="s">
        <v>6</v>
      </c>
      <c r="K12" s="6" t="s">
        <v>27</v>
      </c>
      <c r="L12" s="6" t="s">
        <v>4</v>
      </c>
      <c r="N12" t="str">
        <v>Sandwich</v>
      </c>
      <c r="O12">
        <v>50</v>
      </c>
    </row>
    <row r="13" spans="1:15" x14ac:dyDescent="0.25">
      <c r="A13" s="10">
        <v>12</v>
      </c>
      <c r="B13" s="8">
        <v>44754</v>
      </c>
      <c r="C13" s="9" t="s">
        <v>2</v>
      </c>
      <c r="D13" s="9" t="s">
        <v>0</v>
      </c>
      <c r="E13" s="6" cm="1">
        <f t="array" ref="E13">_xlfn.XLOOKUP(C13,_xlfn.ANCHORARRAY($N$7),$O$7:$O$13)</f>
        <v>25</v>
      </c>
      <c r="F13" s="10">
        <v>35</v>
      </c>
      <c r="G13" s="10">
        <v>8</v>
      </c>
      <c r="H13" s="10">
        <f>'Balaji Fast Food Sales'!$F13*'Balaji Fast Food Sales'!$G13</f>
        <v>280</v>
      </c>
      <c r="I13" s="10">
        <f>Food[[#This Row],[Item_price]]-Food[[#This Row],[Cost_price]]</f>
        <v>10</v>
      </c>
      <c r="J13" s="9" t="s">
        <v>6</v>
      </c>
      <c r="K13" s="9" t="s">
        <v>27</v>
      </c>
      <c r="L13" s="9" t="s">
        <v>1</v>
      </c>
      <c r="N13" t="str">
        <v>Cold coffee</v>
      </c>
      <c r="O13">
        <v>30</v>
      </c>
    </row>
    <row r="14" spans="1:15" x14ac:dyDescent="0.25">
      <c r="A14" s="7">
        <v>13</v>
      </c>
      <c r="B14" s="5">
        <v>44917</v>
      </c>
      <c r="C14" s="6" t="s">
        <v>8</v>
      </c>
      <c r="D14" s="6" t="s">
        <v>0</v>
      </c>
      <c r="E14" s="6" cm="1">
        <f t="array" ref="E14">_xlfn.XLOOKUP(C14,_xlfn.ANCHORARRAY($N$7),$O$7:$O$13)</f>
        <v>20</v>
      </c>
      <c r="F14" s="7">
        <v>35</v>
      </c>
      <c r="G14" s="7">
        <v>9</v>
      </c>
      <c r="H14" s="7">
        <f>'Balaji Fast Food Sales'!$F14*'Balaji Fast Food Sales'!$G14</f>
        <v>315</v>
      </c>
      <c r="I14" s="7">
        <f>Food[[#This Row],[Item_price]]-Food[[#This Row],[Cost_price]]</f>
        <v>15</v>
      </c>
      <c r="J14" s="6" t="s">
        <v>6</v>
      </c>
      <c r="K14" s="6" t="s">
        <v>27</v>
      </c>
      <c r="L14" s="6" t="s">
        <v>4</v>
      </c>
    </row>
    <row r="15" spans="1:15" x14ac:dyDescent="0.25">
      <c r="A15" s="10">
        <v>14</v>
      </c>
      <c r="B15" s="8">
        <v>44890</v>
      </c>
      <c r="C15" s="9" t="s">
        <v>10</v>
      </c>
      <c r="D15" s="9" t="s">
        <v>0</v>
      </c>
      <c r="E15" s="6" cm="1">
        <f t="array" ref="E15">_xlfn.XLOOKUP(C15,_xlfn.ANCHORARRAY($N$7),$O$7:$O$13)</f>
        <v>40</v>
      </c>
      <c r="F15" s="10">
        <v>60</v>
      </c>
      <c r="G15" s="10">
        <v>4</v>
      </c>
      <c r="H15" s="10">
        <f>'Balaji Fast Food Sales'!$F15*'Balaji Fast Food Sales'!$G15</f>
        <v>240</v>
      </c>
      <c r="I15" s="10">
        <f>Food[[#This Row],[Item_price]]-Food[[#This Row],[Cost_price]]</f>
        <v>20</v>
      </c>
      <c r="J15" s="9" t="s">
        <v>6</v>
      </c>
      <c r="K15" s="9" t="s">
        <v>26</v>
      </c>
      <c r="L15" s="9" t="s">
        <v>9</v>
      </c>
    </row>
    <row r="16" spans="1:15" x14ac:dyDescent="0.25">
      <c r="A16" s="7">
        <v>15</v>
      </c>
      <c r="B16" s="5">
        <v>44960</v>
      </c>
      <c r="C16" s="6" t="s">
        <v>25</v>
      </c>
      <c r="D16" s="6" t="s">
        <v>0</v>
      </c>
      <c r="E16" s="6" cm="1">
        <f t="array" ref="E16">_xlfn.XLOOKUP(C16,_xlfn.ANCHORARRAY($N$7),$O$7:$O$13)</f>
        <v>25</v>
      </c>
      <c r="F16" s="7">
        <v>35</v>
      </c>
      <c r="G16" s="7">
        <v>3</v>
      </c>
      <c r="H16" s="7">
        <f>'Balaji Fast Food Sales'!$F16*'Balaji Fast Food Sales'!$G16</f>
        <v>105</v>
      </c>
      <c r="I16" s="7">
        <f>Food[[#This Row],[Item_price]]-Food[[#This Row],[Cost_price]]</f>
        <v>10</v>
      </c>
      <c r="J16" s="6" t="s">
        <v>3</v>
      </c>
      <c r="K16" s="6" t="s">
        <v>27</v>
      </c>
      <c r="L16" s="6" t="s">
        <v>7</v>
      </c>
      <c r="N16" s="15">
        <f>SUM(Food[Transaction_amount])</f>
        <v>383370</v>
      </c>
      <c r="O16" s="15">
        <f>SUM(Food[Profit])</f>
        <v>14720</v>
      </c>
    </row>
    <row r="17" spans="1:14" x14ac:dyDescent="0.25">
      <c r="A17" s="10">
        <v>16</v>
      </c>
      <c r="B17" s="8">
        <v>44665</v>
      </c>
      <c r="C17" s="9" t="s">
        <v>11</v>
      </c>
      <c r="D17" s="9" t="s">
        <v>0</v>
      </c>
      <c r="E17" s="6" cm="1">
        <f t="array" ref="E17">_xlfn.XLOOKUP(C17,_xlfn.ANCHORARRAY($N$7),$O$7:$O$13)</f>
        <v>50</v>
      </c>
      <c r="F17" s="10">
        <v>80</v>
      </c>
      <c r="G17" s="10">
        <v>11</v>
      </c>
      <c r="H17" s="10">
        <f>'Balaji Fast Food Sales'!$F17*'Balaji Fast Food Sales'!$G17</f>
        <v>880</v>
      </c>
      <c r="I17" s="10">
        <f>Food[[#This Row],[Item_price]]-Food[[#This Row],[Cost_price]]</f>
        <v>30</v>
      </c>
      <c r="J17" s="9" t="s">
        <v>3</v>
      </c>
      <c r="K17" s="9" t="s">
        <v>27</v>
      </c>
      <c r="L17" s="9" t="s">
        <v>12</v>
      </c>
    </row>
    <row r="18" spans="1:14" x14ac:dyDescent="0.25">
      <c r="A18" s="7">
        <v>17</v>
      </c>
      <c r="B18" s="5">
        <v>44850</v>
      </c>
      <c r="C18" s="6" t="s">
        <v>8</v>
      </c>
      <c r="D18" s="6" t="s">
        <v>0</v>
      </c>
      <c r="E18" s="6" cm="1">
        <f t="array" ref="E18">_xlfn.XLOOKUP(C18,_xlfn.ANCHORARRAY($N$7),$O$7:$O$13)</f>
        <v>20</v>
      </c>
      <c r="F18" s="7">
        <v>35</v>
      </c>
      <c r="G18" s="7">
        <v>11</v>
      </c>
      <c r="H18" s="7">
        <f>'Balaji Fast Food Sales'!$F18*'Balaji Fast Food Sales'!$G18</f>
        <v>385</v>
      </c>
      <c r="I18" s="7">
        <f>Food[[#This Row],[Item_price]]-Food[[#This Row],[Cost_price]]</f>
        <v>15</v>
      </c>
      <c r="J18" s="6" t="s">
        <v>3</v>
      </c>
      <c r="K18" s="6" t="s">
        <v>27</v>
      </c>
      <c r="L18" s="6" t="s">
        <v>9</v>
      </c>
      <c r="N18" s="15">
        <f>SUM(Food[Quantity])</f>
        <v>8162</v>
      </c>
    </row>
    <row r="19" spans="1:14" x14ac:dyDescent="0.25">
      <c r="A19" s="10">
        <v>18</v>
      </c>
      <c r="B19" s="8">
        <v>44870</v>
      </c>
      <c r="C19" s="9" t="s">
        <v>8</v>
      </c>
      <c r="D19" s="9" t="s">
        <v>0</v>
      </c>
      <c r="E19" s="6" cm="1">
        <f t="array" ref="E19">_xlfn.XLOOKUP(C19,_xlfn.ANCHORARRAY($N$7),$O$7:$O$13)</f>
        <v>20</v>
      </c>
      <c r="F19" s="10">
        <v>35</v>
      </c>
      <c r="G19" s="10">
        <v>10</v>
      </c>
      <c r="H19" s="10">
        <f>'Balaji Fast Food Sales'!$F19*'Balaji Fast Food Sales'!$G19</f>
        <v>350</v>
      </c>
      <c r="I19" s="10">
        <f>Food[[#This Row],[Item_price]]-Food[[#This Row],[Cost_price]]</f>
        <v>15</v>
      </c>
      <c r="J19" s="9" t="s">
        <v>3</v>
      </c>
      <c r="K19" s="9" t="s">
        <v>27</v>
      </c>
      <c r="L19" s="9" t="s">
        <v>1</v>
      </c>
    </row>
    <row r="20" spans="1:14" x14ac:dyDescent="0.25">
      <c r="A20" s="7">
        <v>19</v>
      </c>
      <c r="B20" s="5">
        <v>44795</v>
      </c>
      <c r="C20" s="6" t="s">
        <v>8</v>
      </c>
      <c r="D20" s="6" t="s">
        <v>0</v>
      </c>
      <c r="E20" s="6" cm="1">
        <f t="array" ref="E20">_xlfn.XLOOKUP(C20,_xlfn.ANCHORARRAY($N$7),$O$7:$O$13)</f>
        <v>20</v>
      </c>
      <c r="F20" s="7">
        <v>35</v>
      </c>
      <c r="G20" s="7">
        <v>11</v>
      </c>
      <c r="H20" s="7">
        <f>'Balaji Fast Food Sales'!$F20*'Balaji Fast Food Sales'!$G20</f>
        <v>385</v>
      </c>
      <c r="I20" s="7">
        <f>Food[[#This Row],[Item_price]]-Food[[#This Row],[Cost_price]]</f>
        <v>15</v>
      </c>
      <c r="J20" s="6" t="s">
        <v>3</v>
      </c>
      <c r="K20" s="6" t="s">
        <v>27</v>
      </c>
      <c r="L20" s="6" t="s">
        <v>1</v>
      </c>
    </row>
    <row r="21" spans="1:14" x14ac:dyDescent="0.25">
      <c r="A21" s="10">
        <v>20</v>
      </c>
      <c r="B21" s="8">
        <v>44819</v>
      </c>
      <c r="C21" s="9" t="s">
        <v>13</v>
      </c>
      <c r="D21" s="9" t="s">
        <v>5</v>
      </c>
      <c r="E21" s="6" cm="1">
        <f t="array" ref="E21">_xlfn.XLOOKUP(C21,_xlfn.ANCHORARRAY($N$7),$O$7:$O$13)</f>
        <v>30</v>
      </c>
      <c r="F21" s="10">
        <v>40</v>
      </c>
      <c r="G21" s="10">
        <v>10</v>
      </c>
      <c r="H21" s="10">
        <f>'Balaji Fast Food Sales'!$F21*'Balaji Fast Food Sales'!$G21</f>
        <v>400</v>
      </c>
      <c r="I21" s="10">
        <f>Food[[#This Row],[Item_price]]-Food[[#This Row],[Cost_price]]</f>
        <v>10</v>
      </c>
      <c r="J21" s="9" t="s">
        <v>6</v>
      </c>
      <c r="K21" s="9" t="s">
        <v>26</v>
      </c>
      <c r="L21" s="9" t="s">
        <v>1</v>
      </c>
    </row>
    <row r="22" spans="1:14" x14ac:dyDescent="0.25">
      <c r="A22" s="7">
        <v>21</v>
      </c>
      <c r="B22" s="5">
        <v>44916</v>
      </c>
      <c r="C22" s="6" t="s">
        <v>13</v>
      </c>
      <c r="D22" s="6" t="s">
        <v>5</v>
      </c>
      <c r="E22" s="6" cm="1">
        <f t="array" ref="E22">_xlfn.XLOOKUP(C22,_xlfn.ANCHORARRAY($N$7),$O$7:$O$13)</f>
        <v>30</v>
      </c>
      <c r="F22" s="7">
        <v>40</v>
      </c>
      <c r="G22" s="7">
        <v>15</v>
      </c>
      <c r="H22" s="7">
        <f>'Balaji Fast Food Sales'!$F22*'Balaji Fast Food Sales'!$G22</f>
        <v>600</v>
      </c>
      <c r="I22" s="7">
        <f>Food[[#This Row],[Item_price]]-Food[[#This Row],[Cost_price]]</f>
        <v>10</v>
      </c>
      <c r="J22" s="6" t="s">
        <v>3</v>
      </c>
      <c r="K22" s="6" t="s">
        <v>26</v>
      </c>
      <c r="L22" s="6" t="s">
        <v>7</v>
      </c>
    </row>
    <row r="23" spans="1:14" x14ac:dyDescent="0.25">
      <c r="A23" s="10">
        <v>22</v>
      </c>
      <c r="B23" s="8">
        <v>44838</v>
      </c>
      <c r="C23" s="9" t="s">
        <v>24</v>
      </c>
      <c r="D23" s="9" t="s">
        <v>5</v>
      </c>
      <c r="E23" s="6" cm="1">
        <f t="array" ref="E23">_xlfn.XLOOKUP(C23,_xlfn.ANCHORARRAY($N$7),$O$7:$O$13)</f>
        <v>35</v>
      </c>
      <c r="F23" s="10">
        <v>45</v>
      </c>
      <c r="G23" s="10">
        <v>12</v>
      </c>
      <c r="H23" s="10">
        <f>'Balaji Fast Food Sales'!$F23*'Balaji Fast Food Sales'!$G23</f>
        <v>540</v>
      </c>
      <c r="I23" s="10">
        <f>Food[[#This Row],[Item_price]]-Food[[#This Row],[Cost_price]]</f>
        <v>10</v>
      </c>
      <c r="J23" s="9" t="s">
        <v>6</v>
      </c>
      <c r="K23" s="9" t="s">
        <v>26</v>
      </c>
      <c r="L23" s="9" t="s">
        <v>7</v>
      </c>
    </row>
    <row r="24" spans="1:14" x14ac:dyDescent="0.25">
      <c r="A24" s="7">
        <v>23</v>
      </c>
      <c r="B24" s="5">
        <v>44707</v>
      </c>
      <c r="C24" s="6" t="s">
        <v>11</v>
      </c>
      <c r="D24" s="6" t="s">
        <v>0</v>
      </c>
      <c r="E24" s="6" cm="1">
        <f t="array" ref="E24">_xlfn.XLOOKUP(C24,_xlfn.ANCHORARRAY($N$7),$O$7:$O$13)</f>
        <v>50</v>
      </c>
      <c r="F24" s="7">
        <v>80</v>
      </c>
      <c r="G24" s="7">
        <v>3</v>
      </c>
      <c r="H24" s="7">
        <f>'Balaji Fast Food Sales'!$F24*'Balaji Fast Food Sales'!$G24</f>
        <v>240</v>
      </c>
      <c r="I24" s="7">
        <f>Food[[#This Row],[Item_price]]-Food[[#This Row],[Cost_price]]</f>
        <v>30</v>
      </c>
      <c r="J24" s="6" t="s">
        <v>6</v>
      </c>
      <c r="K24" s="6" t="s">
        <v>26</v>
      </c>
      <c r="L24" s="6" t="s">
        <v>12</v>
      </c>
    </row>
    <row r="25" spans="1:14" x14ac:dyDescent="0.25">
      <c r="A25" s="10">
        <v>24</v>
      </c>
      <c r="B25" s="8">
        <v>44968</v>
      </c>
      <c r="C25" s="9" t="s">
        <v>24</v>
      </c>
      <c r="D25" s="9" t="s">
        <v>5</v>
      </c>
      <c r="E25" s="6" cm="1">
        <f t="array" ref="E25">_xlfn.XLOOKUP(C25,_xlfn.ANCHORARRAY($N$7),$O$7:$O$13)</f>
        <v>35</v>
      </c>
      <c r="F25" s="10">
        <v>45</v>
      </c>
      <c r="G25" s="10">
        <v>10</v>
      </c>
      <c r="H25" s="10">
        <f>'Balaji Fast Food Sales'!$F25*'Balaji Fast Food Sales'!$G25</f>
        <v>450</v>
      </c>
      <c r="I25" s="10">
        <f>Food[[#This Row],[Item_price]]-Food[[#This Row],[Cost_price]]</f>
        <v>10</v>
      </c>
      <c r="J25" s="9" t="s">
        <v>6</v>
      </c>
      <c r="K25" s="9" t="s">
        <v>26</v>
      </c>
      <c r="L25" s="9" t="s">
        <v>4</v>
      </c>
    </row>
    <row r="26" spans="1:14" x14ac:dyDescent="0.25">
      <c r="A26" s="7">
        <v>25</v>
      </c>
      <c r="B26" s="5">
        <v>44804</v>
      </c>
      <c r="C26" s="6" t="s">
        <v>11</v>
      </c>
      <c r="D26" s="6" t="s">
        <v>0</v>
      </c>
      <c r="E26" s="6" cm="1">
        <f t="array" ref="E26">_xlfn.XLOOKUP(C26,_xlfn.ANCHORARRAY($N$7),$O$7:$O$13)</f>
        <v>50</v>
      </c>
      <c r="F26" s="7">
        <v>80</v>
      </c>
      <c r="G26" s="7">
        <v>1</v>
      </c>
      <c r="H26" s="7">
        <f>'Balaji Fast Food Sales'!$F26*'Balaji Fast Food Sales'!$G26</f>
        <v>80</v>
      </c>
      <c r="I26" s="7">
        <f>Food[[#This Row],[Item_price]]-Food[[#This Row],[Cost_price]]</f>
        <v>30</v>
      </c>
      <c r="J26" s="6" t="s">
        <v>6</v>
      </c>
      <c r="K26" s="6" t="s">
        <v>27</v>
      </c>
      <c r="L26" s="6" t="s">
        <v>7</v>
      </c>
    </row>
    <row r="27" spans="1:14" x14ac:dyDescent="0.25">
      <c r="A27" s="10">
        <v>26</v>
      </c>
      <c r="B27" s="8">
        <v>44791</v>
      </c>
      <c r="C27" s="9" t="s">
        <v>24</v>
      </c>
      <c r="D27" s="9" t="s">
        <v>5</v>
      </c>
      <c r="E27" s="6" cm="1">
        <f t="array" ref="E27">_xlfn.XLOOKUP(C27,_xlfn.ANCHORARRAY($N$7),$O$7:$O$13)</f>
        <v>35</v>
      </c>
      <c r="F27" s="10">
        <v>45</v>
      </c>
      <c r="G27" s="10">
        <v>4</v>
      </c>
      <c r="H27" s="10">
        <f>'Balaji Fast Food Sales'!$F27*'Balaji Fast Food Sales'!$G27</f>
        <v>180</v>
      </c>
      <c r="I27" s="10">
        <f>Food[[#This Row],[Item_price]]-Food[[#This Row],[Cost_price]]</f>
        <v>10</v>
      </c>
      <c r="J27" s="9" t="s">
        <v>3</v>
      </c>
      <c r="K27" s="9" t="s">
        <v>26</v>
      </c>
      <c r="L27" s="9" t="s">
        <v>4</v>
      </c>
    </row>
    <row r="28" spans="1:14" x14ac:dyDescent="0.25">
      <c r="A28" s="7">
        <v>27</v>
      </c>
      <c r="B28" s="5">
        <v>44846</v>
      </c>
      <c r="C28" s="6" t="s">
        <v>13</v>
      </c>
      <c r="D28" s="6" t="s">
        <v>5</v>
      </c>
      <c r="E28" s="6" cm="1">
        <f t="array" ref="E28">_xlfn.XLOOKUP(C28,_xlfn.ANCHORARRAY($N$7),$O$7:$O$13)</f>
        <v>30</v>
      </c>
      <c r="F28" s="7">
        <v>40</v>
      </c>
      <c r="G28" s="7">
        <v>11</v>
      </c>
      <c r="H28" s="7">
        <f>'Balaji Fast Food Sales'!$F28*'Balaji Fast Food Sales'!$G28</f>
        <v>440</v>
      </c>
      <c r="I28" s="7">
        <f>Food[[#This Row],[Item_price]]-Food[[#This Row],[Cost_price]]</f>
        <v>10</v>
      </c>
      <c r="J28" s="6" t="s">
        <v>6</v>
      </c>
      <c r="K28" s="6" t="s">
        <v>27</v>
      </c>
      <c r="L28" s="6" t="s">
        <v>4</v>
      </c>
    </row>
    <row r="29" spans="1:14" x14ac:dyDescent="0.25">
      <c r="A29" s="10">
        <v>28</v>
      </c>
      <c r="B29" s="8">
        <v>44932</v>
      </c>
      <c r="C29" s="9" t="s">
        <v>13</v>
      </c>
      <c r="D29" s="9" t="s">
        <v>5</v>
      </c>
      <c r="E29" s="6" cm="1">
        <f t="array" ref="E29">_xlfn.XLOOKUP(C29,_xlfn.ANCHORARRAY($N$7),$O$7:$O$13)</f>
        <v>30</v>
      </c>
      <c r="F29" s="10">
        <v>40</v>
      </c>
      <c r="G29" s="10">
        <v>10</v>
      </c>
      <c r="H29" s="10">
        <f>'Balaji Fast Food Sales'!$F29*'Balaji Fast Food Sales'!$G29</f>
        <v>400</v>
      </c>
      <c r="I29" s="10">
        <f>Food[[#This Row],[Item_price]]-Food[[#This Row],[Cost_price]]</f>
        <v>10</v>
      </c>
      <c r="J29" s="9" t="s">
        <v>6</v>
      </c>
      <c r="K29" s="9" t="s">
        <v>27</v>
      </c>
      <c r="L29" s="9" t="s">
        <v>4</v>
      </c>
    </row>
    <row r="30" spans="1:14" x14ac:dyDescent="0.25">
      <c r="A30" s="7">
        <v>29</v>
      </c>
      <c r="B30" s="5">
        <v>44967</v>
      </c>
      <c r="C30" s="6" t="s">
        <v>24</v>
      </c>
      <c r="D30" s="6" t="s">
        <v>5</v>
      </c>
      <c r="E30" s="6" cm="1">
        <f t="array" ref="E30">_xlfn.XLOOKUP(C30,_xlfn.ANCHORARRAY($N$7),$O$7:$O$13)</f>
        <v>35</v>
      </c>
      <c r="F30" s="7">
        <v>45</v>
      </c>
      <c r="G30" s="7">
        <v>9</v>
      </c>
      <c r="H30" s="7">
        <f>'Balaji Fast Food Sales'!$F30*'Balaji Fast Food Sales'!$G30</f>
        <v>405</v>
      </c>
      <c r="I30" s="7">
        <f>Food[[#This Row],[Item_price]]-Food[[#This Row],[Cost_price]]</f>
        <v>10</v>
      </c>
      <c r="J30" s="6" t="s">
        <v>6</v>
      </c>
      <c r="K30" s="6" t="s">
        <v>26</v>
      </c>
      <c r="L30" s="6" t="s">
        <v>4</v>
      </c>
    </row>
    <row r="31" spans="1:14" x14ac:dyDescent="0.25">
      <c r="A31" s="10">
        <v>30</v>
      </c>
      <c r="B31" s="8">
        <v>44954</v>
      </c>
      <c r="C31" s="9" t="s">
        <v>10</v>
      </c>
      <c r="D31" s="9" t="s">
        <v>0</v>
      </c>
      <c r="E31" s="6" cm="1">
        <f t="array" ref="E31">_xlfn.XLOOKUP(C31,_xlfn.ANCHORARRAY($N$7),$O$7:$O$13)</f>
        <v>40</v>
      </c>
      <c r="F31" s="10">
        <v>60</v>
      </c>
      <c r="G31" s="10">
        <v>2</v>
      </c>
      <c r="H31" s="10">
        <f>'Balaji Fast Food Sales'!$F31*'Balaji Fast Food Sales'!$G31</f>
        <v>120</v>
      </c>
      <c r="I31" s="10">
        <f>Food[[#This Row],[Item_price]]-Food[[#This Row],[Cost_price]]</f>
        <v>20</v>
      </c>
      <c r="J31" s="9" t="s">
        <v>3</v>
      </c>
      <c r="K31" s="9" t="s">
        <v>27</v>
      </c>
      <c r="L31" s="9" t="s">
        <v>1</v>
      </c>
    </row>
    <row r="32" spans="1:14" x14ac:dyDescent="0.25">
      <c r="A32" s="7">
        <v>31</v>
      </c>
      <c r="B32" s="5">
        <v>44818</v>
      </c>
      <c r="C32" s="6" t="s">
        <v>13</v>
      </c>
      <c r="D32" s="6" t="s">
        <v>5</v>
      </c>
      <c r="E32" s="6" cm="1">
        <f t="array" ref="E32">_xlfn.XLOOKUP(C32,_xlfn.ANCHORARRAY($N$7),$O$7:$O$13)</f>
        <v>30</v>
      </c>
      <c r="F32" s="7">
        <v>40</v>
      </c>
      <c r="G32" s="7">
        <v>13</v>
      </c>
      <c r="H32" s="7">
        <f>'Balaji Fast Food Sales'!$F32*'Balaji Fast Food Sales'!$G32</f>
        <v>520</v>
      </c>
      <c r="I32" s="7">
        <f>Food[[#This Row],[Item_price]]-Food[[#This Row],[Cost_price]]</f>
        <v>10</v>
      </c>
      <c r="J32" s="6" t="s">
        <v>6</v>
      </c>
      <c r="K32" s="6" t="s">
        <v>27</v>
      </c>
      <c r="L32" s="6" t="s">
        <v>7</v>
      </c>
    </row>
    <row r="33" spans="1:12" x14ac:dyDescent="0.25">
      <c r="A33" s="10">
        <v>32</v>
      </c>
      <c r="B33" s="8">
        <v>44687</v>
      </c>
      <c r="C33" s="9" t="s">
        <v>25</v>
      </c>
      <c r="D33" s="9" t="s">
        <v>0</v>
      </c>
      <c r="E33" s="6" cm="1">
        <f t="array" ref="E33">_xlfn.XLOOKUP(C33,_xlfn.ANCHORARRAY($N$7),$O$7:$O$13)</f>
        <v>25</v>
      </c>
      <c r="F33" s="10">
        <v>35</v>
      </c>
      <c r="G33" s="10">
        <v>4</v>
      </c>
      <c r="H33" s="10">
        <f>'Balaji Fast Food Sales'!$F33*'Balaji Fast Food Sales'!$G33</f>
        <v>140</v>
      </c>
      <c r="I33" s="10">
        <f>Food[[#This Row],[Item_price]]-Food[[#This Row],[Cost_price]]</f>
        <v>10</v>
      </c>
      <c r="J33" s="9" t="s">
        <v>3</v>
      </c>
      <c r="K33" s="9" t="s">
        <v>26</v>
      </c>
      <c r="L33" s="9" t="s">
        <v>9</v>
      </c>
    </row>
    <row r="34" spans="1:12" x14ac:dyDescent="0.25">
      <c r="A34" s="7">
        <v>33</v>
      </c>
      <c r="B34" s="5">
        <v>44962</v>
      </c>
      <c r="C34" s="6" t="s">
        <v>25</v>
      </c>
      <c r="D34" s="6" t="s">
        <v>0</v>
      </c>
      <c r="E34" s="6" cm="1">
        <f t="array" ref="E34">_xlfn.XLOOKUP(C34,_xlfn.ANCHORARRAY($N$7),$O$7:$O$13)</f>
        <v>25</v>
      </c>
      <c r="F34" s="7">
        <v>35</v>
      </c>
      <c r="G34" s="7">
        <v>13</v>
      </c>
      <c r="H34" s="7">
        <f>'Balaji Fast Food Sales'!$F34*'Balaji Fast Food Sales'!$G34</f>
        <v>455</v>
      </c>
      <c r="I34" s="7">
        <f>Food[[#This Row],[Item_price]]-Food[[#This Row],[Cost_price]]</f>
        <v>10</v>
      </c>
      <c r="J34" s="6" t="s">
        <v>6</v>
      </c>
      <c r="K34" s="6" t="s">
        <v>26</v>
      </c>
      <c r="L34" s="6" t="s">
        <v>1</v>
      </c>
    </row>
    <row r="35" spans="1:12" x14ac:dyDescent="0.25">
      <c r="A35" s="10">
        <v>34</v>
      </c>
      <c r="B35" s="8">
        <v>44961</v>
      </c>
      <c r="C35" s="9" t="s">
        <v>10</v>
      </c>
      <c r="D35" s="9" t="s">
        <v>0</v>
      </c>
      <c r="E35" s="6" cm="1">
        <f t="array" ref="E35">_xlfn.XLOOKUP(C35,_xlfn.ANCHORARRAY($N$7),$O$7:$O$13)</f>
        <v>40</v>
      </c>
      <c r="F35" s="10">
        <v>60</v>
      </c>
      <c r="G35" s="10">
        <v>12</v>
      </c>
      <c r="H35" s="10">
        <f>'Balaji Fast Food Sales'!$F35*'Balaji Fast Food Sales'!$G35</f>
        <v>720</v>
      </c>
      <c r="I35" s="10">
        <f>Food[[#This Row],[Item_price]]-Food[[#This Row],[Cost_price]]</f>
        <v>20</v>
      </c>
      <c r="J35" s="9" t="s">
        <v>6</v>
      </c>
      <c r="K35" s="9" t="s">
        <v>27</v>
      </c>
      <c r="L35" s="9" t="s">
        <v>7</v>
      </c>
    </row>
    <row r="36" spans="1:12" x14ac:dyDescent="0.25">
      <c r="A36" s="7">
        <v>35</v>
      </c>
      <c r="B36" s="5">
        <v>44703</v>
      </c>
      <c r="C36" s="6" t="s">
        <v>2</v>
      </c>
      <c r="D36" s="6" t="s">
        <v>0</v>
      </c>
      <c r="E36" s="6" cm="1">
        <f t="array" ref="E36">_xlfn.XLOOKUP(C36,_xlfn.ANCHORARRAY($N$7),$O$7:$O$13)</f>
        <v>25</v>
      </c>
      <c r="F36" s="7">
        <v>35</v>
      </c>
      <c r="G36" s="7">
        <v>8</v>
      </c>
      <c r="H36" s="7">
        <f>'Balaji Fast Food Sales'!$F36*'Balaji Fast Food Sales'!$G36</f>
        <v>280</v>
      </c>
      <c r="I36" s="7">
        <f>Food[[#This Row],[Item_price]]-Food[[#This Row],[Cost_price]]</f>
        <v>10</v>
      </c>
      <c r="J36" s="6" t="s">
        <v>3</v>
      </c>
      <c r="K36" s="6" t="s">
        <v>26</v>
      </c>
      <c r="L36" s="6" t="s">
        <v>9</v>
      </c>
    </row>
    <row r="37" spans="1:12" x14ac:dyDescent="0.25">
      <c r="A37" s="10">
        <v>36</v>
      </c>
      <c r="B37" s="8">
        <v>44744</v>
      </c>
      <c r="C37" s="9" t="s">
        <v>13</v>
      </c>
      <c r="D37" s="9" t="s">
        <v>5</v>
      </c>
      <c r="E37" s="6" cm="1">
        <f t="array" ref="E37">_xlfn.XLOOKUP(C37,_xlfn.ANCHORARRAY($N$7),$O$7:$O$13)</f>
        <v>30</v>
      </c>
      <c r="F37" s="10">
        <v>40</v>
      </c>
      <c r="G37" s="10">
        <v>10</v>
      </c>
      <c r="H37" s="10">
        <f>'Balaji Fast Food Sales'!$F37*'Balaji Fast Food Sales'!$G37</f>
        <v>400</v>
      </c>
      <c r="I37" s="10">
        <f>Food[[#This Row],[Item_price]]-Food[[#This Row],[Cost_price]]</f>
        <v>10</v>
      </c>
      <c r="J37" s="9" t="s">
        <v>6</v>
      </c>
      <c r="K37" s="9" t="s">
        <v>26</v>
      </c>
      <c r="L37" s="9" t="s">
        <v>4</v>
      </c>
    </row>
    <row r="38" spans="1:12" x14ac:dyDescent="0.25">
      <c r="A38" s="7">
        <v>37</v>
      </c>
      <c r="B38" s="5">
        <v>44931</v>
      </c>
      <c r="C38" s="6" t="s">
        <v>10</v>
      </c>
      <c r="D38" s="6" t="s">
        <v>0</v>
      </c>
      <c r="E38" s="6" cm="1">
        <f t="array" ref="E38">_xlfn.XLOOKUP(C38,_xlfn.ANCHORARRAY($N$7),$O$7:$O$13)</f>
        <v>40</v>
      </c>
      <c r="F38" s="7">
        <v>60</v>
      </c>
      <c r="G38" s="7">
        <v>10</v>
      </c>
      <c r="H38" s="7">
        <f>'Balaji Fast Food Sales'!$F38*'Balaji Fast Food Sales'!$G38</f>
        <v>600</v>
      </c>
      <c r="I38" s="7">
        <f>Food[[#This Row],[Item_price]]-Food[[#This Row],[Cost_price]]</f>
        <v>20</v>
      </c>
      <c r="J38" s="6" t="s">
        <v>3</v>
      </c>
      <c r="K38" s="6" t="s">
        <v>26</v>
      </c>
      <c r="L38" s="6" t="s">
        <v>1</v>
      </c>
    </row>
    <row r="39" spans="1:12" x14ac:dyDescent="0.25">
      <c r="A39" s="10">
        <v>38</v>
      </c>
      <c r="B39" s="8">
        <v>44993</v>
      </c>
      <c r="C39" s="9" t="s">
        <v>8</v>
      </c>
      <c r="D39" s="9" t="s">
        <v>0</v>
      </c>
      <c r="E39" s="6" cm="1">
        <f t="array" ref="E39">_xlfn.XLOOKUP(C39,_xlfn.ANCHORARRAY($N$7),$O$7:$O$13)</f>
        <v>20</v>
      </c>
      <c r="F39" s="10">
        <v>35</v>
      </c>
      <c r="G39" s="10">
        <v>12</v>
      </c>
      <c r="H39" s="10">
        <f>'Balaji Fast Food Sales'!$F39*'Balaji Fast Food Sales'!$G39</f>
        <v>420</v>
      </c>
      <c r="I39" s="10">
        <f>Food[[#This Row],[Item_price]]-Food[[#This Row],[Cost_price]]</f>
        <v>15</v>
      </c>
      <c r="J39" s="9" t="s">
        <v>6</v>
      </c>
      <c r="K39" s="9" t="s">
        <v>27</v>
      </c>
      <c r="L39" s="9" t="s">
        <v>1</v>
      </c>
    </row>
    <row r="40" spans="1:12" x14ac:dyDescent="0.25">
      <c r="A40" s="7">
        <v>39</v>
      </c>
      <c r="B40" s="5">
        <v>44695</v>
      </c>
      <c r="C40" s="6" t="s">
        <v>2</v>
      </c>
      <c r="D40" s="6" t="s">
        <v>0</v>
      </c>
      <c r="E40" s="6" cm="1">
        <f t="array" ref="E40">_xlfn.XLOOKUP(C40,_xlfn.ANCHORARRAY($N$7),$O$7:$O$13)</f>
        <v>25</v>
      </c>
      <c r="F40" s="7">
        <v>35</v>
      </c>
      <c r="G40" s="7">
        <v>2</v>
      </c>
      <c r="H40" s="7">
        <f>'Balaji Fast Food Sales'!$F40*'Balaji Fast Food Sales'!$G40</f>
        <v>70</v>
      </c>
      <c r="I40" s="7">
        <f>Food[[#This Row],[Item_price]]-Food[[#This Row],[Cost_price]]</f>
        <v>10</v>
      </c>
      <c r="J40" s="6" t="s">
        <v>6</v>
      </c>
      <c r="K40" s="6" t="s">
        <v>26</v>
      </c>
      <c r="L40" s="6" t="s">
        <v>7</v>
      </c>
    </row>
    <row r="41" spans="1:12" x14ac:dyDescent="0.25">
      <c r="A41" s="10">
        <v>40</v>
      </c>
      <c r="B41" s="8">
        <v>44962</v>
      </c>
      <c r="C41" s="9" t="s">
        <v>11</v>
      </c>
      <c r="D41" s="9" t="s">
        <v>0</v>
      </c>
      <c r="E41" s="6" cm="1">
        <f t="array" ref="E41">_xlfn.XLOOKUP(C41,_xlfn.ANCHORARRAY($N$7),$O$7:$O$13)</f>
        <v>50</v>
      </c>
      <c r="F41" s="10">
        <v>80</v>
      </c>
      <c r="G41" s="10">
        <v>5</v>
      </c>
      <c r="H41" s="10">
        <f>'Balaji Fast Food Sales'!$F41*'Balaji Fast Food Sales'!$G41</f>
        <v>400</v>
      </c>
      <c r="I41" s="10">
        <f>Food[[#This Row],[Item_price]]-Food[[#This Row],[Cost_price]]</f>
        <v>30</v>
      </c>
      <c r="J41" s="9" t="s">
        <v>6</v>
      </c>
      <c r="K41" s="9" t="s">
        <v>27</v>
      </c>
      <c r="L41" s="9" t="s">
        <v>1</v>
      </c>
    </row>
    <row r="42" spans="1:12" x14ac:dyDescent="0.25">
      <c r="A42" s="7">
        <v>41</v>
      </c>
      <c r="B42" s="5">
        <v>44878</v>
      </c>
      <c r="C42" s="6" t="s">
        <v>13</v>
      </c>
      <c r="D42" s="6" t="s">
        <v>5</v>
      </c>
      <c r="E42" s="6" cm="1">
        <f t="array" ref="E42">_xlfn.XLOOKUP(C42,_xlfn.ANCHORARRAY($N$7),$O$7:$O$13)</f>
        <v>30</v>
      </c>
      <c r="F42" s="7">
        <v>40</v>
      </c>
      <c r="G42" s="7">
        <v>11</v>
      </c>
      <c r="H42" s="7">
        <f>'Balaji Fast Food Sales'!$F42*'Balaji Fast Food Sales'!$G42</f>
        <v>440</v>
      </c>
      <c r="I42" s="7">
        <f>Food[[#This Row],[Item_price]]-Food[[#This Row],[Cost_price]]</f>
        <v>10</v>
      </c>
      <c r="J42" s="6" t="s">
        <v>3</v>
      </c>
      <c r="K42" s="6" t="s">
        <v>26</v>
      </c>
      <c r="L42" s="6" t="s">
        <v>4</v>
      </c>
    </row>
    <row r="43" spans="1:12" x14ac:dyDescent="0.25">
      <c r="A43" s="10">
        <v>42</v>
      </c>
      <c r="B43" s="8">
        <v>44690</v>
      </c>
      <c r="C43" s="9" t="s">
        <v>25</v>
      </c>
      <c r="D43" s="9" t="s">
        <v>0</v>
      </c>
      <c r="E43" s="6" cm="1">
        <f t="array" ref="E43">_xlfn.XLOOKUP(C43,_xlfn.ANCHORARRAY($N$7),$O$7:$O$13)</f>
        <v>25</v>
      </c>
      <c r="F43" s="10">
        <v>35</v>
      </c>
      <c r="G43" s="10">
        <v>8</v>
      </c>
      <c r="H43" s="10">
        <f>'Balaji Fast Food Sales'!$F43*'Balaji Fast Food Sales'!$G43</f>
        <v>280</v>
      </c>
      <c r="I43" s="10">
        <f>Food[[#This Row],[Item_price]]-Food[[#This Row],[Cost_price]]</f>
        <v>10</v>
      </c>
      <c r="J43" s="9" t="s">
        <v>6</v>
      </c>
      <c r="K43" s="9" t="s">
        <v>27</v>
      </c>
      <c r="L43" s="9" t="s">
        <v>1</v>
      </c>
    </row>
    <row r="44" spans="1:12" x14ac:dyDescent="0.25">
      <c r="A44" s="7">
        <v>43</v>
      </c>
      <c r="B44" s="5">
        <v>44707</v>
      </c>
      <c r="C44" s="6" t="s">
        <v>2</v>
      </c>
      <c r="D44" s="6" t="s">
        <v>0</v>
      </c>
      <c r="E44" s="6" cm="1">
        <f t="array" ref="E44">_xlfn.XLOOKUP(C44,_xlfn.ANCHORARRAY($N$7),$O$7:$O$13)</f>
        <v>25</v>
      </c>
      <c r="F44" s="7">
        <v>35</v>
      </c>
      <c r="G44" s="7">
        <v>1</v>
      </c>
      <c r="H44" s="7">
        <f>'Balaji Fast Food Sales'!$F44*'Balaji Fast Food Sales'!$G44</f>
        <v>35</v>
      </c>
      <c r="I44" s="7">
        <f>Food[[#This Row],[Item_price]]-Food[[#This Row],[Cost_price]]</f>
        <v>10</v>
      </c>
      <c r="J44" s="6" t="s">
        <v>3</v>
      </c>
      <c r="K44" s="6" t="s">
        <v>26</v>
      </c>
      <c r="L44" s="6" t="s">
        <v>1</v>
      </c>
    </row>
    <row r="45" spans="1:12" x14ac:dyDescent="0.25">
      <c r="A45" s="10">
        <v>44</v>
      </c>
      <c r="B45" s="8">
        <v>44801</v>
      </c>
      <c r="C45" s="9" t="s">
        <v>13</v>
      </c>
      <c r="D45" s="9" t="s">
        <v>5</v>
      </c>
      <c r="E45" s="6" cm="1">
        <f t="array" ref="E45">_xlfn.XLOOKUP(C45,_xlfn.ANCHORARRAY($N$7),$O$7:$O$13)</f>
        <v>30</v>
      </c>
      <c r="F45" s="10">
        <v>40</v>
      </c>
      <c r="G45" s="10">
        <v>12</v>
      </c>
      <c r="H45" s="10">
        <f>'Balaji Fast Food Sales'!$F45*'Balaji Fast Food Sales'!$G45</f>
        <v>480</v>
      </c>
      <c r="I45" s="10">
        <f>Food[[#This Row],[Item_price]]-Food[[#This Row],[Cost_price]]</f>
        <v>10</v>
      </c>
      <c r="J45" s="9" t="s">
        <v>3</v>
      </c>
      <c r="K45" s="9" t="s">
        <v>26</v>
      </c>
      <c r="L45" s="9" t="s">
        <v>7</v>
      </c>
    </row>
    <row r="46" spans="1:12" x14ac:dyDescent="0.25">
      <c r="A46" s="7">
        <v>45</v>
      </c>
      <c r="B46" s="5">
        <v>44788</v>
      </c>
      <c r="C46" s="6" t="s">
        <v>24</v>
      </c>
      <c r="D46" s="6" t="s">
        <v>5</v>
      </c>
      <c r="E46" s="6" cm="1">
        <f t="array" ref="E46">_xlfn.XLOOKUP(C46,_xlfn.ANCHORARRAY($N$7),$O$7:$O$13)</f>
        <v>35</v>
      </c>
      <c r="F46" s="7">
        <v>45</v>
      </c>
      <c r="G46" s="7">
        <v>6</v>
      </c>
      <c r="H46" s="7">
        <f>'Balaji Fast Food Sales'!$F46*'Balaji Fast Food Sales'!$G46</f>
        <v>270</v>
      </c>
      <c r="I46" s="7">
        <f>Food[[#This Row],[Item_price]]-Food[[#This Row],[Cost_price]]</f>
        <v>10</v>
      </c>
      <c r="J46" s="6" t="s">
        <v>3</v>
      </c>
      <c r="K46" s="6" t="s">
        <v>27</v>
      </c>
      <c r="L46" s="6" t="s">
        <v>4</v>
      </c>
    </row>
    <row r="47" spans="1:12" x14ac:dyDescent="0.25">
      <c r="A47" s="10">
        <v>46</v>
      </c>
      <c r="B47" s="8">
        <v>44688</v>
      </c>
      <c r="C47" s="9" t="s">
        <v>2</v>
      </c>
      <c r="D47" s="9" t="s">
        <v>0</v>
      </c>
      <c r="E47" s="6" cm="1">
        <f t="array" ref="E47">_xlfn.XLOOKUP(C47,_xlfn.ANCHORARRAY($N$7),$O$7:$O$13)</f>
        <v>25</v>
      </c>
      <c r="F47" s="10">
        <v>35</v>
      </c>
      <c r="G47" s="10">
        <v>7</v>
      </c>
      <c r="H47" s="10">
        <f>'Balaji Fast Food Sales'!$F47*'Balaji Fast Food Sales'!$G47</f>
        <v>245</v>
      </c>
      <c r="I47" s="10">
        <f>Food[[#This Row],[Item_price]]-Food[[#This Row],[Cost_price]]</f>
        <v>10</v>
      </c>
      <c r="J47" s="9" t="s">
        <v>3</v>
      </c>
      <c r="K47" s="9" t="s">
        <v>26</v>
      </c>
      <c r="L47" s="9" t="s">
        <v>7</v>
      </c>
    </row>
    <row r="48" spans="1:12" x14ac:dyDescent="0.25">
      <c r="A48" s="7">
        <v>47</v>
      </c>
      <c r="B48" s="5">
        <v>44752</v>
      </c>
      <c r="C48" s="6" t="s">
        <v>11</v>
      </c>
      <c r="D48" s="6" t="s">
        <v>0</v>
      </c>
      <c r="E48" s="6" cm="1">
        <f t="array" ref="E48">_xlfn.XLOOKUP(C48,_xlfn.ANCHORARRAY($N$7),$O$7:$O$13)</f>
        <v>50</v>
      </c>
      <c r="F48" s="7">
        <v>80</v>
      </c>
      <c r="G48" s="7">
        <v>7</v>
      </c>
      <c r="H48" s="7">
        <f>'Balaji Fast Food Sales'!$F48*'Balaji Fast Food Sales'!$G48</f>
        <v>560</v>
      </c>
      <c r="I48" s="7">
        <f>Food[[#This Row],[Item_price]]-Food[[#This Row],[Cost_price]]</f>
        <v>30</v>
      </c>
      <c r="J48" s="6" t="s">
        <v>3</v>
      </c>
      <c r="K48" s="6" t="s">
        <v>26</v>
      </c>
      <c r="L48" s="6" t="s">
        <v>9</v>
      </c>
    </row>
    <row r="49" spans="1:12" x14ac:dyDescent="0.25">
      <c r="A49" s="10">
        <v>48</v>
      </c>
      <c r="B49" s="8">
        <v>44980</v>
      </c>
      <c r="C49" s="9" t="s">
        <v>11</v>
      </c>
      <c r="D49" s="9" t="s">
        <v>0</v>
      </c>
      <c r="E49" s="6" cm="1">
        <f t="array" ref="E49">_xlfn.XLOOKUP(C49,_xlfn.ANCHORARRAY($N$7),$O$7:$O$13)</f>
        <v>50</v>
      </c>
      <c r="F49" s="10">
        <v>80</v>
      </c>
      <c r="G49" s="10">
        <v>14</v>
      </c>
      <c r="H49" s="10">
        <f>'Balaji Fast Food Sales'!$F49*'Balaji Fast Food Sales'!$G49</f>
        <v>1120</v>
      </c>
      <c r="I49" s="10">
        <f>Food[[#This Row],[Item_price]]-Food[[#This Row],[Cost_price]]</f>
        <v>30</v>
      </c>
      <c r="J49" s="9" t="s">
        <v>6</v>
      </c>
      <c r="K49" s="9" t="s">
        <v>26</v>
      </c>
      <c r="L49" s="9" t="s">
        <v>4</v>
      </c>
    </row>
    <row r="50" spans="1:12" x14ac:dyDescent="0.25">
      <c r="A50" s="7">
        <v>49</v>
      </c>
      <c r="B50" s="5">
        <v>44871</v>
      </c>
      <c r="C50" s="6" t="s">
        <v>10</v>
      </c>
      <c r="D50" s="6" t="s">
        <v>0</v>
      </c>
      <c r="E50" s="6" cm="1">
        <f t="array" ref="E50">_xlfn.XLOOKUP(C50,_xlfn.ANCHORARRAY($N$7),$O$7:$O$13)</f>
        <v>40</v>
      </c>
      <c r="F50" s="7">
        <v>60</v>
      </c>
      <c r="G50" s="7">
        <v>4</v>
      </c>
      <c r="H50" s="7">
        <f>'Balaji Fast Food Sales'!$F50*'Balaji Fast Food Sales'!$G50</f>
        <v>240</v>
      </c>
      <c r="I50" s="7">
        <f>Food[[#This Row],[Item_price]]-Food[[#This Row],[Cost_price]]</f>
        <v>20</v>
      </c>
      <c r="J50" s="6" t="s">
        <v>6</v>
      </c>
      <c r="K50" s="6" t="s">
        <v>27</v>
      </c>
      <c r="L50" s="6" t="s">
        <v>9</v>
      </c>
    </row>
    <row r="51" spans="1:12" x14ac:dyDescent="0.25">
      <c r="A51" s="10">
        <v>50</v>
      </c>
      <c r="B51" s="8">
        <v>44867</v>
      </c>
      <c r="C51" s="9" t="s">
        <v>2</v>
      </c>
      <c r="D51" s="9" t="s">
        <v>0</v>
      </c>
      <c r="E51" s="6" cm="1">
        <f t="array" ref="E51">_xlfn.XLOOKUP(C51,_xlfn.ANCHORARRAY($N$7),$O$7:$O$13)</f>
        <v>25</v>
      </c>
      <c r="F51" s="10">
        <v>35</v>
      </c>
      <c r="G51" s="10">
        <v>8</v>
      </c>
      <c r="H51" s="10">
        <f>'Balaji Fast Food Sales'!$F51*'Balaji Fast Food Sales'!$G51</f>
        <v>280</v>
      </c>
      <c r="I51" s="10">
        <f>Food[[#This Row],[Item_price]]-Food[[#This Row],[Cost_price]]</f>
        <v>10</v>
      </c>
      <c r="J51" s="9" t="s">
        <v>3</v>
      </c>
      <c r="K51" s="9" t="s">
        <v>27</v>
      </c>
      <c r="L51" s="9" t="s">
        <v>12</v>
      </c>
    </row>
    <row r="52" spans="1:12" x14ac:dyDescent="0.25">
      <c r="A52" s="7">
        <v>51</v>
      </c>
      <c r="B52" s="5">
        <v>44697</v>
      </c>
      <c r="C52" s="6" t="s">
        <v>10</v>
      </c>
      <c r="D52" s="6" t="s">
        <v>0</v>
      </c>
      <c r="E52" s="6" cm="1">
        <f t="array" ref="E52">_xlfn.XLOOKUP(C52,_xlfn.ANCHORARRAY($N$7),$O$7:$O$13)</f>
        <v>40</v>
      </c>
      <c r="F52" s="7">
        <v>60</v>
      </c>
      <c r="G52" s="7">
        <v>15</v>
      </c>
      <c r="H52" s="7">
        <f>'Balaji Fast Food Sales'!$F52*'Balaji Fast Food Sales'!$G52</f>
        <v>900</v>
      </c>
      <c r="I52" s="7">
        <f>Food[[#This Row],[Item_price]]-Food[[#This Row],[Cost_price]]</f>
        <v>20</v>
      </c>
      <c r="J52" s="6" t="s">
        <v>6</v>
      </c>
      <c r="K52" s="6" t="s">
        <v>27</v>
      </c>
      <c r="L52" s="6" t="s">
        <v>9</v>
      </c>
    </row>
    <row r="53" spans="1:12" x14ac:dyDescent="0.25">
      <c r="A53" s="10">
        <v>52</v>
      </c>
      <c r="B53" s="8">
        <v>45001</v>
      </c>
      <c r="C53" s="9" t="s">
        <v>24</v>
      </c>
      <c r="D53" s="9" t="s">
        <v>5</v>
      </c>
      <c r="E53" s="6" cm="1">
        <f t="array" ref="E53">_xlfn.XLOOKUP(C53,_xlfn.ANCHORARRAY($N$7),$O$7:$O$13)</f>
        <v>35</v>
      </c>
      <c r="F53" s="10">
        <v>45</v>
      </c>
      <c r="G53" s="10">
        <v>12</v>
      </c>
      <c r="H53" s="10">
        <f>'Balaji Fast Food Sales'!$F53*'Balaji Fast Food Sales'!$G53</f>
        <v>540</v>
      </c>
      <c r="I53" s="10">
        <f>Food[[#This Row],[Item_price]]-Food[[#This Row],[Cost_price]]</f>
        <v>10</v>
      </c>
      <c r="J53" s="9" t="s">
        <v>3</v>
      </c>
      <c r="K53" s="9" t="s">
        <v>27</v>
      </c>
      <c r="L53" s="9" t="s">
        <v>12</v>
      </c>
    </row>
    <row r="54" spans="1:12" x14ac:dyDescent="0.25">
      <c r="A54" s="7">
        <v>53</v>
      </c>
      <c r="B54" s="5">
        <v>44768</v>
      </c>
      <c r="C54" s="6" t="s">
        <v>25</v>
      </c>
      <c r="D54" s="6" t="s">
        <v>0</v>
      </c>
      <c r="E54" s="6" cm="1">
        <f t="array" ref="E54">_xlfn.XLOOKUP(C54,_xlfn.ANCHORARRAY($N$7),$O$7:$O$13)</f>
        <v>25</v>
      </c>
      <c r="F54" s="7">
        <v>35</v>
      </c>
      <c r="G54" s="7">
        <v>13</v>
      </c>
      <c r="H54" s="7">
        <f>'Balaji Fast Food Sales'!$F54*'Balaji Fast Food Sales'!$G54</f>
        <v>455</v>
      </c>
      <c r="I54" s="7">
        <f>Food[[#This Row],[Item_price]]-Food[[#This Row],[Cost_price]]</f>
        <v>10</v>
      </c>
      <c r="J54" s="6" t="s">
        <v>3</v>
      </c>
      <c r="K54" s="6" t="s">
        <v>26</v>
      </c>
      <c r="L54" s="6" t="s">
        <v>4</v>
      </c>
    </row>
    <row r="55" spans="1:12" x14ac:dyDescent="0.25">
      <c r="A55" s="10">
        <v>54</v>
      </c>
      <c r="B55" s="8">
        <v>44923</v>
      </c>
      <c r="C55" s="9" t="s">
        <v>8</v>
      </c>
      <c r="D55" s="9" t="s">
        <v>0</v>
      </c>
      <c r="E55" s="6" cm="1">
        <f t="array" ref="E55">_xlfn.XLOOKUP(C55,_xlfn.ANCHORARRAY($N$7),$O$7:$O$13)</f>
        <v>20</v>
      </c>
      <c r="F55" s="10">
        <v>35</v>
      </c>
      <c r="G55" s="10">
        <v>14</v>
      </c>
      <c r="H55" s="10">
        <f>'Balaji Fast Food Sales'!$F55*'Balaji Fast Food Sales'!$G55</f>
        <v>490</v>
      </c>
      <c r="I55" s="10">
        <f>Food[[#This Row],[Item_price]]-Food[[#This Row],[Cost_price]]</f>
        <v>15</v>
      </c>
      <c r="J55" s="9" t="s">
        <v>6</v>
      </c>
      <c r="K55" s="9" t="s">
        <v>27</v>
      </c>
      <c r="L55" s="9" t="s">
        <v>9</v>
      </c>
    </row>
    <row r="56" spans="1:12" x14ac:dyDescent="0.25">
      <c r="A56" s="7">
        <v>55</v>
      </c>
      <c r="B56" s="5">
        <v>44688</v>
      </c>
      <c r="C56" s="6" t="s">
        <v>11</v>
      </c>
      <c r="D56" s="6" t="s">
        <v>0</v>
      </c>
      <c r="E56" s="6" cm="1">
        <f t="array" ref="E56">_xlfn.XLOOKUP(C56,_xlfn.ANCHORARRAY($N$7),$O$7:$O$13)</f>
        <v>50</v>
      </c>
      <c r="F56" s="7">
        <v>80</v>
      </c>
      <c r="G56" s="7">
        <v>10</v>
      </c>
      <c r="H56" s="7">
        <f>'Balaji Fast Food Sales'!$F56*'Balaji Fast Food Sales'!$G56</f>
        <v>800</v>
      </c>
      <c r="I56" s="7">
        <f>Food[[#This Row],[Item_price]]-Food[[#This Row],[Cost_price]]</f>
        <v>30</v>
      </c>
      <c r="J56" s="6" t="s">
        <v>3</v>
      </c>
      <c r="K56" s="6" t="s">
        <v>26</v>
      </c>
      <c r="L56" s="6" t="s">
        <v>1</v>
      </c>
    </row>
    <row r="57" spans="1:12" x14ac:dyDescent="0.25">
      <c r="A57" s="10">
        <v>56</v>
      </c>
      <c r="B57" s="8">
        <v>44888</v>
      </c>
      <c r="C57" s="9" t="s">
        <v>8</v>
      </c>
      <c r="D57" s="9" t="s">
        <v>0</v>
      </c>
      <c r="E57" s="6" cm="1">
        <f t="array" ref="E57">_xlfn.XLOOKUP(C57,_xlfn.ANCHORARRAY($N$7),$O$7:$O$13)</f>
        <v>20</v>
      </c>
      <c r="F57" s="10">
        <v>35</v>
      </c>
      <c r="G57" s="10">
        <v>11</v>
      </c>
      <c r="H57" s="10">
        <f>'Balaji Fast Food Sales'!$F57*'Balaji Fast Food Sales'!$G57</f>
        <v>385</v>
      </c>
      <c r="I57" s="10">
        <f>Food[[#This Row],[Item_price]]-Food[[#This Row],[Cost_price]]</f>
        <v>15</v>
      </c>
      <c r="J57" s="9" t="s">
        <v>3</v>
      </c>
      <c r="K57" s="9" t="s">
        <v>27</v>
      </c>
      <c r="L57" s="9" t="s">
        <v>12</v>
      </c>
    </row>
    <row r="58" spans="1:12" x14ac:dyDescent="0.25">
      <c r="A58" s="7">
        <v>57</v>
      </c>
      <c r="B58" s="5">
        <v>44777</v>
      </c>
      <c r="C58" s="6" t="s">
        <v>8</v>
      </c>
      <c r="D58" s="6" t="s">
        <v>0</v>
      </c>
      <c r="E58" s="6" cm="1">
        <f t="array" ref="E58">_xlfn.XLOOKUP(C58,_xlfn.ANCHORARRAY($N$7),$O$7:$O$13)</f>
        <v>20</v>
      </c>
      <c r="F58" s="7">
        <v>35</v>
      </c>
      <c r="G58" s="7">
        <v>14</v>
      </c>
      <c r="H58" s="7">
        <f>'Balaji Fast Food Sales'!$F58*'Balaji Fast Food Sales'!$G58</f>
        <v>490</v>
      </c>
      <c r="I58" s="7">
        <f>Food[[#This Row],[Item_price]]-Food[[#This Row],[Cost_price]]</f>
        <v>15</v>
      </c>
      <c r="J58" s="6" t="s">
        <v>6</v>
      </c>
      <c r="K58" s="6" t="s">
        <v>27</v>
      </c>
      <c r="L58" s="6" t="s">
        <v>9</v>
      </c>
    </row>
    <row r="59" spans="1:12" x14ac:dyDescent="0.25">
      <c r="A59" s="10">
        <v>58</v>
      </c>
      <c r="B59" s="8">
        <v>44960</v>
      </c>
      <c r="C59" s="9" t="s">
        <v>2</v>
      </c>
      <c r="D59" s="9" t="s">
        <v>0</v>
      </c>
      <c r="E59" s="6" cm="1">
        <f t="array" ref="E59">_xlfn.XLOOKUP(C59,_xlfn.ANCHORARRAY($N$7),$O$7:$O$13)</f>
        <v>25</v>
      </c>
      <c r="F59" s="10">
        <v>35</v>
      </c>
      <c r="G59" s="10">
        <v>6</v>
      </c>
      <c r="H59" s="10">
        <f>'Balaji Fast Food Sales'!$F59*'Balaji Fast Food Sales'!$G59</f>
        <v>210</v>
      </c>
      <c r="I59" s="10">
        <f>Food[[#This Row],[Item_price]]-Food[[#This Row],[Cost_price]]</f>
        <v>10</v>
      </c>
      <c r="J59" s="9" t="s">
        <v>6</v>
      </c>
      <c r="K59" s="9" t="s">
        <v>27</v>
      </c>
      <c r="L59" s="9" t="s">
        <v>9</v>
      </c>
    </row>
    <row r="60" spans="1:12" x14ac:dyDescent="0.25">
      <c r="A60" s="7">
        <v>59</v>
      </c>
      <c r="B60" s="5">
        <v>44743</v>
      </c>
      <c r="C60" s="6" t="s">
        <v>2</v>
      </c>
      <c r="D60" s="6" t="s">
        <v>0</v>
      </c>
      <c r="E60" s="6" cm="1">
        <f t="array" ref="E60">_xlfn.XLOOKUP(C60,_xlfn.ANCHORARRAY($N$7),$O$7:$O$13)</f>
        <v>25</v>
      </c>
      <c r="F60" s="7">
        <v>35</v>
      </c>
      <c r="G60" s="7">
        <v>5</v>
      </c>
      <c r="H60" s="7">
        <f>'Balaji Fast Food Sales'!$F60*'Balaji Fast Food Sales'!$G60</f>
        <v>175</v>
      </c>
      <c r="I60" s="7">
        <f>Food[[#This Row],[Item_price]]-Food[[#This Row],[Cost_price]]</f>
        <v>10</v>
      </c>
      <c r="J60" s="6" t="s">
        <v>3</v>
      </c>
      <c r="K60" s="6" t="s">
        <v>26</v>
      </c>
      <c r="L60" s="6" t="s">
        <v>9</v>
      </c>
    </row>
    <row r="61" spans="1:12" x14ac:dyDescent="0.25">
      <c r="A61" s="10">
        <v>60</v>
      </c>
      <c r="B61" s="8">
        <v>44723</v>
      </c>
      <c r="C61" s="9" t="s">
        <v>13</v>
      </c>
      <c r="D61" s="9" t="s">
        <v>5</v>
      </c>
      <c r="E61" s="6" cm="1">
        <f t="array" ref="E61">_xlfn.XLOOKUP(C61,_xlfn.ANCHORARRAY($N$7),$O$7:$O$13)</f>
        <v>30</v>
      </c>
      <c r="F61" s="10">
        <v>40</v>
      </c>
      <c r="G61" s="10">
        <v>2</v>
      </c>
      <c r="H61" s="10">
        <f>'Balaji Fast Food Sales'!$F61*'Balaji Fast Food Sales'!$G61</f>
        <v>80</v>
      </c>
      <c r="I61" s="10">
        <f>Food[[#This Row],[Item_price]]-Food[[#This Row],[Cost_price]]</f>
        <v>10</v>
      </c>
      <c r="J61" s="9" t="s">
        <v>6</v>
      </c>
      <c r="K61" s="9" t="s">
        <v>26</v>
      </c>
      <c r="L61" s="9" t="s">
        <v>1</v>
      </c>
    </row>
    <row r="62" spans="1:12" x14ac:dyDescent="0.25">
      <c r="A62" s="7">
        <v>61</v>
      </c>
      <c r="B62" s="5">
        <v>44920</v>
      </c>
      <c r="C62" s="6" t="s">
        <v>2</v>
      </c>
      <c r="D62" s="6" t="s">
        <v>0</v>
      </c>
      <c r="E62" s="6" cm="1">
        <f t="array" ref="E62">_xlfn.XLOOKUP(C62,_xlfn.ANCHORARRAY($N$7),$O$7:$O$13)</f>
        <v>25</v>
      </c>
      <c r="F62" s="7">
        <v>35</v>
      </c>
      <c r="G62" s="7">
        <v>14</v>
      </c>
      <c r="H62" s="7">
        <f>'Balaji Fast Food Sales'!$F62*'Balaji Fast Food Sales'!$G62</f>
        <v>490</v>
      </c>
      <c r="I62" s="7">
        <f>Food[[#This Row],[Item_price]]-Food[[#This Row],[Cost_price]]</f>
        <v>10</v>
      </c>
      <c r="J62" s="6" t="s">
        <v>3</v>
      </c>
      <c r="K62" s="6" t="s">
        <v>27</v>
      </c>
      <c r="L62" s="6" t="s">
        <v>4</v>
      </c>
    </row>
    <row r="63" spans="1:12" x14ac:dyDescent="0.25">
      <c r="A63" s="10">
        <v>62</v>
      </c>
      <c r="B63" s="8">
        <v>44851</v>
      </c>
      <c r="C63" s="9" t="s">
        <v>24</v>
      </c>
      <c r="D63" s="9" t="s">
        <v>5</v>
      </c>
      <c r="E63" s="6" cm="1">
        <f t="array" ref="E63">_xlfn.XLOOKUP(C63,_xlfn.ANCHORARRAY($N$7),$O$7:$O$13)</f>
        <v>35</v>
      </c>
      <c r="F63" s="10">
        <v>45</v>
      </c>
      <c r="G63" s="10">
        <v>3</v>
      </c>
      <c r="H63" s="10">
        <f>'Balaji Fast Food Sales'!$F63*'Balaji Fast Food Sales'!$G63</f>
        <v>135</v>
      </c>
      <c r="I63" s="10">
        <f>Food[[#This Row],[Item_price]]-Food[[#This Row],[Cost_price]]</f>
        <v>10</v>
      </c>
      <c r="J63" s="9" t="s">
        <v>3</v>
      </c>
      <c r="K63" s="9" t="s">
        <v>26</v>
      </c>
      <c r="L63" s="9" t="s">
        <v>4</v>
      </c>
    </row>
    <row r="64" spans="1:12" x14ac:dyDescent="0.25">
      <c r="A64" s="7">
        <v>63</v>
      </c>
      <c r="B64" s="5">
        <v>44896</v>
      </c>
      <c r="C64" s="6" t="s">
        <v>11</v>
      </c>
      <c r="D64" s="6" t="s">
        <v>0</v>
      </c>
      <c r="E64" s="6" cm="1">
        <f t="array" ref="E64">_xlfn.XLOOKUP(C64,_xlfn.ANCHORARRAY($N$7),$O$7:$O$13)</f>
        <v>50</v>
      </c>
      <c r="F64" s="7">
        <v>80</v>
      </c>
      <c r="G64" s="7">
        <v>7</v>
      </c>
      <c r="H64" s="7">
        <f>'Balaji Fast Food Sales'!$F64*'Balaji Fast Food Sales'!$G64</f>
        <v>560</v>
      </c>
      <c r="I64" s="7">
        <f>Food[[#This Row],[Item_price]]-Food[[#This Row],[Cost_price]]</f>
        <v>30</v>
      </c>
      <c r="J64" s="6" t="s">
        <v>6</v>
      </c>
      <c r="K64" s="6" t="s">
        <v>27</v>
      </c>
      <c r="L64" s="6" t="s">
        <v>9</v>
      </c>
    </row>
    <row r="65" spans="1:12" x14ac:dyDescent="0.25">
      <c r="A65" s="10">
        <v>64</v>
      </c>
      <c r="B65" s="8">
        <v>44904</v>
      </c>
      <c r="C65" s="9" t="s">
        <v>13</v>
      </c>
      <c r="D65" s="9" t="s">
        <v>5</v>
      </c>
      <c r="E65" s="6" cm="1">
        <f t="array" ref="E65">_xlfn.XLOOKUP(C65,_xlfn.ANCHORARRAY($N$7),$O$7:$O$13)</f>
        <v>30</v>
      </c>
      <c r="F65" s="10">
        <v>40</v>
      </c>
      <c r="G65" s="10">
        <v>1</v>
      </c>
      <c r="H65" s="10">
        <f>'Balaji Fast Food Sales'!$F65*'Balaji Fast Food Sales'!$G65</f>
        <v>40</v>
      </c>
      <c r="I65" s="10">
        <f>Food[[#This Row],[Item_price]]-Food[[#This Row],[Cost_price]]</f>
        <v>10</v>
      </c>
      <c r="J65" s="9" t="s">
        <v>3</v>
      </c>
      <c r="K65" s="9" t="s">
        <v>26</v>
      </c>
      <c r="L65" s="9" t="s">
        <v>9</v>
      </c>
    </row>
    <row r="66" spans="1:12" x14ac:dyDescent="0.25">
      <c r="A66" s="7">
        <v>65</v>
      </c>
      <c r="B66" s="5">
        <v>44767</v>
      </c>
      <c r="C66" s="6" t="s">
        <v>25</v>
      </c>
      <c r="D66" s="6" t="s">
        <v>0</v>
      </c>
      <c r="E66" s="6" cm="1">
        <f t="array" ref="E66">_xlfn.XLOOKUP(C66,_xlfn.ANCHORARRAY($N$7),$O$7:$O$13)</f>
        <v>25</v>
      </c>
      <c r="F66" s="7">
        <v>35</v>
      </c>
      <c r="G66" s="7">
        <v>4</v>
      </c>
      <c r="H66" s="7">
        <f>'Balaji Fast Food Sales'!$F66*'Balaji Fast Food Sales'!$G66</f>
        <v>140</v>
      </c>
      <c r="I66" s="7">
        <f>Food[[#This Row],[Item_price]]-Food[[#This Row],[Cost_price]]</f>
        <v>10</v>
      </c>
      <c r="J66" s="6" t="s">
        <v>3</v>
      </c>
      <c r="K66" s="6" t="s">
        <v>26</v>
      </c>
      <c r="L66" s="6" t="s">
        <v>9</v>
      </c>
    </row>
    <row r="67" spans="1:12" x14ac:dyDescent="0.25">
      <c r="A67" s="10">
        <v>66</v>
      </c>
      <c r="B67" s="8">
        <v>44656</v>
      </c>
      <c r="C67" s="9" t="s">
        <v>10</v>
      </c>
      <c r="D67" s="9" t="s">
        <v>0</v>
      </c>
      <c r="E67" s="6" cm="1">
        <f t="array" ref="E67">_xlfn.XLOOKUP(C67,_xlfn.ANCHORARRAY($N$7),$O$7:$O$13)</f>
        <v>40</v>
      </c>
      <c r="F67" s="10">
        <v>60</v>
      </c>
      <c r="G67" s="10">
        <v>2</v>
      </c>
      <c r="H67" s="10">
        <f>'Balaji Fast Food Sales'!$F67*'Balaji Fast Food Sales'!$G67</f>
        <v>120</v>
      </c>
      <c r="I67" s="10">
        <f>Food[[#This Row],[Item_price]]-Food[[#This Row],[Cost_price]]</f>
        <v>20</v>
      </c>
      <c r="J67" s="9" t="s">
        <v>3</v>
      </c>
      <c r="K67" s="9" t="s">
        <v>27</v>
      </c>
      <c r="L67" s="9" t="s">
        <v>9</v>
      </c>
    </row>
    <row r="68" spans="1:12" x14ac:dyDescent="0.25">
      <c r="A68" s="7">
        <v>67</v>
      </c>
      <c r="B68" s="5">
        <v>44696</v>
      </c>
      <c r="C68" s="6" t="s">
        <v>25</v>
      </c>
      <c r="D68" s="6" t="s">
        <v>0</v>
      </c>
      <c r="E68" s="6" cm="1">
        <f t="array" ref="E68">_xlfn.XLOOKUP(C68,_xlfn.ANCHORARRAY($N$7),$O$7:$O$13)</f>
        <v>25</v>
      </c>
      <c r="F68" s="7">
        <v>35</v>
      </c>
      <c r="G68" s="7">
        <v>9</v>
      </c>
      <c r="H68" s="7">
        <f>'Balaji Fast Food Sales'!$F68*'Balaji Fast Food Sales'!$G68</f>
        <v>315</v>
      </c>
      <c r="I68" s="7">
        <f>Food[[#This Row],[Item_price]]-Food[[#This Row],[Cost_price]]</f>
        <v>10</v>
      </c>
      <c r="J68" s="6" t="s">
        <v>3</v>
      </c>
      <c r="K68" s="6" t="s">
        <v>26</v>
      </c>
      <c r="L68" s="6" t="s">
        <v>12</v>
      </c>
    </row>
    <row r="69" spans="1:12" x14ac:dyDescent="0.25">
      <c r="A69" s="10">
        <v>68</v>
      </c>
      <c r="B69" s="8">
        <v>44912</v>
      </c>
      <c r="C69" s="9" t="s">
        <v>13</v>
      </c>
      <c r="D69" s="9" t="s">
        <v>5</v>
      </c>
      <c r="E69" s="6" cm="1">
        <f t="array" ref="E69">_xlfn.XLOOKUP(C69,_xlfn.ANCHORARRAY($N$7),$O$7:$O$13)</f>
        <v>30</v>
      </c>
      <c r="F69" s="10">
        <v>40</v>
      </c>
      <c r="G69" s="10">
        <v>2</v>
      </c>
      <c r="H69" s="10">
        <f>'Balaji Fast Food Sales'!$F69*'Balaji Fast Food Sales'!$G69</f>
        <v>80</v>
      </c>
      <c r="I69" s="10">
        <f>Food[[#This Row],[Item_price]]-Food[[#This Row],[Cost_price]]</f>
        <v>10</v>
      </c>
      <c r="J69" s="9" t="s">
        <v>3</v>
      </c>
      <c r="K69" s="9" t="s">
        <v>26</v>
      </c>
      <c r="L69" s="9" t="s">
        <v>1</v>
      </c>
    </row>
    <row r="70" spans="1:12" x14ac:dyDescent="0.25">
      <c r="A70" s="7">
        <v>69</v>
      </c>
      <c r="B70" s="5">
        <v>44936</v>
      </c>
      <c r="C70" s="6" t="s">
        <v>2</v>
      </c>
      <c r="D70" s="6" t="s">
        <v>0</v>
      </c>
      <c r="E70" s="6" cm="1">
        <f t="array" ref="E70">_xlfn.XLOOKUP(C70,_xlfn.ANCHORARRAY($N$7),$O$7:$O$13)</f>
        <v>25</v>
      </c>
      <c r="F70" s="7">
        <v>35</v>
      </c>
      <c r="G70" s="7">
        <v>7</v>
      </c>
      <c r="H70" s="7">
        <f>'Balaji Fast Food Sales'!$F70*'Balaji Fast Food Sales'!$G70</f>
        <v>245</v>
      </c>
      <c r="I70" s="7">
        <f>Food[[#This Row],[Item_price]]-Food[[#This Row],[Cost_price]]</f>
        <v>10</v>
      </c>
      <c r="J70" s="6" t="s">
        <v>3</v>
      </c>
      <c r="K70" s="6" t="s">
        <v>26</v>
      </c>
      <c r="L70" s="6" t="s">
        <v>12</v>
      </c>
    </row>
    <row r="71" spans="1:12" x14ac:dyDescent="0.25">
      <c r="A71" s="10">
        <v>70</v>
      </c>
      <c r="B71" s="8">
        <v>44690</v>
      </c>
      <c r="C71" s="9" t="s">
        <v>13</v>
      </c>
      <c r="D71" s="9" t="s">
        <v>5</v>
      </c>
      <c r="E71" s="6" cm="1">
        <f t="array" ref="E71">_xlfn.XLOOKUP(C71,_xlfn.ANCHORARRAY($N$7),$O$7:$O$13)</f>
        <v>30</v>
      </c>
      <c r="F71" s="10">
        <v>40</v>
      </c>
      <c r="G71" s="10">
        <v>14</v>
      </c>
      <c r="H71" s="10">
        <f>'Balaji Fast Food Sales'!$F71*'Balaji Fast Food Sales'!$G71</f>
        <v>560</v>
      </c>
      <c r="I71" s="10">
        <f>Food[[#This Row],[Item_price]]-Food[[#This Row],[Cost_price]]</f>
        <v>10</v>
      </c>
      <c r="J71" s="9" t="s">
        <v>3</v>
      </c>
      <c r="K71" s="9" t="s">
        <v>27</v>
      </c>
      <c r="L71" s="9" t="s">
        <v>9</v>
      </c>
    </row>
    <row r="72" spans="1:12" x14ac:dyDescent="0.25">
      <c r="A72" s="7">
        <v>71</v>
      </c>
      <c r="B72" s="5">
        <v>44900</v>
      </c>
      <c r="C72" s="6" t="s">
        <v>13</v>
      </c>
      <c r="D72" s="6" t="s">
        <v>5</v>
      </c>
      <c r="E72" s="6" cm="1">
        <f t="array" ref="E72">_xlfn.XLOOKUP(C72,_xlfn.ANCHORARRAY($N$7),$O$7:$O$13)</f>
        <v>30</v>
      </c>
      <c r="F72" s="7">
        <v>40</v>
      </c>
      <c r="G72" s="7">
        <v>6</v>
      </c>
      <c r="H72" s="7">
        <f>'Balaji Fast Food Sales'!$F72*'Balaji Fast Food Sales'!$G72</f>
        <v>240</v>
      </c>
      <c r="I72" s="7">
        <f>Food[[#This Row],[Item_price]]-Food[[#This Row],[Cost_price]]</f>
        <v>10</v>
      </c>
      <c r="J72" s="6" t="s">
        <v>6</v>
      </c>
      <c r="K72" s="6" t="s">
        <v>26</v>
      </c>
      <c r="L72" s="6" t="s">
        <v>1</v>
      </c>
    </row>
    <row r="73" spans="1:12" x14ac:dyDescent="0.25">
      <c r="A73" s="10">
        <v>72</v>
      </c>
      <c r="B73" s="8">
        <v>44994</v>
      </c>
      <c r="C73" s="9" t="s">
        <v>10</v>
      </c>
      <c r="D73" s="9" t="s">
        <v>0</v>
      </c>
      <c r="E73" s="6" cm="1">
        <f t="array" ref="E73">_xlfn.XLOOKUP(C73,_xlfn.ANCHORARRAY($N$7),$O$7:$O$13)</f>
        <v>40</v>
      </c>
      <c r="F73" s="10">
        <v>60</v>
      </c>
      <c r="G73" s="10">
        <v>13</v>
      </c>
      <c r="H73" s="10">
        <f>'Balaji Fast Food Sales'!$F73*'Balaji Fast Food Sales'!$G73</f>
        <v>780</v>
      </c>
      <c r="I73" s="10">
        <f>Food[[#This Row],[Item_price]]-Food[[#This Row],[Cost_price]]</f>
        <v>20</v>
      </c>
      <c r="J73" s="9" t="s">
        <v>6</v>
      </c>
      <c r="K73" s="9" t="s">
        <v>26</v>
      </c>
      <c r="L73" s="9" t="s">
        <v>4</v>
      </c>
    </row>
    <row r="74" spans="1:12" x14ac:dyDescent="0.25">
      <c r="A74" s="7">
        <v>73</v>
      </c>
      <c r="B74" s="5">
        <v>44771</v>
      </c>
      <c r="C74" s="6" t="s">
        <v>8</v>
      </c>
      <c r="D74" s="6" t="s">
        <v>0</v>
      </c>
      <c r="E74" s="6" cm="1">
        <f t="array" ref="E74">_xlfn.XLOOKUP(C74,_xlfn.ANCHORARRAY($N$7),$O$7:$O$13)</f>
        <v>20</v>
      </c>
      <c r="F74" s="7">
        <v>35</v>
      </c>
      <c r="G74" s="7">
        <v>5</v>
      </c>
      <c r="H74" s="7">
        <f>'Balaji Fast Food Sales'!$F74*'Balaji Fast Food Sales'!$G74</f>
        <v>175</v>
      </c>
      <c r="I74" s="7">
        <f>Food[[#This Row],[Item_price]]-Food[[#This Row],[Cost_price]]</f>
        <v>15</v>
      </c>
      <c r="J74" s="6" t="s">
        <v>3</v>
      </c>
      <c r="K74" s="6" t="s">
        <v>26</v>
      </c>
      <c r="L74" s="6" t="s">
        <v>12</v>
      </c>
    </row>
    <row r="75" spans="1:12" x14ac:dyDescent="0.25">
      <c r="A75" s="10">
        <v>74</v>
      </c>
      <c r="B75" s="8">
        <v>44788</v>
      </c>
      <c r="C75" s="9" t="s">
        <v>13</v>
      </c>
      <c r="D75" s="9" t="s">
        <v>5</v>
      </c>
      <c r="E75" s="6" cm="1">
        <f t="array" ref="E75">_xlfn.XLOOKUP(C75,_xlfn.ANCHORARRAY($N$7),$O$7:$O$13)</f>
        <v>30</v>
      </c>
      <c r="F75" s="10">
        <v>40</v>
      </c>
      <c r="G75" s="10">
        <v>10</v>
      </c>
      <c r="H75" s="10">
        <f>'Balaji Fast Food Sales'!$F75*'Balaji Fast Food Sales'!$G75</f>
        <v>400</v>
      </c>
      <c r="I75" s="10">
        <f>Food[[#This Row],[Item_price]]-Food[[#This Row],[Cost_price]]</f>
        <v>10</v>
      </c>
      <c r="J75" s="9" t="s">
        <v>6</v>
      </c>
      <c r="K75" s="9" t="s">
        <v>27</v>
      </c>
      <c r="L75" s="9" t="s">
        <v>7</v>
      </c>
    </row>
    <row r="76" spans="1:12" x14ac:dyDescent="0.25">
      <c r="A76" s="7">
        <v>75</v>
      </c>
      <c r="B76" s="5">
        <v>44959</v>
      </c>
      <c r="C76" s="6" t="s">
        <v>13</v>
      </c>
      <c r="D76" s="6" t="s">
        <v>5</v>
      </c>
      <c r="E76" s="6" cm="1">
        <f t="array" ref="E76">_xlfn.XLOOKUP(C76,_xlfn.ANCHORARRAY($N$7),$O$7:$O$13)</f>
        <v>30</v>
      </c>
      <c r="F76" s="7">
        <v>40</v>
      </c>
      <c r="G76" s="7">
        <v>6</v>
      </c>
      <c r="H76" s="7">
        <f>'Balaji Fast Food Sales'!$F76*'Balaji Fast Food Sales'!$G76</f>
        <v>240</v>
      </c>
      <c r="I76" s="7">
        <f>Food[[#This Row],[Item_price]]-Food[[#This Row],[Cost_price]]</f>
        <v>10</v>
      </c>
      <c r="J76" s="6" t="s">
        <v>6</v>
      </c>
      <c r="K76" s="6" t="s">
        <v>27</v>
      </c>
      <c r="L76" s="6" t="s">
        <v>4</v>
      </c>
    </row>
    <row r="77" spans="1:12" x14ac:dyDescent="0.25">
      <c r="A77" s="10">
        <v>76</v>
      </c>
      <c r="B77" s="8">
        <v>44790</v>
      </c>
      <c r="C77" s="9" t="s">
        <v>2</v>
      </c>
      <c r="D77" s="9" t="s">
        <v>0</v>
      </c>
      <c r="E77" s="6" cm="1">
        <f t="array" ref="E77">_xlfn.XLOOKUP(C77,_xlfn.ANCHORARRAY($N$7),$O$7:$O$13)</f>
        <v>25</v>
      </c>
      <c r="F77" s="10">
        <v>35</v>
      </c>
      <c r="G77" s="10">
        <v>9</v>
      </c>
      <c r="H77" s="10">
        <f>'Balaji Fast Food Sales'!$F77*'Balaji Fast Food Sales'!$G77</f>
        <v>315</v>
      </c>
      <c r="I77" s="10">
        <f>Food[[#This Row],[Item_price]]-Food[[#This Row],[Cost_price]]</f>
        <v>10</v>
      </c>
      <c r="J77" s="9" t="s">
        <v>6</v>
      </c>
      <c r="K77" s="9" t="s">
        <v>26</v>
      </c>
      <c r="L77" s="9" t="s">
        <v>9</v>
      </c>
    </row>
    <row r="78" spans="1:12" x14ac:dyDescent="0.25">
      <c r="A78" s="7">
        <v>77</v>
      </c>
      <c r="B78" s="5">
        <v>44961</v>
      </c>
      <c r="C78" s="6" t="s">
        <v>24</v>
      </c>
      <c r="D78" s="6" t="s">
        <v>5</v>
      </c>
      <c r="E78" s="6" cm="1">
        <f t="array" ref="E78">_xlfn.XLOOKUP(C78,_xlfn.ANCHORARRAY($N$7),$O$7:$O$13)</f>
        <v>35</v>
      </c>
      <c r="F78" s="7">
        <v>45</v>
      </c>
      <c r="G78" s="7">
        <v>12</v>
      </c>
      <c r="H78" s="7">
        <f>'Balaji Fast Food Sales'!$F78*'Balaji Fast Food Sales'!$G78</f>
        <v>540</v>
      </c>
      <c r="I78" s="7">
        <f>Food[[#This Row],[Item_price]]-Food[[#This Row],[Cost_price]]</f>
        <v>10</v>
      </c>
      <c r="J78" s="6" t="s">
        <v>3</v>
      </c>
      <c r="K78" s="6" t="s">
        <v>27</v>
      </c>
      <c r="L78" s="6" t="s">
        <v>12</v>
      </c>
    </row>
    <row r="79" spans="1:12" x14ac:dyDescent="0.25">
      <c r="A79" s="10">
        <v>78</v>
      </c>
      <c r="B79" s="8">
        <v>44835</v>
      </c>
      <c r="C79" s="9" t="s">
        <v>2</v>
      </c>
      <c r="D79" s="9" t="s">
        <v>0</v>
      </c>
      <c r="E79" s="6" cm="1">
        <f t="array" ref="E79">_xlfn.XLOOKUP(C79,_xlfn.ANCHORARRAY($N$7),$O$7:$O$13)</f>
        <v>25</v>
      </c>
      <c r="F79" s="10">
        <v>35</v>
      </c>
      <c r="G79" s="10">
        <v>4</v>
      </c>
      <c r="H79" s="10">
        <f>'Balaji Fast Food Sales'!$F79*'Balaji Fast Food Sales'!$G79</f>
        <v>140</v>
      </c>
      <c r="I79" s="10">
        <f>Food[[#This Row],[Item_price]]-Food[[#This Row],[Cost_price]]</f>
        <v>10</v>
      </c>
      <c r="J79" s="9" t="s">
        <v>3</v>
      </c>
      <c r="K79" s="9" t="s">
        <v>27</v>
      </c>
      <c r="L79" s="9" t="s">
        <v>7</v>
      </c>
    </row>
    <row r="80" spans="1:12" x14ac:dyDescent="0.25">
      <c r="A80" s="7">
        <v>79</v>
      </c>
      <c r="B80" s="5">
        <v>44870</v>
      </c>
      <c r="C80" s="6" t="s">
        <v>8</v>
      </c>
      <c r="D80" s="6" t="s">
        <v>0</v>
      </c>
      <c r="E80" s="6" cm="1">
        <f t="array" ref="E80">_xlfn.XLOOKUP(C80,_xlfn.ANCHORARRAY($N$7),$O$7:$O$13)</f>
        <v>20</v>
      </c>
      <c r="F80" s="7">
        <v>35</v>
      </c>
      <c r="G80" s="7">
        <v>6</v>
      </c>
      <c r="H80" s="7">
        <f>'Balaji Fast Food Sales'!$F80*'Balaji Fast Food Sales'!$G80</f>
        <v>210</v>
      </c>
      <c r="I80" s="7">
        <f>Food[[#This Row],[Item_price]]-Food[[#This Row],[Cost_price]]</f>
        <v>15</v>
      </c>
      <c r="J80" s="6" t="s">
        <v>6</v>
      </c>
      <c r="K80" s="6" t="s">
        <v>26</v>
      </c>
      <c r="L80" s="6" t="s">
        <v>1</v>
      </c>
    </row>
    <row r="81" spans="1:12" x14ac:dyDescent="0.25">
      <c r="A81" s="10">
        <v>80</v>
      </c>
      <c r="B81" s="8">
        <v>44705</v>
      </c>
      <c r="C81" s="9" t="s">
        <v>10</v>
      </c>
      <c r="D81" s="9" t="s">
        <v>0</v>
      </c>
      <c r="E81" s="6" cm="1">
        <f t="array" ref="E81">_xlfn.XLOOKUP(C81,_xlfn.ANCHORARRAY($N$7),$O$7:$O$13)</f>
        <v>40</v>
      </c>
      <c r="F81" s="10">
        <v>60</v>
      </c>
      <c r="G81" s="10">
        <v>13</v>
      </c>
      <c r="H81" s="10">
        <f>'Balaji Fast Food Sales'!$F81*'Balaji Fast Food Sales'!$G81</f>
        <v>780</v>
      </c>
      <c r="I81" s="10">
        <f>Food[[#This Row],[Item_price]]-Food[[#This Row],[Cost_price]]</f>
        <v>20</v>
      </c>
      <c r="J81" s="9" t="s">
        <v>3</v>
      </c>
      <c r="K81" s="9" t="s">
        <v>26</v>
      </c>
      <c r="L81" s="9" t="s">
        <v>7</v>
      </c>
    </row>
    <row r="82" spans="1:12" x14ac:dyDescent="0.25">
      <c r="A82" s="7">
        <v>81</v>
      </c>
      <c r="B82" s="5">
        <v>44884</v>
      </c>
      <c r="C82" s="6" t="s">
        <v>10</v>
      </c>
      <c r="D82" s="6" t="s">
        <v>0</v>
      </c>
      <c r="E82" s="6" cm="1">
        <f t="array" ref="E82">_xlfn.XLOOKUP(C82,_xlfn.ANCHORARRAY($N$7),$O$7:$O$13)</f>
        <v>40</v>
      </c>
      <c r="F82" s="7">
        <v>60</v>
      </c>
      <c r="G82" s="7">
        <v>12</v>
      </c>
      <c r="H82" s="7">
        <f>'Balaji Fast Food Sales'!$F82*'Balaji Fast Food Sales'!$G82</f>
        <v>720</v>
      </c>
      <c r="I82" s="7">
        <f>Food[[#This Row],[Item_price]]-Food[[#This Row],[Cost_price]]</f>
        <v>20</v>
      </c>
      <c r="J82" s="6" t="s">
        <v>6</v>
      </c>
      <c r="K82" s="6" t="s">
        <v>27</v>
      </c>
      <c r="L82" s="6" t="s">
        <v>1</v>
      </c>
    </row>
    <row r="83" spans="1:12" x14ac:dyDescent="0.25">
      <c r="A83" s="10">
        <v>82</v>
      </c>
      <c r="B83" s="8">
        <v>44759</v>
      </c>
      <c r="C83" s="9" t="s">
        <v>10</v>
      </c>
      <c r="D83" s="9" t="s">
        <v>0</v>
      </c>
      <c r="E83" s="6" cm="1">
        <f t="array" ref="E83">_xlfn.XLOOKUP(C83,_xlfn.ANCHORARRAY($N$7),$O$7:$O$13)</f>
        <v>40</v>
      </c>
      <c r="F83" s="10">
        <v>60</v>
      </c>
      <c r="G83" s="10">
        <v>3</v>
      </c>
      <c r="H83" s="10">
        <f>'Balaji Fast Food Sales'!$F83*'Balaji Fast Food Sales'!$G83</f>
        <v>180</v>
      </c>
      <c r="I83" s="10">
        <f>Food[[#This Row],[Item_price]]-Food[[#This Row],[Cost_price]]</f>
        <v>20</v>
      </c>
      <c r="J83" s="9" t="s">
        <v>6</v>
      </c>
      <c r="K83" s="9" t="s">
        <v>27</v>
      </c>
      <c r="L83" s="9" t="s">
        <v>7</v>
      </c>
    </row>
    <row r="84" spans="1:12" x14ac:dyDescent="0.25">
      <c r="A84" s="7">
        <v>83</v>
      </c>
      <c r="B84" s="5">
        <v>44878</v>
      </c>
      <c r="C84" s="6" t="s">
        <v>10</v>
      </c>
      <c r="D84" s="6" t="s">
        <v>0</v>
      </c>
      <c r="E84" s="6" cm="1">
        <f t="array" ref="E84">_xlfn.XLOOKUP(C84,_xlfn.ANCHORARRAY($N$7),$O$7:$O$13)</f>
        <v>40</v>
      </c>
      <c r="F84" s="7">
        <v>60</v>
      </c>
      <c r="G84" s="7">
        <v>11</v>
      </c>
      <c r="H84" s="7">
        <f>'Balaji Fast Food Sales'!$F84*'Balaji Fast Food Sales'!$G84</f>
        <v>660</v>
      </c>
      <c r="I84" s="7">
        <f>Food[[#This Row],[Item_price]]-Food[[#This Row],[Cost_price]]</f>
        <v>20</v>
      </c>
      <c r="J84" s="6" t="s">
        <v>3</v>
      </c>
      <c r="K84" s="6" t="s">
        <v>26</v>
      </c>
      <c r="L84" s="6" t="s">
        <v>7</v>
      </c>
    </row>
    <row r="85" spans="1:12" x14ac:dyDescent="0.25">
      <c r="A85" s="10">
        <v>84</v>
      </c>
      <c r="B85" s="8">
        <v>44988</v>
      </c>
      <c r="C85" s="9" t="s">
        <v>8</v>
      </c>
      <c r="D85" s="9" t="s">
        <v>0</v>
      </c>
      <c r="E85" s="6" cm="1">
        <f t="array" ref="E85">_xlfn.XLOOKUP(C85,_xlfn.ANCHORARRAY($N$7),$O$7:$O$13)</f>
        <v>20</v>
      </c>
      <c r="F85" s="10">
        <v>35</v>
      </c>
      <c r="G85" s="10">
        <v>13</v>
      </c>
      <c r="H85" s="10">
        <f>'Balaji Fast Food Sales'!$F85*'Balaji Fast Food Sales'!$G85</f>
        <v>455</v>
      </c>
      <c r="I85" s="10">
        <f>Food[[#This Row],[Item_price]]-Food[[#This Row],[Cost_price]]</f>
        <v>15</v>
      </c>
      <c r="J85" s="9" t="s">
        <v>3</v>
      </c>
      <c r="K85" s="9" t="s">
        <v>26</v>
      </c>
      <c r="L85" s="9" t="s">
        <v>12</v>
      </c>
    </row>
    <row r="86" spans="1:12" x14ac:dyDescent="0.25">
      <c r="A86" s="7">
        <v>85</v>
      </c>
      <c r="B86" s="5">
        <v>44792</v>
      </c>
      <c r="C86" s="6" t="s">
        <v>25</v>
      </c>
      <c r="D86" s="6" t="s">
        <v>0</v>
      </c>
      <c r="E86" s="6" cm="1">
        <f t="array" ref="E86">_xlfn.XLOOKUP(C86,_xlfn.ANCHORARRAY($N$7),$O$7:$O$13)</f>
        <v>25</v>
      </c>
      <c r="F86" s="7">
        <v>35</v>
      </c>
      <c r="G86" s="7">
        <v>3</v>
      </c>
      <c r="H86" s="7">
        <f>'Balaji Fast Food Sales'!$F86*'Balaji Fast Food Sales'!$G86</f>
        <v>105</v>
      </c>
      <c r="I86" s="7">
        <f>Food[[#This Row],[Item_price]]-Food[[#This Row],[Cost_price]]</f>
        <v>10</v>
      </c>
      <c r="J86" s="6" t="s">
        <v>6</v>
      </c>
      <c r="K86" s="6" t="s">
        <v>27</v>
      </c>
      <c r="L86" s="6" t="s">
        <v>1</v>
      </c>
    </row>
    <row r="87" spans="1:12" x14ac:dyDescent="0.25">
      <c r="A87" s="10">
        <v>86</v>
      </c>
      <c r="B87" s="8">
        <v>44994</v>
      </c>
      <c r="C87" s="9" t="s">
        <v>25</v>
      </c>
      <c r="D87" s="9" t="s">
        <v>0</v>
      </c>
      <c r="E87" s="6" cm="1">
        <f t="array" ref="E87">_xlfn.XLOOKUP(C87,_xlfn.ANCHORARRAY($N$7),$O$7:$O$13)</f>
        <v>25</v>
      </c>
      <c r="F87" s="10">
        <v>35</v>
      </c>
      <c r="G87" s="10">
        <v>15</v>
      </c>
      <c r="H87" s="10">
        <f>'Balaji Fast Food Sales'!$F87*'Balaji Fast Food Sales'!$G87</f>
        <v>525</v>
      </c>
      <c r="I87" s="10">
        <f>Food[[#This Row],[Item_price]]-Food[[#This Row],[Cost_price]]</f>
        <v>10</v>
      </c>
      <c r="J87" s="9" t="s">
        <v>3</v>
      </c>
      <c r="K87" s="9" t="s">
        <v>26</v>
      </c>
      <c r="L87" s="9" t="s">
        <v>9</v>
      </c>
    </row>
    <row r="88" spans="1:12" x14ac:dyDescent="0.25">
      <c r="A88" s="7">
        <v>87</v>
      </c>
      <c r="B88" s="5">
        <v>44710</v>
      </c>
      <c r="C88" s="6" t="s">
        <v>25</v>
      </c>
      <c r="D88" s="6" t="s">
        <v>0</v>
      </c>
      <c r="E88" s="6" cm="1">
        <f t="array" ref="E88">_xlfn.XLOOKUP(C88,_xlfn.ANCHORARRAY($N$7),$O$7:$O$13)</f>
        <v>25</v>
      </c>
      <c r="F88" s="7">
        <v>35</v>
      </c>
      <c r="G88" s="7">
        <v>8</v>
      </c>
      <c r="H88" s="7">
        <f>'Balaji Fast Food Sales'!$F88*'Balaji Fast Food Sales'!$G88</f>
        <v>280</v>
      </c>
      <c r="I88" s="7">
        <f>Food[[#This Row],[Item_price]]-Food[[#This Row],[Cost_price]]</f>
        <v>10</v>
      </c>
      <c r="J88" s="6" t="s">
        <v>3</v>
      </c>
      <c r="K88" s="6" t="s">
        <v>26</v>
      </c>
      <c r="L88" s="6" t="s">
        <v>1</v>
      </c>
    </row>
    <row r="89" spans="1:12" x14ac:dyDescent="0.25">
      <c r="A89" s="10">
        <v>88</v>
      </c>
      <c r="B89" s="8">
        <v>44749</v>
      </c>
      <c r="C89" s="9" t="s">
        <v>13</v>
      </c>
      <c r="D89" s="9" t="s">
        <v>5</v>
      </c>
      <c r="E89" s="6" cm="1">
        <f t="array" ref="E89">_xlfn.XLOOKUP(C89,_xlfn.ANCHORARRAY($N$7),$O$7:$O$13)</f>
        <v>30</v>
      </c>
      <c r="F89" s="10">
        <v>40</v>
      </c>
      <c r="G89" s="10">
        <v>10</v>
      </c>
      <c r="H89" s="10">
        <f>'Balaji Fast Food Sales'!$F89*'Balaji Fast Food Sales'!$G89</f>
        <v>400</v>
      </c>
      <c r="I89" s="10">
        <f>Food[[#This Row],[Item_price]]-Food[[#This Row],[Cost_price]]</f>
        <v>10</v>
      </c>
      <c r="J89" s="9" t="s">
        <v>3</v>
      </c>
      <c r="K89" s="9" t="s">
        <v>26</v>
      </c>
      <c r="L89" s="9" t="s">
        <v>7</v>
      </c>
    </row>
    <row r="90" spans="1:12" x14ac:dyDescent="0.25">
      <c r="A90" s="7">
        <v>89</v>
      </c>
      <c r="B90" s="5">
        <v>44918</v>
      </c>
      <c r="C90" s="6" t="s">
        <v>25</v>
      </c>
      <c r="D90" s="6" t="s">
        <v>0</v>
      </c>
      <c r="E90" s="6" cm="1">
        <f t="array" ref="E90">_xlfn.XLOOKUP(C90,_xlfn.ANCHORARRAY($N$7),$O$7:$O$13)</f>
        <v>25</v>
      </c>
      <c r="F90" s="7">
        <v>35</v>
      </c>
      <c r="G90" s="7">
        <v>14</v>
      </c>
      <c r="H90" s="7">
        <f>'Balaji Fast Food Sales'!$F90*'Balaji Fast Food Sales'!$G90</f>
        <v>490</v>
      </c>
      <c r="I90" s="7">
        <f>Food[[#This Row],[Item_price]]-Food[[#This Row],[Cost_price]]</f>
        <v>10</v>
      </c>
      <c r="J90" s="6" t="s">
        <v>3</v>
      </c>
      <c r="K90" s="6" t="s">
        <v>26</v>
      </c>
      <c r="L90" s="6" t="s">
        <v>7</v>
      </c>
    </row>
    <row r="91" spans="1:12" x14ac:dyDescent="0.25">
      <c r="A91" s="10">
        <v>90</v>
      </c>
      <c r="B91" s="8">
        <v>44863</v>
      </c>
      <c r="C91" s="9" t="s">
        <v>2</v>
      </c>
      <c r="D91" s="9" t="s">
        <v>0</v>
      </c>
      <c r="E91" s="6" cm="1">
        <f t="array" ref="E91">_xlfn.XLOOKUP(C91,_xlfn.ANCHORARRAY($N$7),$O$7:$O$13)</f>
        <v>25</v>
      </c>
      <c r="F91" s="10">
        <v>35</v>
      </c>
      <c r="G91" s="10">
        <v>15</v>
      </c>
      <c r="H91" s="10">
        <f>'Balaji Fast Food Sales'!$F91*'Balaji Fast Food Sales'!$G91</f>
        <v>525</v>
      </c>
      <c r="I91" s="10">
        <f>Food[[#This Row],[Item_price]]-Food[[#This Row],[Cost_price]]</f>
        <v>10</v>
      </c>
      <c r="J91" s="9" t="s">
        <v>6</v>
      </c>
      <c r="K91" s="9" t="s">
        <v>26</v>
      </c>
      <c r="L91" s="9" t="s">
        <v>1</v>
      </c>
    </row>
    <row r="92" spans="1:12" x14ac:dyDescent="0.25">
      <c r="A92" s="7">
        <v>91</v>
      </c>
      <c r="B92" s="5">
        <v>45007</v>
      </c>
      <c r="C92" s="6" t="s">
        <v>13</v>
      </c>
      <c r="D92" s="6" t="s">
        <v>5</v>
      </c>
      <c r="E92" s="6" cm="1">
        <f t="array" ref="E92">_xlfn.XLOOKUP(C92,_xlfn.ANCHORARRAY($N$7),$O$7:$O$13)</f>
        <v>30</v>
      </c>
      <c r="F92" s="7">
        <v>40</v>
      </c>
      <c r="G92" s="7">
        <v>6</v>
      </c>
      <c r="H92" s="7">
        <f>'Balaji Fast Food Sales'!$F92*'Balaji Fast Food Sales'!$G92</f>
        <v>240</v>
      </c>
      <c r="I92" s="7">
        <f>Food[[#This Row],[Item_price]]-Food[[#This Row],[Cost_price]]</f>
        <v>10</v>
      </c>
      <c r="J92" s="6" t="s">
        <v>3</v>
      </c>
      <c r="K92" s="6" t="s">
        <v>27</v>
      </c>
      <c r="L92" s="6" t="s">
        <v>7</v>
      </c>
    </row>
    <row r="93" spans="1:12" x14ac:dyDescent="0.25">
      <c r="A93" s="10">
        <v>92</v>
      </c>
      <c r="B93" s="8">
        <v>44694</v>
      </c>
      <c r="C93" s="9" t="s">
        <v>25</v>
      </c>
      <c r="D93" s="9" t="s">
        <v>0</v>
      </c>
      <c r="E93" s="6" cm="1">
        <f t="array" ref="E93">_xlfn.XLOOKUP(C93,_xlfn.ANCHORARRAY($N$7),$O$7:$O$13)</f>
        <v>25</v>
      </c>
      <c r="F93" s="10">
        <v>35</v>
      </c>
      <c r="G93" s="10">
        <v>15</v>
      </c>
      <c r="H93" s="10">
        <f>'Balaji Fast Food Sales'!$F93*'Balaji Fast Food Sales'!$G93</f>
        <v>525</v>
      </c>
      <c r="I93" s="10">
        <f>Food[[#This Row],[Item_price]]-Food[[#This Row],[Cost_price]]</f>
        <v>10</v>
      </c>
      <c r="J93" s="9" t="s">
        <v>3</v>
      </c>
      <c r="K93" s="9" t="s">
        <v>26</v>
      </c>
      <c r="L93" s="9" t="s">
        <v>4</v>
      </c>
    </row>
    <row r="94" spans="1:12" x14ac:dyDescent="0.25">
      <c r="A94" s="7">
        <v>93</v>
      </c>
      <c r="B94" s="5">
        <v>44745</v>
      </c>
      <c r="C94" s="6" t="s">
        <v>13</v>
      </c>
      <c r="D94" s="6" t="s">
        <v>5</v>
      </c>
      <c r="E94" s="6" cm="1">
        <f t="array" ref="E94">_xlfn.XLOOKUP(C94,_xlfn.ANCHORARRAY($N$7),$O$7:$O$13)</f>
        <v>30</v>
      </c>
      <c r="F94" s="7">
        <v>40</v>
      </c>
      <c r="G94" s="7">
        <v>2</v>
      </c>
      <c r="H94" s="7">
        <f>'Balaji Fast Food Sales'!$F94*'Balaji Fast Food Sales'!$G94</f>
        <v>80</v>
      </c>
      <c r="I94" s="7">
        <f>Food[[#This Row],[Item_price]]-Food[[#This Row],[Cost_price]]</f>
        <v>10</v>
      </c>
      <c r="J94" s="6" t="s">
        <v>6</v>
      </c>
      <c r="K94" s="6" t="s">
        <v>27</v>
      </c>
      <c r="L94" s="6" t="s">
        <v>12</v>
      </c>
    </row>
    <row r="95" spans="1:12" x14ac:dyDescent="0.25">
      <c r="A95" s="10">
        <v>94</v>
      </c>
      <c r="B95" s="8">
        <v>44818</v>
      </c>
      <c r="C95" s="9" t="s">
        <v>25</v>
      </c>
      <c r="D95" s="9" t="s">
        <v>0</v>
      </c>
      <c r="E95" s="6" cm="1">
        <f t="array" ref="E95">_xlfn.XLOOKUP(C95,_xlfn.ANCHORARRAY($N$7),$O$7:$O$13)</f>
        <v>25</v>
      </c>
      <c r="F95" s="10">
        <v>35</v>
      </c>
      <c r="G95" s="10">
        <v>15</v>
      </c>
      <c r="H95" s="10">
        <f>'Balaji Fast Food Sales'!$F95*'Balaji Fast Food Sales'!$G95</f>
        <v>525</v>
      </c>
      <c r="I95" s="10">
        <f>Food[[#This Row],[Item_price]]-Food[[#This Row],[Cost_price]]</f>
        <v>10</v>
      </c>
      <c r="J95" s="9" t="s">
        <v>3</v>
      </c>
      <c r="K95" s="9" t="s">
        <v>27</v>
      </c>
      <c r="L95" s="9" t="s">
        <v>1</v>
      </c>
    </row>
    <row r="96" spans="1:12" x14ac:dyDescent="0.25">
      <c r="A96" s="7">
        <v>95</v>
      </c>
      <c r="B96" s="5">
        <v>44693</v>
      </c>
      <c r="C96" s="6" t="s">
        <v>24</v>
      </c>
      <c r="D96" s="6" t="s">
        <v>5</v>
      </c>
      <c r="E96" s="6" cm="1">
        <f t="array" ref="E96">_xlfn.XLOOKUP(C96,_xlfn.ANCHORARRAY($N$7),$O$7:$O$13)</f>
        <v>35</v>
      </c>
      <c r="F96" s="7">
        <v>45</v>
      </c>
      <c r="G96" s="7">
        <v>8</v>
      </c>
      <c r="H96" s="7">
        <f>'Balaji Fast Food Sales'!$F96*'Balaji Fast Food Sales'!$G96</f>
        <v>360</v>
      </c>
      <c r="I96" s="7">
        <f>Food[[#This Row],[Item_price]]-Food[[#This Row],[Cost_price]]</f>
        <v>10</v>
      </c>
      <c r="J96" s="6" t="s">
        <v>6</v>
      </c>
      <c r="K96" s="6" t="s">
        <v>26</v>
      </c>
      <c r="L96" s="6" t="s">
        <v>1</v>
      </c>
    </row>
    <row r="97" spans="1:12" x14ac:dyDescent="0.25">
      <c r="A97" s="10">
        <v>96</v>
      </c>
      <c r="B97" s="8">
        <v>44795</v>
      </c>
      <c r="C97" s="9" t="s">
        <v>11</v>
      </c>
      <c r="D97" s="9" t="s">
        <v>0</v>
      </c>
      <c r="E97" s="6" cm="1">
        <f t="array" ref="E97">_xlfn.XLOOKUP(C97,_xlfn.ANCHORARRAY($N$7),$O$7:$O$13)</f>
        <v>50</v>
      </c>
      <c r="F97" s="10">
        <v>80</v>
      </c>
      <c r="G97" s="10">
        <v>15</v>
      </c>
      <c r="H97" s="10">
        <f>'Balaji Fast Food Sales'!$F97*'Balaji Fast Food Sales'!$G97</f>
        <v>1200</v>
      </c>
      <c r="I97" s="10">
        <f>Food[[#This Row],[Item_price]]-Food[[#This Row],[Cost_price]]</f>
        <v>30</v>
      </c>
      <c r="J97" s="9" t="s">
        <v>3</v>
      </c>
      <c r="K97" s="9" t="s">
        <v>26</v>
      </c>
      <c r="L97" s="9" t="s">
        <v>9</v>
      </c>
    </row>
    <row r="98" spans="1:12" x14ac:dyDescent="0.25">
      <c r="A98" s="7">
        <v>97</v>
      </c>
      <c r="B98" s="5">
        <v>45014</v>
      </c>
      <c r="C98" s="6" t="s">
        <v>13</v>
      </c>
      <c r="D98" s="6" t="s">
        <v>5</v>
      </c>
      <c r="E98" s="6" cm="1">
        <f t="array" ref="E98">_xlfn.XLOOKUP(C98,_xlfn.ANCHORARRAY($N$7),$O$7:$O$13)</f>
        <v>30</v>
      </c>
      <c r="F98" s="7">
        <v>40</v>
      </c>
      <c r="G98" s="7">
        <v>13</v>
      </c>
      <c r="H98" s="7">
        <f>'Balaji Fast Food Sales'!$F98*'Balaji Fast Food Sales'!$G98</f>
        <v>520</v>
      </c>
      <c r="I98" s="7">
        <f>Food[[#This Row],[Item_price]]-Food[[#This Row],[Cost_price]]</f>
        <v>10</v>
      </c>
      <c r="J98" s="6" t="s">
        <v>6</v>
      </c>
      <c r="K98" s="6" t="s">
        <v>26</v>
      </c>
      <c r="L98" s="6" t="s">
        <v>7</v>
      </c>
    </row>
    <row r="99" spans="1:12" x14ac:dyDescent="0.25">
      <c r="A99" s="10">
        <v>98</v>
      </c>
      <c r="B99" s="8">
        <v>44919</v>
      </c>
      <c r="C99" s="9" t="s">
        <v>2</v>
      </c>
      <c r="D99" s="9" t="s">
        <v>0</v>
      </c>
      <c r="E99" s="6" cm="1">
        <f t="array" ref="E99">_xlfn.XLOOKUP(C99,_xlfn.ANCHORARRAY($N$7),$O$7:$O$13)</f>
        <v>25</v>
      </c>
      <c r="F99" s="10">
        <v>35</v>
      </c>
      <c r="G99" s="10">
        <v>1</v>
      </c>
      <c r="H99" s="10">
        <f>'Balaji Fast Food Sales'!$F99*'Balaji Fast Food Sales'!$G99</f>
        <v>35</v>
      </c>
      <c r="I99" s="10">
        <f>Food[[#This Row],[Item_price]]-Food[[#This Row],[Cost_price]]</f>
        <v>10</v>
      </c>
      <c r="J99" s="9" t="s">
        <v>6</v>
      </c>
      <c r="K99" s="9" t="s">
        <v>26</v>
      </c>
      <c r="L99" s="9" t="s">
        <v>9</v>
      </c>
    </row>
    <row r="100" spans="1:12" x14ac:dyDescent="0.25">
      <c r="A100" s="7">
        <v>99</v>
      </c>
      <c r="B100" s="5">
        <v>44815</v>
      </c>
      <c r="C100" s="6" t="s">
        <v>24</v>
      </c>
      <c r="D100" s="6" t="s">
        <v>5</v>
      </c>
      <c r="E100" s="6" cm="1">
        <f t="array" ref="E100">_xlfn.XLOOKUP(C100,_xlfn.ANCHORARRAY($N$7),$O$7:$O$13)</f>
        <v>35</v>
      </c>
      <c r="F100" s="7">
        <v>45</v>
      </c>
      <c r="G100" s="7">
        <v>3</v>
      </c>
      <c r="H100" s="7">
        <f>'Balaji Fast Food Sales'!$F100*'Balaji Fast Food Sales'!$G100</f>
        <v>135</v>
      </c>
      <c r="I100" s="7">
        <f>Food[[#This Row],[Item_price]]-Food[[#This Row],[Cost_price]]</f>
        <v>10</v>
      </c>
      <c r="J100" s="6" t="s">
        <v>3</v>
      </c>
      <c r="K100" s="6" t="s">
        <v>26</v>
      </c>
      <c r="L100" s="6" t="s">
        <v>7</v>
      </c>
    </row>
    <row r="101" spans="1:12" x14ac:dyDescent="0.25">
      <c r="A101" s="10">
        <v>100</v>
      </c>
      <c r="B101" s="8">
        <v>44689</v>
      </c>
      <c r="C101" s="9" t="s">
        <v>8</v>
      </c>
      <c r="D101" s="9" t="s">
        <v>0</v>
      </c>
      <c r="E101" s="6" cm="1">
        <f t="array" ref="E101">_xlfn.XLOOKUP(C101,_xlfn.ANCHORARRAY($N$7),$O$7:$O$13)</f>
        <v>20</v>
      </c>
      <c r="F101" s="10">
        <v>35</v>
      </c>
      <c r="G101" s="10">
        <v>11</v>
      </c>
      <c r="H101" s="10">
        <f>'Balaji Fast Food Sales'!$F101*'Balaji Fast Food Sales'!$G101</f>
        <v>385</v>
      </c>
      <c r="I101" s="10">
        <f>Food[[#This Row],[Item_price]]-Food[[#This Row],[Cost_price]]</f>
        <v>15</v>
      </c>
      <c r="J101" s="9" t="s">
        <v>3</v>
      </c>
      <c r="K101" s="9" t="s">
        <v>26</v>
      </c>
      <c r="L101" s="9" t="s">
        <v>9</v>
      </c>
    </row>
    <row r="102" spans="1:12" x14ac:dyDescent="0.25">
      <c r="A102" s="7">
        <v>101</v>
      </c>
      <c r="B102" s="5">
        <v>45011</v>
      </c>
      <c r="C102" s="6" t="s">
        <v>2</v>
      </c>
      <c r="D102" s="6" t="s">
        <v>0</v>
      </c>
      <c r="E102" s="6" cm="1">
        <f t="array" ref="E102">_xlfn.XLOOKUP(C102,_xlfn.ANCHORARRAY($N$7),$O$7:$O$13)</f>
        <v>25</v>
      </c>
      <c r="F102" s="7">
        <v>35</v>
      </c>
      <c r="G102" s="7">
        <v>3</v>
      </c>
      <c r="H102" s="7">
        <f>'Balaji Fast Food Sales'!$F102*'Balaji Fast Food Sales'!$G102</f>
        <v>105</v>
      </c>
      <c r="I102" s="7">
        <f>Food[[#This Row],[Item_price]]-Food[[#This Row],[Cost_price]]</f>
        <v>10</v>
      </c>
      <c r="J102" s="6" t="s">
        <v>6</v>
      </c>
      <c r="K102" s="6" t="s">
        <v>27</v>
      </c>
      <c r="L102" s="6" t="s">
        <v>9</v>
      </c>
    </row>
    <row r="103" spans="1:12" x14ac:dyDescent="0.25">
      <c r="A103" s="10">
        <v>102</v>
      </c>
      <c r="B103" s="8">
        <v>44998</v>
      </c>
      <c r="C103" s="9" t="s">
        <v>13</v>
      </c>
      <c r="D103" s="9" t="s">
        <v>5</v>
      </c>
      <c r="E103" s="6" cm="1">
        <f t="array" ref="E103">_xlfn.XLOOKUP(C103,_xlfn.ANCHORARRAY($N$7),$O$7:$O$13)</f>
        <v>30</v>
      </c>
      <c r="F103" s="10">
        <v>40</v>
      </c>
      <c r="G103" s="10">
        <v>14</v>
      </c>
      <c r="H103" s="10">
        <f>'Balaji Fast Food Sales'!$F103*'Balaji Fast Food Sales'!$G103</f>
        <v>560</v>
      </c>
      <c r="I103" s="10">
        <f>Food[[#This Row],[Item_price]]-Food[[#This Row],[Cost_price]]</f>
        <v>10</v>
      </c>
      <c r="J103" s="9" t="s">
        <v>3</v>
      </c>
      <c r="K103" s="9" t="s">
        <v>26</v>
      </c>
      <c r="L103" s="9" t="s">
        <v>9</v>
      </c>
    </row>
    <row r="104" spans="1:12" x14ac:dyDescent="0.25">
      <c r="A104" s="7">
        <v>103</v>
      </c>
      <c r="B104" s="5">
        <v>44999</v>
      </c>
      <c r="C104" s="6" t="s">
        <v>13</v>
      </c>
      <c r="D104" s="6" t="s">
        <v>5</v>
      </c>
      <c r="E104" s="6" cm="1">
        <f t="array" ref="E104">_xlfn.XLOOKUP(C104,_xlfn.ANCHORARRAY($N$7),$O$7:$O$13)</f>
        <v>30</v>
      </c>
      <c r="F104" s="7">
        <v>40</v>
      </c>
      <c r="G104" s="7">
        <v>8</v>
      </c>
      <c r="H104" s="7">
        <f>'Balaji Fast Food Sales'!$F104*'Balaji Fast Food Sales'!$G104</f>
        <v>320</v>
      </c>
      <c r="I104" s="7">
        <f>Food[[#This Row],[Item_price]]-Food[[#This Row],[Cost_price]]</f>
        <v>10</v>
      </c>
      <c r="J104" s="6" t="s">
        <v>6</v>
      </c>
      <c r="K104" s="6" t="s">
        <v>27</v>
      </c>
      <c r="L104" s="6" t="s">
        <v>12</v>
      </c>
    </row>
    <row r="105" spans="1:12" x14ac:dyDescent="0.25">
      <c r="A105" s="10">
        <v>104</v>
      </c>
      <c r="B105" s="8">
        <v>44861</v>
      </c>
      <c r="C105" s="9" t="s">
        <v>13</v>
      </c>
      <c r="D105" s="9" t="s">
        <v>5</v>
      </c>
      <c r="E105" s="6" cm="1">
        <f t="array" ref="E105">_xlfn.XLOOKUP(C105,_xlfn.ANCHORARRAY($N$7),$O$7:$O$13)</f>
        <v>30</v>
      </c>
      <c r="F105" s="10">
        <v>40</v>
      </c>
      <c r="G105" s="10">
        <v>13</v>
      </c>
      <c r="H105" s="10">
        <f>'Balaji Fast Food Sales'!$F105*'Balaji Fast Food Sales'!$G105</f>
        <v>520</v>
      </c>
      <c r="I105" s="10">
        <f>Food[[#This Row],[Item_price]]-Food[[#This Row],[Cost_price]]</f>
        <v>10</v>
      </c>
      <c r="J105" s="9" t="s">
        <v>6</v>
      </c>
      <c r="K105" s="9" t="s">
        <v>26</v>
      </c>
      <c r="L105" s="9" t="s">
        <v>9</v>
      </c>
    </row>
    <row r="106" spans="1:12" x14ac:dyDescent="0.25">
      <c r="A106" s="7">
        <v>105</v>
      </c>
      <c r="B106" s="5">
        <v>44951</v>
      </c>
      <c r="C106" s="6" t="s">
        <v>8</v>
      </c>
      <c r="D106" s="6" t="s">
        <v>0</v>
      </c>
      <c r="E106" s="6" cm="1">
        <f t="array" ref="E106">_xlfn.XLOOKUP(C106,_xlfn.ANCHORARRAY($N$7),$O$7:$O$13)</f>
        <v>20</v>
      </c>
      <c r="F106" s="7">
        <v>35</v>
      </c>
      <c r="G106" s="7">
        <v>8</v>
      </c>
      <c r="H106" s="7">
        <f>'Balaji Fast Food Sales'!$F106*'Balaji Fast Food Sales'!$G106</f>
        <v>280</v>
      </c>
      <c r="I106" s="7">
        <f>Food[[#This Row],[Item_price]]-Food[[#This Row],[Cost_price]]</f>
        <v>15</v>
      </c>
      <c r="J106" s="6" t="s">
        <v>3</v>
      </c>
      <c r="K106" s="6" t="s">
        <v>27</v>
      </c>
      <c r="L106" s="6" t="s">
        <v>7</v>
      </c>
    </row>
    <row r="107" spans="1:12" x14ac:dyDescent="0.25">
      <c r="A107" s="10">
        <v>106</v>
      </c>
      <c r="B107" s="8">
        <v>44982</v>
      </c>
      <c r="C107" s="9" t="s">
        <v>10</v>
      </c>
      <c r="D107" s="9" t="s">
        <v>0</v>
      </c>
      <c r="E107" s="6" cm="1">
        <f t="array" ref="E107">_xlfn.XLOOKUP(C107,_xlfn.ANCHORARRAY($N$7),$O$7:$O$13)</f>
        <v>40</v>
      </c>
      <c r="F107" s="10">
        <v>60</v>
      </c>
      <c r="G107" s="10">
        <v>9</v>
      </c>
      <c r="H107" s="10">
        <f>'Balaji Fast Food Sales'!$F107*'Balaji Fast Food Sales'!$G107</f>
        <v>540</v>
      </c>
      <c r="I107" s="10">
        <f>Food[[#This Row],[Item_price]]-Food[[#This Row],[Cost_price]]</f>
        <v>20</v>
      </c>
      <c r="J107" s="9" t="s">
        <v>3</v>
      </c>
      <c r="K107" s="9" t="s">
        <v>27</v>
      </c>
      <c r="L107" s="9" t="s">
        <v>7</v>
      </c>
    </row>
    <row r="108" spans="1:12" x14ac:dyDescent="0.25">
      <c r="A108" s="7">
        <v>107</v>
      </c>
      <c r="B108" s="5">
        <v>44964</v>
      </c>
      <c r="C108" s="6" t="s">
        <v>11</v>
      </c>
      <c r="D108" s="6" t="s">
        <v>0</v>
      </c>
      <c r="E108" s="6" cm="1">
        <f t="array" ref="E108">_xlfn.XLOOKUP(C108,_xlfn.ANCHORARRAY($N$7),$O$7:$O$13)</f>
        <v>50</v>
      </c>
      <c r="F108" s="7">
        <v>80</v>
      </c>
      <c r="G108" s="7">
        <v>4</v>
      </c>
      <c r="H108" s="7">
        <f>'Balaji Fast Food Sales'!$F108*'Balaji Fast Food Sales'!$G108</f>
        <v>320</v>
      </c>
      <c r="I108" s="7">
        <f>Food[[#This Row],[Item_price]]-Food[[#This Row],[Cost_price]]</f>
        <v>30</v>
      </c>
      <c r="J108" s="6" t="s">
        <v>6</v>
      </c>
      <c r="K108" s="6" t="s">
        <v>26</v>
      </c>
      <c r="L108" s="6" t="s">
        <v>4</v>
      </c>
    </row>
    <row r="109" spans="1:12" x14ac:dyDescent="0.25">
      <c r="A109" s="10">
        <v>108</v>
      </c>
      <c r="B109" s="8">
        <v>44779</v>
      </c>
      <c r="C109" s="9" t="s">
        <v>8</v>
      </c>
      <c r="D109" s="9" t="s">
        <v>0</v>
      </c>
      <c r="E109" s="6" cm="1">
        <f t="array" ref="E109">_xlfn.XLOOKUP(C109,_xlfn.ANCHORARRAY($N$7),$O$7:$O$13)</f>
        <v>20</v>
      </c>
      <c r="F109" s="10">
        <v>35</v>
      </c>
      <c r="G109" s="10">
        <v>5</v>
      </c>
      <c r="H109" s="10">
        <f>'Balaji Fast Food Sales'!$F109*'Balaji Fast Food Sales'!$G109</f>
        <v>175</v>
      </c>
      <c r="I109" s="10">
        <f>Food[[#This Row],[Item_price]]-Food[[#This Row],[Cost_price]]</f>
        <v>15</v>
      </c>
      <c r="J109" s="9" t="s">
        <v>6</v>
      </c>
      <c r="K109" s="9" t="s">
        <v>26</v>
      </c>
      <c r="L109" s="9" t="s">
        <v>4</v>
      </c>
    </row>
    <row r="110" spans="1:12" x14ac:dyDescent="0.25">
      <c r="A110" s="7">
        <v>109</v>
      </c>
      <c r="B110" s="5">
        <v>44781</v>
      </c>
      <c r="C110" s="6" t="s">
        <v>13</v>
      </c>
      <c r="D110" s="6" t="s">
        <v>5</v>
      </c>
      <c r="E110" s="6" cm="1">
        <f t="array" ref="E110">_xlfn.XLOOKUP(C110,_xlfn.ANCHORARRAY($N$7),$O$7:$O$13)</f>
        <v>30</v>
      </c>
      <c r="F110" s="7">
        <v>40</v>
      </c>
      <c r="G110" s="7">
        <v>12</v>
      </c>
      <c r="H110" s="7">
        <f>'Balaji Fast Food Sales'!$F110*'Balaji Fast Food Sales'!$G110</f>
        <v>480</v>
      </c>
      <c r="I110" s="7">
        <f>Food[[#This Row],[Item_price]]-Food[[#This Row],[Cost_price]]</f>
        <v>10</v>
      </c>
      <c r="J110" s="6" t="s">
        <v>3</v>
      </c>
      <c r="K110" s="6" t="s">
        <v>26</v>
      </c>
      <c r="L110" s="6" t="s">
        <v>4</v>
      </c>
    </row>
    <row r="111" spans="1:12" x14ac:dyDescent="0.25">
      <c r="A111" s="10">
        <v>110</v>
      </c>
      <c r="B111" s="8">
        <v>44881</v>
      </c>
      <c r="C111" s="9" t="s">
        <v>8</v>
      </c>
      <c r="D111" s="9" t="s">
        <v>0</v>
      </c>
      <c r="E111" s="6" cm="1">
        <f t="array" ref="E111">_xlfn.XLOOKUP(C111,_xlfn.ANCHORARRAY($N$7),$O$7:$O$13)</f>
        <v>20</v>
      </c>
      <c r="F111" s="10">
        <v>35</v>
      </c>
      <c r="G111" s="10">
        <v>2</v>
      </c>
      <c r="H111" s="10">
        <f>'Balaji Fast Food Sales'!$F111*'Balaji Fast Food Sales'!$G111</f>
        <v>70</v>
      </c>
      <c r="I111" s="10">
        <f>Food[[#This Row],[Item_price]]-Food[[#This Row],[Cost_price]]</f>
        <v>15</v>
      </c>
      <c r="J111" s="9" t="s">
        <v>6</v>
      </c>
      <c r="K111" s="9" t="s">
        <v>27</v>
      </c>
      <c r="L111" s="9" t="s">
        <v>9</v>
      </c>
    </row>
    <row r="112" spans="1:12" x14ac:dyDescent="0.25">
      <c r="A112" s="7">
        <v>111</v>
      </c>
      <c r="B112" s="5">
        <v>44808</v>
      </c>
      <c r="C112" s="6" t="s">
        <v>11</v>
      </c>
      <c r="D112" s="6" t="s">
        <v>0</v>
      </c>
      <c r="E112" s="6" cm="1">
        <f t="array" ref="E112">_xlfn.XLOOKUP(C112,_xlfn.ANCHORARRAY($N$7),$O$7:$O$13)</f>
        <v>50</v>
      </c>
      <c r="F112" s="7">
        <v>80</v>
      </c>
      <c r="G112" s="7">
        <v>8</v>
      </c>
      <c r="H112" s="7">
        <f>'Balaji Fast Food Sales'!$F112*'Balaji Fast Food Sales'!$G112</f>
        <v>640</v>
      </c>
      <c r="I112" s="7">
        <f>Food[[#This Row],[Item_price]]-Food[[#This Row],[Cost_price]]</f>
        <v>30</v>
      </c>
      <c r="J112" s="6" t="s">
        <v>3</v>
      </c>
      <c r="K112" s="6" t="s">
        <v>27</v>
      </c>
      <c r="L112" s="6" t="s">
        <v>12</v>
      </c>
    </row>
    <row r="113" spans="1:12" x14ac:dyDescent="0.25">
      <c r="A113" s="10">
        <v>112</v>
      </c>
      <c r="B113" s="8">
        <v>44981</v>
      </c>
      <c r="C113" s="9" t="s">
        <v>11</v>
      </c>
      <c r="D113" s="9" t="s">
        <v>0</v>
      </c>
      <c r="E113" s="6" cm="1">
        <f t="array" ref="E113">_xlfn.XLOOKUP(C113,_xlfn.ANCHORARRAY($N$7),$O$7:$O$13)</f>
        <v>50</v>
      </c>
      <c r="F113" s="10">
        <v>80</v>
      </c>
      <c r="G113" s="10">
        <v>7</v>
      </c>
      <c r="H113" s="10">
        <f>'Balaji Fast Food Sales'!$F113*'Balaji Fast Food Sales'!$G113</f>
        <v>560</v>
      </c>
      <c r="I113" s="10">
        <f>Food[[#This Row],[Item_price]]-Food[[#This Row],[Cost_price]]</f>
        <v>30</v>
      </c>
      <c r="J113" s="9" t="s">
        <v>3</v>
      </c>
      <c r="K113" s="9" t="s">
        <v>26</v>
      </c>
      <c r="L113" s="9" t="s">
        <v>9</v>
      </c>
    </row>
    <row r="114" spans="1:12" x14ac:dyDescent="0.25">
      <c r="A114" s="7">
        <v>113</v>
      </c>
      <c r="B114" s="5">
        <v>44907</v>
      </c>
      <c r="C114" s="6" t="s">
        <v>25</v>
      </c>
      <c r="D114" s="6" t="s">
        <v>0</v>
      </c>
      <c r="E114" s="6" cm="1">
        <f t="array" ref="E114">_xlfn.XLOOKUP(C114,_xlfn.ANCHORARRAY($N$7),$O$7:$O$13)</f>
        <v>25</v>
      </c>
      <c r="F114" s="7">
        <v>35</v>
      </c>
      <c r="G114" s="7">
        <v>8</v>
      </c>
      <c r="H114" s="7">
        <f>'Balaji Fast Food Sales'!$F114*'Balaji Fast Food Sales'!$G114</f>
        <v>280</v>
      </c>
      <c r="I114" s="7">
        <f>Food[[#This Row],[Item_price]]-Food[[#This Row],[Cost_price]]</f>
        <v>10</v>
      </c>
      <c r="J114" s="6" t="s">
        <v>3</v>
      </c>
      <c r="K114" s="6" t="s">
        <v>26</v>
      </c>
      <c r="L114" s="6" t="s">
        <v>4</v>
      </c>
    </row>
    <row r="115" spans="1:12" x14ac:dyDescent="0.25">
      <c r="A115" s="10">
        <v>114</v>
      </c>
      <c r="B115" s="8">
        <v>44787</v>
      </c>
      <c r="C115" s="9" t="s">
        <v>25</v>
      </c>
      <c r="D115" s="9" t="s">
        <v>0</v>
      </c>
      <c r="E115" s="6" cm="1">
        <f t="array" ref="E115">_xlfn.XLOOKUP(C115,_xlfn.ANCHORARRAY($N$7),$O$7:$O$13)</f>
        <v>25</v>
      </c>
      <c r="F115" s="10">
        <v>35</v>
      </c>
      <c r="G115" s="10">
        <v>10</v>
      </c>
      <c r="H115" s="10">
        <f>'Balaji Fast Food Sales'!$F115*'Balaji Fast Food Sales'!$G115</f>
        <v>350</v>
      </c>
      <c r="I115" s="10">
        <f>Food[[#This Row],[Item_price]]-Food[[#This Row],[Cost_price]]</f>
        <v>10</v>
      </c>
      <c r="J115" s="9" t="s">
        <v>6</v>
      </c>
      <c r="K115" s="9" t="s">
        <v>26</v>
      </c>
      <c r="L115" s="9" t="s">
        <v>4</v>
      </c>
    </row>
    <row r="116" spans="1:12" x14ac:dyDescent="0.25">
      <c r="A116" s="7">
        <v>115</v>
      </c>
      <c r="B116" s="5">
        <v>44938</v>
      </c>
      <c r="C116" s="6" t="s">
        <v>25</v>
      </c>
      <c r="D116" s="6" t="s">
        <v>0</v>
      </c>
      <c r="E116" s="6" cm="1">
        <f t="array" ref="E116">_xlfn.XLOOKUP(C116,_xlfn.ANCHORARRAY($N$7),$O$7:$O$13)</f>
        <v>25</v>
      </c>
      <c r="F116" s="7">
        <v>35</v>
      </c>
      <c r="G116" s="7">
        <v>13</v>
      </c>
      <c r="H116" s="7">
        <f>'Balaji Fast Food Sales'!$F116*'Balaji Fast Food Sales'!$G116</f>
        <v>455</v>
      </c>
      <c r="I116" s="7">
        <f>Food[[#This Row],[Item_price]]-Food[[#This Row],[Cost_price]]</f>
        <v>10</v>
      </c>
      <c r="J116" s="6" t="s">
        <v>3</v>
      </c>
      <c r="K116" s="6" t="s">
        <v>26</v>
      </c>
      <c r="L116" s="6" t="s">
        <v>7</v>
      </c>
    </row>
    <row r="117" spans="1:12" x14ac:dyDescent="0.25">
      <c r="A117" s="10">
        <v>116</v>
      </c>
      <c r="B117" s="8">
        <v>44799</v>
      </c>
      <c r="C117" s="9" t="s">
        <v>24</v>
      </c>
      <c r="D117" s="9" t="s">
        <v>5</v>
      </c>
      <c r="E117" s="6" cm="1">
        <f t="array" ref="E117">_xlfn.XLOOKUP(C117,_xlfn.ANCHORARRAY($N$7),$O$7:$O$13)</f>
        <v>35</v>
      </c>
      <c r="F117" s="10">
        <v>45</v>
      </c>
      <c r="G117" s="10">
        <v>13</v>
      </c>
      <c r="H117" s="10">
        <f>'Balaji Fast Food Sales'!$F117*'Balaji Fast Food Sales'!$G117</f>
        <v>585</v>
      </c>
      <c r="I117" s="10">
        <f>Food[[#This Row],[Item_price]]-Food[[#This Row],[Cost_price]]</f>
        <v>10</v>
      </c>
      <c r="J117" s="9" t="s">
        <v>3</v>
      </c>
      <c r="K117" s="9" t="s">
        <v>26</v>
      </c>
      <c r="L117" s="9" t="s">
        <v>7</v>
      </c>
    </row>
    <row r="118" spans="1:12" x14ac:dyDescent="0.25">
      <c r="A118" s="7">
        <v>117</v>
      </c>
      <c r="B118" s="5">
        <v>44994</v>
      </c>
      <c r="C118" s="6" t="s">
        <v>10</v>
      </c>
      <c r="D118" s="6" t="s">
        <v>0</v>
      </c>
      <c r="E118" s="6" cm="1">
        <f t="array" ref="E118">_xlfn.XLOOKUP(C118,_xlfn.ANCHORARRAY($N$7),$O$7:$O$13)</f>
        <v>40</v>
      </c>
      <c r="F118" s="7">
        <v>60</v>
      </c>
      <c r="G118" s="7">
        <v>7</v>
      </c>
      <c r="H118" s="7">
        <f>'Balaji Fast Food Sales'!$F118*'Balaji Fast Food Sales'!$G118</f>
        <v>420</v>
      </c>
      <c r="I118" s="7">
        <f>Food[[#This Row],[Item_price]]-Food[[#This Row],[Cost_price]]</f>
        <v>20</v>
      </c>
      <c r="J118" s="6" t="s">
        <v>6</v>
      </c>
      <c r="K118" s="6" t="s">
        <v>27</v>
      </c>
      <c r="L118" s="6" t="s">
        <v>7</v>
      </c>
    </row>
    <row r="119" spans="1:12" x14ac:dyDescent="0.25">
      <c r="A119" s="10">
        <v>118</v>
      </c>
      <c r="B119" s="8">
        <v>44748</v>
      </c>
      <c r="C119" s="9" t="s">
        <v>11</v>
      </c>
      <c r="D119" s="9" t="s">
        <v>0</v>
      </c>
      <c r="E119" s="6" cm="1">
        <f t="array" ref="E119">_xlfn.XLOOKUP(C119,_xlfn.ANCHORARRAY($N$7),$O$7:$O$13)</f>
        <v>50</v>
      </c>
      <c r="F119" s="10">
        <v>80</v>
      </c>
      <c r="G119" s="10">
        <v>1</v>
      </c>
      <c r="H119" s="10">
        <f>'Balaji Fast Food Sales'!$F119*'Balaji Fast Food Sales'!$G119</f>
        <v>80</v>
      </c>
      <c r="I119" s="10">
        <f>Food[[#This Row],[Item_price]]-Food[[#This Row],[Cost_price]]</f>
        <v>30</v>
      </c>
      <c r="J119" s="9" t="s">
        <v>6</v>
      </c>
      <c r="K119" s="9" t="s">
        <v>26</v>
      </c>
      <c r="L119" s="9" t="s">
        <v>12</v>
      </c>
    </row>
    <row r="120" spans="1:12" x14ac:dyDescent="0.25">
      <c r="A120" s="7">
        <v>119</v>
      </c>
      <c r="B120" s="5">
        <v>44693</v>
      </c>
      <c r="C120" s="6" t="s">
        <v>8</v>
      </c>
      <c r="D120" s="6" t="s">
        <v>0</v>
      </c>
      <c r="E120" s="6" cm="1">
        <f t="array" ref="E120">_xlfn.XLOOKUP(C120,_xlfn.ANCHORARRAY($N$7),$O$7:$O$13)</f>
        <v>20</v>
      </c>
      <c r="F120" s="7">
        <v>35</v>
      </c>
      <c r="G120" s="7">
        <v>10</v>
      </c>
      <c r="H120" s="7">
        <f>'Balaji Fast Food Sales'!$F120*'Balaji Fast Food Sales'!$G120</f>
        <v>350</v>
      </c>
      <c r="I120" s="7">
        <f>Food[[#This Row],[Item_price]]-Food[[#This Row],[Cost_price]]</f>
        <v>15</v>
      </c>
      <c r="J120" s="6" t="s">
        <v>3</v>
      </c>
      <c r="K120" s="6" t="s">
        <v>26</v>
      </c>
      <c r="L120" s="6" t="s">
        <v>7</v>
      </c>
    </row>
    <row r="121" spans="1:12" x14ac:dyDescent="0.25">
      <c r="A121" s="10">
        <v>120</v>
      </c>
      <c r="B121" s="8">
        <v>44752</v>
      </c>
      <c r="C121" s="9" t="s">
        <v>10</v>
      </c>
      <c r="D121" s="9" t="s">
        <v>0</v>
      </c>
      <c r="E121" s="6" cm="1">
        <f t="array" ref="E121">_xlfn.XLOOKUP(C121,_xlfn.ANCHORARRAY($N$7),$O$7:$O$13)</f>
        <v>40</v>
      </c>
      <c r="F121" s="10">
        <v>60</v>
      </c>
      <c r="G121" s="10">
        <v>2</v>
      </c>
      <c r="H121" s="10">
        <f>'Balaji Fast Food Sales'!$F121*'Balaji Fast Food Sales'!$G121</f>
        <v>120</v>
      </c>
      <c r="I121" s="10">
        <f>Food[[#This Row],[Item_price]]-Food[[#This Row],[Cost_price]]</f>
        <v>20</v>
      </c>
      <c r="J121" s="9" t="s">
        <v>3</v>
      </c>
      <c r="K121" s="9" t="s">
        <v>27</v>
      </c>
      <c r="L121" s="9" t="s">
        <v>7</v>
      </c>
    </row>
    <row r="122" spans="1:12" x14ac:dyDescent="0.25">
      <c r="A122" s="7">
        <v>121</v>
      </c>
      <c r="B122" s="5">
        <v>44799</v>
      </c>
      <c r="C122" s="6" t="s">
        <v>13</v>
      </c>
      <c r="D122" s="6" t="s">
        <v>5</v>
      </c>
      <c r="E122" s="6" cm="1">
        <f t="array" ref="E122">_xlfn.XLOOKUP(C122,_xlfn.ANCHORARRAY($N$7),$O$7:$O$13)</f>
        <v>30</v>
      </c>
      <c r="F122" s="7">
        <v>40</v>
      </c>
      <c r="G122" s="7">
        <v>8</v>
      </c>
      <c r="H122" s="7">
        <f>'Balaji Fast Food Sales'!$F122*'Balaji Fast Food Sales'!$G122</f>
        <v>320</v>
      </c>
      <c r="I122" s="7">
        <f>Food[[#This Row],[Item_price]]-Food[[#This Row],[Cost_price]]</f>
        <v>10</v>
      </c>
      <c r="J122" s="6" t="s">
        <v>3</v>
      </c>
      <c r="K122" s="6" t="s">
        <v>26</v>
      </c>
      <c r="L122" s="6" t="s">
        <v>4</v>
      </c>
    </row>
    <row r="123" spans="1:12" x14ac:dyDescent="0.25">
      <c r="A123" s="10">
        <v>122</v>
      </c>
      <c r="B123" s="8">
        <v>44675</v>
      </c>
      <c r="C123" s="9" t="s">
        <v>8</v>
      </c>
      <c r="D123" s="9" t="s">
        <v>0</v>
      </c>
      <c r="E123" s="6" cm="1">
        <f t="array" ref="E123">_xlfn.XLOOKUP(C123,_xlfn.ANCHORARRAY($N$7),$O$7:$O$13)</f>
        <v>20</v>
      </c>
      <c r="F123" s="10">
        <v>35</v>
      </c>
      <c r="G123" s="10">
        <v>3</v>
      </c>
      <c r="H123" s="10">
        <f>'Balaji Fast Food Sales'!$F123*'Balaji Fast Food Sales'!$G123</f>
        <v>105</v>
      </c>
      <c r="I123" s="10">
        <f>Food[[#This Row],[Item_price]]-Food[[#This Row],[Cost_price]]</f>
        <v>15</v>
      </c>
      <c r="J123" s="9" t="s">
        <v>3</v>
      </c>
      <c r="K123" s="9" t="s">
        <v>27</v>
      </c>
      <c r="L123" s="9" t="s">
        <v>1</v>
      </c>
    </row>
    <row r="124" spans="1:12" x14ac:dyDescent="0.25">
      <c r="A124" s="7">
        <v>123</v>
      </c>
      <c r="B124" s="5">
        <v>44721</v>
      </c>
      <c r="C124" s="6" t="s">
        <v>13</v>
      </c>
      <c r="D124" s="6" t="s">
        <v>5</v>
      </c>
      <c r="E124" s="6" cm="1">
        <f t="array" ref="E124">_xlfn.XLOOKUP(C124,_xlfn.ANCHORARRAY($N$7),$O$7:$O$13)</f>
        <v>30</v>
      </c>
      <c r="F124" s="7">
        <v>40</v>
      </c>
      <c r="G124" s="7">
        <v>6</v>
      </c>
      <c r="H124" s="7">
        <f>'Balaji Fast Food Sales'!$F124*'Balaji Fast Food Sales'!$G124</f>
        <v>240</v>
      </c>
      <c r="I124" s="7">
        <f>Food[[#This Row],[Item_price]]-Food[[#This Row],[Cost_price]]</f>
        <v>10</v>
      </c>
      <c r="J124" s="6" t="s">
        <v>6</v>
      </c>
      <c r="K124" s="6" t="s">
        <v>26</v>
      </c>
      <c r="L124" s="6" t="s">
        <v>7</v>
      </c>
    </row>
    <row r="125" spans="1:12" x14ac:dyDescent="0.25">
      <c r="A125" s="10">
        <v>124</v>
      </c>
      <c r="B125" s="8">
        <v>44848</v>
      </c>
      <c r="C125" s="9" t="s">
        <v>24</v>
      </c>
      <c r="D125" s="9" t="s">
        <v>5</v>
      </c>
      <c r="E125" s="6" cm="1">
        <f t="array" ref="E125">_xlfn.XLOOKUP(C125,_xlfn.ANCHORARRAY($N$7),$O$7:$O$13)</f>
        <v>35</v>
      </c>
      <c r="F125" s="10">
        <v>45</v>
      </c>
      <c r="G125" s="10">
        <v>13</v>
      </c>
      <c r="H125" s="10">
        <f>'Balaji Fast Food Sales'!$F125*'Balaji Fast Food Sales'!$G125</f>
        <v>585</v>
      </c>
      <c r="I125" s="10">
        <f>Food[[#This Row],[Item_price]]-Food[[#This Row],[Cost_price]]</f>
        <v>10</v>
      </c>
      <c r="J125" s="9" t="s">
        <v>3</v>
      </c>
      <c r="K125" s="9" t="s">
        <v>27</v>
      </c>
      <c r="L125" s="9" t="s">
        <v>7</v>
      </c>
    </row>
    <row r="126" spans="1:12" x14ac:dyDescent="0.25">
      <c r="A126" s="7">
        <v>125</v>
      </c>
      <c r="B126" s="5">
        <v>44661</v>
      </c>
      <c r="C126" s="6" t="s">
        <v>2</v>
      </c>
      <c r="D126" s="6" t="s">
        <v>0</v>
      </c>
      <c r="E126" s="6" cm="1">
        <f t="array" ref="E126">_xlfn.XLOOKUP(C126,_xlfn.ANCHORARRAY($N$7),$O$7:$O$13)</f>
        <v>25</v>
      </c>
      <c r="F126" s="7">
        <v>35</v>
      </c>
      <c r="G126" s="7">
        <v>7</v>
      </c>
      <c r="H126" s="7">
        <f>'Balaji Fast Food Sales'!$F126*'Balaji Fast Food Sales'!$G126</f>
        <v>245</v>
      </c>
      <c r="I126" s="7">
        <f>Food[[#This Row],[Item_price]]-Food[[#This Row],[Cost_price]]</f>
        <v>10</v>
      </c>
      <c r="J126" s="6" t="s">
        <v>3</v>
      </c>
      <c r="K126" s="6" t="s">
        <v>27</v>
      </c>
      <c r="L126" s="6" t="s">
        <v>12</v>
      </c>
    </row>
    <row r="127" spans="1:12" x14ac:dyDescent="0.25">
      <c r="A127" s="10">
        <v>126</v>
      </c>
      <c r="B127" s="8">
        <v>44659</v>
      </c>
      <c r="C127" s="9" t="s">
        <v>8</v>
      </c>
      <c r="D127" s="9" t="s">
        <v>0</v>
      </c>
      <c r="E127" s="6" cm="1">
        <f t="array" ref="E127">_xlfn.XLOOKUP(C127,_xlfn.ANCHORARRAY($N$7),$O$7:$O$13)</f>
        <v>20</v>
      </c>
      <c r="F127" s="10">
        <v>35</v>
      </c>
      <c r="G127" s="10">
        <v>11</v>
      </c>
      <c r="H127" s="10">
        <f>'Balaji Fast Food Sales'!$F127*'Balaji Fast Food Sales'!$G127</f>
        <v>385</v>
      </c>
      <c r="I127" s="10">
        <f>Food[[#This Row],[Item_price]]-Food[[#This Row],[Cost_price]]</f>
        <v>15</v>
      </c>
      <c r="J127" s="9" t="s">
        <v>6</v>
      </c>
      <c r="K127" s="9" t="s">
        <v>27</v>
      </c>
      <c r="L127" s="9" t="s">
        <v>1</v>
      </c>
    </row>
    <row r="128" spans="1:12" x14ac:dyDescent="0.25">
      <c r="A128" s="7">
        <v>127</v>
      </c>
      <c r="B128" s="5">
        <v>44898</v>
      </c>
      <c r="C128" s="6" t="s">
        <v>25</v>
      </c>
      <c r="D128" s="6" t="s">
        <v>0</v>
      </c>
      <c r="E128" s="6" cm="1">
        <f t="array" ref="E128">_xlfn.XLOOKUP(C128,_xlfn.ANCHORARRAY($N$7),$O$7:$O$13)</f>
        <v>25</v>
      </c>
      <c r="F128" s="7">
        <v>35</v>
      </c>
      <c r="G128" s="7">
        <v>1</v>
      </c>
      <c r="H128" s="7">
        <f>'Balaji Fast Food Sales'!$F128*'Balaji Fast Food Sales'!$G128</f>
        <v>35</v>
      </c>
      <c r="I128" s="7">
        <f>Food[[#This Row],[Item_price]]-Food[[#This Row],[Cost_price]]</f>
        <v>10</v>
      </c>
      <c r="J128" s="6" t="s">
        <v>3</v>
      </c>
      <c r="K128" s="6" t="s">
        <v>27</v>
      </c>
      <c r="L128" s="6" t="s">
        <v>9</v>
      </c>
    </row>
    <row r="129" spans="1:12" x14ac:dyDescent="0.25">
      <c r="A129" s="10">
        <v>128</v>
      </c>
      <c r="B129" s="8">
        <v>44780</v>
      </c>
      <c r="C129" s="9" t="s">
        <v>2</v>
      </c>
      <c r="D129" s="9" t="s">
        <v>0</v>
      </c>
      <c r="E129" s="6" cm="1">
        <f t="array" ref="E129">_xlfn.XLOOKUP(C129,_xlfn.ANCHORARRAY($N$7),$O$7:$O$13)</f>
        <v>25</v>
      </c>
      <c r="F129" s="10">
        <v>35</v>
      </c>
      <c r="G129" s="10">
        <v>11</v>
      </c>
      <c r="H129" s="10">
        <f>'Balaji Fast Food Sales'!$F129*'Balaji Fast Food Sales'!$G129</f>
        <v>385</v>
      </c>
      <c r="I129" s="10">
        <f>Food[[#This Row],[Item_price]]-Food[[#This Row],[Cost_price]]</f>
        <v>10</v>
      </c>
      <c r="J129" s="9" t="s">
        <v>6</v>
      </c>
      <c r="K129" s="9" t="s">
        <v>26</v>
      </c>
      <c r="L129" s="9" t="s">
        <v>12</v>
      </c>
    </row>
    <row r="130" spans="1:12" x14ac:dyDescent="0.25">
      <c r="A130" s="7">
        <v>129</v>
      </c>
      <c r="B130" s="5">
        <v>44853</v>
      </c>
      <c r="C130" s="6" t="s">
        <v>8</v>
      </c>
      <c r="D130" s="6" t="s">
        <v>0</v>
      </c>
      <c r="E130" s="6" cm="1">
        <f t="array" ref="E130">_xlfn.XLOOKUP(C130,_xlfn.ANCHORARRAY($N$7),$O$7:$O$13)</f>
        <v>20</v>
      </c>
      <c r="F130" s="7">
        <v>35</v>
      </c>
      <c r="G130" s="7">
        <v>13</v>
      </c>
      <c r="H130" s="7">
        <f>'Balaji Fast Food Sales'!$F130*'Balaji Fast Food Sales'!$G130</f>
        <v>455</v>
      </c>
      <c r="I130" s="7">
        <f>Food[[#This Row],[Item_price]]-Food[[#This Row],[Cost_price]]</f>
        <v>15</v>
      </c>
      <c r="J130" s="6" t="s">
        <v>3</v>
      </c>
      <c r="K130" s="6" t="s">
        <v>27</v>
      </c>
      <c r="L130" s="6" t="s">
        <v>9</v>
      </c>
    </row>
    <row r="131" spans="1:12" x14ac:dyDescent="0.25">
      <c r="A131" s="10">
        <v>130</v>
      </c>
      <c r="B131" s="8">
        <v>44923</v>
      </c>
      <c r="C131" s="9" t="s">
        <v>24</v>
      </c>
      <c r="D131" s="9" t="s">
        <v>5</v>
      </c>
      <c r="E131" s="6" cm="1">
        <f t="array" ref="E131">_xlfn.XLOOKUP(C131,_xlfn.ANCHORARRAY($N$7),$O$7:$O$13)</f>
        <v>35</v>
      </c>
      <c r="F131" s="10">
        <v>45</v>
      </c>
      <c r="G131" s="10">
        <v>7</v>
      </c>
      <c r="H131" s="10">
        <f>'Balaji Fast Food Sales'!$F131*'Balaji Fast Food Sales'!$G131</f>
        <v>315</v>
      </c>
      <c r="I131" s="10">
        <f>Food[[#This Row],[Item_price]]-Food[[#This Row],[Cost_price]]</f>
        <v>10</v>
      </c>
      <c r="J131" s="9" t="s">
        <v>3</v>
      </c>
      <c r="K131" s="9" t="s">
        <v>26</v>
      </c>
      <c r="L131" s="9" t="s">
        <v>1</v>
      </c>
    </row>
    <row r="132" spans="1:12" x14ac:dyDescent="0.25">
      <c r="A132" s="7">
        <v>131</v>
      </c>
      <c r="B132" s="5">
        <v>44945</v>
      </c>
      <c r="C132" s="6" t="s">
        <v>11</v>
      </c>
      <c r="D132" s="6" t="s">
        <v>0</v>
      </c>
      <c r="E132" s="6" cm="1">
        <f t="array" ref="E132">_xlfn.XLOOKUP(C132,_xlfn.ANCHORARRAY($N$7),$O$7:$O$13)</f>
        <v>50</v>
      </c>
      <c r="F132" s="7">
        <v>80</v>
      </c>
      <c r="G132" s="7">
        <v>8</v>
      </c>
      <c r="H132" s="7">
        <f>'Balaji Fast Food Sales'!$F132*'Balaji Fast Food Sales'!$G132</f>
        <v>640</v>
      </c>
      <c r="I132" s="7">
        <f>Food[[#This Row],[Item_price]]-Food[[#This Row],[Cost_price]]</f>
        <v>30</v>
      </c>
      <c r="J132" s="6" t="s">
        <v>3</v>
      </c>
      <c r="K132" s="6" t="s">
        <v>26</v>
      </c>
      <c r="L132" s="6" t="s">
        <v>1</v>
      </c>
    </row>
    <row r="133" spans="1:12" x14ac:dyDescent="0.25">
      <c r="A133" s="10">
        <v>132</v>
      </c>
      <c r="B133" s="8">
        <v>44900</v>
      </c>
      <c r="C133" s="9" t="s">
        <v>2</v>
      </c>
      <c r="D133" s="9" t="s">
        <v>0</v>
      </c>
      <c r="E133" s="6" cm="1">
        <f t="array" ref="E133">_xlfn.XLOOKUP(C133,_xlfn.ANCHORARRAY($N$7),$O$7:$O$13)</f>
        <v>25</v>
      </c>
      <c r="F133" s="10">
        <v>35</v>
      </c>
      <c r="G133" s="10">
        <v>4</v>
      </c>
      <c r="H133" s="10">
        <f>'Balaji Fast Food Sales'!$F133*'Balaji Fast Food Sales'!$G133</f>
        <v>140</v>
      </c>
      <c r="I133" s="10">
        <f>Food[[#This Row],[Item_price]]-Food[[#This Row],[Cost_price]]</f>
        <v>10</v>
      </c>
      <c r="J133" s="9" t="s">
        <v>6</v>
      </c>
      <c r="K133" s="9" t="s">
        <v>27</v>
      </c>
      <c r="L133" s="9" t="s">
        <v>1</v>
      </c>
    </row>
    <row r="134" spans="1:12" x14ac:dyDescent="0.25">
      <c r="A134" s="7">
        <v>133</v>
      </c>
      <c r="B134" s="5">
        <v>44915</v>
      </c>
      <c r="C134" s="6" t="s">
        <v>25</v>
      </c>
      <c r="D134" s="6" t="s">
        <v>0</v>
      </c>
      <c r="E134" s="6" cm="1">
        <f t="array" ref="E134">_xlfn.XLOOKUP(C134,_xlfn.ANCHORARRAY($N$7),$O$7:$O$13)</f>
        <v>25</v>
      </c>
      <c r="F134" s="7">
        <v>35</v>
      </c>
      <c r="G134" s="7">
        <v>5</v>
      </c>
      <c r="H134" s="7">
        <f>'Balaji Fast Food Sales'!$F134*'Balaji Fast Food Sales'!$G134</f>
        <v>175</v>
      </c>
      <c r="I134" s="7">
        <f>Food[[#This Row],[Item_price]]-Food[[#This Row],[Cost_price]]</f>
        <v>10</v>
      </c>
      <c r="J134" s="6" t="s">
        <v>6</v>
      </c>
      <c r="K134" s="6" t="s">
        <v>26</v>
      </c>
      <c r="L134" s="6" t="s">
        <v>12</v>
      </c>
    </row>
    <row r="135" spans="1:12" x14ac:dyDescent="0.25">
      <c r="A135" s="10">
        <v>134</v>
      </c>
      <c r="B135" s="8">
        <v>44759</v>
      </c>
      <c r="C135" s="9" t="s">
        <v>25</v>
      </c>
      <c r="D135" s="9" t="s">
        <v>0</v>
      </c>
      <c r="E135" s="6" cm="1">
        <f t="array" ref="E135">_xlfn.XLOOKUP(C135,_xlfn.ANCHORARRAY($N$7),$O$7:$O$13)</f>
        <v>25</v>
      </c>
      <c r="F135" s="10">
        <v>35</v>
      </c>
      <c r="G135" s="10">
        <v>12</v>
      </c>
      <c r="H135" s="10">
        <f>'Balaji Fast Food Sales'!$F135*'Balaji Fast Food Sales'!$G135</f>
        <v>420</v>
      </c>
      <c r="I135" s="10">
        <f>Food[[#This Row],[Item_price]]-Food[[#This Row],[Cost_price]]</f>
        <v>10</v>
      </c>
      <c r="J135" s="9" t="s">
        <v>6</v>
      </c>
      <c r="K135" s="9" t="s">
        <v>27</v>
      </c>
      <c r="L135" s="9" t="s">
        <v>1</v>
      </c>
    </row>
    <row r="136" spans="1:12" x14ac:dyDescent="0.25">
      <c r="A136" s="7">
        <v>135</v>
      </c>
      <c r="B136" s="5">
        <v>44940</v>
      </c>
      <c r="C136" s="6" t="s">
        <v>25</v>
      </c>
      <c r="D136" s="6" t="s">
        <v>0</v>
      </c>
      <c r="E136" s="6" cm="1">
        <f t="array" ref="E136">_xlfn.XLOOKUP(C136,_xlfn.ANCHORARRAY($N$7),$O$7:$O$13)</f>
        <v>25</v>
      </c>
      <c r="F136" s="7">
        <v>35</v>
      </c>
      <c r="G136" s="7">
        <v>8</v>
      </c>
      <c r="H136" s="7">
        <f>'Balaji Fast Food Sales'!$F136*'Balaji Fast Food Sales'!$G136</f>
        <v>280</v>
      </c>
      <c r="I136" s="7">
        <f>Food[[#This Row],[Item_price]]-Food[[#This Row],[Cost_price]]</f>
        <v>10</v>
      </c>
      <c r="J136" s="6" t="s">
        <v>6</v>
      </c>
      <c r="K136" s="6" t="s">
        <v>26</v>
      </c>
      <c r="L136" s="6" t="s">
        <v>12</v>
      </c>
    </row>
    <row r="137" spans="1:12" x14ac:dyDescent="0.25">
      <c r="A137" s="10">
        <v>136</v>
      </c>
      <c r="B137" s="8">
        <v>44797</v>
      </c>
      <c r="C137" s="9" t="s">
        <v>25</v>
      </c>
      <c r="D137" s="9" t="s">
        <v>0</v>
      </c>
      <c r="E137" s="6" cm="1">
        <f t="array" ref="E137">_xlfn.XLOOKUP(C137,_xlfn.ANCHORARRAY($N$7),$O$7:$O$13)</f>
        <v>25</v>
      </c>
      <c r="F137" s="10">
        <v>35</v>
      </c>
      <c r="G137" s="10">
        <v>15</v>
      </c>
      <c r="H137" s="10">
        <f>'Balaji Fast Food Sales'!$F137*'Balaji Fast Food Sales'!$G137</f>
        <v>525</v>
      </c>
      <c r="I137" s="10">
        <f>Food[[#This Row],[Item_price]]-Food[[#This Row],[Cost_price]]</f>
        <v>10</v>
      </c>
      <c r="J137" s="9" t="s">
        <v>6</v>
      </c>
      <c r="K137" s="9" t="s">
        <v>26</v>
      </c>
      <c r="L137" s="9" t="s">
        <v>9</v>
      </c>
    </row>
    <row r="138" spans="1:12" x14ac:dyDescent="0.25">
      <c r="A138" s="7">
        <v>137</v>
      </c>
      <c r="B138" s="5">
        <v>45004</v>
      </c>
      <c r="C138" s="6" t="s">
        <v>24</v>
      </c>
      <c r="D138" s="6" t="s">
        <v>5</v>
      </c>
      <c r="E138" s="6" cm="1">
        <f t="array" ref="E138">_xlfn.XLOOKUP(C138,_xlfn.ANCHORARRAY($N$7),$O$7:$O$13)</f>
        <v>35</v>
      </c>
      <c r="F138" s="7">
        <v>45</v>
      </c>
      <c r="G138" s="7">
        <v>6</v>
      </c>
      <c r="H138" s="7">
        <f>'Balaji Fast Food Sales'!$F138*'Balaji Fast Food Sales'!$G138</f>
        <v>270</v>
      </c>
      <c r="I138" s="7">
        <f>Food[[#This Row],[Item_price]]-Food[[#This Row],[Cost_price]]</f>
        <v>10</v>
      </c>
      <c r="J138" s="6" t="s">
        <v>3</v>
      </c>
      <c r="K138" s="6" t="s">
        <v>26</v>
      </c>
      <c r="L138" s="6" t="s">
        <v>4</v>
      </c>
    </row>
    <row r="139" spans="1:12" x14ac:dyDescent="0.25">
      <c r="A139" s="10">
        <v>138</v>
      </c>
      <c r="B139" s="8">
        <v>44805</v>
      </c>
      <c r="C139" s="9" t="s">
        <v>11</v>
      </c>
      <c r="D139" s="9" t="s">
        <v>0</v>
      </c>
      <c r="E139" s="6" cm="1">
        <f t="array" ref="E139">_xlfn.XLOOKUP(C139,_xlfn.ANCHORARRAY($N$7),$O$7:$O$13)</f>
        <v>50</v>
      </c>
      <c r="F139" s="10">
        <v>80</v>
      </c>
      <c r="G139" s="10">
        <v>15</v>
      </c>
      <c r="H139" s="10">
        <f>'Balaji Fast Food Sales'!$F139*'Balaji Fast Food Sales'!$G139</f>
        <v>1200</v>
      </c>
      <c r="I139" s="10">
        <f>Food[[#This Row],[Item_price]]-Food[[#This Row],[Cost_price]]</f>
        <v>30</v>
      </c>
      <c r="J139" s="9" t="s">
        <v>6</v>
      </c>
      <c r="K139" s="9" t="s">
        <v>26</v>
      </c>
      <c r="L139" s="9" t="s">
        <v>1</v>
      </c>
    </row>
    <row r="140" spans="1:12" x14ac:dyDescent="0.25">
      <c r="A140" s="7">
        <v>139</v>
      </c>
      <c r="B140" s="5">
        <v>44983</v>
      </c>
      <c r="C140" s="6" t="s">
        <v>10</v>
      </c>
      <c r="D140" s="6" t="s">
        <v>0</v>
      </c>
      <c r="E140" s="6" cm="1">
        <f t="array" ref="E140">_xlfn.XLOOKUP(C140,_xlfn.ANCHORARRAY($N$7),$O$7:$O$13)</f>
        <v>40</v>
      </c>
      <c r="F140" s="7">
        <v>60</v>
      </c>
      <c r="G140" s="7">
        <v>11</v>
      </c>
      <c r="H140" s="7">
        <f>'Balaji Fast Food Sales'!$F140*'Balaji Fast Food Sales'!$G140</f>
        <v>660</v>
      </c>
      <c r="I140" s="7">
        <f>Food[[#This Row],[Item_price]]-Food[[#This Row],[Cost_price]]</f>
        <v>20</v>
      </c>
      <c r="J140" s="6" t="s">
        <v>6</v>
      </c>
      <c r="K140" s="6" t="s">
        <v>27</v>
      </c>
      <c r="L140" s="6" t="s">
        <v>1</v>
      </c>
    </row>
    <row r="141" spans="1:12" x14ac:dyDescent="0.25">
      <c r="A141" s="10">
        <v>140</v>
      </c>
      <c r="B141" s="8">
        <v>44724</v>
      </c>
      <c r="C141" s="9" t="s">
        <v>10</v>
      </c>
      <c r="D141" s="9" t="s">
        <v>0</v>
      </c>
      <c r="E141" s="6" cm="1">
        <f t="array" ref="E141">_xlfn.XLOOKUP(C141,_xlfn.ANCHORARRAY($N$7),$O$7:$O$13)</f>
        <v>40</v>
      </c>
      <c r="F141" s="10">
        <v>60</v>
      </c>
      <c r="G141" s="10">
        <v>13</v>
      </c>
      <c r="H141" s="10">
        <f>'Balaji Fast Food Sales'!$F141*'Balaji Fast Food Sales'!$G141</f>
        <v>780</v>
      </c>
      <c r="I141" s="10">
        <f>Food[[#This Row],[Item_price]]-Food[[#This Row],[Cost_price]]</f>
        <v>20</v>
      </c>
      <c r="J141" s="9" t="s">
        <v>3</v>
      </c>
      <c r="K141" s="9" t="s">
        <v>26</v>
      </c>
      <c r="L141" s="9" t="s">
        <v>1</v>
      </c>
    </row>
    <row r="142" spans="1:12" x14ac:dyDescent="0.25">
      <c r="A142" s="7">
        <v>141</v>
      </c>
      <c r="B142" s="5">
        <v>44727</v>
      </c>
      <c r="C142" s="6" t="s">
        <v>25</v>
      </c>
      <c r="D142" s="6" t="s">
        <v>0</v>
      </c>
      <c r="E142" s="6" cm="1">
        <f t="array" ref="E142">_xlfn.XLOOKUP(C142,_xlfn.ANCHORARRAY($N$7),$O$7:$O$13)</f>
        <v>25</v>
      </c>
      <c r="F142" s="7">
        <v>35</v>
      </c>
      <c r="G142" s="7">
        <v>4</v>
      </c>
      <c r="H142" s="7">
        <f>'Balaji Fast Food Sales'!$F142*'Balaji Fast Food Sales'!$G142</f>
        <v>140</v>
      </c>
      <c r="I142" s="7">
        <f>Food[[#This Row],[Item_price]]-Food[[#This Row],[Cost_price]]</f>
        <v>10</v>
      </c>
      <c r="J142" s="6" t="s">
        <v>3</v>
      </c>
      <c r="K142" s="6" t="s">
        <v>26</v>
      </c>
      <c r="L142" s="6" t="s">
        <v>7</v>
      </c>
    </row>
    <row r="143" spans="1:12" x14ac:dyDescent="0.25">
      <c r="A143" s="10">
        <v>142</v>
      </c>
      <c r="B143" s="8">
        <v>44925</v>
      </c>
      <c r="C143" s="9" t="s">
        <v>24</v>
      </c>
      <c r="D143" s="9" t="s">
        <v>5</v>
      </c>
      <c r="E143" s="6" cm="1">
        <f t="array" ref="E143">_xlfn.XLOOKUP(C143,_xlfn.ANCHORARRAY($N$7),$O$7:$O$13)</f>
        <v>35</v>
      </c>
      <c r="F143" s="10">
        <v>45</v>
      </c>
      <c r="G143" s="10">
        <v>12</v>
      </c>
      <c r="H143" s="10">
        <f>'Balaji Fast Food Sales'!$F143*'Balaji Fast Food Sales'!$G143</f>
        <v>540</v>
      </c>
      <c r="I143" s="10">
        <f>Food[[#This Row],[Item_price]]-Food[[#This Row],[Cost_price]]</f>
        <v>10</v>
      </c>
      <c r="J143" s="9" t="s">
        <v>3</v>
      </c>
      <c r="K143" s="9" t="s">
        <v>27</v>
      </c>
      <c r="L143" s="9" t="s">
        <v>9</v>
      </c>
    </row>
    <row r="144" spans="1:12" x14ac:dyDescent="0.25">
      <c r="A144" s="7">
        <v>143</v>
      </c>
      <c r="B144" s="5">
        <v>44822</v>
      </c>
      <c r="C144" s="6" t="s">
        <v>10</v>
      </c>
      <c r="D144" s="6" t="s">
        <v>0</v>
      </c>
      <c r="E144" s="6" cm="1">
        <f t="array" ref="E144">_xlfn.XLOOKUP(C144,_xlfn.ANCHORARRAY($N$7),$O$7:$O$13)</f>
        <v>40</v>
      </c>
      <c r="F144" s="7">
        <v>60</v>
      </c>
      <c r="G144" s="7">
        <v>8</v>
      </c>
      <c r="H144" s="7">
        <f>'Balaji Fast Food Sales'!$F144*'Balaji Fast Food Sales'!$G144</f>
        <v>480</v>
      </c>
      <c r="I144" s="7">
        <f>Food[[#This Row],[Item_price]]-Food[[#This Row],[Cost_price]]</f>
        <v>20</v>
      </c>
      <c r="J144" s="6" t="s">
        <v>3</v>
      </c>
      <c r="K144" s="6" t="s">
        <v>27</v>
      </c>
      <c r="L144" s="6" t="s">
        <v>4</v>
      </c>
    </row>
    <row r="145" spans="1:12" x14ac:dyDescent="0.25">
      <c r="A145" s="10">
        <v>144</v>
      </c>
      <c r="B145" s="8">
        <v>44882</v>
      </c>
      <c r="C145" s="9" t="s">
        <v>8</v>
      </c>
      <c r="D145" s="9" t="s">
        <v>0</v>
      </c>
      <c r="E145" s="6" cm="1">
        <f t="array" ref="E145">_xlfn.XLOOKUP(C145,_xlfn.ANCHORARRAY($N$7),$O$7:$O$13)</f>
        <v>20</v>
      </c>
      <c r="F145" s="10">
        <v>35</v>
      </c>
      <c r="G145" s="10">
        <v>10</v>
      </c>
      <c r="H145" s="10">
        <f>'Balaji Fast Food Sales'!$F145*'Balaji Fast Food Sales'!$G145</f>
        <v>350</v>
      </c>
      <c r="I145" s="10">
        <f>Food[[#This Row],[Item_price]]-Food[[#This Row],[Cost_price]]</f>
        <v>15</v>
      </c>
      <c r="J145" s="9" t="s">
        <v>3</v>
      </c>
      <c r="K145" s="9" t="s">
        <v>27</v>
      </c>
      <c r="L145" s="9" t="s">
        <v>7</v>
      </c>
    </row>
    <row r="146" spans="1:12" x14ac:dyDescent="0.25">
      <c r="A146" s="7">
        <v>145</v>
      </c>
      <c r="B146" s="5">
        <v>44843</v>
      </c>
      <c r="C146" s="6" t="s">
        <v>11</v>
      </c>
      <c r="D146" s="6" t="s">
        <v>0</v>
      </c>
      <c r="E146" s="6" cm="1">
        <f t="array" ref="E146">_xlfn.XLOOKUP(C146,_xlfn.ANCHORARRAY($N$7),$O$7:$O$13)</f>
        <v>50</v>
      </c>
      <c r="F146" s="7">
        <v>80</v>
      </c>
      <c r="G146" s="7">
        <v>14</v>
      </c>
      <c r="H146" s="7">
        <f>'Balaji Fast Food Sales'!$F146*'Balaji Fast Food Sales'!$G146</f>
        <v>1120</v>
      </c>
      <c r="I146" s="7">
        <f>Food[[#This Row],[Item_price]]-Food[[#This Row],[Cost_price]]</f>
        <v>30</v>
      </c>
      <c r="J146" s="6" t="s">
        <v>6</v>
      </c>
      <c r="K146" s="6" t="s">
        <v>26</v>
      </c>
      <c r="L146" s="6" t="s">
        <v>9</v>
      </c>
    </row>
    <row r="147" spans="1:12" x14ac:dyDescent="0.25">
      <c r="A147" s="10">
        <v>146</v>
      </c>
      <c r="B147" s="8">
        <v>44862</v>
      </c>
      <c r="C147" s="9" t="s">
        <v>10</v>
      </c>
      <c r="D147" s="9" t="s">
        <v>0</v>
      </c>
      <c r="E147" s="6" cm="1">
        <f t="array" ref="E147">_xlfn.XLOOKUP(C147,_xlfn.ANCHORARRAY($N$7),$O$7:$O$13)</f>
        <v>40</v>
      </c>
      <c r="F147" s="10">
        <v>60</v>
      </c>
      <c r="G147" s="10">
        <v>4</v>
      </c>
      <c r="H147" s="10">
        <f>'Balaji Fast Food Sales'!$F147*'Balaji Fast Food Sales'!$G147</f>
        <v>240</v>
      </c>
      <c r="I147" s="10">
        <f>Food[[#This Row],[Item_price]]-Food[[#This Row],[Cost_price]]</f>
        <v>20</v>
      </c>
      <c r="J147" s="9" t="s">
        <v>3</v>
      </c>
      <c r="K147" s="9" t="s">
        <v>27</v>
      </c>
      <c r="L147" s="9" t="s">
        <v>4</v>
      </c>
    </row>
    <row r="148" spans="1:12" x14ac:dyDescent="0.25">
      <c r="A148" s="7">
        <v>147</v>
      </c>
      <c r="B148" s="5">
        <v>44698</v>
      </c>
      <c r="C148" s="6" t="s">
        <v>8</v>
      </c>
      <c r="D148" s="6" t="s">
        <v>0</v>
      </c>
      <c r="E148" s="6" cm="1">
        <f t="array" ref="E148">_xlfn.XLOOKUP(C148,_xlfn.ANCHORARRAY($N$7),$O$7:$O$13)</f>
        <v>20</v>
      </c>
      <c r="F148" s="7">
        <v>35</v>
      </c>
      <c r="G148" s="7">
        <v>7</v>
      </c>
      <c r="H148" s="7">
        <f>'Balaji Fast Food Sales'!$F148*'Balaji Fast Food Sales'!$G148</f>
        <v>245</v>
      </c>
      <c r="I148" s="7">
        <f>Food[[#This Row],[Item_price]]-Food[[#This Row],[Cost_price]]</f>
        <v>15</v>
      </c>
      <c r="J148" s="6" t="s">
        <v>6</v>
      </c>
      <c r="K148" s="6" t="s">
        <v>26</v>
      </c>
      <c r="L148" s="6" t="s">
        <v>7</v>
      </c>
    </row>
    <row r="149" spans="1:12" x14ac:dyDescent="0.25">
      <c r="A149" s="10">
        <v>148</v>
      </c>
      <c r="B149" s="8">
        <v>45004</v>
      </c>
      <c r="C149" s="9" t="s">
        <v>11</v>
      </c>
      <c r="D149" s="9" t="s">
        <v>0</v>
      </c>
      <c r="E149" s="6" cm="1">
        <f t="array" ref="E149">_xlfn.XLOOKUP(C149,_xlfn.ANCHORARRAY($N$7),$O$7:$O$13)</f>
        <v>50</v>
      </c>
      <c r="F149" s="10">
        <v>80</v>
      </c>
      <c r="G149" s="10">
        <v>13</v>
      </c>
      <c r="H149" s="10">
        <f>'Balaji Fast Food Sales'!$F149*'Balaji Fast Food Sales'!$G149</f>
        <v>1040</v>
      </c>
      <c r="I149" s="10">
        <f>Food[[#This Row],[Item_price]]-Food[[#This Row],[Cost_price]]</f>
        <v>30</v>
      </c>
      <c r="J149" s="9" t="s">
        <v>6</v>
      </c>
      <c r="K149" s="9" t="s">
        <v>26</v>
      </c>
      <c r="L149" s="9" t="s">
        <v>7</v>
      </c>
    </row>
    <row r="150" spans="1:12" x14ac:dyDescent="0.25">
      <c r="A150" s="7">
        <v>149</v>
      </c>
      <c r="B150" s="5">
        <v>44782</v>
      </c>
      <c r="C150" s="6" t="s">
        <v>11</v>
      </c>
      <c r="D150" s="6" t="s">
        <v>0</v>
      </c>
      <c r="E150" s="6" cm="1">
        <f t="array" ref="E150">_xlfn.XLOOKUP(C150,_xlfn.ANCHORARRAY($N$7),$O$7:$O$13)</f>
        <v>50</v>
      </c>
      <c r="F150" s="7">
        <v>80</v>
      </c>
      <c r="G150" s="7">
        <v>7</v>
      </c>
      <c r="H150" s="7">
        <f>'Balaji Fast Food Sales'!$F150*'Balaji Fast Food Sales'!$G150</f>
        <v>560</v>
      </c>
      <c r="I150" s="7">
        <f>Food[[#This Row],[Item_price]]-Food[[#This Row],[Cost_price]]</f>
        <v>30</v>
      </c>
      <c r="J150" s="6" t="s">
        <v>6</v>
      </c>
      <c r="K150" s="6" t="s">
        <v>26</v>
      </c>
      <c r="L150" s="6" t="s">
        <v>9</v>
      </c>
    </row>
    <row r="151" spans="1:12" x14ac:dyDescent="0.25">
      <c r="A151" s="10">
        <v>150</v>
      </c>
      <c r="B151" s="8">
        <v>44956</v>
      </c>
      <c r="C151" s="9" t="s">
        <v>13</v>
      </c>
      <c r="D151" s="9" t="s">
        <v>5</v>
      </c>
      <c r="E151" s="6" cm="1">
        <f t="array" ref="E151">_xlfn.XLOOKUP(C151,_xlfn.ANCHORARRAY($N$7),$O$7:$O$13)</f>
        <v>30</v>
      </c>
      <c r="F151" s="10">
        <v>40</v>
      </c>
      <c r="G151" s="10">
        <v>14</v>
      </c>
      <c r="H151" s="10">
        <f>'Balaji Fast Food Sales'!$F151*'Balaji Fast Food Sales'!$G151</f>
        <v>560</v>
      </c>
      <c r="I151" s="10">
        <f>Food[[#This Row],[Item_price]]-Food[[#This Row],[Cost_price]]</f>
        <v>10</v>
      </c>
      <c r="J151" s="9" t="s">
        <v>3</v>
      </c>
      <c r="K151" s="9" t="s">
        <v>26</v>
      </c>
      <c r="L151" s="9" t="s">
        <v>4</v>
      </c>
    </row>
    <row r="152" spans="1:12" x14ac:dyDescent="0.25">
      <c r="A152" s="7">
        <v>151</v>
      </c>
      <c r="B152" s="5">
        <v>44752</v>
      </c>
      <c r="C152" s="6" t="s">
        <v>10</v>
      </c>
      <c r="D152" s="6" t="s">
        <v>0</v>
      </c>
      <c r="E152" s="6" cm="1">
        <f t="array" ref="E152">_xlfn.XLOOKUP(C152,_xlfn.ANCHORARRAY($N$7),$O$7:$O$13)</f>
        <v>40</v>
      </c>
      <c r="F152" s="7">
        <v>60</v>
      </c>
      <c r="G152" s="7">
        <v>13</v>
      </c>
      <c r="H152" s="7">
        <f>'Balaji Fast Food Sales'!$F152*'Balaji Fast Food Sales'!$G152</f>
        <v>780</v>
      </c>
      <c r="I152" s="7">
        <f>Food[[#This Row],[Item_price]]-Food[[#This Row],[Cost_price]]</f>
        <v>20</v>
      </c>
      <c r="J152" s="6" t="s">
        <v>6</v>
      </c>
      <c r="K152" s="6" t="s">
        <v>27</v>
      </c>
      <c r="L152" s="6" t="s">
        <v>9</v>
      </c>
    </row>
    <row r="153" spans="1:12" x14ac:dyDescent="0.25">
      <c r="A153" s="10">
        <v>152</v>
      </c>
      <c r="B153" s="8">
        <v>44858</v>
      </c>
      <c r="C153" s="9" t="s">
        <v>13</v>
      </c>
      <c r="D153" s="9" t="s">
        <v>5</v>
      </c>
      <c r="E153" s="6" cm="1">
        <f t="array" ref="E153">_xlfn.XLOOKUP(C153,_xlfn.ANCHORARRAY($N$7),$O$7:$O$13)</f>
        <v>30</v>
      </c>
      <c r="F153" s="10">
        <v>40</v>
      </c>
      <c r="G153" s="10">
        <v>9</v>
      </c>
      <c r="H153" s="10">
        <f>'Balaji Fast Food Sales'!$F153*'Balaji Fast Food Sales'!$G153</f>
        <v>360</v>
      </c>
      <c r="I153" s="10">
        <f>Food[[#This Row],[Item_price]]-Food[[#This Row],[Cost_price]]</f>
        <v>10</v>
      </c>
      <c r="J153" s="9" t="s">
        <v>6</v>
      </c>
      <c r="K153" s="9" t="s">
        <v>26</v>
      </c>
      <c r="L153" s="9" t="s">
        <v>4</v>
      </c>
    </row>
    <row r="154" spans="1:12" x14ac:dyDescent="0.25">
      <c r="A154" s="7">
        <v>153</v>
      </c>
      <c r="B154" s="5">
        <v>44763</v>
      </c>
      <c r="C154" s="6" t="s">
        <v>8</v>
      </c>
      <c r="D154" s="6" t="s">
        <v>0</v>
      </c>
      <c r="E154" s="6" cm="1">
        <f t="array" ref="E154">_xlfn.XLOOKUP(C154,_xlfn.ANCHORARRAY($N$7),$O$7:$O$13)</f>
        <v>20</v>
      </c>
      <c r="F154" s="7">
        <v>35</v>
      </c>
      <c r="G154" s="7">
        <v>1</v>
      </c>
      <c r="H154" s="7">
        <f>'Balaji Fast Food Sales'!$F154*'Balaji Fast Food Sales'!$G154</f>
        <v>35</v>
      </c>
      <c r="I154" s="7">
        <f>Food[[#This Row],[Item_price]]-Food[[#This Row],[Cost_price]]</f>
        <v>15</v>
      </c>
      <c r="J154" s="6" t="s">
        <v>3</v>
      </c>
      <c r="K154" s="6" t="s">
        <v>27</v>
      </c>
      <c r="L154" s="6" t="s">
        <v>7</v>
      </c>
    </row>
    <row r="155" spans="1:12" x14ac:dyDescent="0.25">
      <c r="A155" s="10">
        <v>154</v>
      </c>
      <c r="B155" s="8">
        <v>44908</v>
      </c>
      <c r="C155" s="9" t="s">
        <v>2</v>
      </c>
      <c r="D155" s="9" t="s">
        <v>0</v>
      </c>
      <c r="E155" s="6" cm="1">
        <f t="array" ref="E155">_xlfn.XLOOKUP(C155,_xlfn.ANCHORARRAY($N$7),$O$7:$O$13)</f>
        <v>25</v>
      </c>
      <c r="F155" s="10">
        <v>35</v>
      </c>
      <c r="G155" s="10">
        <v>3</v>
      </c>
      <c r="H155" s="10">
        <f>'Balaji Fast Food Sales'!$F155*'Balaji Fast Food Sales'!$G155</f>
        <v>105</v>
      </c>
      <c r="I155" s="10">
        <f>Food[[#This Row],[Item_price]]-Food[[#This Row],[Cost_price]]</f>
        <v>10</v>
      </c>
      <c r="J155" s="9" t="s">
        <v>3</v>
      </c>
      <c r="K155" s="9" t="s">
        <v>26</v>
      </c>
      <c r="L155" s="9" t="s">
        <v>1</v>
      </c>
    </row>
    <row r="156" spans="1:12" x14ac:dyDescent="0.25">
      <c r="A156" s="7">
        <v>155</v>
      </c>
      <c r="B156" s="5">
        <v>44964</v>
      </c>
      <c r="C156" s="6" t="s">
        <v>24</v>
      </c>
      <c r="D156" s="6" t="s">
        <v>5</v>
      </c>
      <c r="E156" s="6" cm="1">
        <f t="array" ref="E156">_xlfn.XLOOKUP(C156,_xlfn.ANCHORARRAY($N$7),$O$7:$O$13)</f>
        <v>35</v>
      </c>
      <c r="F156" s="7">
        <v>45</v>
      </c>
      <c r="G156" s="7">
        <v>10</v>
      </c>
      <c r="H156" s="7">
        <f>'Balaji Fast Food Sales'!$F156*'Balaji Fast Food Sales'!$G156</f>
        <v>450</v>
      </c>
      <c r="I156" s="7">
        <f>Food[[#This Row],[Item_price]]-Food[[#This Row],[Cost_price]]</f>
        <v>10</v>
      </c>
      <c r="J156" s="6" t="s">
        <v>3</v>
      </c>
      <c r="K156" s="6" t="s">
        <v>27</v>
      </c>
      <c r="L156" s="6" t="s">
        <v>7</v>
      </c>
    </row>
    <row r="157" spans="1:12" x14ac:dyDescent="0.25">
      <c r="A157" s="10">
        <v>156</v>
      </c>
      <c r="B157" s="8">
        <v>45010</v>
      </c>
      <c r="C157" s="9" t="s">
        <v>8</v>
      </c>
      <c r="D157" s="9" t="s">
        <v>0</v>
      </c>
      <c r="E157" s="6" cm="1">
        <f t="array" ref="E157">_xlfn.XLOOKUP(C157,_xlfn.ANCHORARRAY($N$7),$O$7:$O$13)</f>
        <v>20</v>
      </c>
      <c r="F157" s="10">
        <v>35</v>
      </c>
      <c r="G157" s="10">
        <v>14</v>
      </c>
      <c r="H157" s="10">
        <f>'Balaji Fast Food Sales'!$F157*'Balaji Fast Food Sales'!$G157</f>
        <v>490</v>
      </c>
      <c r="I157" s="10">
        <f>Food[[#This Row],[Item_price]]-Food[[#This Row],[Cost_price]]</f>
        <v>15</v>
      </c>
      <c r="J157" s="9" t="s">
        <v>3</v>
      </c>
      <c r="K157" s="9" t="s">
        <v>26</v>
      </c>
      <c r="L157" s="9" t="s">
        <v>12</v>
      </c>
    </row>
    <row r="158" spans="1:12" x14ac:dyDescent="0.25">
      <c r="A158" s="7">
        <v>157</v>
      </c>
      <c r="B158" s="5">
        <v>44981</v>
      </c>
      <c r="C158" s="6" t="s">
        <v>10</v>
      </c>
      <c r="D158" s="6" t="s">
        <v>0</v>
      </c>
      <c r="E158" s="6" cm="1">
        <f t="array" ref="E158">_xlfn.XLOOKUP(C158,_xlfn.ANCHORARRAY($N$7),$O$7:$O$13)</f>
        <v>40</v>
      </c>
      <c r="F158" s="7">
        <v>60</v>
      </c>
      <c r="G158" s="7">
        <v>7</v>
      </c>
      <c r="H158" s="7">
        <f>'Balaji Fast Food Sales'!$F158*'Balaji Fast Food Sales'!$G158</f>
        <v>420</v>
      </c>
      <c r="I158" s="7">
        <f>Food[[#This Row],[Item_price]]-Food[[#This Row],[Cost_price]]</f>
        <v>20</v>
      </c>
      <c r="J158" s="6" t="s">
        <v>6</v>
      </c>
      <c r="K158" s="6" t="s">
        <v>27</v>
      </c>
      <c r="L158" s="6" t="s">
        <v>12</v>
      </c>
    </row>
    <row r="159" spans="1:12" x14ac:dyDescent="0.25">
      <c r="A159" s="10">
        <v>158</v>
      </c>
      <c r="B159" s="8">
        <v>44697</v>
      </c>
      <c r="C159" s="9" t="s">
        <v>25</v>
      </c>
      <c r="D159" s="9" t="s">
        <v>0</v>
      </c>
      <c r="E159" s="6" cm="1">
        <f t="array" ref="E159">_xlfn.XLOOKUP(C159,_xlfn.ANCHORARRAY($N$7),$O$7:$O$13)</f>
        <v>25</v>
      </c>
      <c r="F159" s="10">
        <v>35</v>
      </c>
      <c r="G159" s="10">
        <v>2</v>
      </c>
      <c r="H159" s="10">
        <f>'Balaji Fast Food Sales'!$F159*'Balaji Fast Food Sales'!$G159</f>
        <v>70</v>
      </c>
      <c r="I159" s="10">
        <f>Food[[#This Row],[Item_price]]-Food[[#This Row],[Cost_price]]</f>
        <v>10</v>
      </c>
      <c r="J159" s="9" t="s">
        <v>3</v>
      </c>
      <c r="K159" s="9" t="s">
        <v>26</v>
      </c>
      <c r="L159" s="9" t="s">
        <v>12</v>
      </c>
    </row>
    <row r="160" spans="1:12" x14ac:dyDescent="0.25">
      <c r="A160" s="7">
        <v>159</v>
      </c>
      <c r="B160" s="5">
        <v>44837</v>
      </c>
      <c r="C160" s="6" t="s">
        <v>24</v>
      </c>
      <c r="D160" s="6" t="s">
        <v>5</v>
      </c>
      <c r="E160" s="6" cm="1">
        <f t="array" ref="E160">_xlfn.XLOOKUP(C160,_xlfn.ANCHORARRAY($N$7),$O$7:$O$13)</f>
        <v>35</v>
      </c>
      <c r="F160" s="7">
        <v>45</v>
      </c>
      <c r="G160" s="7">
        <v>1</v>
      </c>
      <c r="H160" s="7">
        <f>'Balaji Fast Food Sales'!$F160*'Balaji Fast Food Sales'!$G160</f>
        <v>45</v>
      </c>
      <c r="I160" s="7">
        <f>Food[[#This Row],[Item_price]]-Food[[#This Row],[Cost_price]]</f>
        <v>10</v>
      </c>
      <c r="J160" s="6" t="s">
        <v>6</v>
      </c>
      <c r="K160" s="6" t="s">
        <v>27</v>
      </c>
      <c r="L160" s="6" t="s">
        <v>4</v>
      </c>
    </row>
    <row r="161" spans="1:12" x14ac:dyDescent="0.25">
      <c r="A161" s="10">
        <v>160</v>
      </c>
      <c r="B161" s="8">
        <v>44765</v>
      </c>
      <c r="C161" s="9" t="s">
        <v>2</v>
      </c>
      <c r="D161" s="9" t="s">
        <v>0</v>
      </c>
      <c r="E161" s="6" cm="1">
        <f t="array" ref="E161">_xlfn.XLOOKUP(C161,_xlfn.ANCHORARRAY($N$7),$O$7:$O$13)</f>
        <v>25</v>
      </c>
      <c r="F161" s="10">
        <v>35</v>
      </c>
      <c r="G161" s="10">
        <v>10</v>
      </c>
      <c r="H161" s="10">
        <f>'Balaji Fast Food Sales'!$F161*'Balaji Fast Food Sales'!$G161</f>
        <v>350</v>
      </c>
      <c r="I161" s="10">
        <f>Food[[#This Row],[Item_price]]-Food[[#This Row],[Cost_price]]</f>
        <v>10</v>
      </c>
      <c r="J161" s="9" t="s">
        <v>6</v>
      </c>
      <c r="K161" s="9" t="s">
        <v>26</v>
      </c>
      <c r="L161" s="9" t="s">
        <v>1</v>
      </c>
    </row>
    <row r="162" spans="1:12" x14ac:dyDescent="0.25">
      <c r="A162" s="7">
        <v>161</v>
      </c>
      <c r="B162" s="5">
        <v>44945</v>
      </c>
      <c r="C162" s="6" t="s">
        <v>24</v>
      </c>
      <c r="D162" s="6" t="s">
        <v>5</v>
      </c>
      <c r="E162" s="6" cm="1">
        <f t="array" ref="E162">_xlfn.XLOOKUP(C162,_xlfn.ANCHORARRAY($N$7),$O$7:$O$13)</f>
        <v>35</v>
      </c>
      <c r="F162" s="7">
        <v>45</v>
      </c>
      <c r="G162" s="7">
        <v>12</v>
      </c>
      <c r="H162" s="7">
        <f>'Balaji Fast Food Sales'!$F162*'Balaji Fast Food Sales'!$G162</f>
        <v>540</v>
      </c>
      <c r="I162" s="7">
        <f>Food[[#This Row],[Item_price]]-Food[[#This Row],[Cost_price]]</f>
        <v>10</v>
      </c>
      <c r="J162" s="6" t="s">
        <v>3</v>
      </c>
      <c r="K162" s="6" t="s">
        <v>26</v>
      </c>
      <c r="L162" s="6" t="s">
        <v>7</v>
      </c>
    </row>
    <row r="163" spans="1:12" x14ac:dyDescent="0.25">
      <c r="A163" s="10">
        <v>162</v>
      </c>
      <c r="B163" s="8">
        <v>44688</v>
      </c>
      <c r="C163" s="9" t="s">
        <v>25</v>
      </c>
      <c r="D163" s="9" t="s">
        <v>0</v>
      </c>
      <c r="E163" s="6" cm="1">
        <f t="array" ref="E163">_xlfn.XLOOKUP(C163,_xlfn.ANCHORARRAY($N$7),$O$7:$O$13)</f>
        <v>25</v>
      </c>
      <c r="F163" s="10">
        <v>35</v>
      </c>
      <c r="G163" s="10">
        <v>11</v>
      </c>
      <c r="H163" s="10">
        <f>'Balaji Fast Food Sales'!$F163*'Balaji Fast Food Sales'!$G163</f>
        <v>385</v>
      </c>
      <c r="I163" s="10">
        <f>Food[[#This Row],[Item_price]]-Food[[#This Row],[Cost_price]]</f>
        <v>10</v>
      </c>
      <c r="J163" s="9" t="s">
        <v>3</v>
      </c>
      <c r="K163" s="9" t="s">
        <v>26</v>
      </c>
      <c r="L163" s="9" t="s">
        <v>12</v>
      </c>
    </row>
    <row r="164" spans="1:12" x14ac:dyDescent="0.25">
      <c r="A164" s="7">
        <v>163</v>
      </c>
      <c r="B164" s="5">
        <v>44932</v>
      </c>
      <c r="C164" s="6" t="s">
        <v>10</v>
      </c>
      <c r="D164" s="6" t="s">
        <v>0</v>
      </c>
      <c r="E164" s="6" cm="1">
        <f t="array" ref="E164">_xlfn.XLOOKUP(C164,_xlfn.ANCHORARRAY($N$7),$O$7:$O$13)</f>
        <v>40</v>
      </c>
      <c r="F164" s="7">
        <v>60</v>
      </c>
      <c r="G164" s="7">
        <v>6</v>
      </c>
      <c r="H164" s="7">
        <f>'Balaji Fast Food Sales'!$F164*'Balaji Fast Food Sales'!$G164</f>
        <v>360</v>
      </c>
      <c r="I164" s="7">
        <f>Food[[#This Row],[Item_price]]-Food[[#This Row],[Cost_price]]</f>
        <v>20</v>
      </c>
      <c r="J164" s="6" t="s">
        <v>6</v>
      </c>
      <c r="K164" s="6" t="s">
        <v>27</v>
      </c>
      <c r="L164" s="6" t="s">
        <v>12</v>
      </c>
    </row>
    <row r="165" spans="1:12" x14ac:dyDescent="0.25">
      <c r="A165" s="10">
        <v>164</v>
      </c>
      <c r="B165" s="8">
        <v>44783</v>
      </c>
      <c r="C165" s="9" t="s">
        <v>24</v>
      </c>
      <c r="D165" s="9" t="s">
        <v>5</v>
      </c>
      <c r="E165" s="6" cm="1">
        <f t="array" ref="E165">_xlfn.XLOOKUP(C165,_xlfn.ANCHORARRAY($N$7),$O$7:$O$13)</f>
        <v>35</v>
      </c>
      <c r="F165" s="10">
        <v>45</v>
      </c>
      <c r="G165" s="10">
        <v>7</v>
      </c>
      <c r="H165" s="10">
        <f>'Balaji Fast Food Sales'!$F165*'Balaji Fast Food Sales'!$G165</f>
        <v>315</v>
      </c>
      <c r="I165" s="10">
        <f>Food[[#This Row],[Item_price]]-Food[[#This Row],[Cost_price]]</f>
        <v>10</v>
      </c>
      <c r="J165" s="9" t="s">
        <v>6</v>
      </c>
      <c r="K165" s="9" t="s">
        <v>26</v>
      </c>
      <c r="L165" s="9" t="s">
        <v>4</v>
      </c>
    </row>
    <row r="166" spans="1:12" x14ac:dyDescent="0.25">
      <c r="A166" s="7">
        <v>165</v>
      </c>
      <c r="B166" s="5">
        <v>44931</v>
      </c>
      <c r="C166" s="6" t="s">
        <v>11</v>
      </c>
      <c r="D166" s="6" t="s">
        <v>0</v>
      </c>
      <c r="E166" s="6" cm="1">
        <f t="array" ref="E166">_xlfn.XLOOKUP(C166,_xlfn.ANCHORARRAY($N$7),$O$7:$O$13)</f>
        <v>50</v>
      </c>
      <c r="F166" s="7">
        <v>80</v>
      </c>
      <c r="G166" s="7">
        <v>11</v>
      </c>
      <c r="H166" s="7">
        <f>'Balaji Fast Food Sales'!$F166*'Balaji Fast Food Sales'!$G166</f>
        <v>880</v>
      </c>
      <c r="I166" s="7">
        <f>Food[[#This Row],[Item_price]]-Food[[#This Row],[Cost_price]]</f>
        <v>30</v>
      </c>
      <c r="J166" s="6" t="s">
        <v>3</v>
      </c>
      <c r="K166" s="6" t="s">
        <v>26</v>
      </c>
      <c r="L166" s="6" t="s">
        <v>12</v>
      </c>
    </row>
    <row r="167" spans="1:12" x14ac:dyDescent="0.25">
      <c r="A167" s="10">
        <v>166</v>
      </c>
      <c r="B167" s="8">
        <v>44713</v>
      </c>
      <c r="C167" s="9" t="s">
        <v>8</v>
      </c>
      <c r="D167" s="9" t="s">
        <v>0</v>
      </c>
      <c r="E167" s="6" cm="1">
        <f t="array" ref="E167">_xlfn.XLOOKUP(C167,_xlfn.ANCHORARRAY($N$7),$O$7:$O$13)</f>
        <v>20</v>
      </c>
      <c r="F167" s="10">
        <v>35</v>
      </c>
      <c r="G167" s="10">
        <v>6</v>
      </c>
      <c r="H167" s="10">
        <f>'Balaji Fast Food Sales'!$F167*'Balaji Fast Food Sales'!$G167</f>
        <v>210</v>
      </c>
      <c r="I167" s="10">
        <f>Food[[#This Row],[Item_price]]-Food[[#This Row],[Cost_price]]</f>
        <v>15</v>
      </c>
      <c r="J167" s="9" t="s">
        <v>3</v>
      </c>
      <c r="K167" s="9" t="s">
        <v>27</v>
      </c>
      <c r="L167" s="9" t="s">
        <v>7</v>
      </c>
    </row>
    <row r="168" spans="1:12" x14ac:dyDescent="0.25">
      <c r="A168" s="7">
        <v>167</v>
      </c>
      <c r="B168" s="5">
        <v>44980</v>
      </c>
      <c r="C168" s="6" t="s">
        <v>13</v>
      </c>
      <c r="D168" s="6" t="s">
        <v>5</v>
      </c>
      <c r="E168" s="6" cm="1">
        <f t="array" ref="E168">_xlfn.XLOOKUP(C168,_xlfn.ANCHORARRAY($N$7),$O$7:$O$13)</f>
        <v>30</v>
      </c>
      <c r="F168" s="7">
        <v>40</v>
      </c>
      <c r="G168" s="7">
        <v>6</v>
      </c>
      <c r="H168" s="7">
        <f>'Balaji Fast Food Sales'!$F168*'Balaji Fast Food Sales'!$G168</f>
        <v>240</v>
      </c>
      <c r="I168" s="7">
        <f>Food[[#This Row],[Item_price]]-Food[[#This Row],[Cost_price]]</f>
        <v>10</v>
      </c>
      <c r="J168" s="6" t="s">
        <v>3</v>
      </c>
      <c r="K168" s="6" t="s">
        <v>27</v>
      </c>
      <c r="L168" s="6" t="s">
        <v>9</v>
      </c>
    </row>
    <row r="169" spans="1:12" x14ac:dyDescent="0.25">
      <c r="A169" s="10">
        <v>168</v>
      </c>
      <c r="B169" s="8">
        <v>44670</v>
      </c>
      <c r="C169" s="9" t="s">
        <v>11</v>
      </c>
      <c r="D169" s="9" t="s">
        <v>0</v>
      </c>
      <c r="E169" s="6" cm="1">
        <f t="array" ref="E169">_xlfn.XLOOKUP(C169,_xlfn.ANCHORARRAY($N$7),$O$7:$O$13)</f>
        <v>50</v>
      </c>
      <c r="F169" s="10">
        <v>80</v>
      </c>
      <c r="G169" s="10">
        <v>4</v>
      </c>
      <c r="H169" s="10">
        <f>'Balaji Fast Food Sales'!$F169*'Balaji Fast Food Sales'!$G169</f>
        <v>320</v>
      </c>
      <c r="I169" s="10">
        <f>Food[[#This Row],[Item_price]]-Food[[#This Row],[Cost_price]]</f>
        <v>30</v>
      </c>
      <c r="J169" s="9" t="s">
        <v>3</v>
      </c>
      <c r="K169" s="9" t="s">
        <v>27</v>
      </c>
      <c r="L169" s="9" t="s">
        <v>12</v>
      </c>
    </row>
    <row r="170" spans="1:12" x14ac:dyDescent="0.25">
      <c r="A170" s="7">
        <v>169</v>
      </c>
      <c r="B170" s="5">
        <v>44732</v>
      </c>
      <c r="C170" s="6" t="s">
        <v>2</v>
      </c>
      <c r="D170" s="6" t="s">
        <v>0</v>
      </c>
      <c r="E170" s="6" cm="1">
        <f t="array" ref="E170">_xlfn.XLOOKUP(C170,_xlfn.ANCHORARRAY($N$7),$O$7:$O$13)</f>
        <v>25</v>
      </c>
      <c r="F170" s="7">
        <v>35</v>
      </c>
      <c r="G170" s="7">
        <v>6</v>
      </c>
      <c r="H170" s="7">
        <f>'Balaji Fast Food Sales'!$F170*'Balaji Fast Food Sales'!$G170</f>
        <v>210</v>
      </c>
      <c r="I170" s="7">
        <f>Food[[#This Row],[Item_price]]-Food[[#This Row],[Cost_price]]</f>
        <v>10</v>
      </c>
      <c r="J170" s="6" t="s">
        <v>3</v>
      </c>
      <c r="K170" s="6" t="s">
        <v>26</v>
      </c>
      <c r="L170" s="6" t="s">
        <v>9</v>
      </c>
    </row>
    <row r="171" spans="1:12" x14ac:dyDescent="0.25">
      <c r="A171" s="10">
        <v>170</v>
      </c>
      <c r="B171" s="8">
        <v>44970</v>
      </c>
      <c r="C171" s="9" t="s">
        <v>25</v>
      </c>
      <c r="D171" s="9" t="s">
        <v>0</v>
      </c>
      <c r="E171" s="6" cm="1">
        <f t="array" ref="E171">_xlfn.XLOOKUP(C171,_xlfn.ANCHORARRAY($N$7),$O$7:$O$13)</f>
        <v>25</v>
      </c>
      <c r="F171" s="10">
        <v>35</v>
      </c>
      <c r="G171" s="10">
        <v>6</v>
      </c>
      <c r="H171" s="10">
        <f>'Balaji Fast Food Sales'!$F171*'Balaji Fast Food Sales'!$G171</f>
        <v>210</v>
      </c>
      <c r="I171" s="10">
        <f>Food[[#This Row],[Item_price]]-Food[[#This Row],[Cost_price]]</f>
        <v>10</v>
      </c>
      <c r="J171" s="9" t="s">
        <v>3</v>
      </c>
      <c r="K171" s="9" t="s">
        <v>27</v>
      </c>
      <c r="L171" s="9" t="s">
        <v>4</v>
      </c>
    </row>
    <row r="172" spans="1:12" x14ac:dyDescent="0.25">
      <c r="A172" s="7">
        <v>171</v>
      </c>
      <c r="B172" s="5">
        <v>44987</v>
      </c>
      <c r="C172" s="6" t="s">
        <v>2</v>
      </c>
      <c r="D172" s="6" t="s">
        <v>0</v>
      </c>
      <c r="E172" s="6" cm="1">
        <f t="array" ref="E172">_xlfn.XLOOKUP(C172,_xlfn.ANCHORARRAY($N$7),$O$7:$O$13)</f>
        <v>25</v>
      </c>
      <c r="F172" s="7">
        <v>35</v>
      </c>
      <c r="G172" s="7">
        <v>11</v>
      </c>
      <c r="H172" s="7">
        <f>'Balaji Fast Food Sales'!$F172*'Balaji Fast Food Sales'!$G172</f>
        <v>385</v>
      </c>
      <c r="I172" s="7">
        <f>Food[[#This Row],[Item_price]]-Food[[#This Row],[Cost_price]]</f>
        <v>10</v>
      </c>
      <c r="J172" s="6" t="s">
        <v>3</v>
      </c>
      <c r="K172" s="6" t="s">
        <v>27</v>
      </c>
      <c r="L172" s="6" t="s">
        <v>12</v>
      </c>
    </row>
    <row r="173" spans="1:12" x14ac:dyDescent="0.25">
      <c r="A173" s="10">
        <v>172</v>
      </c>
      <c r="B173" s="8">
        <v>44800</v>
      </c>
      <c r="C173" s="9" t="s">
        <v>24</v>
      </c>
      <c r="D173" s="9" t="s">
        <v>5</v>
      </c>
      <c r="E173" s="6" cm="1">
        <f t="array" ref="E173">_xlfn.XLOOKUP(C173,_xlfn.ANCHORARRAY($N$7),$O$7:$O$13)</f>
        <v>35</v>
      </c>
      <c r="F173" s="10">
        <v>45</v>
      </c>
      <c r="G173" s="10">
        <v>6</v>
      </c>
      <c r="H173" s="10">
        <f>'Balaji Fast Food Sales'!$F173*'Balaji Fast Food Sales'!$G173</f>
        <v>270</v>
      </c>
      <c r="I173" s="10">
        <f>Food[[#This Row],[Item_price]]-Food[[#This Row],[Cost_price]]</f>
        <v>10</v>
      </c>
      <c r="J173" s="9" t="s">
        <v>6</v>
      </c>
      <c r="K173" s="9" t="s">
        <v>27</v>
      </c>
      <c r="L173" s="9" t="s">
        <v>1</v>
      </c>
    </row>
    <row r="174" spans="1:12" x14ac:dyDescent="0.25">
      <c r="A174" s="7">
        <v>173</v>
      </c>
      <c r="B174" s="5">
        <v>44946</v>
      </c>
      <c r="C174" s="6" t="s">
        <v>13</v>
      </c>
      <c r="D174" s="6" t="s">
        <v>5</v>
      </c>
      <c r="E174" s="6" cm="1">
        <f t="array" ref="E174">_xlfn.XLOOKUP(C174,_xlfn.ANCHORARRAY($N$7),$O$7:$O$13)</f>
        <v>30</v>
      </c>
      <c r="F174" s="7">
        <v>40</v>
      </c>
      <c r="G174" s="7">
        <v>2</v>
      </c>
      <c r="H174" s="7">
        <f>'Balaji Fast Food Sales'!$F174*'Balaji Fast Food Sales'!$G174</f>
        <v>80</v>
      </c>
      <c r="I174" s="7">
        <f>Food[[#This Row],[Item_price]]-Food[[#This Row],[Cost_price]]</f>
        <v>10</v>
      </c>
      <c r="J174" s="6" t="s">
        <v>6</v>
      </c>
      <c r="K174" s="6" t="s">
        <v>26</v>
      </c>
      <c r="L174" s="6" t="s">
        <v>1</v>
      </c>
    </row>
    <row r="175" spans="1:12" x14ac:dyDescent="0.25">
      <c r="A175" s="10">
        <v>174</v>
      </c>
      <c r="B175" s="8">
        <v>44807</v>
      </c>
      <c r="C175" s="9" t="s">
        <v>25</v>
      </c>
      <c r="D175" s="9" t="s">
        <v>0</v>
      </c>
      <c r="E175" s="6" cm="1">
        <f t="array" ref="E175">_xlfn.XLOOKUP(C175,_xlfn.ANCHORARRAY($N$7),$O$7:$O$13)</f>
        <v>25</v>
      </c>
      <c r="F175" s="10">
        <v>35</v>
      </c>
      <c r="G175" s="10">
        <v>2</v>
      </c>
      <c r="H175" s="10">
        <f>'Balaji Fast Food Sales'!$F175*'Balaji Fast Food Sales'!$G175</f>
        <v>70</v>
      </c>
      <c r="I175" s="10">
        <f>Food[[#This Row],[Item_price]]-Food[[#This Row],[Cost_price]]</f>
        <v>10</v>
      </c>
      <c r="J175" s="9" t="s">
        <v>6</v>
      </c>
      <c r="K175" s="9" t="s">
        <v>26</v>
      </c>
      <c r="L175" s="9" t="s">
        <v>7</v>
      </c>
    </row>
    <row r="176" spans="1:12" x14ac:dyDescent="0.25">
      <c r="A176" s="7">
        <v>175</v>
      </c>
      <c r="B176" s="5">
        <v>44851</v>
      </c>
      <c r="C176" s="6" t="s">
        <v>10</v>
      </c>
      <c r="D176" s="6" t="s">
        <v>0</v>
      </c>
      <c r="E176" s="6" cm="1">
        <f t="array" ref="E176">_xlfn.XLOOKUP(C176,_xlfn.ANCHORARRAY($N$7),$O$7:$O$13)</f>
        <v>40</v>
      </c>
      <c r="F176" s="7">
        <v>60</v>
      </c>
      <c r="G176" s="7">
        <v>12</v>
      </c>
      <c r="H176" s="7">
        <f>'Balaji Fast Food Sales'!$F176*'Balaji Fast Food Sales'!$G176</f>
        <v>720</v>
      </c>
      <c r="I176" s="7">
        <f>Food[[#This Row],[Item_price]]-Food[[#This Row],[Cost_price]]</f>
        <v>20</v>
      </c>
      <c r="J176" s="6" t="s">
        <v>3</v>
      </c>
      <c r="K176" s="6" t="s">
        <v>27</v>
      </c>
      <c r="L176" s="6" t="s">
        <v>4</v>
      </c>
    </row>
    <row r="177" spans="1:12" x14ac:dyDescent="0.25">
      <c r="A177" s="10">
        <v>176</v>
      </c>
      <c r="B177" s="8">
        <v>44777</v>
      </c>
      <c r="C177" s="9" t="s">
        <v>8</v>
      </c>
      <c r="D177" s="9" t="s">
        <v>0</v>
      </c>
      <c r="E177" s="6" cm="1">
        <f t="array" ref="E177">_xlfn.XLOOKUP(C177,_xlfn.ANCHORARRAY($N$7),$O$7:$O$13)</f>
        <v>20</v>
      </c>
      <c r="F177" s="10">
        <v>35</v>
      </c>
      <c r="G177" s="10">
        <v>1</v>
      </c>
      <c r="H177" s="10">
        <f>'Balaji Fast Food Sales'!$F177*'Balaji Fast Food Sales'!$G177</f>
        <v>35</v>
      </c>
      <c r="I177" s="10">
        <f>Food[[#This Row],[Item_price]]-Food[[#This Row],[Cost_price]]</f>
        <v>15</v>
      </c>
      <c r="J177" s="9" t="s">
        <v>3</v>
      </c>
      <c r="K177" s="9" t="s">
        <v>27</v>
      </c>
      <c r="L177" s="9" t="s">
        <v>12</v>
      </c>
    </row>
    <row r="178" spans="1:12" x14ac:dyDescent="0.25">
      <c r="A178" s="7">
        <v>177</v>
      </c>
      <c r="B178" s="5">
        <v>44763</v>
      </c>
      <c r="C178" s="6" t="s">
        <v>8</v>
      </c>
      <c r="D178" s="6" t="s">
        <v>0</v>
      </c>
      <c r="E178" s="6" cm="1">
        <f t="array" ref="E178">_xlfn.XLOOKUP(C178,_xlfn.ANCHORARRAY($N$7),$O$7:$O$13)</f>
        <v>20</v>
      </c>
      <c r="F178" s="7">
        <v>35</v>
      </c>
      <c r="G178" s="7">
        <v>11</v>
      </c>
      <c r="H178" s="7">
        <f>'Balaji Fast Food Sales'!$F178*'Balaji Fast Food Sales'!$G178</f>
        <v>385</v>
      </c>
      <c r="I178" s="7">
        <f>Food[[#This Row],[Item_price]]-Food[[#This Row],[Cost_price]]</f>
        <v>15</v>
      </c>
      <c r="J178" s="6" t="s">
        <v>6</v>
      </c>
      <c r="K178" s="6" t="s">
        <v>27</v>
      </c>
      <c r="L178" s="6" t="s">
        <v>9</v>
      </c>
    </row>
    <row r="179" spans="1:12" x14ac:dyDescent="0.25">
      <c r="A179" s="10">
        <v>178</v>
      </c>
      <c r="B179" s="8">
        <v>44904</v>
      </c>
      <c r="C179" s="9" t="s">
        <v>25</v>
      </c>
      <c r="D179" s="9" t="s">
        <v>0</v>
      </c>
      <c r="E179" s="6" cm="1">
        <f t="array" ref="E179">_xlfn.XLOOKUP(C179,_xlfn.ANCHORARRAY($N$7),$O$7:$O$13)</f>
        <v>25</v>
      </c>
      <c r="F179" s="10">
        <v>35</v>
      </c>
      <c r="G179" s="10">
        <v>2</v>
      </c>
      <c r="H179" s="10">
        <f>'Balaji Fast Food Sales'!$F179*'Balaji Fast Food Sales'!$G179</f>
        <v>70</v>
      </c>
      <c r="I179" s="10">
        <f>Food[[#This Row],[Item_price]]-Food[[#This Row],[Cost_price]]</f>
        <v>10</v>
      </c>
      <c r="J179" s="9" t="s">
        <v>3</v>
      </c>
      <c r="K179" s="9" t="s">
        <v>27</v>
      </c>
      <c r="L179" s="9" t="s">
        <v>9</v>
      </c>
    </row>
    <row r="180" spans="1:12" x14ac:dyDescent="0.25">
      <c r="A180" s="7">
        <v>179</v>
      </c>
      <c r="B180" s="5">
        <v>44988</v>
      </c>
      <c r="C180" s="6" t="s">
        <v>24</v>
      </c>
      <c r="D180" s="6" t="s">
        <v>5</v>
      </c>
      <c r="E180" s="6" cm="1">
        <f t="array" ref="E180">_xlfn.XLOOKUP(C180,_xlfn.ANCHORARRAY($N$7),$O$7:$O$13)</f>
        <v>35</v>
      </c>
      <c r="F180" s="7">
        <v>45</v>
      </c>
      <c r="G180" s="7">
        <v>5</v>
      </c>
      <c r="H180" s="7">
        <f>'Balaji Fast Food Sales'!$F180*'Balaji Fast Food Sales'!$G180</f>
        <v>225</v>
      </c>
      <c r="I180" s="7">
        <f>Food[[#This Row],[Item_price]]-Food[[#This Row],[Cost_price]]</f>
        <v>10</v>
      </c>
      <c r="J180" s="6" t="s">
        <v>3</v>
      </c>
      <c r="K180" s="6" t="s">
        <v>27</v>
      </c>
      <c r="L180" s="6" t="s">
        <v>12</v>
      </c>
    </row>
    <row r="181" spans="1:12" x14ac:dyDescent="0.25">
      <c r="A181" s="10">
        <v>180</v>
      </c>
      <c r="B181" s="8">
        <v>44896</v>
      </c>
      <c r="C181" s="9" t="s">
        <v>2</v>
      </c>
      <c r="D181" s="9" t="s">
        <v>0</v>
      </c>
      <c r="E181" s="6" cm="1">
        <f t="array" ref="E181">_xlfn.XLOOKUP(C181,_xlfn.ANCHORARRAY($N$7),$O$7:$O$13)</f>
        <v>25</v>
      </c>
      <c r="F181" s="10">
        <v>35</v>
      </c>
      <c r="G181" s="10">
        <v>6</v>
      </c>
      <c r="H181" s="10">
        <f>'Balaji Fast Food Sales'!$F181*'Balaji Fast Food Sales'!$G181</f>
        <v>210</v>
      </c>
      <c r="I181" s="10">
        <f>Food[[#This Row],[Item_price]]-Food[[#This Row],[Cost_price]]</f>
        <v>10</v>
      </c>
      <c r="J181" s="9" t="s">
        <v>6</v>
      </c>
      <c r="K181" s="9" t="s">
        <v>27</v>
      </c>
      <c r="L181" s="9" t="s">
        <v>4</v>
      </c>
    </row>
    <row r="182" spans="1:12" x14ac:dyDescent="0.25">
      <c r="A182" s="7">
        <v>181</v>
      </c>
      <c r="B182" s="5">
        <v>44721</v>
      </c>
      <c r="C182" s="6" t="s">
        <v>13</v>
      </c>
      <c r="D182" s="6" t="s">
        <v>5</v>
      </c>
      <c r="E182" s="6" cm="1">
        <f t="array" ref="E182">_xlfn.XLOOKUP(C182,_xlfn.ANCHORARRAY($N$7),$O$7:$O$13)</f>
        <v>30</v>
      </c>
      <c r="F182" s="7">
        <v>40</v>
      </c>
      <c r="G182" s="7">
        <v>7</v>
      </c>
      <c r="H182" s="7">
        <f>'Balaji Fast Food Sales'!$F182*'Balaji Fast Food Sales'!$G182</f>
        <v>280</v>
      </c>
      <c r="I182" s="7">
        <f>Food[[#This Row],[Item_price]]-Food[[#This Row],[Cost_price]]</f>
        <v>10</v>
      </c>
      <c r="J182" s="6" t="s">
        <v>3</v>
      </c>
      <c r="K182" s="6" t="s">
        <v>27</v>
      </c>
      <c r="L182" s="6" t="s">
        <v>1</v>
      </c>
    </row>
    <row r="183" spans="1:12" x14ac:dyDescent="0.25">
      <c r="A183" s="10">
        <v>182</v>
      </c>
      <c r="B183" s="8">
        <v>44744</v>
      </c>
      <c r="C183" s="9" t="s">
        <v>13</v>
      </c>
      <c r="D183" s="9" t="s">
        <v>5</v>
      </c>
      <c r="E183" s="6" cm="1">
        <f t="array" ref="E183">_xlfn.XLOOKUP(C183,_xlfn.ANCHORARRAY($N$7),$O$7:$O$13)</f>
        <v>30</v>
      </c>
      <c r="F183" s="10">
        <v>40</v>
      </c>
      <c r="G183" s="10">
        <v>1</v>
      </c>
      <c r="H183" s="10">
        <f>'Balaji Fast Food Sales'!$F183*'Balaji Fast Food Sales'!$G183</f>
        <v>40</v>
      </c>
      <c r="I183" s="10">
        <f>Food[[#This Row],[Item_price]]-Food[[#This Row],[Cost_price]]</f>
        <v>10</v>
      </c>
      <c r="J183" s="9" t="s">
        <v>3</v>
      </c>
      <c r="K183" s="9" t="s">
        <v>26</v>
      </c>
      <c r="L183" s="9" t="s">
        <v>12</v>
      </c>
    </row>
    <row r="184" spans="1:12" x14ac:dyDescent="0.25">
      <c r="A184" s="7">
        <v>183</v>
      </c>
      <c r="B184" s="5">
        <v>44752</v>
      </c>
      <c r="C184" s="6" t="s">
        <v>24</v>
      </c>
      <c r="D184" s="6" t="s">
        <v>5</v>
      </c>
      <c r="E184" s="6" cm="1">
        <f t="array" ref="E184">_xlfn.XLOOKUP(C184,_xlfn.ANCHORARRAY($N$7),$O$7:$O$13)</f>
        <v>35</v>
      </c>
      <c r="F184" s="7">
        <v>45</v>
      </c>
      <c r="G184" s="7">
        <v>5</v>
      </c>
      <c r="H184" s="7">
        <f>'Balaji Fast Food Sales'!$F184*'Balaji Fast Food Sales'!$G184</f>
        <v>225</v>
      </c>
      <c r="I184" s="7">
        <f>Food[[#This Row],[Item_price]]-Food[[#This Row],[Cost_price]]</f>
        <v>10</v>
      </c>
      <c r="J184" s="6" t="s">
        <v>3</v>
      </c>
      <c r="K184" s="6" t="s">
        <v>27</v>
      </c>
      <c r="L184" s="6" t="s">
        <v>12</v>
      </c>
    </row>
    <row r="185" spans="1:12" x14ac:dyDescent="0.25">
      <c r="A185" s="10">
        <v>184</v>
      </c>
      <c r="B185" s="8">
        <v>44929</v>
      </c>
      <c r="C185" s="9" t="s">
        <v>13</v>
      </c>
      <c r="D185" s="9" t="s">
        <v>5</v>
      </c>
      <c r="E185" s="6" cm="1">
        <f t="array" ref="E185">_xlfn.XLOOKUP(C185,_xlfn.ANCHORARRAY($N$7),$O$7:$O$13)</f>
        <v>30</v>
      </c>
      <c r="F185" s="10">
        <v>40</v>
      </c>
      <c r="G185" s="10">
        <v>8</v>
      </c>
      <c r="H185" s="10">
        <f>'Balaji Fast Food Sales'!$F185*'Balaji Fast Food Sales'!$G185</f>
        <v>320</v>
      </c>
      <c r="I185" s="10">
        <f>Food[[#This Row],[Item_price]]-Food[[#This Row],[Cost_price]]</f>
        <v>10</v>
      </c>
      <c r="J185" s="9" t="s">
        <v>3</v>
      </c>
      <c r="K185" s="9" t="s">
        <v>26</v>
      </c>
      <c r="L185" s="9" t="s">
        <v>1</v>
      </c>
    </row>
    <row r="186" spans="1:12" x14ac:dyDescent="0.25">
      <c r="A186" s="7">
        <v>185</v>
      </c>
      <c r="B186" s="5">
        <v>44939</v>
      </c>
      <c r="C186" s="6" t="s">
        <v>24</v>
      </c>
      <c r="D186" s="6" t="s">
        <v>5</v>
      </c>
      <c r="E186" s="6" cm="1">
        <f t="array" ref="E186">_xlfn.XLOOKUP(C186,_xlfn.ANCHORARRAY($N$7),$O$7:$O$13)</f>
        <v>35</v>
      </c>
      <c r="F186" s="7">
        <v>45</v>
      </c>
      <c r="G186" s="7">
        <v>15</v>
      </c>
      <c r="H186" s="7">
        <f>'Balaji Fast Food Sales'!$F186*'Balaji Fast Food Sales'!$G186</f>
        <v>675</v>
      </c>
      <c r="I186" s="7">
        <f>Food[[#This Row],[Item_price]]-Food[[#This Row],[Cost_price]]</f>
        <v>10</v>
      </c>
      <c r="J186" s="6" t="s">
        <v>3</v>
      </c>
      <c r="K186" s="6" t="s">
        <v>26</v>
      </c>
      <c r="L186" s="6" t="s">
        <v>1</v>
      </c>
    </row>
    <row r="187" spans="1:12" x14ac:dyDescent="0.25">
      <c r="A187" s="10">
        <v>186</v>
      </c>
      <c r="B187" s="8">
        <v>45000</v>
      </c>
      <c r="C187" s="9" t="s">
        <v>10</v>
      </c>
      <c r="D187" s="9" t="s">
        <v>0</v>
      </c>
      <c r="E187" s="6" cm="1">
        <f t="array" ref="E187">_xlfn.XLOOKUP(C187,_xlfn.ANCHORARRAY($N$7),$O$7:$O$13)</f>
        <v>40</v>
      </c>
      <c r="F187" s="10">
        <v>60</v>
      </c>
      <c r="G187" s="10">
        <v>2</v>
      </c>
      <c r="H187" s="10">
        <f>'Balaji Fast Food Sales'!$F187*'Balaji Fast Food Sales'!$G187</f>
        <v>120</v>
      </c>
      <c r="I187" s="10">
        <f>Food[[#This Row],[Item_price]]-Food[[#This Row],[Cost_price]]</f>
        <v>20</v>
      </c>
      <c r="J187" s="9" t="s">
        <v>6</v>
      </c>
      <c r="K187" s="9" t="s">
        <v>26</v>
      </c>
      <c r="L187" s="9" t="s">
        <v>4</v>
      </c>
    </row>
    <row r="188" spans="1:12" x14ac:dyDescent="0.25">
      <c r="A188" s="7">
        <v>187</v>
      </c>
      <c r="B188" s="5">
        <v>44845</v>
      </c>
      <c r="C188" s="6" t="s">
        <v>25</v>
      </c>
      <c r="D188" s="6" t="s">
        <v>0</v>
      </c>
      <c r="E188" s="6" cm="1">
        <f t="array" ref="E188">_xlfn.XLOOKUP(C188,_xlfn.ANCHORARRAY($N$7),$O$7:$O$13)</f>
        <v>25</v>
      </c>
      <c r="F188" s="7">
        <v>35</v>
      </c>
      <c r="G188" s="7">
        <v>15</v>
      </c>
      <c r="H188" s="7">
        <f>'Balaji Fast Food Sales'!$F188*'Balaji Fast Food Sales'!$G188</f>
        <v>525</v>
      </c>
      <c r="I188" s="7">
        <f>Food[[#This Row],[Item_price]]-Food[[#This Row],[Cost_price]]</f>
        <v>10</v>
      </c>
      <c r="J188" s="6" t="s">
        <v>3</v>
      </c>
      <c r="K188" s="6" t="s">
        <v>27</v>
      </c>
      <c r="L188" s="6" t="s">
        <v>9</v>
      </c>
    </row>
    <row r="189" spans="1:12" x14ac:dyDescent="0.25">
      <c r="A189" s="10">
        <v>188</v>
      </c>
      <c r="B189" s="8">
        <v>44923</v>
      </c>
      <c r="C189" s="9" t="s">
        <v>8</v>
      </c>
      <c r="D189" s="9" t="s">
        <v>0</v>
      </c>
      <c r="E189" s="6" cm="1">
        <f t="array" ref="E189">_xlfn.XLOOKUP(C189,_xlfn.ANCHORARRAY($N$7),$O$7:$O$13)</f>
        <v>20</v>
      </c>
      <c r="F189" s="10">
        <v>35</v>
      </c>
      <c r="G189" s="10">
        <v>14</v>
      </c>
      <c r="H189" s="10">
        <f>'Balaji Fast Food Sales'!$F189*'Balaji Fast Food Sales'!$G189</f>
        <v>490</v>
      </c>
      <c r="I189" s="10">
        <f>Food[[#This Row],[Item_price]]-Food[[#This Row],[Cost_price]]</f>
        <v>15</v>
      </c>
      <c r="J189" s="9" t="s">
        <v>3</v>
      </c>
      <c r="K189" s="9" t="s">
        <v>27</v>
      </c>
      <c r="L189" s="9" t="s">
        <v>1</v>
      </c>
    </row>
    <row r="190" spans="1:12" x14ac:dyDescent="0.25">
      <c r="A190" s="7">
        <v>189</v>
      </c>
      <c r="B190" s="5">
        <v>44965</v>
      </c>
      <c r="C190" s="6" t="s">
        <v>2</v>
      </c>
      <c r="D190" s="6" t="s">
        <v>0</v>
      </c>
      <c r="E190" s="6" cm="1">
        <f t="array" ref="E190">_xlfn.XLOOKUP(C190,_xlfn.ANCHORARRAY($N$7),$O$7:$O$13)</f>
        <v>25</v>
      </c>
      <c r="F190" s="7">
        <v>35</v>
      </c>
      <c r="G190" s="7">
        <v>12</v>
      </c>
      <c r="H190" s="7">
        <f>'Balaji Fast Food Sales'!$F190*'Balaji Fast Food Sales'!$G190</f>
        <v>420</v>
      </c>
      <c r="I190" s="7">
        <f>Food[[#This Row],[Item_price]]-Food[[#This Row],[Cost_price]]</f>
        <v>10</v>
      </c>
      <c r="J190" s="6" t="s">
        <v>6</v>
      </c>
      <c r="K190" s="6" t="s">
        <v>26</v>
      </c>
      <c r="L190" s="6" t="s">
        <v>4</v>
      </c>
    </row>
    <row r="191" spans="1:12" x14ac:dyDescent="0.25">
      <c r="A191" s="10">
        <v>190</v>
      </c>
      <c r="B191" s="8">
        <v>44677</v>
      </c>
      <c r="C191" s="9" t="s">
        <v>13</v>
      </c>
      <c r="D191" s="9" t="s">
        <v>5</v>
      </c>
      <c r="E191" s="6" cm="1">
        <f t="array" ref="E191">_xlfn.XLOOKUP(C191,_xlfn.ANCHORARRAY($N$7),$O$7:$O$13)</f>
        <v>30</v>
      </c>
      <c r="F191" s="10">
        <v>40</v>
      </c>
      <c r="G191" s="10">
        <v>1</v>
      </c>
      <c r="H191" s="10">
        <f>'Balaji Fast Food Sales'!$F191*'Balaji Fast Food Sales'!$G191</f>
        <v>40</v>
      </c>
      <c r="I191" s="10">
        <f>Food[[#This Row],[Item_price]]-Food[[#This Row],[Cost_price]]</f>
        <v>10</v>
      </c>
      <c r="J191" s="9" t="s">
        <v>6</v>
      </c>
      <c r="K191" s="9" t="s">
        <v>26</v>
      </c>
      <c r="L191" s="9" t="s">
        <v>7</v>
      </c>
    </row>
    <row r="192" spans="1:12" x14ac:dyDescent="0.25">
      <c r="A192" s="7">
        <v>191</v>
      </c>
      <c r="B192" s="5">
        <v>44701</v>
      </c>
      <c r="C192" s="6" t="s">
        <v>24</v>
      </c>
      <c r="D192" s="6" t="s">
        <v>5</v>
      </c>
      <c r="E192" s="6" cm="1">
        <f t="array" ref="E192">_xlfn.XLOOKUP(C192,_xlfn.ANCHORARRAY($N$7),$O$7:$O$13)</f>
        <v>35</v>
      </c>
      <c r="F192" s="7">
        <v>45</v>
      </c>
      <c r="G192" s="7">
        <v>14</v>
      </c>
      <c r="H192" s="7">
        <f>'Balaji Fast Food Sales'!$F192*'Balaji Fast Food Sales'!$G192</f>
        <v>630</v>
      </c>
      <c r="I192" s="7">
        <f>Food[[#This Row],[Item_price]]-Food[[#This Row],[Cost_price]]</f>
        <v>10</v>
      </c>
      <c r="J192" s="6" t="s">
        <v>3</v>
      </c>
      <c r="K192" s="6" t="s">
        <v>27</v>
      </c>
      <c r="L192" s="6" t="s">
        <v>9</v>
      </c>
    </row>
    <row r="193" spans="1:12" x14ac:dyDescent="0.25">
      <c r="A193" s="10">
        <v>192</v>
      </c>
      <c r="B193" s="8">
        <v>44860</v>
      </c>
      <c r="C193" s="9" t="s">
        <v>2</v>
      </c>
      <c r="D193" s="9" t="s">
        <v>0</v>
      </c>
      <c r="E193" s="6" cm="1">
        <f t="array" ref="E193">_xlfn.XLOOKUP(C193,_xlfn.ANCHORARRAY($N$7),$O$7:$O$13)</f>
        <v>25</v>
      </c>
      <c r="F193" s="10">
        <v>35</v>
      </c>
      <c r="G193" s="10">
        <v>2</v>
      </c>
      <c r="H193" s="10">
        <f>'Balaji Fast Food Sales'!$F193*'Balaji Fast Food Sales'!$G193</f>
        <v>70</v>
      </c>
      <c r="I193" s="10">
        <f>Food[[#This Row],[Item_price]]-Food[[#This Row],[Cost_price]]</f>
        <v>10</v>
      </c>
      <c r="J193" s="9" t="s">
        <v>6</v>
      </c>
      <c r="K193" s="9" t="s">
        <v>26</v>
      </c>
      <c r="L193" s="9" t="s">
        <v>1</v>
      </c>
    </row>
    <row r="194" spans="1:12" x14ac:dyDescent="0.25">
      <c r="A194" s="7">
        <v>193</v>
      </c>
      <c r="B194" s="5">
        <v>44962</v>
      </c>
      <c r="C194" s="6" t="s">
        <v>13</v>
      </c>
      <c r="D194" s="6" t="s">
        <v>5</v>
      </c>
      <c r="E194" s="6" cm="1">
        <f t="array" ref="E194">_xlfn.XLOOKUP(C194,_xlfn.ANCHORARRAY($N$7),$O$7:$O$13)</f>
        <v>30</v>
      </c>
      <c r="F194" s="7">
        <v>40</v>
      </c>
      <c r="G194" s="7">
        <v>15</v>
      </c>
      <c r="H194" s="7">
        <f>'Balaji Fast Food Sales'!$F194*'Balaji Fast Food Sales'!$G194</f>
        <v>600</v>
      </c>
      <c r="I194" s="7">
        <f>Food[[#This Row],[Item_price]]-Food[[#This Row],[Cost_price]]</f>
        <v>10</v>
      </c>
      <c r="J194" s="6" t="s">
        <v>6</v>
      </c>
      <c r="K194" s="6" t="s">
        <v>27</v>
      </c>
      <c r="L194" s="6" t="s">
        <v>12</v>
      </c>
    </row>
    <row r="195" spans="1:12" x14ac:dyDescent="0.25">
      <c r="A195" s="10">
        <v>194</v>
      </c>
      <c r="B195" s="8">
        <v>44910</v>
      </c>
      <c r="C195" s="9" t="s">
        <v>2</v>
      </c>
      <c r="D195" s="9" t="s">
        <v>0</v>
      </c>
      <c r="E195" s="6" cm="1">
        <f t="array" ref="E195">_xlfn.XLOOKUP(C195,_xlfn.ANCHORARRAY($N$7),$O$7:$O$13)</f>
        <v>25</v>
      </c>
      <c r="F195" s="10">
        <v>35</v>
      </c>
      <c r="G195" s="10">
        <v>4</v>
      </c>
      <c r="H195" s="10">
        <f>'Balaji Fast Food Sales'!$F195*'Balaji Fast Food Sales'!$G195</f>
        <v>140</v>
      </c>
      <c r="I195" s="10">
        <f>Food[[#This Row],[Item_price]]-Food[[#This Row],[Cost_price]]</f>
        <v>10</v>
      </c>
      <c r="J195" s="9" t="s">
        <v>3</v>
      </c>
      <c r="K195" s="9" t="s">
        <v>27</v>
      </c>
      <c r="L195" s="9" t="s">
        <v>9</v>
      </c>
    </row>
    <row r="196" spans="1:12" x14ac:dyDescent="0.25">
      <c r="A196" s="7">
        <v>195</v>
      </c>
      <c r="B196" s="5">
        <v>44674</v>
      </c>
      <c r="C196" s="6" t="s">
        <v>11</v>
      </c>
      <c r="D196" s="6" t="s">
        <v>0</v>
      </c>
      <c r="E196" s="6" cm="1">
        <f t="array" ref="E196">_xlfn.XLOOKUP(C196,_xlfn.ANCHORARRAY($N$7),$O$7:$O$13)</f>
        <v>50</v>
      </c>
      <c r="F196" s="7">
        <v>80</v>
      </c>
      <c r="G196" s="7">
        <v>4</v>
      </c>
      <c r="H196" s="7">
        <f>'Balaji Fast Food Sales'!$F196*'Balaji Fast Food Sales'!$G196</f>
        <v>320</v>
      </c>
      <c r="I196" s="7">
        <f>Food[[#This Row],[Item_price]]-Food[[#This Row],[Cost_price]]</f>
        <v>30</v>
      </c>
      <c r="J196" s="6" t="s">
        <v>3</v>
      </c>
      <c r="K196" s="6" t="s">
        <v>27</v>
      </c>
      <c r="L196" s="6" t="s">
        <v>1</v>
      </c>
    </row>
    <row r="197" spans="1:12" x14ac:dyDescent="0.25">
      <c r="A197" s="10">
        <v>196</v>
      </c>
      <c r="B197" s="8">
        <v>44737</v>
      </c>
      <c r="C197" s="9" t="s">
        <v>11</v>
      </c>
      <c r="D197" s="9" t="s">
        <v>0</v>
      </c>
      <c r="E197" s="6" cm="1">
        <f t="array" ref="E197">_xlfn.XLOOKUP(C197,_xlfn.ANCHORARRAY($N$7),$O$7:$O$13)</f>
        <v>50</v>
      </c>
      <c r="F197" s="10">
        <v>80</v>
      </c>
      <c r="G197" s="10">
        <v>3</v>
      </c>
      <c r="H197" s="10">
        <f>'Balaji Fast Food Sales'!$F197*'Balaji Fast Food Sales'!$G197</f>
        <v>240</v>
      </c>
      <c r="I197" s="10">
        <f>Food[[#This Row],[Item_price]]-Food[[#This Row],[Cost_price]]</f>
        <v>30</v>
      </c>
      <c r="J197" s="9" t="s">
        <v>3</v>
      </c>
      <c r="K197" s="9" t="s">
        <v>26</v>
      </c>
      <c r="L197" s="9" t="s">
        <v>7</v>
      </c>
    </row>
    <row r="198" spans="1:12" x14ac:dyDescent="0.25">
      <c r="A198" s="7">
        <v>197</v>
      </c>
      <c r="B198" s="5">
        <v>44873</v>
      </c>
      <c r="C198" s="6" t="s">
        <v>8</v>
      </c>
      <c r="D198" s="6" t="s">
        <v>0</v>
      </c>
      <c r="E198" s="6" cm="1">
        <f t="array" ref="E198">_xlfn.XLOOKUP(C198,_xlfn.ANCHORARRAY($N$7),$O$7:$O$13)</f>
        <v>20</v>
      </c>
      <c r="F198" s="7">
        <v>35</v>
      </c>
      <c r="G198" s="7">
        <v>10</v>
      </c>
      <c r="H198" s="7">
        <f>'Balaji Fast Food Sales'!$F198*'Balaji Fast Food Sales'!$G198</f>
        <v>350</v>
      </c>
      <c r="I198" s="7">
        <f>Food[[#This Row],[Item_price]]-Food[[#This Row],[Cost_price]]</f>
        <v>15</v>
      </c>
      <c r="J198" s="6" t="s">
        <v>3</v>
      </c>
      <c r="K198" s="6" t="s">
        <v>27</v>
      </c>
      <c r="L198" s="6" t="s">
        <v>12</v>
      </c>
    </row>
    <row r="199" spans="1:12" x14ac:dyDescent="0.25">
      <c r="A199" s="10">
        <v>198</v>
      </c>
      <c r="B199" s="8">
        <v>44931</v>
      </c>
      <c r="C199" s="9" t="s">
        <v>10</v>
      </c>
      <c r="D199" s="9" t="s">
        <v>0</v>
      </c>
      <c r="E199" s="6" cm="1">
        <f t="array" ref="E199">_xlfn.XLOOKUP(C199,_xlfn.ANCHORARRAY($N$7),$O$7:$O$13)</f>
        <v>40</v>
      </c>
      <c r="F199" s="10">
        <v>60</v>
      </c>
      <c r="G199" s="10">
        <v>15</v>
      </c>
      <c r="H199" s="10">
        <f>'Balaji Fast Food Sales'!$F199*'Balaji Fast Food Sales'!$G199</f>
        <v>900</v>
      </c>
      <c r="I199" s="10">
        <f>Food[[#This Row],[Item_price]]-Food[[#This Row],[Cost_price]]</f>
        <v>20</v>
      </c>
      <c r="J199" s="9" t="s">
        <v>3</v>
      </c>
      <c r="K199" s="9" t="s">
        <v>26</v>
      </c>
      <c r="L199" s="9" t="s">
        <v>9</v>
      </c>
    </row>
    <row r="200" spans="1:12" x14ac:dyDescent="0.25">
      <c r="A200" s="7">
        <v>199</v>
      </c>
      <c r="B200" s="5">
        <v>44958</v>
      </c>
      <c r="C200" s="6" t="s">
        <v>10</v>
      </c>
      <c r="D200" s="6" t="s">
        <v>0</v>
      </c>
      <c r="E200" s="6" cm="1">
        <f t="array" ref="E200">_xlfn.XLOOKUP(C200,_xlfn.ANCHORARRAY($N$7),$O$7:$O$13)</f>
        <v>40</v>
      </c>
      <c r="F200" s="7">
        <v>60</v>
      </c>
      <c r="G200" s="7">
        <v>6</v>
      </c>
      <c r="H200" s="7">
        <f>'Balaji Fast Food Sales'!$F200*'Balaji Fast Food Sales'!$G200</f>
        <v>360</v>
      </c>
      <c r="I200" s="7">
        <f>Food[[#This Row],[Item_price]]-Food[[#This Row],[Cost_price]]</f>
        <v>20</v>
      </c>
      <c r="J200" s="6" t="s">
        <v>6</v>
      </c>
      <c r="K200" s="6" t="s">
        <v>27</v>
      </c>
      <c r="L200" s="6" t="s">
        <v>9</v>
      </c>
    </row>
    <row r="201" spans="1:12" x14ac:dyDescent="0.25">
      <c r="A201" s="10">
        <v>200</v>
      </c>
      <c r="B201" s="8">
        <v>44920</v>
      </c>
      <c r="C201" s="9" t="s">
        <v>13</v>
      </c>
      <c r="D201" s="9" t="s">
        <v>5</v>
      </c>
      <c r="E201" s="6" cm="1">
        <f t="array" ref="E201">_xlfn.XLOOKUP(C201,_xlfn.ANCHORARRAY($N$7),$O$7:$O$13)</f>
        <v>30</v>
      </c>
      <c r="F201" s="10">
        <v>40</v>
      </c>
      <c r="G201" s="10">
        <v>10</v>
      </c>
      <c r="H201" s="10">
        <f>'Balaji Fast Food Sales'!$F201*'Balaji Fast Food Sales'!$G201</f>
        <v>400</v>
      </c>
      <c r="I201" s="10">
        <f>Food[[#This Row],[Item_price]]-Food[[#This Row],[Cost_price]]</f>
        <v>10</v>
      </c>
      <c r="J201" s="9" t="s">
        <v>3</v>
      </c>
      <c r="K201" s="9" t="s">
        <v>27</v>
      </c>
      <c r="L201" s="9" t="s">
        <v>9</v>
      </c>
    </row>
    <row r="202" spans="1:12" x14ac:dyDescent="0.25">
      <c r="A202" s="7">
        <v>201</v>
      </c>
      <c r="B202" s="5">
        <v>44742</v>
      </c>
      <c r="C202" s="6" t="s">
        <v>8</v>
      </c>
      <c r="D202" s="6" t="s">
        <v>0</v>
      </c>
      <c r="E202" s="6" cm="1">
        <f t="array" ref="E202">_xlfn.XLOOKUP(C202,_xlfn.ANCHORARRAY($N$7),$O$7:$O$13)</f>
        <v>20</v>
      </c>
      <c r="F202" s="7">
        <v>35</v>
      </c>
      <c r="G202" s="7">
        <v>8</v>
      </c>
      <c r="H202" s="7">
        <f>'Balaji Fast Food Sales'!$F202*'Balaji Fast Food Sales'!$G202</f>
        <v>280</v>
      </c>
      <c r="I202" s="7">
        <f>Food[[#This Row],[Item_price]]-Food[[#This Row],[Cost_price]]</f>
        <v>15</v>
      </c>
      <c r="J202" s="6" t="s">
        <v>3</v>
      </c>
      <c r="K202" s="6" t="s">
        <v>26</v>
      </c>
      <c r="L202" s="6" t="s">
        <v>9</v>
      </c>
    </row>
    <row r="203" spans="1:12" x14ac:dyDescent="0.25">
      <c r="A203" s="10">
        <v>202</v>
      </c>
      <c r="B203" s="8">
        <v>44825</v>
      </c>
      <c r="C203" s="9" t="s">
        <v>25</v>
      </c>
      <c r="D203" s="9" t="s">
        <v>0</v>
      </c>
      <c r="E203" s="6" cm="1">
        <f t="array" ref="E203">_xlfn.XLOOKUP(C203,_xlfn.ANCHORARRAY($N$7),$O$7:$O$13)</f>
        <v>25</v>
      </c>
      <c r="F203" s="10">
        <v>35</v>
      </c>
      <c r="G203" s="10">
        <v>9</v>
      </c>
      <c r="H203" s="10">
        <f>'Balaji Fast Food Sales'!$F203*'Balaji Fast Food Sales'!$G203</f>
        <v>315</v>
      </c>
      <c r="I203" s="10">
        <f>Food[[#This Row],[Item_price]]-Food[[#This Row],[Cost_price]]</f>
        <v>10</v>
      </c>
      <c r="J203" s="9" t="s">
        <v>3</v>
      </c>
      <c r="K203" s="9" t="s">
        <v>26</v>
      </c>
      <c r="L203" s="9" t="s">
        <v>4</v>
      </c>
    </row>
    <row r="204" spans="1:12" x14ac:dyDescent="0.25">
      <c r="A204" s="7">
        <v>203</v>
      </c>
      <c r="B204" s="5">
        <v>44662</v>
      </c>
      <c r="C204" s="6" t="s">
        <v>2</v>
      </c>
      <c r="D204" s="6" t="s">
        <v>0</v>
      </c>
      <c r="E204" s="6" cm="1">
        <f t="array" ref="E204">_xlfn.XLOOKUP(C204,_xlfn.ANCHORARRAY($N$7),$O$7:$O$13)</f>
        <v>25</v>
      </c>
      <c r="F204" s="7">
        <v>35</v>
      </c>
      <c r="G204" s="7">
        <v>6</v>
      </c>
      <c r="H204" s="7">
        <f>'Balaji Fast Food Sales'!$F204*'Balaji Fast Food Sales'!$G204</f>
        <v>210</v>
      </c>
      <c r="I204" s="7">
        <f>Food[[#This Row],[Item_price]]-Food[[#This Row],[Cost_price]]</f>
        <v>10</v>
      </c>
      <c r="J204" s="6" t="s">
        <v>6</v>
      </c>
      <c r="K204" s="6" t="s">
        <v>27</v>
      </c>
      <c r="L204" s="6" t="s">
        <v>12</v>
      </c>
    </row>
    <row r="205" spans="1:12" x14ac:dyDescent="0.25">
      <c r="A205" s="10">
        <v>204</v>
      </c>
      <c r="B205" s="8">
        <v>44858</v>
      </c>
      <c r="C205" s="9" t="s">
        <v>13</v>
      </c>
      <c r="D205" s="9" t="s">
        <v>5</v>
      </c>
      <c r="E205" s="6" cm="1">
        <f t="array" ref="E205">_xlfn.XLOOKUP(C205,_xlfn.ANCHORARRAY($N$7),$O$7:$O$13)</f>
        <v>30</v>
      </c>
      <c r="F205" s="10">
        <v>40</v>
      </c>
      <c r="G205" s="10">
        <v>7</v>
      </c>
      <c r="H205" s="10">
        <f>'Balaji Fast Food Sales'!$F205*'Balaji Fast Food Sales'!$G205</f>
        <v>280</v>
      </c>
      <c r="I205" s="10">
        <f>Food[[#This Row],[Item_price]]-Food[[#This Row],[Cost_price]]</f>
        <v>10</v>
      </c>
      <c r="J205" s="9" t="s">
        <v>3</v>
      </c>
      <c r="K205" s="9" t="s">
        <v>27</v>
      </c>
      <c r="L205" s="9" t="s">
        <v>7</v>
      </c>
    </row>
    <row r="206" spans="1:12" x14ac:dyDescent="0.25">
      <c r="A206" s="7">
        <v>205</v>
      </c>
      <c r="B206" s="5">
        <v>44851</v>
      </c>
      <c r="C206" s="6" t="s">
        <v>2</v>
      </c>
      <c r="D206" s="6" t="s">
        <v>0</v>
      </c>
      <c r="E206" s="6" cm="1">
        <f t="array" ref="E206">_xlfn.XLOOKUP(C206,_xlfn.ANCHORARRAY($N$7),$O$7:$O$13)</f>
        <v>25</v>
      </c>
      <c r="F206" s="7">
        <v>35</v>
      </c>
      <c r="G206" s="7">
        <v>4</v>
      </c>
      <c r="H206" s="7">
        <f>'Balaji Fast Food Sales'!$F206*'Balaji Fast Food Sales'!$G206</f>
        <v>140</v>
      </c>
      <c r="I206" s="7">
        <f>Food[[#This Row],[Item_price]]-Food[[#This Row],[Cost_price]]</f>
        <v>10</v>
      </c>
      <c r="J206" s="6" t="s">
        <v>3</v>
      </c>
      <c r="K206" s="6" t="s">
        <v>26</v>
      </c>
      <c r="L206" s="6" t="s">
        <v>4</v>
      </c>
    </row>
    <row r="207" spans="1:12" x14ac:dyDescent="0.25">
      <c r="A207" s="10">
        <v>206</v>
      </c>
      <c r="B207" s="8">
        <v>44769</v>
      </c>
      <c r="C207" s="9" t="s">
        <v>25</v>
      </c>
      <c r="D207" s="9" t="s">
        <v>0</v>
      </c>
      <c r="E207" s="6" cm="1">
        <f t="array" ref="E207">_xlfn.XLOOKUP(C207,_xlfn.ANCHORARRAY($N$7),$O$7:$O$13)</f>
        <v>25</v>
      </c>
      <c r="F207" s="10">
        <v>35</v>
      </c>
      <c r="G207" s="10">
        <v>4</v>
      </c>
      <c r="H207" s="10">
        <f>'Balaji Fast Food Sales'!$F207*'Balaji Fast Food Sales'!$G207</f>
        <v>140</v>
      </c>
      <c r="I207" s="10">
        <f>Food[[#This Row],[Item_price]]-Food[[#This Row],[Cost_price]]</f>
        <v>10</v>
      </c>
      <c r="J207" s="9" t="s">
        <v>3</v>
      </c>
      <c r="K207" s="9" t="s">
        <v>26</v>
      </c>
      <c r="L207" s="9" t="s">
        <v>1</v>
      </c>
    </row>
    <row r="208" spans="1:12" x14ac:dyDescent="0.25">
      <c r="A208" s="7">
        <v>207</v>
      </c>
      <c r="B208" s="5">
        <v>44977</v>
      </c>
      <c r="C208" s="6" t="s">
        <v>13</v>
      </c>
      <c r="D208" s="6" t="s">
        <v>5</v>
      </c>
      <c r="E208" s="6" cm="1">
        <f t="array" ref="E208">_xlfn.XLOOKUP(C208,_xlfn.ANCHORARRAY($N$7),$O$7:$O$13)</f>
        <v>30</v>
      </c>
      <c r="F208" s="7">
        <v>40</v>
      </c>
      <c r="G208" s="7">
        <v>8</v>
      </c>
      <c r="H208" s="7">
        <f>'Balaji Fast Food Sales'!$F208*'Balaji Fast Food Sales'!$G208</f>
        <v>320</v>
      </c>
      <c r="I208" s="7">
        <f>Food[[#This Row],[Item_price]]-Food[[#This Row],[Cost_price]]</f>
        <v>10</v>
      </c>
      <c r="J208" s="6" t="s">
        <v>6</v>
      </c>
      <c r="K208" s="6" t="s">
        <v>27</v>
      </c>
      <c r="L208" s="6" t="s">
        <v>7</v>
      </c>
    </row>
    <row r="209" spans="1:12" x14ac:dyDescent="0.25">
      <c r="A209" s="10">
        <v>208</v>
      </c>
      <c r="B209" s="8">
        <v>44799</v>
      </c>
      <c r="C209" s="9" t="s">
        <v>13</v>
      </c>
      <c r="D209" s="9" t="s">
        <v>5</v>
      </c>
      <c r="E209" s="6" cm="1">
        <f t="array" ref="E209">_xlfn.XLOOKUP(C209,_xlfn.ANCHORARRAY($N$7),$O$7:$O$13)</f>
        <v>30</v>
      </c>
      <c r="F209" s="10">
        <v>40</v>
      </c>
      <c r="G209" s="10">
        <v>13</v>
      </c>
      <c r="H209" s="10">
        <f>'Balaji Fast Food Sales'!$F209*'Balaji Fast Food Sales'!$G209</f>
        <v>520</v>
      </c>
      <c r="I209" s="10">
        <f>Food[[#This Row],[Item_price]]-Food[[#This Row],[Cost_price]]</f>
        <v>10</v>
      </c>
      <c r="J209" s="9" t="s">
        <v>3</v>
      </c>
      <c r="K209" s="9" t="s">
        <v>27</v>
      </c>
      <c r="L209" s="9" t="s">
        <v>12</v>
      </c>
    </row>
    <row r="210" spans="1:12" x14ac:dyDescent="0.25">
      <c r="A210" s="7">
        <v>209</v>
      </c>
      <c r="B210" s="5">
        <v>44899</v>
      </c>
      <c r="C210" s="6" t="s">
        <v>25</v>
      </c>
      <c r="D210" s="6" t="s">
        <v>0</v>
      </c>
      <c r="E210" s="6" cm="1">
        <f t="array" ref="E210">_xlfn.XLOOKUP(C210,_xlfn.ANCHORARRAY($N$7),$O$7:$O$13)</f>
        <v>25</v>
      </c>
      <c r="F210" s="7">
        <v>35</v>
      </c>
      <c r="G210" s="7">
        <v>2</v>
      </c>
      <c r="H210" s="7">
        <f>'Balaji Fast Food Sales'!$F210*'Balaji Fast Food Sales'!$G210</f>
        <v>70</v>
      </c>
      <c r="I210" s="7">
        <f>Food[[#This Row],[Item_price]]-Food[[#This Row],[Cost_price]]</f>
        <v>10</v>
      </c>
      <c r="J210" s="6" t="s">
        <v>3</v>
      </c>
      <c r="K210" s="6" t="s">
        <v>26</v>
      </c>
      <c r="L210" s="6" t="s">
        <v>1</v>
      </c>
    </row>
    <row r="211" spans="1:12" x14ac:dyDescent="0.25">
      <c r="A211" s="10">
        <v>210</v>
      </c>
      <c r="B211" s="8">
        <v>44928</v>
      </c>
      <c r="C211" s="9" t="s">
        <v>24</v>
      </c>
      <c r="D211" s="9" t="s">
        <v>5</v>
      </c>
      <c r="E211" s="6" cm="1">
        <f t="array" ref="E211">_xlfn.XLOOKUP(C211,_xlfn.ANCHORARRAY($N$7),$O$7:$O$13)</f>
        <v>35</v>
      </c>
      <c r="F211" s="10">
        <v>45</v>
      </c>
      <c r="G211" s="10">
        <v>15</v>
      </c>
      <c r="H211" s="10">
        <f>'Balaji Fast Food Sales'!$F211*'Balaji Fast Food Sales'!$G211</f>
        <v>675</v>
      </c>
      <c r="I211" s="10">
        <f>Food[[#This Row],[Item_price]]-Food[[#This Row],[Cost_price]]</f>
        <v>10</v>
      </c>
      <c r="J211" s="9" t="s">
        <v>3</v>
      </c>
      <c r="K211" s="9" t="s">
        <v>26</v>
      </c>
      <c r="L211" s="9" t="s">
        <v>1</v>
      </c>
    </row>
    <row r="212" spans="1:12" x14ac:dyDescent="0.25">
      <c r="A212" s="7">
        <v>211</v>
      </c>
      <c r="B212" s="5">
        <v>44669</v>
      </c>
      <c r="C212" s="6" t="s">
        <v>25</v>
      </c>
      <c r="D212" s="6" t="s">
        <v>0</v>
      </c>
      <c r="E212" s="6" cm="1">
        <f t="array" ref="E212">_xlfn.XLOOKUP(C212,_xlfn.ANCHORARRAY($N$7),$O$7:$O$13)</f>
        <v>25</v>
      </c>
      <c r="F212" s="7">
        <v>35</v>
      </c>
      <c r="G212" s="7">
        <v>12</v>
      </c>
      <c r="H212" s="7">
        <f>'Balaji Fast Food Sales'!$F212*'Balaji Fast Food Sales'!$G212</f>
        <v>420</v>
      </c>
      <c r="I212" s="7">
        <f>Food[[#This Row],[Item_price]]-Food[[#This Row],[Cost_price]]</f>
        <v>10</v>
      </c>
      <c r="J212" s="6" t="s">
        <v>3</v>
      </c>
      <c r="K212" s="6" t="s">
        <v>26</v>
      </c>
      <c r="L212" s="6" t="s">
        <v>9</v>
      </c>
    </row>
    <row r="213" spans="1:12" x14ac:dyDescent="0.25">
      <c r="A213" s="10">
        <v>212</v>
      </c>
      <c r="B213" s="8">
        <v>44686</v>
      </c>
      <c r="C213" s="9" t="s">
        <v>13</v>
      </c>
      <c r="D213" s="9" t="s">
        <v>5</v>
      </c>
      <c r="E213" s="6" cm="1">
        <f t="array" ref="E213">_xlfn.XLOOKUP(C213,_xlfn.ANCHORARRAY($N$7),$O$7:$O$13)</f>
        <v>30</v>
      </c>
      <c r="F213" s="10">
        <v>40</v>
      </c>
      <c r="G213" s="10">
        <v>12</v>
      </c>
      <c r="H213" s="10">
        <f>'Balaji Fast Food Sales'!$F213*'Balaji Fast Food Sales'!$G213</f>
        <v>480</v>
      </c>
      <c r="I213" s="10">
        <f>Food[[#This Row],[Item_price]]-Food[[#This Row],[Cost_price]]</f>
        <v>10</v>
      </c>
      <c r="J213" s="9" t="s">
        <v>6</v>
      </c>
      <c r="K213" s="9" t="s">
        <v>27</v>
      </c>
      <c r="L213" s="9" t="s">
        <v>9</v>
      </c>
    </row>
    <row r="214" spans="1:12" x14ac:dyDescent="0.25">
      <c r="A214" s="7">
        <v>213</v>
      </c>
      <c r="B214" s="5">
        <v>44833</v>
      </c>
      <c r="C214" s="6" t="s">
        <v>2</v>
      </c>
      <c r="D214" s="6" t="s">
        <v>0</v>
      </c>
      <c r="E214" s="6" cm="1">
        <f t="array" ref="E214">_xlfn.XLOOKUP(C214,_xlfn.ANCHORARRAY($N$7),$O$7:$O$13)</f>
        <v>25</v>
      </c>
      <c r="F214" s="7">
        <v>35</v>
      </c>
      <c r="G214" s="7">
        <v>3</v>
      </c>
      <c r="H214" s="7">
        <f>'Balaji Fast Food Sales'!$F214*'Balaji Fast Food Sales'!$G214</f>
        <v>105</v>
      </c>
      <c r="I214" s="7">
        <f>Food[[#This Row],[Item_price]]-Food[[#This Row],[Cost_price]]</f>
        <v>10</v>
      </c>
      <c r="J214" s="6" t="s">
        <v>3</v>
      </c>
      <c r="K214" s="6" t="s">
        <v>27</v>
      </c>
      <c r="L214" s="6" t="s">
        <v>12</v>
      </c>
    </row>
    <row r="215" spans="1:12" x14ac:dyDescent="0.25">
      <c r="A215" s="10">
        <v>214</v>
      </c>
      <c r="B215" s="8">
        <v>44898</v>
      </c>
      <c r="C215" s="9" t="s">
        <v>24</v>
      </c>
      <c r="D215" s="9" t="s">
        <v>5</v>
      </c>
      <c r="E215" s="6" cm="1">
        <f t="array" ref="E215">_xlfn.XLOOKUP(C215,_xlfn.ANCHORARRAY($N$7),$O$7:$O$13)</f>
        <v>35</v>
      </c>
      <c r="F215" s="10">
        <v>45</v>
      </c>
      <c r="G215" s="10">
        <v>14</v>
      </c>
      <c r="H215" s="10">
        <f>'Balaji Fast Food Sales'!$F215*'Balaji Fast Food Sales'!$G215</f>
        <v>630</v>
      </c>
      <c r="I215" s="10">
        <f>Food[[#This Row],[Item_price]]-Food[[#This Row],[Cost_price]]</f>
        <v>10</v>
      </c>
      <c r="J215" s="9" t="s">
        <v>6</v>
      </c>
      <c r="K215" s="9" t="s">
        <v>26</v>
      </c>
      <c r="L215" s="9" t="s">
        <v>7</v>
      </c>
    </row>
    <row r="216" spans="1:12" x14ac:dyDescent="0.25">
      <c r="A216" s="7">
        <v>215</v>
      </c>
      <c r="B216" s="5">
        <v>44905</v>
      </c>
      <c r="C216" s="6" t="s">
        <v>24</v>
      </c>
      <c r="D216" s="6" t="s">
        <v>5</v>
      </c>
      <c r="E216" s="6" cm="1">
        <f t="array" ref="E216">_xlfn.XLOOKUP(C216,_xlfn.ANCHORARRAY($N$7),$O$7:$O$13)</f>
        <v>35</v>
      </c>
      <c r="F216" s="7">
        <v>45</v>
      </c>
      <c r="G216" s="7">
        <v>7</v>
      </c>
      <c r="H216" s="7">
        <f>'Balaji Fast Food Sales'!$F216*'Balaji Fast Food Sales'!$G216</f>
        <v>315</v>
      </c>
      <c r="I216" s="7">
        <f>Food[[#This Row],[Item_price]]-Food[[#This Row],[Cost_price]]</f>
        <v>10</v>
      </c>
      <c r="J216" s="6" t="s">
        <v>3</v>
      </c>
      <c r="K216" s="6" t="s">
        <v>27</v>
      </c>
      <c r="L216" s="6" t="s">
        <v>9</v>
      </c>
    </row>
    <row r="217" spans="1:12" x14ac:dyDescent="0.25">
      <c r="A217" s="10">
        <v>216</v>
      </c>
      <c r="B217" s="8">
        <v>44992</v>
      </c>
      <c r="C217" s="9" t="s">
        <v>8</v>
      </c>
      <c r="D217" s="9" t="s">
        <v>0</v>
      </c>
      <c r="E217" s="6" cm="1">
        <f t="array" ref="E217">_xlfn.XLOOKUP(C217,_xlfn.ANCHORARRAY($N$7),$O$7:$O$13)</f>
        <v>20</v>
      </c>
      <c r="F217" s="10">
        <v>35</v>
      </c>
      <c r="G217" s="10">
        <v>9</v>
      </c>
      <c r="H217" s="10">
        <f>'Balaji Fast Food Sales'!$F217*'Balaji Fast Food Sales'!$G217</f>
        <v>315</v>
      </c>
      <c r="I217" s="10">
        <f>Food[[#This Row],[Item_price]]-Food[[#This Row],[Cost_price]]</f>
        <v>15</v>
      </c>
      <c r="J217" s="9" t="s">
        <v>3</v>
      </c>
      <c r="K217" s="9" t="s">
        <v>27</v>
      </c>
      <c r="L217" s="9" t="s">
        <v>4</v>
      </c>
    </row>
    <row r="218" spans="1:12" x14ac:dyDescent="0.25">
      <c r="A218" s="7">
        <v>217</v>
      </c>
      <c r="B218" s="5">
        <v>45008</v>
      </c>
      <c r="C218" s="6" t="s">
        <v>13</v>
      </c>
      <c r="D218" s="6" t="s">
        <v>5</v>
      </c>
      <c r="E218" s="6" cm="1">
        <f t="array" ref="E218">_xlfn.XLOOKUP(C218,_xlfn.ANCHORARRAY($N$7),$O$7:$O$13)</f>
        <v>30</v>
      </c>
      <c r="F218" s="7">
        <v>40</v>
      </c>
      <c r="G218" s="7">
        <v>10</v>
      </c>
      <c r="H218" s="7">
        <f>'Balaji Fast Food Sales'!$F218*'Balaji Fast Food Sales'!$G218</f>
        <v>400</v>
      </c>
      <c r="I218" s="7">
        <f>Food[[#This Row],[Item_price]]-Food[[#This Row],[Cost_price]]</f>
        <v>10</v>
      </c>
      <c r="J218" s="6" t="s">
        <v>3</v>
      </c>
      <c r="K218" s="6" t="s">
        <v>26</v>
      </c>
      <c r="L218" s="6" t="s">
        <v>9</v>
      </c>
    </row>
    <row r="219" spans="1:12" x14ac:dyDescent="0.25">
      <c r="A219" s="10">
        <v>218</v>
      </c>
      <c r="B219" s="8">
        <v>44918</v>
      </c>
      <c r="C219" s="9" t="s">
        <v>13</v>
      </c>
      <c r="D219" s="9" t="s">
        <v>5</v>
      </c>
      <c r="E219" s="6" cm="1">
        <f t="array" ref="E219">_xlfn.XLOOKUP(C219,_xlfn.ANCHORARRAY($N$7),$O$7:$O$13)</f>
        <v>30</v>
      </c>
      <c r="F219" s="10">
        <v>40</v>
      </c>
      <c r="G219" s="10">
        <v>13</v>
      </c>
      <c r="H219" s="10">
        <f>'Balaji Fast Food Sales'!$F219*'Balaji Fast Food Sales'!$G219</f>
        <v>520</v>
      </c>
      <c r="I219" s="10">
        <f>Food[[#This Row],[Item_price]]-Food[[#This Row],[Cost_price]]</f>
        <v>10</v>
      </c>
      <c r="J219" s="9" t="s">
        <v>6</v>
      </c>
      <c r="K219" s="9" t="s">
        <v>27</v>
      </c>
      <c r="L219" s="9" t="s">
        <v>12</v>
      </c>
    </row>
    <row r="220" spans="1:12" x14ac:dyDescent="0.25">
      <c r="A220" s="7">
        <v>219</v>
      </c>
      <c r="B220" s="5">
        <v>44835</v>
      </c>
      <c r="C220" s="6" t="s">
        <v>25</v>
      </c>
      <c r="D220" s="6" t="s">
        <v>0</v>
      </c>
      <c r="E220" s="6" cm="1">
        <f t="array" ref="E220">_xlfn.XLOOKUP(C220,_xlfn.ANCHORARRAY($N$7),$O$7:$O$13)</f>
        <v>25</v>
      </c>
      <c r="F220" s="7">
        <v>35</v>
      </c>
      <c r="G220" s="7">
        <v>9</v>
      </c>
      <c r="H220" s="7">
        <f>'Balaji Fast Food Sales'!$F220*'Balaji Fast Food Sales'!$G220</f>
        <v>315</v>
      </c>
      <c r="I220" s="7">
        <f>Food[[#This Row],[Item_price]]-Food[[#This Row],[Cost_price]]</f>
        <v>10</v>
      </c>
      <c r="J220" s="6" t="s">
        <v>3</v>
      </c>
      <c r="K220" s="6" t="s">
        <v>27</v>
      </c>
      <c r="L220" s="6" t="s">
        <v>7</v>
      </c>
    </row>
    <row r="221" spans="1:12" x14ac:dyDescent="0.25">
      <c r="A221" s="10">
        <v>220</v>
      </c>
      <c r="B221" s="8">
        <v>44694</v>
      </c>
      <c r="C221" s="9" t="s">
        <v>24</v>
      </c>
      <c r="D221" s="9" t="s">
        <v>5</v>
      </c>
      <c r="E221" s="6" cm="1">
        <f t="array" ref="E221">_xlfn.XLOOKUP(C221,_xlfn.ANCHORARRAY($N$7),$O$7:$O$13)</f>
        <v>35</v>
      </c>
      <c r="F221" s="10">
        <v>45</v>
      </c>
      <c r="G221" s="10">
        <v>1</v>
      </c>
      <c r="H221" s="10">
        <f>'Balaji Fast Food Sales'!$F221*'Balaji Fast Food Sales'!$G221</f>
        <v>45</v>
      </c>
      <c r="I221" s="10">
        <f>Food[[#This Row],[Item_price]]-Food[[#This Row],[Cost_price]]</f>
        <v>10</v>
      </c>
      <c r="J221" s="9" t="s">
        <v>3</v>
      </c>
      <c r="K221" s="9" t="s">
        <v>26</v>
      </c>
      <c r="L221" s="9" t="s">
        <v>4</v>
      </c>
    </row>
    <row r="222" spans="1:12" x14ac:dyDescent="0.25">
      <c r="A222" s="7">
        <v>221</v>
      </c>
      <c r="B222" s="5">
        <v>45011</v>
      </c>
      <c r="C222" s="6" t="s">
        <v>11</v>
      </c>
      <c r="D222" s="6" t="s">
        <v>0</v>
      </c>
      <c r="E222" s="6" cm="1">
        <f t="array" ref="E222">_xlfn.XLOOKUP(C222,_xlfn.ANCHORARRAY($N$7),$O$7:$O$13)</f>
        <v>50</v>
      </c>
      <c r="F222" s="7">
        <v>80</v>
      </c>
      <c r="G222" s="7">
        <v>1</v>
      </c>
      <c r="H222" s="7">
        <f>'Balaji Fast Food Sales'!$F222*'Balaji Fast Food Sales'!$G222</f>
        <v>80</v>
      </c>
      <c r="I222" s="7">
        <f>Food[[#This Row],[Item_price]]-Food[[#This Row],[Cost_price]]</f>
        <v>30</v>
      </c>
      <c r="J222" s="6" t="s">
        <v>6</v>
      </c>
      <c r="K222" s="6" t="s">
        <v>26</v>
      </c>
      <c r="L222" s="6" t="s">
        <v>7</v>
      </c>
    </row>
    <row r="223" spans="1:12" x14ac:dyDescent="0.25">
      <c r="A223" s="10">
        <v>222</v>
      </c>
      <c r="B223" s="8">
        <v>44815</v>
      </c>
      <c r="C223" s="9" t="s">
        <v>11</v>
      </c>
      <c r="D223" s="9" t="s">
        <v>0</v>
      </c>
      <c r="E223" s="6" cm="1">
        <f t="array" ref="E223">_xlfn.XLOOKUP(C223,_xlfn.ANCHORARRAY($N$7),$O$7:$O$13)</f>
        <v>50</v>
      </c>
      <c r="F223" s="10">
        <v>80</v>
      </c>
      <c r="G223" s="10">
        <v>6</v>
      </c>
      <c r="H223" s="10">
        <f>'Balaji Fast Food Sales'!$F223*'Balaji Fast Food Sales'!$G223</f>
        <v>480</v>
      </c>
      <c r="I223" s="10">
        <f>Food[[#This Row],[Item_price]]-Food[[#This Row],[Cost_price]]</f>
        <v>30</v>
      </c>
      <c r="J223" s="9" t="s">
        <v>3</v>
      </c>
      <c r="K223" s="9" t="s">
        <v>27</v>
      </c>
      <c r="L223" s="9" t="s">
        <v>9</v>
      </c>
    </row>
    <row r="224" spans="1:12" x14ac:dyDescent="0.25">
      <c r="A224" s="7">
        <v>223</v>
      </c>
      <c r="B224" s="5">
        <v>44825</v>
      </c>
      <c r="C224" s="6" t="s">
        <v>8</v>
      </c>
      <c r="D224" s="6" t="s">
        <v>0</v>
      </c>
      <c r="E224" s="6" cm="1">
        <f t="array" ref="E224">_xlfn.XLOOKUP(C224,_xlfn.ANCHORARRAY($N$7),$O$7:$O$13)</f>
        <v>20</v>
      </c>
      <c r="F224" s="7">
        <v>35</v>
      </c>
      <c r="G224" s="7">
        <v>13</v>
      </c>
      <c r="H224" s="7">
        <f>'Balaji Fast Food Sales'!$F224*'Balaji Fast Food Sales'!$G224</f>
        <v>455</v>
      </c>
      <c r="I224" s="7">
        <f>Food[[#This Row],[Item_price]]-Food[[#This Row],[Cost_price]]</f>
        <v>15</v>
      </c>
      <c r="J224" s="6" t="s">
        <v>6</v>
      </c>
      <c r="K224" s="6" t="s">
        <v>26</v>
      </c>
      <c r="L224" s="6" t="s">
        <v>1</v>
      </c>
    </row>
    <row r="225" spans="1:12" x14ac:dyDescent="0.25">
      <c r="A225" s="10">
        <v>224</v>
      </c>
      <c r="B225" s="8">
        <v>45008</v>
      </c>
      <c r="C225" s="9" t="s">
        <v>24</v>
      </c>
      <c r="D225" s="9" t="s">
        <v>5</v>
      </c>
      <c r="E225" s="6" cm="1">
        <f t="array" ref="E225">_xlfn.XLOOKUP(C225,_xlfn.ANCHORARRAY($N$7),$O$7:$O$13)</f>
        <v>35</v>
      </c>
      <c r="F225" s="10">
        <v>45</v>
      </c>
      <c r="G225" s="10">
        <v>14</v>
      </c>
      <c r="H225" s="10">
        <f>'Balaji Fast Food Sales'!$F225*'Balaji Fast Food Sales'!$G225</f>
        <v>630</v>
      </c>
      <c r="I225" s="10">
        <f>Food[[#This Row],[Item_price]]-Food[[#This Row],[Cost_price]]</f>
        <v>10</v>
      </c>
      <c r="J225" s="9" t="s">
        <v>3</v>
      </c>
      <c r="K225" s="9" t="s">
        <v>26</v>
      </c>
      <c r="L225" s="9" t="s">
        <v>4</v>
      </c>
    </row>
    <row r="226" spans="1:12" x14ac:dyDescent="0.25">
      <c r="A226" s="7">
        <v>225</v>
      </c>
      <c r="B226" s="5">
        <v>45001</v>
      </c>
      <c r="C226" s="6" t="s">
        <v>10</v>
      </c>
      <c r="D226" s="6" t="s">
        <v>0</v>
      </c>
      <c r="E226" s="6" cm="1">
        <f t="array" ref="E226">_xlfn.XLOOKUP(C226,_xlfn.ANCHORARRAY($N$7),$O$7:$O$13)</f>
        <v>40</v>
      </c>
      <c r="F226" s="7">
        <v>60</v>
      </c>
      <c r="G226" s="7">
        <v>11</v>
      </c>
      <c r="H226" s="7">
        <f>'Balaji Fast Food Sales'!$F226*'Balaji Fast Food Sales'!$G226</f>
        <v>660</v>
      </c>
      <c r="I226" s="7">
        <f>Food[[#This Row],[Item_price]]-Food[[#This Row],[Cost_price]]</f>
        <v>20</v>
      </c>
      <c r="J226" s="6" t="s">
        <v>3</v>
      </c>
      <c r="K226" s="6" t="s">
        <v>27</v>
      </c>
      <c r="L226" s="6" t="s">
        <v>7</v>
      </c>
    </row>
    <row r="227" spans="1:12" x14ac:dyDescent="0.25">
      <c r="A227" s="10">
        <v>226</v>
      </c>
      <c r="B227" s="8">
        <v>44907</v>
      </c>
      <c r="C227" s="9" t="s">
        <v>25</v>
      </c>
      <c r="D227" s="9" t="s">
        <v>0</v>
      </c>
      <c r="E227" s="6" cm="1">
        <f t="array" ref="E227">_xlfn.XLOOKUP(C227,_xlfn.ANCHORARRAY($N$7),$O$7:$O$13)</f>
        <v>25</v>
      </c>
      <c r="F227" s="10">
        <v>35</v>
      </c>
      <c r="G227" s="10">
        <v>13</v>
      </c>
      <c r="H227" s="10">
        <f>'Balaji Fast Food Sales'!$F227*'Balaji Fast Food Sales'!$G227</f>
        <v>455</v>
      </c>
      <c r="I227" s="10">
        <f>Food[[#This Row],[Item_price]]-Food[[#This Row],[Cost_price]]</f>
        <v>10</v>
      </c>
      <c r="J227" s="9" t="s">
        <v>6</v>
      </c>
      <c r="K227" s="9" t="s">
        <v>27</v>
      </c>
      <c r="L227" s="9" t="s">
        <v>4</v>
      </c>
    </row>
    <row r="228" spans="1:12" x14ac:dyDescent="0.25">
      <c r="A228" s="7">
        <v>227</v>
      </c>
      <c r="B228" s="5">
        <v>44882</v>
      </c>
      <c r="C228" s="6" t="s">
        <v>13</v>
      </c>
      <c r="D228" s="6" t="s">
        <v>5</v>
      </c>
      <c r="E228" s="6" cm="1">
        <f t="array" ref="E228">_xlfn.XLOOKUP(C228,_xlfn.ANCHORARRAY($N$7),$O$7:$O$13)</f>
        <v>30</v>
      </c>
      <c r="F228" s="7">
        <v>40</v>
      </c>
      <c r="G228" s="7">
        <v>5</v>
      </c>
      <c r="H228" s="7">
        <f>'Balaji Fast Food Sales'!$F228*'Balaji Fast Food Sales'!$G228</f>
        <v>200</v>
      </c>
      <c r="I228" s="7">
        <f>Food[[#This Row],[Item_price]]-Food[[#This Row],[Cost_price]]</f>
        <v>10</v>
      </c>
      <c r="J228" s="6" t="s">
        <v>3</v>
      </c>
      <c r="K228" s="6" t="s">
        <v>27</v>
      </c>
      <c r="L228" s="6" t="s">
        <v>4</v>
      </c>
    </row>
    <row r="229" spans="1:12" x14ac:dyDescent="0.25">
      <c r="A229" s="10">
        <v>228</v>
      </c>
      <c r="B229" s="8">
        <v>44870</v>
      </c>
      <c r="C229" s="9" t="s">
        <v>8</v>
      </c>
      <c r="D229" s="9" t="s">
        <v>0</v>
      </c>
      <c r="E229" s="6" cm="1">
        <f t="array" ref="E229">_xlfn.XLOOKUP(C229,_xlfn.ANCHORARRAY($N$7),$O$7:$O$13)</f>
        <v>20</v>
      </c>
      <c r="F229" s="10">
        <v>35</v>
      </c>
      <c r="G229" s="10">
        <v>8</v>
      </c>
      <c r="H229" s="10">
        <f>'Balaji Fast Food Sales'!$F229*'Balaji Fast Food Sales'!$G229</f>
        <v>280</v>
      </c>
      <c r="I229" s="10">
        <f>Food[[#This Row],[Item_price]]-Food[[#This Row],[Cost_price]]</f>
        <v>15</v>
      </c>
      <c r="J229" s="9" t="s">
        <v>6</v>
      </c>
      <c r="K229" s="9" t="s">
        <v>26</v>
      </c>
      <c r="L229" s="9" t="s">
        <v>1</v>
      </c>
    </row>
    <row r="230" spans="1:12" x14ac:dyDescent="0.25">
      <c r="A230" s="7">
        <v>229</v>
      </c>
      <c r="B230" s="5">
        <v>44910</v>
      </c>
      <c r="C230" s="6" t="s">
        <v>8</v>
      </c>
      <c r="D230" s="6" t="s">
        <v>0</v>
      </c>
      <c r="E230" s="6" cm="1">
        <f t="array" ref="E230">_xlfn.XLOOKUP(C230,_xlfn.ANCHORARRAY($N$7),$O$7:$O$13)</f>
        <v>20</v>
      </c>
      <c r="F230" s="7">
        <v>35</v>
      </c>
      <c r="G230" s="7">
        <v>7</v>
      </c>
      <c r="H230" s="7">
        <f>'Balaji Fast Food Sales'!$F230*'Balaji Fast Food Sales'!$G230</f>
        <v>245</v>
      </c>
      <c r="I230" s="7">
        <f>Food[[#This Row],[Item_price]]-Food[[#This Row],[Cost_price]]</f>
        <v>15</v>
      </c>
      <c r="J230" s="6" t="s">
        <v>3</v>
      </c>
      <c r="K230" s="6" t="s">
        <v>26</v>
      </c>
      <c r="L230" s="6" t="s">
        <v>7</v>
      </c>
    </row>
    <row r="231" spans="1:12" x14ac:dyDescent="0.25">
      <c r="A231" s="10">
        <v>230</v>
      </c>
      <c r="B231" s="8">
        <v>44667</v>
      </c>
      <c r="C231" s="9" t="s">
        <v>10</v>
      </c>
      <c r="D231" s="9" t="s">
        <v>0</v>
      </c>
      <c r="E231" s="6" cm="1">
        <f t="array" ref="E231">_xlfn.XLOOKUP(C231,_xlfn.ANCHORARRAY($N$7),$O$7:$O$13)</f>
        <v>40</v>
      </c>
      <c r="F231" s="10">
        <v>60</v>
      </c>
      <c r="G231" s="10">
        <v>6</v>
      </c>
      <c r="H231" s="10">
        <f>'Balaji Fast Food Sales'!$F231*'Balaji Fast Food Sales'!$G231</f>
        <v>360</v>
      </c>
      <c r="I231" s="10">
        <f>Food[[#This Row],[Item_price]]-Food[[#This Row],[Cost_price]]</f>
        <v>20</v>
      </c>
      <c r="J231" s="9" t="s">
        <v>6</v>
      </c>
      <c r="K231" s="9" t="s">
        <v>26</v>
      </c>
      <c r="L231" s="9" t="s">
        <v>4</v>
      </c>
    </row>
    <row r="232" spans="1:12" x14ac:dyDescent="0.25">
      <c r="A232" s="7">
        <v>231</v>
      </c>
      <c r="B232" s="5">
        <v>44667</v>
      </c>
      <c r="C232" s="6" t="s">
        <v>24</v>
      </c>
      <c r="D232" s="6" t="s">
        <v>5</v>
      </c>
      <c r="E232" s="6" cm="1">
        <f t="array" ref="E232">_xlfn.XLOOKUP(C232,_xlfn.ANCHORARRAY($N$7),$O$7:$O$13)</f>
        <v>35</v>
      </c>
      <c r="F232" s="7">
        <v>45</v>
      </c>
      <c r="G232" s="7">
        <v>3</v>
      </c>
      <c r="H232" s="7">
        <f>'Balaji Fast Food Sales'!$F232*'Balaji Fast Food Sales'!$G232</f>
        <v>135</v>
      </c>
      <c r="I232" s="7">
        <f>Food[[#This Row],[Item_price]]-Food[[#This Row],[Cost_price]]</f>
        <v>10</v>
      </c>
      <c r="J232" s="6" t="s">
        <v>3</v>
      </c>
      <c r="K232" s="6" t="s">
        <v>26</v>
      </c>
      <c r="L232" s="6" t="s">
        <v>1</v>
      </c>
    </row>
    <row r="233" spans="1:12" x14ac:dyDescent="0.25">
      <c r="A233" s="10">
        <v>232</v>
      </c>
      <c r="B233" s="8">
        <v>44674</v>
      </c>
      <c r="C233" s="9" t="s">
        <v>2</v>
      </c>
      <c r="D233" s="9" t="s">
        <v>0</v>
      </c>
      <c r="E233" s="6" cm="1">
        <f t="array" ref="E233">_xlfn.XLOOKUP(C233,_xlfn.ANCHORARRAY($N$7),$O$7:$O$13)</f>
        <v>25</v>
      </c>
      <c r="F233" s="10">
        <v>35</v>
      </c>
      <c r="G233" s="10">
        <v>13</v>
      </c>
      <c r="H233" s="10">
        <f>'Balaji Fast Food Sales'!$F233*'Balaji Fast Food Sales'!$G233</f>
        <v>455</v>
      </c>
      <c r="I233" s="10">
        <f>Food[[#This Row],[Item_price]]-Food[[#This Row],[Cost_price]]</f>
        <v>10</v>
      </c>
      <c r="J233" s="9" t="s">
        <v>3</v>
      </c>
      <c r="K233" s="9" t="s">
        <v>27</v>
      </c>
      <c r="L233" s="9" t="s">
        <v>1</v>
      </c>
    </row>
    <row r="234" spans="1:12" x14ac:dyDescent="0.25">
      <c r="A234" s="7">
        <v>233</v>
      </c>
      <c r="B234" s="5">
        <v>44773</v>
      </c>
      <c r="C234" s="6" t="s">
        <v>8</v>
      </c>
      <c r="D234" s="6" t="s">
        <v>0</v>
      </c>
      <c r="E234" s="6" cm="1">
        <f t="array" ref="E234">_xlfn.XLOOKUP(C234,_xlfn.ANCHORARRAY($N$7),$O$7:$O$13)</f>
        <v>20</v>
      </c>
      <c r="F234" s="7">
        <v>35</v>
      </c>
      <c r="G234" s="7">
        <v>5</v>
      </c>
      <c r="H234" s="7">
        <f>'Balaji Fast Food Sales'!$F234*'Balaji Fast Food Sales'!$G234</f>
        <v>175</v>
      </c>
      <c r="I234" s="7">
        <f>Food[[#This Row],[Item_price]]-Food[[#This Row],[Cost_price]]</f>
        <v>15</v>
      </c>
      <c r="J234" s="6" t="s">
        <v>3</v>
      </c>
      <c r="K234" s="6" t="s">
        <v>26</v>
      </c>
      <c r="L234" s="6" t="s">
        <v>9</v>
      </c>
    </row>
    <row r="235" spans="1:12" x14ac:dyDescent="0.25">
      <c r="A235" s="10">
        <v>234</v>
      </c>
      <c r="B235" s="8">
        <v>44769</v>
      </c>
      <c r="C235" s="9" t="s">
        <v>8</v>
      </c>
      <c r="D235" s="9" t="s">
        <v>0</v>
      </c>
      <c r="E235" s="6" cm="1">
        <f t="array" ref="E235">_xlfn.XLOOKUP(C235,_xlfn.ANCHORARRAY($N$7),$O$7:$O$13)</f>
        <v>20</v>
      </c>
      <c r="F235" s="10">
        <v>35</v>
      </c>
      <c r="G235" s="10">
        <v>10</v>
      </c>
      <c r="H235" s="10">
        <f>'Balaji Fast Food Sales'!$F235*'Balaji Fast Food Sales'!$G235</f>
        <v>350</v>
      </c>
      <c r="I235" s="10">
        <f>Food[[#This Row],[Item_price]]-Food[[#This Row],[Cost_price]]</f>
        <v>15</v>
      </c>
      <c r="J235" s="9" t="s">
        <v>3</v>
      </c>
      <c r="K235" s="9" t="s">
        <v>26</v>
      </c>
      <c r="L235" s="9" t="s">
        <v>12</v>
      </c>
    </row>
    <row r="236" spans="1:12" x14ac:dyDescent="0.25">
      <c r="A236" s="7">
        <v>235</v>
      </c>
      <c r="B236" s="5">
        <v>44894</v>
      </c>
      <c r="C236" s="6" t="s">
        <v>11</v>
      </c>
      <c r="D236" s="6" t="s">
        <v>0</v>
      </c>
      <c r="E236" s="6" cm="1">
        <f t="array" ref="E236">_xlfn.XLOOKUP(C236,_xlfn.ANCHORARRAY($N$7),$O$7:$O$13)</f>
        <v>50</v>
      </c>
      <c r="F236" s="7">
        <v>80</v>
      </c>
      <c r="G236" s="7">
        <v>10</v>
      </c>
      <c r="H236" s="7">
        <f>'Balaji Fast Food Sales'!$F236*'Balaji Fast Food Sales'!$G236</f>
        <v>800</v>
      </c>
      <c r="I236" s="7">
        <f>Food[[#This Row],[Item_price]]-Food[[#This Row],[Cost_price]]</f>
        <v>30</v>
      </c>
      <c r="J236" s="6" t="s">
        <v>3</v>
      </c>
      <c r="K236" s="6" t="s">
        <v>27</v>
      </c>
      <c r="L236" s="6" t="s">
        <v>4</v>
      </c>
    </row>
    <row r="237" spans="1:12" x14ac:dyDescent="0.25">
      <c r="A237" s="10">
        <v>236</v>
      </c>
      <c r="B237" s="8">
        <v>44738</v>
      </c>
      <c r="C237" s="9" t="s">
        <v>2</v>
      </c>
      <c r="D237" s="9" t="s">
        <v>0</v>
      </c>
      <c r="E237" s="6" cm="1">
        <f t="array" ref="E237">_xlfn.XLOOKUP(C237,_xlfn.ANCHORARRAY($N$7),$O$7:$O$13)</f>
        <v>25</v>
      </c>
      <c r="F237" s="10">
        <v>35</v>
      </c>
      <c r="G237" s="10">
        <v>12</v>
      </c>
      <c r="H237" s="10">
        <f>'Balaji Fast Food Sales'!$F237*'Balaji Fast Food Sales'!$G237</f>
        <v>420</v>
      </c>
      <c r="I237" s="10">
        <f>Food[[#This Row],[Item_price]]-Food[[#This Row],[Cost_price]]</f>
        <v>10</v>
      </c>
      <c r="J237" s="9" t="s">
        <v>3</v>
      </c>
      <c r="K237" s="9" t="s">
        <v>27</v>
      </c>
      <c r="L237" s="9" t="s">
        <v>7</v>
      </c>
    </row>
    <row r="238" spans="1:12" x14ac:dyDescent="0.25">
      <c r="A238" s="7">
        <v>237</v>
      </c>
      <c r="B238" s="5">
        <v>44873</v>
      </c>
      <c r="C238" s="6" t="s">
        <v>8</v>
      </c>
      <c r="D238" s="6" t="s">
        <v>0</v>
      </c>
      <c r="E238" s="6" cm="1">
        <f t="array" ref="E238">_xlfn.XLOOKUP(C238,_xlfn.ANCHORARRAY($N$7),$O$7:$O$13)</f>
        <v>20</v>
      </c>
      <c r="F238" s="7">
        <v>35</v>
      </c>
      <c r="G238" s="7">
        <v>13</v>
      </c>
      <c r="H238" s="7">
        <f>'Balaji Fast Food Sales'!$F238*'Balaji Fast Food Sales'!$G238</f>
        <v>455</v>
      </c>
      <c r="I238" s="7">
        <f>Food[[#This Row],[Item_price]]-Food[[#This Row],[Cost_price]]</f>
        <v>15</v>
      </c>
      <c r="J238" s="6" t="s">
        <v>3</v>
      </c>
      <c r="K238" s="6" t="s">
        <v>27</v>
      </c>
      <c r="L238" s="6" t="s">
        <v>12</v>
      </c>
    </row>
    <row r="239" spans="1:12" x14ac:dyDescent="0.25">
      <c r="A239" s="10">
        <v>238</v>
      </c>
      <c r="B239" s="8">
        <v>44677</v>
      </c>
      <c r="C239" s="9" t="s">
        <v>2</v>
      </c>
      <c r="D239" s="9" t="s">
        <v>0</v>
      </c>
      <c r="E239" s="6" cm="1">
        <f t="array" ref="E239">_xlfn.XLOOKUP(C239,_xlfn.ANCHORARRAY($N$7),$O$7:$O$13)</f>
        <v>25</v>
      </c>
      <c r="F239" s="10">
        <v>35</v>
      </c>
      <c r="G239" s="10">
        <v>13</v>
      </c>
      <c r="H239" s="10">
        <f>'Balaji Fast Food Sales'!$F239*'Balaji Fast Food Sales'!$G239</f>
        <v>455</v>
      </c>
      <c r="I239" s="10">
        <f>Food[[#This Row],[Item_price]]-Food[[#This Row],[Cost_price]]</f>
        <v>10</v>
      </c>
      <c r="J239" s="9" t="s">
        <v>3</v>
      </c>
      <c r="K239" s="9" t="s">
        <v>26</v>
      </c>
      <c r="L239" s="9" t="s">
        <v>9</v>
      </c>
    </row>
    <row r="240" spans="1:12" x14ac:dyDescent="0.25">
      <c r="A240" s="7">
        <v>239</v>
      </c>
      <c r="B240" s="5">
        <v>44899</v>
      </c>
      <c r="C240" s="6" t="s">
        <v>10</v>
      </c>
      <c r="D240" s="6" t="s">
        <v>0</v>
      </c>
      <c r="E240" s="6" cm="1">
        <f t="array" ref="E240">_xlfn.XLOOKUP(C240,_xlfn.ANCHORARRAY($N$7),$O$7:$O$13)</f>
        <v>40</v>
      </c>
      <c r="F240" s="7">
        <v>60</v>
      </c>
      <c r="G240" s="7">
        <v>4</v>
      </c>
      <c r="H240" s="7">
        <f>'Balaji Fast Food Sales'!$F240*'Balaji Fast Food Sales'!$G240</f>
        <v>240</v>
      </c>
      <c r="I240" s="7">
        <f>Food[[#This Row],[Item_price]]-Food[[#This Row],[Cost_price]]</f>
        <v>20</v>
      </c>
      <c r="J240" s="6" t="s">
        <v>6</v>
      </c>
      <c r="K240" s="6" t="s">
        <v>26</v>
      </c>
      <c r="L240" s="6" t="s">
        <v>7</v>
      </c>
    </row>
    <row r="241" spans="1:12" x14ac:dyDescent="0.25">
      <c r="A241" s="10">
        <v>240</v>
      </c>
      <c r="B241" s="8">
        <v>44906</v>
      </c>
      <c r="C241" s="9" t="s">
        <v>11</v>
      </c>
      <c r="D241" s="9" t="s">
        <v>0</v>
      </c>
      <c r="E241" s="6" cm="1">
        <f t="array" ref="E241">_xlfn.XLOOKUP(C241,_xlfn.ANCHORARRAY($N$7),$O$7:$O$13)</f>
        <v>50</v>
      </c>
      <c r="F241" s="10">
        <v>80</v>
      </c>
      <c r="G241" s="10">
        <v>10</v>
      </c>
      <c r="H241" s="10">
        <f>'Balaji Fast Food Sales'!$F241*'Balaji Fast Food Sales'!$G241</f>
        <v>800</v>
      </c>
      <c r="I241" s="10">
        <f>Food[[#This Row],[Item_price]]-Food[[#This Row],[Cost_price]]</f>
        <v>30</v>
      </c>
      <c r="J241" s="9" t="s">
        <v>3</v>
      </c>
      <c r="K241" s="9" t="s">
        <v>27</v>
      </c>
      <c r="L241" s="9" t="s">
        <v>9</v>
      </c>
    </row>
    <row r="242" spans="1:12" x14ac:dyDescent="0.25">
      <c r="A242" s="7">
        <v>241</v>
      </c>
      <c r="B242" s="5">
        <v>44718</v>
      </c>
      <c r="C242" s="6" t="s">
        <v>24</v>
      </c>
      <c r="D242" s="6" t="s">
        <v>5</v>
      </c>
      <c r="E242" s="6" cm="1">
        <f t="array" ref="E242">_xlfn.XLOOKUP(C242,_xlfn.ANCHORARRAY($N$7),$O$7:$O$13)</f>
        <v>35</v>
      </c>
      <c r="F242" s="7">
        <v>45</v>
      </c>
      <c r="G242" s="7">
        <v>2</v>
      </c>
      <c r="H242" s="7">
        <f>'Balaji Fast Food Sales'!$F242*'Balaji Fast Food Sales'!$G242</f>
        <v>90</v>
      </c>
      <c r="I242" s="7">
        <f>Food[[#This Row],[Item_price]]-Food[[#This Row],[Cost_price]]</f>
        <v>10</v>
      </c>
      <c r="J242" s="6" t="s">
        <v>3</v>
      </c>
      <c r="K242" s="6" t="s">
        <v>26</v>
      </c>
      <c r="L242" s="6" t="s">
        <v>4</v>
      </c>
    </row>
    <row r="243" spans="1:12" x14ac:dyDescent="0.25">
      <c r="A243" s="10">
        <v>242</v>
      </c>
      <c r="B243" s="8">
        <v>44918</v>
      </c>
      <c r="C243" s="9" t="s">
        <v>13</v>
      </c>
      <c r="D243" s="9" t="s">
        <v>5</v>
      </c>
      <c r="E243" s="6" cm="1">
        <f t="array" ref="E243">_xlfn.XLOOKUP(C243,_xlfn.ANCHORARRAY($N$7),$O$7:$O$13)</f>
        <v>30</v>
      </c>
      <c r="F243" s="10">
        <v>40</v>
      </c>
      <c r="G243" s="10">
        <v>4</v>
      </c>
      <c r="H243" s="10">
        <f>'Balaji Fast Food Sales'!$F243*'Balaji Fast Food Sales'!$G243</f>
        <v>160</v>
      </c>
      <c r="I243" s="10">
        <f>Food[[#This Row],[Item_price]]-Food[[#This Row],[Cost_price]]</f>
        <v>10</v>
      </c>
      <c r="J243" s="9" t="s">
        <v>6</v>
      </c>
      <c r="K243" s="9" t="s">
        <v>27</v>
      </c>
      <c r="L243" s="9" t="s">
        <v>12</v>
      </c>
    </row>
    <row r="244" spans="1:12" x14ac:dyDescent="0.25">
      <c r="A244" s="7">
        <v>243</v>
      </c>
      <c r="B244" s="5">
        <v>44877</v>
      </c>
      <c r="C244" s="6" t="s">
        <v>8</v>
      </c>
      <c r="D244" s="6" t="s">
        <v>0</v>
      </c>
      <c r="E244" s="6" cm="1">
        <f t="array" ref="E244">_xlfn.XLOOKUP(C244,_xlfn.ANCHORARRAY($N$7),$O$7:$O$13)</f>
        <v>20</v>
      </c>
      <c r="F244" s="7">
        <v>35</v>
      </c>
      <c r="G244" s="7">
        <v>5</v>
      </c>
      <c r="H244" s="7">
        <f>'Balaji Fast Food Sales'!$F244*'Balaji Fast Food Sales'!$G244</f>
        <v>175</v>
      </c>
      <c r="I244" s="7">
        <f>Food[[#This Row],[Item_price]]-Food[[#This Row],[Cost_price]]</f>
        <v>15</v>
      </c>
      <c r="J244" s="6" t="s">
        <v>3</v>
      </c>
      <c r="K244" s="6" t="s">
        <v>27</v>
      </c>
      <c r="L244" s="6" t="s">
        <v>12</v>
      </c>
    </row>
    <row r="245" spans="1:12" x14ac:dyDescent="0.25">
      <c r="A245" s="10">
        <v>244</v>
      </c>
      <c r="B245" s="8">
        <v>44887</v>
      </c>
      <c r="C245" s="9" t="s">
        <v>11</v>
      </c>
      <c r="D245" s="9" t="s">
        <v>0</v>
      </c>
      <c r="E245" s="6" cm="1">
        <f t="array" ref="E245">_xlfn.XLOOKUP(C245,_xlfn.ANCHORARRAY($N$7),$O$7:$O$13)</f>
        <v>50</v>
      </c>
      <c r="F245" s="10">
        <v>80</v>
      </c>
      <c r="G245" s="10">
        <v>10</v>
      </c>
      <c r="H245" s="10">
        <f>'Balaji Fast Food Sales'!$F245*'Balaji Fast Food Sales'!$G245</f>
        <v>800</v>
      </c>
      <c r="I245" s="10">
        <f>Food[[#This Row],[Item_price]]-Food[[#This Row],[Cost_price]]</f>
        <v>30</v>
      </c>
      <c r="J245" s="9" t="s">
        <v>6</v>
      </c>
      <c r="K245" s="9" t="s">
        <v>27</v>
      </c>
      <c r="L245" s="9" t="s">
        <v>12</v>
      </c>
    </row>
    <row r="246" spans="1:12" x14ac:dyDescent="0.25">
      <c r="A246" s="7">
        <v>245</v>
      </c>
      <c r="B246" s="5">
        <v>44837</v>
      </c>
      <c r="C246" s="6" t="s">
        <v>2</v>
      </c>
      <c r="D246" s="6" t="s">
        <v>0</v>
      </c>
      <c r="E246" s="6" cm="1">
        <f t="array" ref="E246">_xlfn.XLOOKUP(C246,_xlfn.ANCHORARRAY($N$7),$O$7:$O$13)</f>
        <v>25</v>
      </c>
      <c r="F246" s="7">
        <v>35</v>
      </c>
      <c r="G246" s="7">
        <v>2</v>
      </c>
      <c r="H246" s="7">
        <f>'Balaji Fast Food Sales'!$F246*'Balaji Fast Food Sales'!$G246</f>
        <v>70</v>
      </c>
      <c r="I246" s="7">
        <f>Food[[#This Row],[Item_price]]-Food[[#This Row],[Cost_price]]</f>
        <v>10</v>
      </c>
      <c r="J246" s="6" t="s">
        <v>3</v>
      </c>
      <c r="K246" s="6" t="s">
        <v>27</v>
      </c>
      <c r="L246" s="6" t="s">
        <v>9</v>
      </c>
    </row>
    <row r="247" spans="1:12" x14ac:dyDescent="0.25">
      <c r="A247" s="10">
        <v>246</v>
      </c>
      <c r="B247" s="8">
        <v>44881</v>
      </c>
      <c r="C247" s="9" t="s">
        <v>2</v>
      </c>
      <c r="D247" s="9" t="s">
        <v>0</v>
      </c>
      <c r="E247" s="6" cm="1">
        <f t="array" ref="E247">_xlfn.XLOOKUP(C247,_xlfn.ANCHORARRAY($N$7),$O$7:$O$13)</f>
        <v>25</v>
      </c>
      <c r="F247" s="10">
        <v>35</v>
      </c>
      <c r="G247" s="10">
        <v>10</v>
      </c>
      <c r="H247" s="10">
        <f>'Balaji Fast Food Sales'!$F247*'Balaji Fast Food Sales'!$G247</f>
        <v>350</v>
      </c>
      <c r="I247" s="10">
        <f>Food[[#This Row],[Item_price]]-Food[[#This Row],[Cost_price]]</f>
        <v>10</v>
      </c>
      <c r="J247" s="9" t="s">
        <v>3</v>
      </c>
      <c r="K247" s="9" t="s">
        <v>26</v>
      </c>
      <c r="L247" s="9" t="s">
        <v>4</v>
      </c>
    </row>
    <row r="248" spans="1:12" x14ac:dyDescent="0.25">
      <c r="A248" s="7">
        <v>247</v>
      </c>
      <c r="B248" s="5">
        <v>44837</v>
      </c>
      <c r="C248" s="6" t="s">
        <v>24</v>
      </c>
      <c r="D248" s="6" t="s">
        <v>5</v>
      </c>
      <c r="E248" s="6" cm="1">
        <f t="array" ref="E248">_xlfn.XLOOKUP(C248,_xlfn.ANCHORARRAY($N$7),$O$7:$O$13)</f>
        <v>35</v>
      </c>
      <c r="F248" s="7">
        <v>45</v>
      </c>
      <c r="G248" s="7">
        <v>6</v>
      </c>
      <c r="H248" s="7">
        <f>'Balaji Fast Food Sales'!$F248*'Balaji Fast Food Sales'!$G248</f>
        <v>270</v>
      </c>
      <c r="I248" s="7">
        <f>Food[[#This Row],[Item_price]]-Food[[#This Row],[Cost_price]]</f>
        <v>10</v>
      </c>
      <c r="J248" s="6" t="s">
        <v>3</v>
      </c>
      <c r="K248" s="6" t="s">
        <v>26</v>
      </c>
      <c r="L248" s="6" t="s">
        <v>12</v>
      </c>
    </row>
    <row r="249" spans="1:12" x14ac:dyDescent="0.25">
      <c r="A249" s="10">
        <v>248</v>
      </c>
      <c r="B249" s="8">
        <v>44668</v>
      </c>
      <c r="C249" s="9" t="s">
        <v>10</v>
      </c>
      <c r="D249" s="9" t="s">
        <v>0</v>
      </c>
      <c r="E249" s="6" cm="1">
        <f t="array" ref="E249">_xlfn.XLOOKUP(C249,_xlfn.ANCHORARRAY($N$7),$O$7:$O$13)</f>
        <v>40</v>
      </c>
      <c r="F249" s="10">
        <v>60</v>
      </c>
      <c r="G249" s="10">
        <v>5</v>
      </c>
      <c r="H249" s="10">
        <f>'Balaji Fast Food Sales'!$F249*'Balaji Fast Food Sales'!$G249</f>
        <v>300</v>
      </c>
      <c r="I249" s="10">
        <f>Food[[#This Row],[Item_price]]-Food[[#This Row],[Cost_price]]</f>
        <v>20</v>
      </c>
      <c r="J249" s="9" t="s">
        <v>6</v>
      </c>
      <c r="K249" s="9" t="s">
        <v>27</v>
      </c>
      <c r="L249" s="9" t="s">
        <v>12</v>
      </c>
    </row>
    <row r="250" spans="1:12" x14ac:dyDescent="0.25">
      <c r="A250" s="7">
        <v>249</v>
      </c>
      <c r="B250" s="5">
        <v>44860</v>
      </c>
      <c r="C250" s="6" t="s">
        <v>24</v>
      </c>
      <c r="D250" s="6" t="s">
        <v>5</v>
      </c>
      <c r="E250" s="6" cm="1">
        <f t="array" ref="E250">_xlfn.XLOOKUP(C250,_xlfn.ANCHORARRAY($N$7),$O$7:$O$13)</f>
        <v>35</v>
      </c>
      <c r="F250" s="7">
        <v>45</v>
      </c>
      <c r="G250" s="7">
        <v>3</v>
      </c>
      <c r="H250" s="7">
        <f>'Balaji Fast Food Sales'!$F250*'Balaji Fast Food Sales'!$G250</f>
        <v>135</v>
      </c>
      <c r="I250" s="7">
        <f>Food[[#This Row],[Item_price]]-Food[[#This Row],[Cost_price]]</f>
        <v>10</v>
      </c>
      <c r="J250" s="6" t="s">
        <v>6</v>
      </c>
      <c r="K250" s="6" t="s">
        <v>27</v>
      </c>
      <c r="L250" s="6" t="s">
        <v>4</v>
      </c>
    </row>
    <row r="251" spans="1:12" x14ac:dyDescent="0.25">
      <c r="A251" s="10">
        <v>250</v>
      </c>
      <c r="B251" s="8">
        <v>44880</v>
      </c>
      <c r="C251" s="9" t="s">
        <v>24</v>
      </c>
      <c r="D251" s="9" t="s">
        <v>5</v>
      </c>
      <c r="E251" s="6" cm="1">
        <f t="array" ref="E251">_xlfn.XLOOKUP(C251,_xlfn.ANCHORARRAY($N$7),$O$7:$O$13)</f>
        <v>35</v>
      </c>
      <c r="F251" s="10">
        <v>45</v>
      </c>
      <c r="G251" s="10">
        <v>6</v>
      </c>
      <c r="H251" s="10">
        <f>'Balaji Fast Food Sales'!$F251*'Balaji Fast Food Sales'!$G251</f>
        <v>270</v>
      </c>
      <c r="I251" s="10">
        <f>Food[[#This Row],[Item_price]]-Food[[#This Row],[Cost_price]]</f>
        <v>10</v>
      </c>
      <c r="J251" s="9" t="s">
        <v>6</v>
      </c>
      <c r="K251" s="9" t="s">
        <v>27</v>
      </c>
      <c r="L251" s="9" t="s">
        <v>12</v>
      </c>
    </row>
    <row r="252" spans="1:12" x14ac:dyDescent="0.25">
      <c r="A252" s="7">
        <v>251</v>
      </c>
      <c r="B252" s="5">
        <v>44916</v>
      </c>
      <c r="C252" s="6" t="s">
        <v>13</v>
      </c>
      <c r="D252" s="6" t="s">
        <v>5</v>
      </c>
      <c r="E252" s="6" cm="1">
        <f t="array" ref="E252">_xlfn.XLOOKUP(C252,_xlfn.ANCHORARRAY($N$7),$O$7:$O$13)</f>
        <v>30</v>
      </c>
      <c r="F252" s="7">
        <v>40</v>
      </c>
      <c r="G252" s="7">
        <v>13</v>
      </c>
      <c r="H252" s="7">
        <f>'Balaji Fast Food Sales'!$F252*'Balaji Fast Food Sales'!$G252</f>
        <v>520</v>
      </c>
      <c r="I252" s="7">
        <f>Food[[#This Row],[Item_price]]-Food[[#This Row],[Cost_price]]</f>
        <v>10</v>
      </c>
      <c r="J252" s="6" t="s">
        <v>3</v>
      </c>
      <c r="K252" s="6" t="s">
        <v>27</v>
      </c>
      <c r="L252" s="6" t="s">
        <v>4</v>
      </c>
    </row>
    <row r="253" spans="1:12" x14ac:dyDescent="0.25">
      <c r="A253" s="10">
        <v>252</v>
      </c>
      <c r="B253" s="8">
        <v>45011</v>
      </c>
      <c r="C253" s="9" t="s">
        <v>2</v>
      </c>
      <c r="D253" s="9" t="s">
        <v>0</v>
      </c>
      <c r="E253" s="6" cm="1">
        <f t="array" ref="E253">_xlfn.XLOOKUP(C253,_xlfn.ANCHORARRAY($N$7),$O$7:$O$13)</f>
        <v>25</v>
      </c>
      <c r="F253" s="10">
        <v>35</v>
      </c>
      <c r="G253" s="10">
        <v>8</v>
      </c>
      <c r="H253" s="10">
        <f>'Balaji Fast Food Sales'!$F253*'Balaji Fast Food Sales'!$G253</f>
        <v>280</v>
      </c>
      <c r="I253" s="10">
        <f>Food[[#This Row],[Item_price]]-Food[[#This Row],[Cost_price]]</f>
        <v>10</v>
      </c>
      <c r="J253" s="9" t="s">
        <v>6</v>
      </c>
      <c r="K253" s="9" t="s">
        <v>26</v>
      </c>
      <c r="L253" s="9" t="s">
        <v>12</v>
      </c>
    </row>
    <row r="254" spans="1:12" x14ac:dyDescent="0.25">
      <c r="A254" s="7">
        <v>253</v>
      </c>
      <c r="B254" s="5">
        <v>44730</v>
      </c>
      <c r="C254" s="6" t="s">
        <v>24</v>
      </c>
      <c r="D254" s="6" t="s">
        <v>5</v>
      </c>
      <c r="E254" s="6" cm="1">
        <f t="array" ref="E254">_xlfn.XLOOKUP(C254,_xlfn.ANCHORARRAY($N$7),$O$7:$O$13)</f>
        <v>35</v>
      </c>
      <c r="F254" s="7">
        <v>45</v>
      </c>
      <c r="G254" s="7">
        <v>13</v>
      </c>
      <c r="H254" s="7">
        <f>'Balaji Fast Food Sales'!$F254*'Balaji Fast Food Sales'!$G254</f>
        <v>585</v>
      </c>
      <c r="I254" s="7">
        <f>Food[[#This Row],[Item_price]]-Food[[#This Row],[Cost_price]]</f>
        <v>10</v>
      </c>
      <c r="J254" s="6" t="s">
        <v>6</v>
      </c>
      <c r="K254" s="6" t="s">
        <v>26</v>
      </c>
      <c r="L254" s="6" t="s">
        <v>4</v>
      </c>
    </row>
    <row r="255" spans="1:12" x14ac:dyDescent="0.25">
      <c r="A255" s="10">
        <v>254</v>
      </c>
      <c r="B255" s="8">
        <v>44843</v>
      </c>
      <c r="C255" s="9" t="s">
        <v>13</v>
      </c>
      <c r="D255" s="9" t="s">
        <v>5</v>
      </c>
      <c r="E255" s="6" cm="1">
        <f t="array" ref="E255">_xlfn.XLOOKUP(C255,_xlfn.ANCHORARRAY($N$7),$O$7:$O$13)</f>
        <v>30</v>
      </c>
      <c r="F255" s="10">
        <v>40</v>
      </c>
      <c r="G255" s="10">
        <v>12</v>
      </c>
      <c r="H255" s="10">
        <f>'Balaji Fast Food Sales'!$F255*'Balaji Fast Food Sales'!$G255</f>
        <v>480</v>
      </c>
      <c r="I255" s="10">
        <f>Food[[#This Row],[Item_price]]-Food[[#This Row],[Cost_price]]</f>
        <v>10</v>
      </c>
      <c r="J255" s="9" t="s">
        <v>3</v>
      </c>
      <c r="K255" s="9" t="s">
        <v>27</v>
      </c>
      <c r="L255" s="9" t="s">
        <v>4</v>
      </c>
    </row>
    <row r="256" spans="1:12" x14ac:dyDescent="0.25">
      <c r="A256" s="7">
        <v>255</v>
      </c>
      <c r="B256" s="5">
        <v>44681</v>
      </c>
      <c r="C256" s="6" t="s">
        <v>2</v>
      </c>
      <c r="D256" s="6" t="s">
        <v>0</v>
      </c>
      <c r="E256" s="6" cm="1">
        <f t="array" ref="E256">_xlfn.XLOOKUP(C256,_xlfn.ANCHORARRAY($N$7),$O$7:$O$13)</f>
        <v>25</v>
      </c>
      <c r="F256" s="7">
        <v>35</v>
      </c>
      <c r="G256" s="7">
        <v>7</v>
      </c>
      <c r="H256" s="7">
        <f>'Balaji Fast Food Sales'!$F256*'Balaji Fast Food Sales'!$G256</f>
        <v>245</v>
      </c>
      <c r="I256" s="7">
        <f>Food[[#This Row],[Item_price]]-Food[[#This Row],[Cost_price]]</f>
        <v>10</v>
      </c>
      <c r="J256" s="6" t="s">
        <v>3</v>
      </c>
      <c r="K256" s="6" t="s">
        <v>27</v>
      </c>
      <c r="L256" s="6" t="s">
        <v>4</v>
      </c>
    </row>
    <row r="257" spans="1:12" x14ac:dyDescent="0.25">
      <c r="A257" s="10">
        <v>256</v>
      </c>
      <c r="B257" s="8">
        <v>45001</v>
      </c>
      <c r="C257" s="9" t="s">
        <v>25</v>
      </c>
      <c r="D257" s="9" t="s">
        <v>0</v>
      </c>
      <c r="E257" s="6" cm="1">
        <f t="array" ref="E257">_xlfn.XLOOKUP(C257,_xlfn.ANCHORARRAY($N$7),$O$7:$O$13)</f>
        <v>25</v>
      </c>
      <c r="F257" s="10">
        <v>35</v>
      </c>
      <c r="G257" s="10">
        <v>3</v>
      </c>
      <c r="H257" s="10">
        <f>'Balaji Fast Food Sales'!$F257*'Balaji Fast Food Sales'!$G257</f>
        <v>105</v>
      </c>
      <c r="I257" s="10">
        <f>Food[[#This Row],[Item_price]]-Food[[#This Row],[Cost_price]]</f>
        <v>10</v>
      </c>
      <c r="J257" s="9" t="s">
        <v>6</v>
      </c>
      <c r="K257" s="9" t="s">
        <v>27</v>
      </c>
      <c r="L257" s="9" t="s">
        <v>12</v>
      </c>
    </row>
    <row r="258" spans="1:12" x14ac:dyDescent="0.25">
      <c r="A258" s="7">
        <v>257</v>
      </c>
      <c r="B258" s="5">
        <v>44929</v>
      </c>
      <c r="C258" s="6" t="s">
        <v>11</v>
      </c>
      <c r="D258" s="6" t="s">
        <v>0</v>
      </c>
      <c r="E258" s="6" cm="1">
        <f t="array" ref="E258">_xlfn.XLOOKUP(C258,_xlfn.ANCHORARRAY($N$7),$O$7:$O$13)</f>
        <v>50</v>
      </c>
      <c r="F258" s="7">
        <v>80</v>
      </c>
      <c r="G258" s="7">
        <v>10</v>
      </c>
      <c r="H258" s="7">
        <f>'Balaji Fast Food Sales'!$F258*'Balaji Fast Food Sales'!$G258</f>
        <v>800</v>
      </c>
      <c r="I258" s="7">
        <f>Food[[#This Row],[Item_price]]-Food[[#This Row],[Cost_price]]</f>
        <v>30</v>
      </c>
      <c r="J258" s="6" t="s">
        <v>3</v>
      </c>
      <c r="K258" s="6" t="s">
        <v>27</v>
      </c>
      <c r="L258" s="6" t="s">
        <v>12</v>
      </c>
    </row>
    <row r="259" spans="1:12" x14ac:dyDescent="0.25">
      <c r="A259" s="10">
        <v>258</v>
      </c>
      <c r="B259" s="8">
        <v>44810</v>
      </c>
      <c r="C259" s="9" t="s">
        <v>2</v>
      </c>
      <c r="D259" s="9" t="s">
        <v>0</v>
      </c>
      <c r="E259" s="6" cm="1">
        <f t="array" ref="E259">_xlfn.XLOOKUP(C259,_xlfn.ANCHORARRAY($N$7),$O$7:$O$13)</f>
        <v>25</v>
      </c>
      <c r="F259" s="10">
        <v>35</v>
      </c>
      <c r="G259" s="10">
        <v>14</v>
      </c>
      <c r="H259" s="10">
        <f>'Balaji Fast Food Sales'!$F259*'Balaji Fast Food Sales'!$G259</f>
        <v>490</v>
      </c>
      <c r="I259" s="10">
        <f>Food[[#This Row],[Item_price]]-Food[[#This Row],[Cost_price]]</f>
        <v>10</v>
      </c>
      <c r="J259" s="9" t="s">
        <v>3</v>
      </c>
      <c r="K259" s="9" t="s">
        <v>26</v>
      </c>
      <c r="L259" s="9" t="s">
        <v>12</v>
      </c>
    </row>
    <row r="260" spans="1:12" x14ac:dyDescent="0.25">
      <c r="A260" s="7">
        <v>259</v>
      </c>
      <c r="B260" s="5">
        <v>44883</v>
      </c>
      <c r="C260" s="6" t="s">
        <v>11</v>
      </c>
      <c r="D260" s="6" t="s">
        <v>0</v>
      </c>
      <c r="E260" s="6" cm="1">
        <f t="array" ref="E260">_xlfn.XLOOKUP(C260,_xlfn.ANCHORARRAY($N$7),$O$7:$O$13)</f>
        <v>50</v>
      </c>
      <c r="F260" s="7">
        <v>80</v>
      </c>
      <c r="G260" s="7">
        <v>4</v>
      </c>
      <c r="H260" s="7">
        <f>'Balaji Fast Food Sales'!$F260*'Balaji Fast Food Sales'!$G260</f>
        <v>320</v>
      </c>
      <c r="I260" s="7">
        <f>Food[[#This Row],[Item_price]]-Food[[#This Row],[Cost_price]]</f>
        <v>30</v>
      </c>
      <c r="J260" s="6" t="s">
        <v>6</v>
      </c>
      <c r="K260" s="6" t="s">
        <v>26</v>
      </c>
      <c r="L260" s="6" t="s">
        <v>9</v>
      </c>
    </row>
    <row r="261" spans="1:12" x14ac:dyDescent="0.25">
      <c r="A261" s="10">
        <v>260</v>
      </c>
      <c r="B261" s="8">
        <v>44814</v>
      </c>
      <c r="C261" s="9" t="s">
        <v>24</v>
      </c>
      <c r="D261" s="9" t="s">
        <v>5</v>
      </c>
      <c r="E261" s="6" cm="1">
        <f t="array" ref="E261">_xlfn.XLOOKUP(C261,_xlfn.ANCHORARRAY($N$7),$O$7:$O$13)</f>
        <v>35</v>
      </c>
      <c r="F261" s="10">
        <v>45</v>
      </c>
      <c r="G261" s="10">
        <v>2</v>
      </c>
      <c r="H261" s="10">
        <f>'Balaji Fast Food Sales'!$F261*'Balaji Fast Food Sales'!$G261</f>
        <v>90</v>
      </c>
      <c r="I261" s="10">
        <f>Food[[#This Row],[Item_price]]-Food[[#This Row],[Cost_price]]</f>
        <v>10</v>
      </c>
      <c r="J261" s="9" t="s">
        <v>6</v>
      </c>
      <c r="K261" s="9" t="s">
        <v>27</v>
      </c>
      <c r="L261" s="9" t="s">
        <v>1</v>
      </c>
    </row>
    <row r="262" spans="1:12" x14ac:dyDescent="0.25">
      <c r="A262" s="7">
        <v>261</v>
      </c>
      <c r="B262" s="5">
        <v>44937</v>
      </c>
      <c r="C262" s="6" t="s">
        <v>10</v>
      </c>
      <c r="D262" s="6" t="s">
        <v>0</v>
      </c>
      <c r="E262" s="6" cm="1">
        <f t="array" ref="E262">_xlfn.XLOOKUP(C262,_xlfn.ANCHORARRAY($N$7),$O$7:$O$13)</f>
        <v>40</v>
      </c>
      <c r="F262" s="7">
        <v>60</v>
      </c>
      <c r="G262" s="7">
        <v>9</v>
      </c>
      <c r="H262" s="7">
        <f>'Balaji Fast Food Sales'!$F262*'Balaji Fast Food Sales'!$G262</f>
        <v>540</v>
      </c>
      <c r="I262" s="7">
        <f>Food[[#This Row],[Item_price]]-Food[[#This Row],[Cost_price]]</f>
        <v>20</v>
      </c>
      <c r="J262" s="6" t="s">
        <v>3</v>
      </c>
      <c r="K262" s="6" t="s">
        <v>27</v>
      </c>
      <c r="L262" s="6" t="s">
        <v>12</v>
      </c>
    </row>
    <row r="263" spans="1:12" x14ac:dyDescent="0.25">
      <c r="A263" s="10">
        <v>262</v>
      </c>
      <c r="B263" s="8">
        <v>44990</v>
      </c>
      <c r="C263" s="9" t="s">
        <v>2</v>
      </c>
      <c r="D263" s="9" t="s">
        <v>0</v>
      </c>
      <c r="E263" s="6" cm="1">
        <f t="array" ref="E263">_xlfn.XLOOKUP(C263,_xlfn.ANCHORARRAY($N$7),$O$7:$O$13)</f>
        <v>25</v>
      </c>
      <c r="F263" s="10">
        <v>35</v>
      </c>
      <c r="G263" s="10">
        <v>5</v>
      </c>
      <c r="H263" s="10">
        <f>'Balaji Fast Food Sales'!$F263*'Balaji Fast Food Sales'!$G263</f>
        <v>175</v>
      </c>
      <c r="I263" s="10">
        <f>Food[[#This Row],[Item_price]]-Food[[#This Row],[Cost_price]]</f>
        <v>10</v>
      </c>
      <c r="J263" s="9" t="s">
        <v>3</v>
      </c>
      <c r="K263" s="9" t="s">
        <v>27</v>
      </c>
      <c r="L263" s="9" t="s">
        <v>7</v>
      </c>
    </row>
    <row r="264" spans="1:12" x14ac:dyDescent="0.25">
      <c r="A264" s="7">
        <v>263</v>
      </c>
      <c r="B264" s="5">
        <v>44731</v>
      </c>
      <c r="C264" s="6" t="s">
        <v>8</v>
      </c>
      <c r="D264" s="6" t="s">
        <v>0</v>
      </c>
      <c r="E264" s="6" cm="1">
        <f t="array" ref="E264">_xlfn.XLOOKUP(C264,_xlfn.ANCHORARRAY($N$7),$O$7:$O$13)</f>
        <v>20</v>
      </c>
      <c r="F264" s="7">
        <v>35</v>
      </c>
      <c r="G264" s="7">
        <v>2</v>
      </c>
      <c r="H264" s="7">
        <f>'Balaji Fast Food Sales'!$F264*'Balaji Fast Food Sales'!$G264</f>
        <v>70</v>
      </c>
      <c r="I264" s="7">
        <f>Food[[#This Row],[Item_price]]-Food[[#This Row],[Cost_price]]</f>
        <v>15</v>
      </c>
      <c r="J264" s="6" t="s">
        <v>3</v>
      </c>
      <c r="K264" s="6" t="s">
        <v>26</v>
      </c>
      <c r="L264" s="6" t="s">
        <v>7</v>
      </c>
    </row>
    <row r="265" spans="1:12" x14ac:dyDescent="0.25">
      <c r="A265" s="10">
        <v>264</v>
      </c>
      <c r="B265" s="8">
        <v>44760</v>
      </c>
      <c r="C265" s="9" t="s">
        <v>24</v>
      </c>
      <c r="D265" s="9" t="s">
        <v>5</v>
      </c>
      <c r="E265" s="6" cm="1">
        <f t="array" ref="E265">_xlfn.XLOOKUP(C265,_xlfn.ANCHORARRAY($N$7),$O$7:$O$13)</f>
        <v>35</v>
      </c>
      <c r="F265" s="10">
        <v>45</v>
      </c>
      <c r="G265" s="10">
        <v>12</v>
      </c>
      <c r="H265" s="10">
        <f>'Balaji Fast Food Sales'!$F265*'Balaji Fast Food Sales'!$G265</f>
        <v>540</v>
      </c>
      <c r="I265" s="10">
        <f>Food[[#This Row],[Item_price]]-Food[[#This Row],[Cost_price]]</f>
        <v>10</v>
      </c>
      <c r="J265" s="9" t="s">
        <v>6</v>
      </c>
      <c r="K265" s="9" t="s">
        <v>26</v>
      </c>
      <c r="L265" s="9" t="s">
        <v>9</v>
      </c>
    </row>
    <row r="266" spans="1:12" x14ac:dyDescent="0.25">
      <c r="A266" s="7">
        <v>265</v>
      </c>
      <c r="B266" s="5">
        <v>44788</v>
      </c>
      <c r="C266" s="6" t="s">
        <v>2</v>
      </c>
      <c r="D266" s="6" t="s">
        <v>0</v>
      </c>
      <c r="E266" s="6" cm="1">
        <f t="array" ref="E266">_xlfn.XLOOKUP(C266,_xlfn.ANCHORARRAY($N$7),$O$7:$O$13)</f>
        <v>25</v>
      </c>
      <c r="F266" s="7">
        <v>35</v>
      </c>
      <c r="G266" s="7">
        <v>6</v>
      </c>
      <c r="H266" s="7">
        <f>'Balaji Fast Food Sales'!$F266*'Balaji Fast Food Sales'!$G266</f>
        <v>210</v>
      </c>
      <c r="I266" s="7">
        <f>Food[[#This Row],[Item_price]]-Food[[#This Row],[Cost_price]]</f>
        <v>10</v>
      </c>
      <c r="J266" s="6" t="s">
        <v>3</v>
      </c>
      <c r="K266" s="6" t="s">
        <v>26</v>
      </c>
      <c r="L266" s="6" t="s">
        <v>12</v>
      </c>
    </row>
    <row r="267" spans="1:12" x14ac:dyDescent="0.25">
      <c r="A267" s="10">
        <v>266</v>
      </c>
      <c r="B267" s="8">
        <v>44836</v>
      </c>
      <c r="C267" s="9" t="s">
        <v>10</v>
      </c>
      <c r="D267" s="9" t="s">
        <v>0</v>
      </c>
      <c r="E267" s="6" cm="1">
        <f t="array" ref="E267">_xlfn.XLOOKUP(C267,_xlfn.ANCHORARRAY($N$7),$O$7:$O$13)</f>
        <v>40</v>
      </c>
      <c r="F267" s="10">
        <v>60</v>
      </c>
      <c r="G267" s="10">
        <v>10</v>
      </c>
      <c r="H267" s="10">
        <f>'Balaji Fast Food Sales'!$F267*'Balaji Fast Food Sales'!$G267</f>
        <v>600</v>
      </c>
      <c r="I267" s="10">
        <f>Food[[#This Row],[Item_price]]-Food[[#This Row],[Cost_price]]</f>
        <v>20</v>
      </c>
      <c r="J267" s="9" t="s">
        <v>6</v>
      </c>
      <c r="K267" s="9" t="s">
        <v>27</v>
      </c>
      <c r="L267" s="9" t="s">
        <v>1</v>
      </c>
    </row>
    <row r="268" spans="1:12" x14ac:dyDescent="0.25">
      <c r="A268" s="7">
        <v>267</v>
      </c>
      <c r="B268" s="5">
        <v>44990</v>
      </c>
      <c r="C268" s="6" t="s">
        <v>2</v>
      </c>
      <c r="D268" s="6" t="s">
        <v>0</v>
      </c>
      <c r="E268" s="6" cm="1">
        <f t="array" ref="E268">_xlfn.XLOOKUP(C268,_xlfn.ANCHORARRAY($N$7),$O$7:$O$13)</f>
        <v>25</v>
      </c>
      <c r="F268" s="7">
        <v>35</v>
      </c>
      <c r="G268" s="7">
        <v>1</v>
      </c>
      <c r="H268" s="7">
        <f>'Balaji Fast Food Sales'!$F268*'Balaji Fast Food Sales'!$G268</f>
        <v>35</v>
      </c>
      <c r="I268" s="7">
        <f>Food[[#This Row],[Item_price]]-Food[[#This Row],[Cost_price]]</f>
        <v>10</v>
      </c>
      <c r="J268" s="6" t="s">
        <v>3</v>
      </c>
      <c r="K268" s="6" t="s">
        <v>26</v>
      </c>
      <c r="L268" s="6" t="s">
        <v>9</v>
      </c>
    </row>
    <row r="269" spans="1:12" x14ac:dyDescent="0.25">
      <c r="A269" s="10">
        <v>268</v>
      </c>
      <c r="B269" s="8">
        <v>44962</v>
      </c>
      <c r="C269" s="9" t="s">
        <v>13</v>
      </c>
      <c r="D269" s="9" t="s">
        <v>5</v>
      </c>
      <c r="E269" s="6" cm="1">
        <f t="array" ref="E269">_xlfn.XLOOKUP(C269,_xlfn.ANCHORARRAY($N$7),$O$7:$O$13)</f>
        <v>30</v>
      </c>
      <c r="F269" s="10">
        <v>40</v>
      </c>
      <c r="G269" s="10">
        <v>12</v>
      </c>
      <c r="H269" s="10">
        <f>'Balaji Fast Food Sales'!$F269*'Balaji Fast Food Sales'!$G269</f>
        <v>480</v>
      </c>
      <c r="I269" s="10">
        <f>Food[[#This Row],[Item_price]]-Food[[#This Row],[Cost_price]]</f>
        <v>10</v>
      </c>
      <c r="J269" s="9" t="s">
        <v>3</v>
      </c>
      <c r="K269" s="9" t="s">
        <v>27</v>
      </c>
      <c r="L269" s="9" t="s">
        <v>12</v>
      </c>
    </row>
    <row r="270" spans="1:12" x14ac:dyDescent="0.25">
      <c r="A270" s="7">
        <v>269</v>
      </c>
      <c r="B270" s="5">
        <v>44917</v>
      </c>
      <c r="C270" s="6" t="s">
        <v>8</v>
      </c>
      <c r="D270" s="6" t="s">
        <v>0</v>
      </c>
      <c r="E270" s="6" cm="1">
        <f t="array" ref="E270">_xlfn.XLOOKUP(C270,_xlfn.ANCHORARRAY($N$7),$O$7:$O$13)</f>
        <v>20</v>
      </c>
      <c r="F270" s="7">
        <v>35</v>
      </c>
      <c r="G270" s="7">
        <v>2</v>
      </c>
      <c r="H270" s="7">
        <f>'Balaji Fast Food Sales'!$F270*'Balaji Fast Food Sales'!$G270</f>
        <v>70</v>
      </c>
      <c r="I270" s="7">
        <f>Food[[#This Row],[Item_price]]-Food[[#This Row],[Cost_price]]</f>
        <v>15</v>
      </c>
      <c r="J270" s="6" t="s">
        <v>3</v>
      </c>
      <c r="K270" s="6" t="s">
        <v>27</v>
      </c>
      <c r="L270" s="6" t="s">
        <v>12</v>
      </c>
    </row>
    <row r="271" spans="1:12" x14ac:dyDescent="0.25">
      <c r="A271" s="10">
        <v>270</v>
      </c>
      <c r="B271" s="8">
        <v>44811</v>
      </c>
      <c r="C271" s="9" t="s">
        <v>11</v>
      </c>
      <c r="D271" s="9" t="s">
        <v>0</v>
      </c>
      <c r="E271" s="6" cm="1">
        <f t="array" ref="E271">_xlfn.XLOOKUP(C271,_xlfn.ANCHORARRAY($N$7),$O$7:$O$13)</f>
        <v>50</v>
      </c>
      <c r="F271" s="10">
        <v>80</v>
      </c>
      <c r="G271" s="10">
        <v>13</v>
      </c>
      <c r="H271" s="10">
        <f>'Balaji Fast Food Sales'!$F271*'Balaji Fast Food Sales'!$G271</f>
        <v>1040</v>
      </c>
      <c r="I271" s="10">
        <f>Food[[#This Row],[Item_price]]-Food[[#This Row],[Cost_price]]</f>
        <v>30</v>
      </c>
      <c r="J271" s="9" t="s">
        <v>3</v>
      </c>
      <c r="K271" s="9" t="s">
        <v>26</v>
      </c>
      <c r="L271" s="9" t="s">
        <v>7</v>
      </c>
    </row>
    <row r="272" spans="1:12" x14ac:dyDescent="0.25">
      <c r="A272" s="7">
        <v>271</v>
      </c>
      <c r="B272" s="5">
        <v>44684</v>
      </c>
      <c r="C272" s="6" t="s">
        <v>2</v>
      </c>
      <c r="D272" s="6" t="s">
        <v>0</v>
      </c>
      <c r="E272" s="6" cm="1">
        <f t="array" ref="E272">_xlfn.XLOOKUP(C272,_xlfn.ANCHORARRAY($N$7),$O$7:$O$13)</f>
        <v>25</v>
      </c>
      <c r="F272" s="7">
        <v>35</v>
      </c>
      <c r="G272" s="7">
        <v>13</v>
      </c>
      <c r="H272" s="7">
        <f>'Balaji Fast Food Sales'!$F272*'Balaji Fast Food Sales'!$G272</f>
        <v>455</v>
      </c>
      <c r="I272" s="7">
        <f>Food[[#This Row],[Item_price]]-Food[[#This Row],[Cost_price]]</f>
        <v>10</v>
      </c>
      <c r="J272" s="6" t="s">
        <v>3</v>
      </c>
      <c r="K272" s="6" t="s">
        <v>26</v>
      </c>
      <c r="L272" s="6" t="s">
        <v>7</v>
      </c>
    </row>
    <row r="273" spans="1:12" x14ac:dyDescent="0.25">
      <c r="A273" s="10">
        <v>272</v>
      </c>
      <c r="B273" s="8">
        <v>44771</v>
      </c>
      <c r="C273" s="9" t="s">
        <v>10</v>
      </c>
      <c r="D273" s="9" t="s">
        <v>0</v>
      </c>
      <c r="E273" s="6" cm="1">
        <f t="array" ref="E273">_xlfn.XLOOKUP(C273,_xlfn.ANCHORARRAY($N$7),$O$7:$O$13)</f>
        <v>40</v>
      </c>
      <c r="F273" s="10">
        <v>60</v>
      </c>
      <c r="G273" s="10">
        <v>5</v>
      </c>
      <c r="H273" s="10">
        <f>'Balaji Fast Food Sales'!$F273*'Balaji Fast Food Sales'!$G273</f>
        <v>300</v>
      </c>
      <c r="I273" s="10">
        <f>Food[[#This Row],[Item_price]]-Food[[#This Row],[Cost_price]]</f>
        <v>20</v>
      </c>
      <c r="J273" s="9" t="s">
        <v>6</v>
      </c>
      <c r="K273" s="9" t="s">
        <v>27</v>
      </c>
      <c r="L273" s="9" t="s">
        <v>1</v>
      </c>
    </row>
    <row r="274" spans="1:12" x14ac:dyDescent="0.25">
      <c r="A274" s="7">
        <v>273</v>
      </c>
      <c r="B274" s="5">
        <v>44788</v>
      </c>
      <c r="C274" s="6" t="s">
        <v>8</v>
      </c>
      <c r="D274" s="6" t="s">
        <v>0</v>
      </c>
      <c r="E274" s="6" cm="1">
        <f t="array" ref="E274">_xlfn.XLOOKUP(C274,_xlfn.ANCHORARRAY($N$7),$O$7:$O$13)</f>
        <v>20</v>
      </c>
      <c r="F274" s="7">
        <v>35</v>
      </c>
      <c r="G274" s="7">
        <v>15</v>
      </c>
      <c r="H274" s="7">
        <f>'Balaji Fast Food Sales'!$F274*'Balaji Fast Food Sales'!$G274</f>
        <v>525</v>
      </c>
      <c r="I274" s="7">
        <f>Food[[#This Row],[Item_price]]-Food[[#This Row],[Cost_price]]</f>
        <v>15</v>
      </c>
      <c r="J274" s="6" t="s">
        <v>3</v>
      </c>
      <c r="K274" s="6" t="s">
        <v>26</v>
      </c>
      <c r="L274" s="6" t="s">
        <v>12</v>
      </c>
    </row>
    <row r="275" spans="1:12" x14ac:dyDescent="0.25">
      <c r="A275" s="10">
        <v>274</v>
      </c>
      <c r="B275" s="8">
        <v>44930</v>
      </c>
      <c r="C275" s="9" t="s">
        <v>24</v>
      </c>
      <c r="D275" s="9" t="s">
        <v>5</v>
      </c>
      <c r="E275" s="6" cm="1">
        <f t="array" ref="E275">_xlfn.XLOOKUP(C275,_xlfn.ANCHORARRAY($N$7),$O$7:$O$13)</f>
        <v>35</v>
      </c>
      <c r="F275" s="10">
        <v>45</v>
      </c>
      <c r="G275" s="10">
        <v>10</v>
      </c>
      <c r="H275" s="10">
        <f>'Balaji Fast Food Sales'!$F275*'Balaji Fast Food Sales'!$G275</f>
        <v>450</v>
      </c>
      <c r="I275" s="10">
        <f>Food[[#This Row],[Item_price]]-Food[[#This Row],[Cost_price]]</f>
        <v>10</v>
      </c>
      <c r="J275" s="9" t="s">
        <v>6</v>
      </c>
      <c r="K275" s="9" t="s">
        <v>26</v>
      </c>
      <c r="L275" s="9" t="s">
        <v>1</v>
      </c>
    </row>
    <row r="276" spans="1:12" x14ac:dyDescent="0.25">
      <c r="A276" s="7">
        <v>275</v>
      </c>
      <c r="B276" s="5">
        <v>44961</v>
      </c>
      <c r="C276" s="6" t="s">
        <v>2</v>
      </c>
      <c r="D276" s="6" t="s">
        <v>0</v>
      </c>
      <c r="E276" s="6" cm="1">
        <f t="array" ref="E276">_xlfn.XLOOKUP(C276,_xlfn.ANCHORARRAY($N$7),$O$7:$O$13)</f>
        <v>25</v>
      </c>
      <c r="F276" s="7">
        <v>35</v>
      </c>
      <c r="G276" s="7">
        <v>15</v>
      </c>
      <c r="H276" s="7">
        <f>'Balaji Fast Food Sales'!$F276*'Balaji Fast Food Sales'!$G276</f>
        <v>525</v>
      </c>
      <c r="I276" s="7">
        <f>Food[[#This Row],[Item_price]]-Food[[#This Row],[Cost_price]]</f>
        <v>10</v>
      </c>
      <c r="J276" s="6" t="s">
        <v>6</v>
      </c>
      <c r="K276" s="6" t="s">
        <v>26</v>
      </c>
      <c r="L276" s="6" t="s">
        <v>1</v>
      </c>
    </row>
    <row r="277" spans="1:12" x14ac:dyDescent="0.25">
      <c r="A277" s="10">
        <v>276</v>
      </c>
      <c r="B277" s="8">
        <v>44834</v>
      </c>
      <c r="C277" s="9" t="s">
        <v>24</v>
      </c>
      <c r="D277" s="9" t="s">
        <v>5</v>
      </c>
      <c r="E277" s="6" cm="1">
        <f t="array" ref="E277">_xlfn.XLOOKUP(C277,_xlfn.ANCHORARRAY($N$7),$O$7:$O$13)</f>
        <v>35</v>
      </c>
      <c r="F277" s="10">
        <v>45</v>
      </c>
      <c r="G277" s="10">
        <v>6</v>
      </c>
      <c r="H277" s="10">
        <f>'Balaji Fast Food Sales'!$F277*'Balaji Fast Food Sales'!$G277</f>
        <v>270</v>
      </c>
      <c r="I277" s="10">
        <f>Food[[#This Row],[Item_price]]-Food[[#This Row],[Cost_price]]</f>
        <v>10</v>
      </c>
      <c r="J277" s="9" t="s">
        <v>3</v>
      </c>
      <c r="K277" s="9" t="s">
        <v>26</v>
      </c>
      <c r="L277" s="9" t="s">
        <v>12</v>
      </c>
    </row>
    <row r="278" spans="1:12" x14ac:dyDescent="0.25">
      <c r="A278" s="7">
        <v>277</v>
      </c>
      <c r="B278" s="5">
        <v>44903</v>
      </c>
      <c r="C278" s="6" t="s">
        <v>13</v>
      </c>
      <c r="D278" s="6" t="s">
        <v>5</v>
      </c>
      <c r="E278" s="6" cm="1">
        <f t="array" ref="E278">_xlfn.XLOOKUP(C278,_xlfn.ANCHORARRAY($N$7),$O$7:$O$13)</f>
        <v>30</v>
      </c>
      <c r="F278" s="7">
        <v>40</v>
      </c>
      <c r="G278" s="7">
        <v>13</v>
      </c>
      <c r="H278" s="7">
        <f>'Balaji Fast Food Sales'!$F278*'Balaji Fast Food Sales'!$G278</f>
        <v>520</v>
      </c>
      <c r="I278" s="7">
        <f>Food[[#This Row],[Item_price]]-Food[[#This Row],[Cost_price]]</f>
        <v>10</v>
      </c>
      <c r="J278" s="6" t="s">
        <v>3</v>
      </c>
      <c r="K278" s="6" t="s">
        <v>27</v>
      </c>
      <c r="L278" s="6" t="s">
        <v>12</v>
      </c>
    </row>
    <row r="279" spans="1:12" x14ac:dyDescent="0.25">
      <c r="A279" s="10">
        <v>278</v>
      </c>
      <c r="B279" s="8">
        <v>44731</v>
      </c>
      <c r="C279" s="9" t="s">
        <v>10</v>
      </c>
      <c r="D279" s="9" t="s">
        <v>0</v>
      </c>
      <c r="E279" s="6" cm="1">
        <f t="array" ref="E279">_xlfn.XLOOKUP(C279,_xlfn.ANCHORARRAY($N$7),$O$7:$O$13)</f>
        <v>40</v>
      </c>
      <c r="F279" s="10">
        <v>60</v>
      </c>
      <c r="G279" s="10">
        <v>6</v>
      </c>
      <c r="H279" s="10">
        <f>'Balaji Fast Food Sales'!$F279*'Balaji Fast Food Sales'!$G279</f>
        <v>360</v>
      </c>
      <c r="I279" s="10">
        <f>Food[[#This Row],[Item_price]]-Food[[#This Row],[Cost_price]]</f>
        <v>20</v>
      </c>
      <c r="J279" s="9" t="s">
        <v>6</v>
      </c>
      <c r="K279" s="9" t="s">
        <v>27</v>
      </c>
      <c r="L279" s="9" t="s">
        <v>1</v>
      </c>
    </row>
    <row r="280" spans="1:12" x14ac:dyDescent="0.25">
      <c r="A280" s="7">
        <v>279</v>
      </c>
      <c r="B280" s="5">
        <v>44818</v>
      </c>
      <c r="C280" s="6" t="s">
        <v>2</v>
      </c>
      <c r="D280" s="6" t="s">
        <v>0</v>
      </c>
      <c r="E280" s="6" cm="1">
        <f t="array" ref="E280">_xlfn.XLOOKUP(C280,_xlfn.ANCHORARRAY($N$7),$O$7:$O$13)</f>
        <v>25</v>
      </c>
      <c r="F280" s="7">
        <v>35</v>
      </c>
      <c r="G280" s="7">
        <v>15</v>
      </c>
      <c r="H280" s="7">
        <f>'Balaji Fast Food Sales'!$F280*'Balaji Fast Food Sales'!$G280</f>
        <v>525</v>
      </c>
      <c r="I280" s="7">
        <f>Food[[#This Row],[Item_price]]-Food[[#This Row],[Cost_price]]</f>
        <v>10</v>
      </c>
      <c r="J280" s="6" t="s">
        <v>3</v>
      </c>
      <c r="K280" s="6" t="s">
        <v>27</v>
      </c>
      <c r="L280" s="6" t="s">
        <v>4</v>
      </c>
    </row>
    <row r="281" spans="1:12" x14ac:dyDescent="0.25">
      <c r="A281" s="10">
        <v>280</v>
      </c>
      <c r="B281" s="8">
        <v>44843</v>
      </c>
      <c r="C281" s="9" t="s">
        <v>8</v>
      </c>
      <c r="D281" s="9" t="s">
        <v>0</v>
      </c>
      <c r="E281" s="6" cm="1">
        <f t="array" ref="E281">_xlfn.XLOOKUP(C281,_xlfn.ANCHORARRAY($N$7),$O$7:$O$13)</f>
        <v>20</v>
      </c>
      <c r="F281" s="10">
        <v>35</v>
      </c>
      <c r="G281" s="10">
        <v>14</v>
      </c>
      <c r="H281" s="10">
        <f>'Balaji Fast Food Sales'!$F281*'Balaji Fast Food Sales'!$G281</f>
        <v>490</v>
      </c>
      <c r="I281" s="10">
        <f>Food[[#This Row],[Item_price]]-Food[[#This Row],[Cost_price]]</f>
        <v>15</v>
      </c>
      <c r="J281" s="9" t="s">
        <v>6</v>
      </c>
      <c r="K281" s="9" t="s">
        <v>27</v>
      </c>
      <c r="L281" s="9" t="s">
        <v>7</v>
      </c>
    </row>
    <row r="282" spans="1:12" x14ac:dyDescent="0.25">
      <c r="A282" s="7">
        <v>281</v>
      </c>
      <c r="B282" s="5">
        <v>44782</v>
      </c>
      <c r="C282" s="6" t="s">
        <v>11</v>
      </c>
      <c r="D282" s="6" t="s">
        <v>0</v>
      </c>
      <c r="E282" s="6" cm="1">
        <f t="array" ref="E282">_xlfn.XLOOKUP(C282,_xlfn.ANCHORARRAY($N$7),$O$7:$O$13)</f>
        <v>50</v>
      </c>
      <c r="F282" s="7">
        <v>80</v>
      </c>
      <c r="G282" s="7">
        <v>3</v>
      </c>
      <c r="H282" s="7">
        <f>'Balaji Fast Food Sales'!$F282*'Balaji Fast Food Sales'!$G282</f>
        <v>240</v>
      </c>
      <c r="I282" s="7">
        <f>Food[[#This Row],[Item_price]]-Food[[#This Row],[Cost_price]]</f>
        <v>30</v>
      </c>
      <c r="J282" s="6" t="s">
        <v>3</v>
      </c>
      <c r="K282" s="6" t="s">
        <v>27</v>
      </c>
      <c r="L282" s="6" t="s">
        <v>4</v>
      </c>
    </row>
    <row r="283" spans="1:12" x14ac:dyDescent="0.25">
      <c r="A283" s="10">
        <v>282</v>
      </c>
      <c r="B283" s="8">
        <v>44697</v>
      </c>
      <c r="C283" s="9" t="s">
        <v>2</v>
      </c>
      <c r="D283" s="9" t="s">
        <v>0</v>
      </c>
      <c r="E283" s="6" cm="1">
        <f t="array" ref="E283">_xlfn.XLOOKUP(C283,_xlfn.ANCHORARRAY($N$7),$O$7:$O$13)</f>
        <v>25</v>
      </c>
      <c r="F283" s="10">
        <v>35</v>
      </c>
      <c r="G283" s="10">
        <v>13</v>
      </c>
      <c r="H283" s="10">
        <f>'Balaji Fast Food Sales'!$F283*'Balaji Fast Food Sales'!$G283</f>
        <v>455</v>
      </c>
      <c r="I283" s="10">
        <f>Food[[#This Row],[Item_price]]-Food[[#This Row],[Cost_price]]</f>
        <v>10</v>
      </c>
      <c r="J283" s="9" t="s">
        <v>3</v>
      </c>
      <c r="K283" s="9" t="s">
        <v>27</v>
      </c>
      <c r="L283" s="9" t="s">
        <v>9</v>
      </c>
    </row>
    <row r="284" spans="1:12" x14ac:dyDescent="0.25">
      <c r="A284" s="7">
        <v>283</v>
      </c>
      <c r="B284" s="5">
        <v>44744</v>
      </c>
      <c r="C284" s="6" t="s">
        <v>8</v>
      </c>
      <c r="D284" s="6" t="s">
        <v>0</v>
      </c>
      <c r="E284" s="6" cm="1">
        <f t="array" ref="E284">_xlfn.XLOOKUP(C284,_xlfn.ANCHORARRAY($N$7),$O$7:$O$13)</f>
        <v>20</v>
      </c>
      <c r="F284" s="7">
        <v>35</v>
      </c>
      <c r="G284" s="7">
        <v>2</v>
      </c>
      <c r="H284" s="7">
        <f>'Balaji Fast Food Sales'!$F284*'Balaji Fast Food Sales'!$G284</f>
        <v>70</v>
      </c>
      <c r="I284" s="7">
        <f>Food[[#This Row],[Item_price]]-Food[[#This Row],[Cost_price]]</f>
        <v>15</v>
      </c>
      <c r="J284" s="6" t="s">
        <v>3</v>
      </c>
      <c r="K284" s="6" t="s">
        <v>27</v>
      </c>
      <c r="L284" s="6" t="s">
        <v>12</v>
      </c>
    </row>
    <row r="285" spans="1:12" x14ac:dyDescent="0.25">
      <c r="A285" s="10">
        <v>284</v>
      </c>
      <c r="B285" s="8">
        <v>44955</v>
      </c>
      <c r="C285" s="9" t="s">
        <v>10</v>
      </c>
      <c r="D285" s="9" t="s">
        <v>0</v>
      </c>
      <c r="E285" s="6" cm="1">
        <f t="array" ref="E285">_xlfn.XLOOKUP(C285,_xlfn.ANCHORARRAY($N$7),$O$7:$O$13)</f>
        <v>40</v>
      </c>
      <c r="F285" s="10">
        <v>60</v>
      </c>
      <c r="G285" s="10">
        <v>7</v>
      </c>
      <c r="H285" s="10">
        <f>'Balaji Fast Food Sales'!$F285*'Balaji Fast Food Sales'!$G285</f>
        <v>420</v>
      </c>
      <c r="I285" s="10">
        <f>Food[[#This Row],[Item_price]]-Food[[#This Row],[Cost_price]]</f>
        <v>20</v>
      </c>
      <c r="J285" s="9" t="s">
        <v>3</v>
      </c>
      <c r="K285" s="9" t="s">
        <v>26</v>
      </c>
      <c r="L285" s="9" t="s">
        <v>4</v>
      </c>
    </row>
    <row r="286" spans="1:12" x14ac:dyDescent="0.25">
      <c r="A286" s="7">
        <v>285</v>
      </c>
      <c r="B286" s="5">
        <v>44740</v>
      </c>
      <c r="C286" s="6" t="s">
        <v>25</v>
      </c>
      <c r="D286" s="6" t="s">
        <v>0</v>
      </c>
      <c r="E286" s="6" cm="1">
        <f t="array" ref="E286">_xlfn.XLOOKUP(C286,_xlfn.ANCHORARRAY($N$7),$O$7:$O$13)</f>
        <v>25</v>
      </c>
      <c r="F286" s="7">
        <v>35</v>
      </c>
      <c r="G286" s="7">
        <v>3</v>
      </c>
      <c r="H286" s="7">
        <f>'Balaji Fast Food Sales'!$F286*'Balaji Fast Food Sales'!$G286</f>
        <v>105</v>
      </c>
      <c r="I286" s="7">
        <f>Food[[#This Row],[Item_price]]-Food[[#This Row],[Cost_price]]</f>
        <v>10</v>
      </c>
      <c r="J286" s="6" t="s">
        <v>3</v>
      </c>
      <c r="K286" s="6" t="s">
        <v>26</v>
      </c>
      <c r="L286" s="6" t="s">
        <v>1</v>
      </c>
    </row>
    <row r="287" spans="1:12" x14ac:dyDescent="0.25">
      <c r="A287" s="10">
        <v>286</v>
      </c>
      <c r="B287" s="8">
        <v>44909</v>
      </c>
      <c r="C287" s="9" t="s">
        <v>2</v>
      </c>
      <c r="D287" s="9" t="s">
        <v>0</v>
      </c>
      <c r="E287" s="6" cm="1">
        <f t="array" ref="E287">_xlfn.XLOOKUP(C287,_xlfn.ANCHORARRAY($N$7),$O$7:$O$13)</f>
        <v>25</v>
      </c>
      <c r="F287" s="10">
        <v>35</v>
      </c>
      <c r="G287" s="10">
        <v>6</v>
      </c>
      <c r="H287" s="10">
        <f>'Balaji Fast Food Sales'!$F287*'Balaji Fast Food Sales'!$G287</f>
        <v>210</v>
      </c>
      <c r="I287" s="10">
        <f>Food[[#This Row],[Item_price]]-Food[[#This Row],[Cost_price]]</f>
        <v>10</v>
      </c>
      <c r="J287" s="9" t="s">
        <v>3</v>
      </c>
      <c r="K287" s="9" t="s">
        <v>26</v>
      </c>
      <c r="L287" s="9" t="s">
        <v>1</v>
      </c>
    </row>
    <row r="288" spans="1:12" x14ac:dyDescent="0.25">
      <c r="A288" s="7">
        <v>287</v>
      </c>
      <c r="B288" s="5">
        <v>44779</v>
      </c>
      <c r="C288" s="6" t="s">
        <v>25</v>
      </c>
      <c r="D288" s="6" t="s">
        <v>0</v>
      </c>
      <c r="E288" s="6" cm="1">
        <f t="array" ref="E288">_xlfn.XLOOKUP(C288,_xlfn.ANCHORARRAY($N$7),$O$7:$O$13)</f>
        <v>25</v>
      </c>
      <c r="F288" s="7">
        <v>35</v>
      </c>
      <c r="G288" s="7">
        <v>3</v>
      </c>
      <c r="H288" s="7">
        <f>'Balaji Fast Food Sales'!$F288*'Balaji Fast Food Sales'!$G288</f>
        <v>105</v>
      </c>
      <c r="I288" s="7">
        <f>Food[[#This Row],[Item_price]]-Food[[#This Row],[Cost_price]]</f>
        <v>10</v>
      </c>
      <c r="J288" s="6" t="s">
        <v>3</v>
      </c>
      <c r="K288" s="6" t="s">
        <v>26</v>
      </c>
      <c r="L288" s="6" t="s">
        <v>9</v>
      </c>
    </row>
    <row r="289" spans="1:12" x14ac:dyDescent="0.25">
      <c r="A289" s="10">
        <v>288</v>
      </c>
      <c r="B289" s="8">
        <v>44795</v>
      </c>
      <c r="C289" s="9" t="s">
        <v>11</v>
      </c>
      <c r="D289" s="9" t="s">
        <v>0</v>
      </c>
      <c r="E289" s="6" cm="1">
        <f t="array" ref="E289">_xlfn.XLOOKUP(C289,_xlfn.ANCHORARRAY($N$7),$O$7:$O$13)</f>
        <v>50</v>
      </c>
      <c r="F289" s="10">
        <v>80</v>
      </c>
      <c r="G289" s="10">
        <v>7</v>
      </c>
      <c r="H289" s="10">
        <f>'Balaji Fast Food Sales'!$F289*'Balaji Fast Food Sales'!$G289</f>
        <v>560</v>
      </c>
      <c r="I289" s="10">
        <f>Food[[#This Row],[Item_price]]-Food[[#This Row],[Cost_price]]</f>
        <v>30</v>
      </c>
      <c r="J289" s="9" t="s">
        <v>3</v>
      </c>
      <c r="K289" s="9" t="s">
        <v>26</v>
      </c>
      <c r="L289" s="9" t="s">
        <v>1</v>
      </c>
    </row>
    <row r="290" spans="1:12" x14ac:dyDescent="0.25">
      <c r="A290" s="7">
        <v>289</v>
      </c>
      <c r="B290" s="5">
        <v>44893</v>
      </c>
      <c r="C290" s="6" t="s">
        <v>25</v>
      </c>
      <c r="D290" s="6" t="s">
        <v>0</v>
      </c>
      <c r="E290" s="6" cm="1">
        <f t="array" ref="E290">_xlfn.XLOOKUP(C290,_xlfn.ANCHORARRAY($N$7),$O$7:$O$13)</f>
        <v>25</v>
      </c>
      <c r="F290" s="7">
        <v>35</v>
      </c>
      <c r="G290" s="7">
        <v>7</v>
      </c>
      <c r="H290" s="7">
        <f>'Balaji Fast Food Sales'!$F290*'Balaji Fast Food Sales'!$G290</f>
        <v>245</v>
      </c>
      <c r="I290" s="7">
        <f>Food[[#This Row],[Item_price]]-Food[[#This Row],[Cost_price]]</f>
        <v>10</v>
      </c>
      <c r="J290" s="6" t="s">
        <v>6</v>
      </c>
      <c r="K290" s="6" t="s">
        <v>27</v>
      </c>
      <c r="L290" s="6" t="s">
        <v>12</v>
      </c>
    </row>
    <row r="291" spans="1:12" x14ac:dyDescent="0.25">
      <c r="A291" s="10">
        <v>290</v>
      </c>
      <c r="B291" s="8">
        <v>44684</v>
      </c>
      <c r="C291" s="9" t="s">
        <v>8</v>
      </c>
      <c r="D291" s="9" t="s">
        <v>0</v>
      </c>
      <c r="E291" s="6" cm="1">
        <f t="array" ref="E291">_xlfn.XLOOKUP(C291,_xlfn.ANCHORARRAY($N$7),$O$7:$O$13)</f>
        <v>20</v>
      </c>
      <c r="F291" s="10">
        <v>35</v>
      </c>
      <c r="G291" s="10">
        <v>7</v>
      </c>
      <c r="H291" s="10">
        <f>'Balaji Fast Food Sales'!$F291*'Balaji Fast Food Sales'!$G291</f>
        <v>245</v>
      </c>
      <c r="I291" s="10">
        <f>Food[[#This Row],[Item_price]]-Food[[#This Row],[Cost_price]]</f>
        <v>15</v>
      </c>
      <c r="J291" s="9" t="s">
        <v>3</v>
      </c>
      <c r="K291" s="9" t="s">
        <v>27</v>
      </c>
      <c r="L291" s="9" t="s">
        <v>9</v>
      </c>
    </row>
    <row r="292" spans="1:12" x14ac:dyDescent="0.25">
      <c r="A292" s="7">
        <v>291</v>
      </c>
      <c r="B292" s="5">
        <v>44953</v>
      </c>
      <c r="C292" s="6" t="s">
        <v>10</v>
      </c>
      <c r="D292" s="6" t="s">
        <v>0</v>
      </c>
      <c r="E292" s="6" cm="1">
        <f t="array" ref="E292">_xlfn.XLOOKUP(C292,_xlfn.ANCHORARRAY($N$7),$O$7:$O$13)</f>
        <v>40</v>
      </c>
      <c r="F292" s="7">
        <v>60</v>
      </c>
      <c r="G292" s="7">
        <v>8</v>
      </c>
      <c r="H292" s="7">
        <f>'Balaji Fast Food Sales'!$F292*'Balaji Fast Food Sales'!$G292</f>
        <v>480</v>
      </c>
      <c r="I292" s="7">
        <f>Food[[#This Row],[Item_price]]-Food[[#This Row],[Cost_price]]</f>
        <v>20</v>
      </c>
      <c r="J292" s="6" t="s">
        <v>6</v>
      </c>
      <c r="K292" s="6" t="s">
        <v>27</v>
      </c>
      <c r="L292" s="6" t="s">
        <v>1</v>
      </c>
    </row>
    <row r="293" spans="1:12" x14ac:dyDescent="0.25">
      <c r="A293" s="10">
        <v>292</v>
      </c>
      <c r="B293" s="8">
        <v>44942</v>
      </c>
      <c r="C293" s="9" t="s">
        <v>10</v>
      </c>
      <c r="D293" s="9" t="s">
        <v>0</v>
      </c>
      <c r="E293" s="6" cm="1">
        <f t="array" ref="E293">_xlfn.XLOOKUP(C293,_xlfn.ANCHORARRAY($N$7),$O$7:$O$13)</f>
        <v>40</v>
      </c>
      <c r="F293" s="10">
        <v>60</v>
      </c>
      <c r="G293" s="10">
        <v>2</v>
      </c>
      <c r="H293" s="10">
        <f>'Balaji Fast Food Sales'!$F293*'Balaji Fast Food Sales'!$G293</f>
        <v>120</v>
      </c>
      <c r="I293" s="10">
        <f>Food[[#This Row],[Item_price]]-Food[[#This Row],[Cost_price]]</f>
        <v>20</v>
      </c>
      <c r="J293" s="9" t="s">
        <v>3</v>
      </c>
      <c r="K293" s="9" t="s">
        <v>27</v>
      </c>
      <c r="L293" s="9" t="s">
        <v>12</v>
      </c>
    </row>
    <row r="294" spans="1:12" x14ac:dyDescent="0.25">
      <c r="A294" s="7">
        <v>293</v>
      </c>
      <c r="B294" s="5">
        <v>44672</v>
      </c>
      <c r="C294" s="6" t="s">
        <v>8</v>
      </c>
      <c r="D294" s="6" t="s">
        <v>0</v>
      </c>
      <c r="E294" s="6" cm="1">
        <f t="array" ref="E294">_xlfn.XLOOKUP(C294,_xlfn.ANCHORARRAY($N$7),$O$7:$O$13)</f>
        <v>20</v>
      </c>
      <c r="F294" s="7">
        <v>35</v>
      </c>
      <c r="G294" s="7">
        <v>8</v>
      </c>
      <c r="H294" s="7">
        <f>'Balaji Fast Food Sales'!$F294*'Balaji Fast Food Sales'!$G294</f>
        <v>280</v>
      </c>
      <c r="I294" s="7">
        <f>Food[[#This Row],[Item_price]]-Food[[#This Row],[Cost_price]]</f>
        <v>15</v>
      </c>
      <c r="J294" s="6" t="s">
        <v>6</v>
      </c>
      <c r="K294" s="6" t="s">
        <v>27</v>
      </c>
      <c r="L294" s="6" t="s">
        <v>9</v>
      </c>
    </row>
    <row r="295" spans="1:12" x14ac:dyDescent="0.25">
      <c r="A295" s="10">
        <v>294</v>
      </c>
      <c r="B295" s="8">
        <v>44827</v>
      </c>
      <c r="C295" s="9" t="s">
        <v>25</v>
      </c>
      <c r="D295" s="9" t="s">
        <v>0</v>
      </c>
      <c r="E295" s="6" cm="1">
        <f t="array" ref="E295">_xlfn.XLOOKUP(C295,_xlfn.ANCHORARRAY($N$7),$O$7:$O$13)</f>
        <v>25</v>
      </c>
      <c r="F295" s="10">
        <v>35</v>
      </c>
      <c r="G295" s="10">
        <v>1</v>
      </c>
      <c r="H295" s="10">
        <f>'Balaji Fast Food Sales'!$F295*'Balaji Fast Food Sales'!$G295</f>
        <v>35</v>
      </c>
      <c r="I295" s="10">
        <f>Food[[#This Row],[Item_price]]-Food[[#This Row],[Cost_price]]</f>
        <v>10</v>
      </c>
      <c r="J295" s="9" t="s">
        <v>3</v>
      </c>
      <c r="K295" s="9" t="s">
        <v>27</v>
      </c>
      <c r="L295" s="9" t="s">
        <v>7</v>
      </c>
    </row>
    <row r="296" spans="1:12" x14ac:dyDescent="0.25">
      <c r="A296" s="7">
        <v>295</v>
      </c>
      <c r="B296" s="5">
        <v>44763</v>
      </c>
      <c r="C296" s="6" t="s">
        <v>11</v>
      </c>
      <c r="D296" s="6" t="s">
        <v>0</v>
      </c>
      <c r="E296" s="6" cm="1">
        <f t="array" ref="E296">_xlfn.XLOOKUP(C296,_xlfn.ANCHORARRAY($N$7),$O$7:$O$13)</f>
        <v>50</v>
      </c>
      <c r="F296" s="7">
        <v>80</v>
      </c>
      <c r="G296" s="7">
        <v>7</v>
      </c>
      <c r="H296" s="7">
        <f>'Balaji Fast Food Sales'!$F296*'Balaji Fast Food Sales'!$G296</f>
        <v>560</v>
      </c>
      <c r="I296" s="7">
        <f>Food[[#This Row],[Item_price]]-Food[[#This Row],[Cost_price]]</f>
        <v>30</v>
      </c>
      <c r="J296" s="6" t="s">
        <v>3</v>
      </c>
      <c r="K296" s="6" t="s">
        <v>26</v>
      </c>
      <c r="L296" s="6" t="s">
        <v>12</v>
      </c>
    </row>
    <row r="297" spans="1:12" x14ac:dyDescent="0.25">
      <c r="A297" s="10">
        <v>296</v>
      </c>
      <c r="B297" s="8">
        <v>44963</v>
      </c>
      <c r="C297" s="9" t="s">
        <v>8</v>
      </c>
      <c r="D297" s="9" t="s">
        <v>0</v>
      </c>
      <c r="E297" s="6" cm="1">
        <f t="array" ref="E297">_xlfn.XLOOKUP(C297,_xlfn.ANCHORARRAY($N$7),$O$7:$O$13)</f>
        <v>20</v>
      </c>
      <c r="F297" s="10">
        <v>35</v>
      </c>
      <c r="G297" s="10">
        <v>7</v>
      </c>
      <c r="H297" s="10">
        <f>'Balaji Fast Food Sales'!$F297*'Balaji Fast Food Sales'!$G297</f>
        <v>245</v>
      </c>
      <c r="I297" s="10">
        <f>Food[[#This Row],[Item_price]]-Food[[#This Row],[Cost_price]]</f>
        <v>15</v>
      </c>
      <c r="J297" s="9" t="s">
        <v>3</v>
      </c>
      <c r="K297" s="9" t="s">
        <v>27</v>
      </c>
      <c r="L297" s="9" t="s">
        <v>4</v>
      </c>
    </row>
    <row r="298" spans="1:12" x14ac:dyDescent="0.25">
      <c r="A298" s="7">
        <v>297</v>
      </c>
      <c r="B298" s="5">
        <v>44681</v>
      </c>
      <c r="C298" s="6" t="s">
        <v>11</v>
      </c>
      <c r="D298" s="6" t="s">
        <v>0</v>
      </c>
      <c r="E298" s="6" cm="1">
        <f t="array" ref="E298">_xlfn.XLOOKUP(C298,_xlfn.ANCHORARRAY($N$7),$O$7:$O$13)</f>
        <v>50</v>
      </c>
      <c r="F298" s="7">
        <v>80</v>
      </c>
      <c r="G298" s="7">
        <v>10</v>
      </c>
      <c r="H298" s="7">
        <f>'Balaji Fast Food Sales'!$F298*'Balaji Fast Food Sales'!$G298</f>
        <v>800</v>
      </c>
      <c r="I298" s="7">
        <f>Food[[#This Row],[Item_price]]-Food[[#This Row],[Cost_price]]</f>
        <v>30</v>
      </c>
      <c r="J298" s="6" t="s">
        <v>6</v>
      </c>
      <c r="K298" s="6" t="s">
        <v>26</v>
      </c>
      <c r="L298" s="6" t="s">
        <v>7</v>
      </c>
    </row>
    <row r="299" spans="1:12" x14ac:dyDescent="0.25">
      <c r="A299" s="10">
        <v>298</v>
      </c>
      <c r="B299" s="8">
        <v>44761</v>
      </c>
      <c r="C299" s="9" t="s">
        <v>24</v>
      </c>
      <c r="D299" s="9" t="s">
        <v>5</v>
      </c>
      <c r="E299" s="6" cm="1">
        <f t="array" ref="E299">_xlfn.XLOOKUP(C299,_xlfn.ANCHORARRAY($N$7),$O$7:$O$13)</f>
        <v>35</v>
      </c>
      <c r="F299" s="10">
        <v>45</v>
      </c>
      <c r="G299" s="10">
        <v>9</v>
      </c>
      <c r="H299" s="10">
        <f>'Balaji Fast Food Sales'!$F299*'Balaji Fast Food Sales'!$G299</f>
        <v>405</v>
      </c>
      <c r="I299" s="10">
        <f>Food[[#This Row],[Item_price]]-Food[[#This Row],[Cost_price]]</f>
        <v>10</v>
      </c>
      <c r="J299" s="9" t="s">
        <v>3</v>
      </c>
      <c r="K299" s="9" t="s">
        <v>27</v>
      </c>
      <c r="L299" s="9" t="s">
        <v>4</v>
      </c>
    </row>
    <row r="300" spans="1:12" x14ac:dyDescent="0.25">
      <c r="A300" s="7">
        <v>299</v>
      </c>
      <c r="B300" s="5">
        <v>44764</v>
      </c>
      <c r="C300" s="6" t="s">
        <v>25</v>
      </c>
      <c r="D300" s="6" t="s">
        <v>0</v>
      </c>
      <c r="E300" s="6" cm="1">
        <f t="array" ref="E300">_xlfn.XLOOKUP(C300,_xlfn.ANCHORARRAY($N$7),$O$7:$O$13)</f>
        <v>25</v>
      </c>
      <c r="F300" s="7">
        <v>35</v>
      </c>
      <c r="G300" s="7">
        <v>1</v>
      </c>
      <c r="H300" s="7">
        <f>'Balaji Fast Food Sales'!$F300*'Balaji Fast Food Sales'!$G300</f>
        <v>35</v>
      </c>
      <c r="I300" s="7">
        <f>Food[[#This Row],[Item_price]]-Food[[#This Row],[Cost_price]]</f>
        <v>10</v>
      </c>
      <c r="J300" s="6" t="s">
        <v>6</v>
      </c>
      <c r="K300" s="6" t="s">
        <v>27</v>
      </c>
      <c r="L300" s="6" t="s">
        <v>7</v>
      </c>
    </row>
    <row r="301" spans="1:12" x14ac:dyDescent="0.25">
      <c r="A301" s="10">
        <v>300</v>
      </c>
      <c r="B301" s="8">
        <v>44739</v>
      </c>
      <c r="C301" s="9" t="s">
        <v>25</v>
      </c>
      <c r="D301" s="9" t="s">
        <v>0</v>
      </c>
      <c r="E301" s="6" cm="1">
        <f t="array" ref="E301">_xlfn.XLOOKUP(C301,_xlfn.ANCHORARRAY($N$7),$O$7:$O$13)</f>
        <v>25</v>
      </c>
      <c r="F301" s="10">
        <v>35</v>
      </c>
      <c r="G301" s="10">
        <v>8</v>
      </c>
      <c r="H301" s="10">
        <f>'Balaji Fast Food Sales'!$F301*'Balaji Fast Food Sales'!$G301</f>
        <v>280</v>
      </c>
      <c r="I301" s="10">
        <f>Food[[#This Row],[Item_price]]-Food[[#This Row],[Cost_price]]</f>
        <v>10</v>
      </c>
      <c r="J301" s="9" t="s">
        <v>3</v>
      </c>
      <c r="K301" s="9" t="s">
        <v>26</v>
      </c>
      <c r="L301" s="9" t="s">
        <v>4</v>
      </c>
    </row>
    <row r="302" spans="1:12" x14ac:dyDescent="0.25">
      <c r="A302" s="7">
        <v>301</v>
      </c>
      <c r="B302" s="5">
        <v>44954</v>
      </c>
      <c r="C302" s="6" t="s">
        <v>8</v>
      </c>
      <c r="D302" s="6" t="s">
        <v>0</v>
      </c>
      <c r="E302" s="6" cm="1">
        <f t="array" ref="E302">_xlfn.XLOOKUP(C302,_xlfn.ANCHORARRAY($N$7),$O$7:$O$13)</f>
        <v>20</v>
      </c>
      <c r="F302" s="7">
        <v>35</v>
      </c>
      <c r="G302" s="7">
        <v>7</v>
      </c>
      <c r="H302" s="7">
        <f>'Balaji Fast Food Sales'!$F302*'Balaji Fast Food Sales'!$G302</f>
        <v>245</v>
      </c>
      <c r="I302" s="7">
        <f>Food[[#This Row],[Item_price]]-Food[[#This Row],[Cost_price]]</f>
        <v>15</v>
      </c>
      <c r="J302" s="6" t="s">
        <v>3</v>
      </c>
      <c r="K302" s="6" t="s">
        <v>26</v>
      </c>
      <c r="L302" s="6" t="s">
        <v>1</v>
      </c>
    </row>
    <row r="303" spans="1:12" x14ac:dyDescent="0.25">
      <c r="A303" s="10">
        <v>302</v>
      </c>
      <c r="B303" s="8">
        <v>45006</v>
      </c>
      <c r="C303" s="9" t="s">
        <v>25</v>
      </c>
      <c r="D303" s="9" t="s">
        <v>0</v>
      </c>
      <c r="E303" s="6" cm="1">
        <f t="array" ref="E303">_xlfn.XLOOKUP(C303,_xlfn.ANCHORARRAY($N$7),$O$7:$O$13)</f>
        <v>25</v>
      </c>
      <c r="F303" s="10">
        <v>35</v>
      </c>
      <c r="G303" s="10">
        <v>14</v>
      </c>
      <c r="H303" s="10">
        <f>'Balaji Fast Food Sales'!$F303*'Balaji Fast Food Sales'!$G303</f>
        <v>490</v>
      </c>
      <c r="I303" s="10">
        <f>Food[[#This Row],[Item_price]]-Food[[#This Row],[Cost_price]]</f>
        <v>10</v>
      </c>
      <c r="J303" s="9" t="s">
        <v>3</v>
      </c>
      <c r="K303" s="9" t="s">
        <v>26</v>
      </c>
      <c r="L303" s="9" t="s">
        <v>1</v>
      </c>
    </row>
    <row r="304" spans="1:12" x14ac:dyDescent="0.25">
      <c r="A304" s="7">
        <v>303</v>
      </c>
      <c r="B304" s="5">
        <v>44744</v>
      </c>
      <c r="C304" s="6" t="s">
        <v>24</v>
      </c>
      <c r="D304" s="6" t="s">
        <v>5</v>
      </c>
      <c r="E304" s="6" cm="1">
        <f t="array" ref="E304">_xlfn.XLOOKUP(C304,_xlfn.ANCHORARRAY($N$7),$O$7:$O$13)</f>
        <v>35</v>
      </c>
      <c r="F304" s="7">
        <v>45</v>
      </c>
      <c r="G304" s="7">
        <v>1</v>
      </c>
      <c r="H304" s="7">
        <f>'Balaji Fast Food Sales'!$F304*'Balaji Fast Food Sales'!$G304</f>
        <v>45</v>
      </c>
      <c r="I304" s="7">
        <f>Food[[#This Row],[Item_price]]-Food[[#This Row],[Cost_price]]</f>
        <v>10</v>
      </c>
      <c r="J304" s="6" t="s">
        <v>3</v>
      </c>
      <c r="K304" s="6" t="s">
        <v>27</v>
      </c>
      <c r="L304" s="6" t="s">
        <v>12</v>
      </c>
    </row>
    <row r="305" spans="1:12" x14ac:dyDescent="0.25">
      <c r="A305" s="10">
        <v>304</v>
      </c>
      <c r="B305" s="8">
        <v>44709</v>
      </c>
      <c r="C305" s="9" t="s">
        <v>2</v>
      </c>
      <c r="D305" s="9" t="s">
        <v>0</v>
      </c>
      <c r="E305" s="6" cm="1">
        <f t="array" ref="E305">_xlfn.XLOOKUP(C305,_xlfn.ANCHORARRAY($N$7),$O$7:$O$13)</f>
        <v>25</v>
      </c>
      <c r="F305" s="10">
        <v>35</v>
      </c>
      <c r="G305" s="10">
        <v>15</v>
      </c>
      <c r="H305" s="10">
        <f>'Balaji Fast Food Sales'!$F305*'Balaji Fast Food Sales'!$G305</f>
        <v>525</v>
      </c>
      <c r="I305" s="10">
        <f>Food[[#This Row],[Item_price]]-Food[[#This Row],[Cost_price]]</f>
        <v>10</v>
      </c>
      <c r="J305" s="9" t="s">
        <v>6</v>
      </c>
      <c r="K305" s="9" t="s">
        <v>26</v>
      </c>
      <c r="L305" s="9" t="s">
        <v>9</v>
      </c>
    </row>
    <row r="306" spans="1:12" x14ac:dyDescent="0.25">
      <c r="A306" s="7">
        <v>305</v>
      </c>
      <c r="B306" s="5">
        <v>44990</v>
      </c>
      <c r="C306" s="6" t="s">
        <v>8</v>
      </c>
      <c r="D306" s="6" t="s">
        <v>0</v>
      </c>
      <c r="E306" s="6" cm="1">
        <f t="array" ref="E306">_xlfn.XLOOKUP(C306,_xlfn.ANCHORARRAY($N$7),$O$7:$O$13)</f>
        <v>20</v>
      </c>
      <c r="F306" s="7">
        <v>35</v>
      </c>
      <c r="G306" s="7">
        <v>4</v>
      </c>
      <c r="H306" s="7">
        <f>'Balaji Fast Food Sales'!$F306*'Balaji Fast Food Sales'!$G306</f>
        <v>140</v>
      </c>
      <c r="I306" s="7">
        <f>Food[[#This Row],[Item_price]]-Food[[#This Row],[Cost_price]]</f>
        <v>15</v>
      </c>
      <c r="J306" s="6" t="s">
        <v>3</v>
      </c>
      <c r="K306" s="6" t="s">
        <v>27</v>
      </c>
      <c r="L306" s="6" t="s">
        <v>9</v>
      </c>
    </row>
    <row r="307" spans="1:12" x14ac:dyDescent="0.25">
      <c r="A307" s="10">
        <v>306</v>
      </c>
      <c r="B307" s="8">
        <v>44988</v>
      </c>
      <c r="C307" s="9" t="s">
        <v>13</v>
      </c>
      <c r="D307" s="9" t="s">
        <v>5</v>
      </c>
      <c r="E307" s="6" cm="1">
        <f t="array" ref="E307">_xlfn.XLOOKUP(C307,_xlfn.ANCHORARRAY($N$7),$O$7:$O$13)</f>
        <v>30</v>
      </c>
      <c r="F307" s="10">
        <v>40</v>
      </c>
      <c r="G307" s="10">
        <v>8</v>
      </c>
      <c r="H307" s="10">
        <f>'Balaji Fast Food Sales'!$F307*'Balaji Fast Food Sales'!$G307</f>
        <v>320</v>
      </c>
      <c r="I307" s="10">
        <f>Food[[#This Row],[Item_price]]-Food[[#This Row],[Cost_price]]</f>
        <v>10</v>
      </c>
      <c r="J307" s="9" t="s">
        <v>6</v>
      </c>
      <c r="K307" s="9" t="s">
        <v>27</v>
      </c>
      <c r="L307" s="9" t="s">
        <v>9</v>
      </c>
    </row>
    <row r="308" spans="1:12" x14ac:dyDescent="0.25">
      <c r="A308" s="7">
        <v>307</v>
      </c>
      <c r="B308" s="5">
        <v>44970</v>
      </c>
      <c r="C308" s="6" t="s">
        <v>2</v>
      </c>
      <c r="D308" s="6" t="s">
        <v>0</v>
      </c>
      <c r="E308" s="6" cm="1">
        <f t="array" ref="E308">_xlfn.XLOOKUP(C308,_xlfn.ANCHORARRAY($N$7),$O$7:$O$13)</f>
        <v>25</v>
      </c>
      <c r="F308" s="7">
        <v>35</v>
      </c>
      <c r="G308" s="7">
        <v>8</v>
      </c>
      <c r="H308" s="7">
        <f>'Balaji Fast Food Sales'!$F308*'Balaji Fast Food Sales'!$G308</f>
        <v>280</v>
      </c>
      <c r="I308" s="7">
        <f>Food[[#This Row],[Item_price]]-Food[[#This Row],[Cost_price]]</f>
        <v>10</v>
      </c>
      <c r="J308" s="6" t="s">
        <v>3</v>
      </c>
      <c r="K308" s="6" t="s">
        <v>26</v>
      </c>
      <c r="L308" s="6" t="s">
        <v>7</v>
      </c>
    </row>
    <row r="309" spans="1:12" x14ac:dyDescent="0.25">
      <c r="A309" s="10">
        <v>308</v>
      </c>
      <c r="B309" s="8">
        <v>44912</v>
      </c>
      <c r="C309" s="9" t="s">
        <v>11</v>
      </c>
      <c r="D309" s="9" t="s">
        <v>0</v>
      </c>
      <c r="E309" s="6" cm="1">
        <f t="array" ref="E309">_xlfn.XLOOKUP(C309,_xlfn.ANCHORARRAY($N$7),$O$7:$O$13)</f>
        <v>50</v>
      </c>
      <c r="F309" s="10">
        <v>80</v>
      </c>
      <c r="G309" s="10">
        <v>13</v>
      </c>
      <c r="H309" s="10">
        <f>'Balaji Fast Food Sales'!$F309*'Balaji Fast Food Sales'!$G309</f>
        <v>1040</v>
      </c>
      <c r="I309" s="10">
        <f>Food[[#This Row],[Item_price]]-Food[[#This Row],[Cost_price]]</f>
        <v>30</v>
      </c>
      <c r="J309" s="9" t="s">
        <v>6</v>
      </c>
      <c r="K309" s="9" t="s">
        <v>26</v>
      </c>
      <c r="L309" s="9" t="s">
        <v>7</v>
      </c>
    </row>
    <row r="310" spans="1:12" x14ac:dyDescent="0.25">
      <c r="A310" s="7">
        <v>309</v>
      </c>
      <c r="B310" s="5">
        <v>44848</v>
      </c>
      <c r="C310" s="6" t="s">
        <v>11</v>
      </c>
      <c r="D310" s="6" t="s">
        <v>0</v>
      </c>
      <c r="E310" s="6" cm="1">
        <f t="array" ref="E310">_xlfn.XLOOKUP(C310,_xlfn.ANCHORARRAY($N$7),$O$7:$O$13)</f>
        <v>50</v>
      </c>
      <c r="F310" s="7">
        <v>80</v>
      </c>
      <c r="G310" s="7">
        <v>8</v>
      </c>
      <c r="H310" s="7">
        <f>'Balaji Fast Food Sales'!$F310*'Balaji Fast Food Sales'!$G310</f>
        <v>640</v>
      </c>
      <c r="I310" s="7">
        <f>Food[[#This Row],[Item_price]]-Food[[#This Row],[Cost_price]]</f>
        <v>30</v>
      </c>
      <c r="J310" s="6" t="s">
        <v>6</v>
      </c>
      <c r="K310" s="6" t="s">
        <v>26</v>
      </c>
      <c r="L310" s="6" t="s">
        <v>7</v>
      </c>
    </row>
    <row r="311" spans="1:12" x14ac:dyDescent="0.25">
      <c r="A311" s="10">
        <v>310</v>
      </c>
      <c r="B311" s="8">
        <v>44676</v>
      </c>
      <c r="C311" s="9" t="s">
        <v>2</v>
      </c>
      <c r="D311" s="9" t="s">
        <v>0</v>
      </c>
      <c r="E311" s="6" cm="1">
        <f t="array" ref="E311">_xlfn.XLOOKUP(C311,_xlfn.ANCHORARRAY($N$7),$O$7:$O$13)</f>
        <v>25</v>
      </c>
      <c r="F311" s="10">
        <v>35</v>
      </c>
      <c r="G311" s="10">
        <v>4</v>
      </c>
      <c r="H311" s="10">
        <f>'Balaji Fast Food Sales'!$F311*'Balaji Fast Food Sales'!$G311</f>
        <v>140</v>
      </c>
      <c r="I311" s="10">
        <f>Food[[#This Row],[Item_price]]-Food[[#This Row],[Cost_price]]</f>
        <v>10</v>
      </c>
      <c r="J311" s="9" t="s">
        <v>3</v>
      </c>
      <c r="K311" s="9" t="s">
        <v>26</v>
      </c>
      <c r="L311" s="9" t="s">
        <v>4</v>
      </c>
    </row>
    <row r="312" spans="1:12" x14ac:dyDescent="0.25">
      <c r="A312" s="7">
        <v>311</v>
      </c>
      <c r="B312" s="5">
        <v>44773</v>
      </c>
      <c r="C312" s="6" t="s">
        <v>10</v>
      </c>
      <c r="D312" s="6" t="s">
        <v>0</v>
      </c>
      <c r="E312" s="6" cm="1">
        <f t="array" ref="E312">_xlfn.XLOOKUP(C312,_xlfn.ANCHORARRAY($N$7),$O$7:$O$13)</f>
        <v>40</v>
      </c>
      <c r="F312" s="7">
        <v>60</v>
      </c>
      <c r="G312" s="7">
        <v>7</v>
      </c>
      <c r="H312" s="7">
        <f>'Balaji Fast Food Sales'!$F312*'Balaji Fast Food Sales'!$G312</f>
        <v>420</v>
      </c>
      <c r="I312" s="7">
        <f>Food[[#This Row],[Item_price]]-Food[[#This Row],[Cost_price]]</f>
        <v>20</v>
      </c>
      <c r="J312" s="6" t="s">
        <v>3</v>
      </c>
      <c r="K312" s="6" t="s">
        <v>27</v>
      </c>
      <c r="L312" s="6" t="s">
        <v>9</v>
      </c>
    </row>
    <row r="313" spans="1:12" x14ac:dyDescent="0.25">
      <c r="A313" s="10">
        <v>312</v>
      </c>
      <c r="B313" s="8">
        <v>44923</v>
      </c>
      <c r="C313" s="9" t="s">
        <v>13</v>
      </c>
      <c r="D313" s="9" t="s">
        <v>5</v>
      </c>
      <c r="E313" s="6" cm="1">
        <f t="array" ref="E313">_xlfn.XLOOKUP(C313,_xlfn.ANCHORARRAY($N$7),$O$7:$O$13)</f>
        <v>30</v>
      </c>
      <c r="F313" s="10">
        <v>40</v>
      </c>
      <c r="G313" s="10">
        <v>1</v>
      </c>
      <c r="H313" s="10">
        <f>'Balaji Fast Food Sales'!$F313*'Balaji Fast Food Sales'!$G313</f>
        <v>40</v>
      </c>
      <c r="I313" s="10">
        <f>Food[[#This Row],[Item_price]]-Food[[#This Row],[Cost_price]]</f>
        <v>10</v>
      </c>
      <c r="J313" s="9" t="s">
        <v>3</v>
      </c>
      <c r="K313" s="9" t="s">
        <v>27</v>
      </c>
      <c r="L313" s="9" t="s">
        <v>1</v>
      </c>
    </row>
    <row r="314" spans="1:12" x14ac:dyDescent="0.25">
      <c r="A314" s="7">
        <v>313</v>
      </c>
      <c r="B314" s="5">
        <v>44670</v>
      </c>
      <c r="C314" s="6" t="s">
        <v>13</v>
      </c>
      <c r="D314" s="6" t="s">
        <v>5</v>
      </c>
      <c r="E314" s="6" cm="1">
        <f t="array" ref="E314">_xlfn.XLOOKUP(C314,_xlfn.ANCHORARRAY($N$7),$O$7:$O$13)</f>
        <v>30</v>
      </c>
      <c r="F314" s="7">
        <v>40</v>
      </c>
      <c r="G314" s="7">
        <v>1</v>
      </c>
      <c r="H314" s="7">
        <f>'Balaji Fast Food Sales'!$F314*'Balaji Fast Food Sales'!$G314</f>
        <v>40</v>
      </c>
      <c r="I314" s="7">
        <f>Food[[#This Row],[Item_price]]-Food[[#This Row],[Cost_price]]</f>
        <v>10</v>
      </c>
      <c r="J314" s="6" t="s">
        <v>3</v>
      </c>
      <c r="K314" s="6" t="s">
        <v>26</v>
      </c>
      <c r="L314" s="6" t="s">
        <v>12</v>
      </c>
    </row>
    <row r="315" spans="1:12" x14ac:dyDescent="0.25">
      <c r="A315" s="10">
        <v>314</v>
      </c>
      <c r="B315" s="8">
        <v>44984</v>
      </c>
      <c r="C315" s="9" t="s">
        <v>10</v>
      </c>
      <c r="D315" s="9" t="s">
        <v>0</v>
      </c>
      <c r="E315" s="6" cm="1">
        <f t="array" ref="E315">_xlfn.XLOOKUP(C315,_xlfn.ANCHORARRAY($N$7),$O$7:$O$13)</f>
        <v>40</v>
      </c>
      <c r="F315" s="10">
        <v>60</v>
      </c>
      <c r="G315" s="10">
        <v>8</v>
      </c>
      <c r="H315" s="10">
        <f>'Balaji Fast Food Sales'!$F315*'Balaji Fast Food Sales'!$G315</f>
        <v>480</v>
      </c>
      <c r="I315" s="10">
        <f>Food[[#This Row],[Item_price]]-Food[[#This Row],[Cost_price]]</f>
        <v>20</v>
      </c>
      <c r="J315" s="9" t="s">
        <v>6</v>
      </c>
      <c r="K315" s="9" t="s">
        <v>27</v>
      </c>
      <c r="L315" s="9" t="s">
        <v>9</v>
      </c>
    </row>
    <row r="316" spans="1:12" x14ac:dyDescent="0.25">
      <c r="A316" s="7">
        <v>315</v>
      </c>
      <c r="B316" s="5">
        <v>44977</v>
      </c>
      <c r="C316" s="6" t="s">
        <v>13</v>
      </c>
      <c r="D316" s="6" t="s">
        <v>5</v>
      </c>
      <c r="E316" s="6" cm="1">
        <f t="array" ref="E316">_xlfn.XLOOKUP(C316,_xlfn.ANCHORARRAY($N$7),$O$7:$O$13)</f>
        <v>30</v>
      </c>
      <c r="F316" s="7">
        <v>40</v>
      </c>
      <c r="G316" s="7">
        <v>13</v>
      </c>
      <c r="H316" s="7">
        <f>'Balaji Fast Food Sales'!$F316*'Balaji Fast Food Sales'!$G316</f>
        <v>520</v>
      </c>
      <c r="I316" s="7">
        <f>Food[[#This Row],[Item_price]]-Food[[#This Row],[Cost_price]]</f>
        <v>10</v>
      </c>
      <c r="J316" s="6" t="s">
        <v>6</v>
      </c>
      <c r="K316" s="6" t="s">
        <v>27</v>
      </c>
      <c r="L316" s="6" t="s">
        <v>4</v>
      </c>
    </row>
    <row r="317" spans="1:12" x14ac:dyDescent="0.25">
      <c r="A317" s="10">
        <v>316</v>
      </c>
      <c r="B317" s="8">
        <v>44867</v>
      </c>
      <c r="C317" s="9" t="s">
        <v>10</v>
      </c>
      <c r="D317" s="9" t="s">
        <v>0</v>
      </c>
      <c r="E317" s="6" cm="1">
        <f t="array" ref="E317">_xlfn.XLOOKUP(C317,_xlfn.ANCHORARRAY($N$7),$O$7:$O$13)</f>
        <v>40</v>
      </c>
      <c r="F317" s="10">
        <v>60</v>
      </c>
      <c r="G317" s="10">
        <v>4</v>
      </c>
      <c r="H317" s="10">
        <f>'Balaji Fast Food Sales'!$F317*'Balaji Fast Food Sales'!$G317</f>
        <v>240</v>
      </c>
      <c r="I317" s="10">
        <f>Food[[#This Row],[Item_price]]-Food[[#This Row],[Cost_price]]</f>
        <v>20</v>
      </c>
      <c r="J317" s="9" t="s">
        <v>6</v>
      </c>
      <c r="K317" s="9" t="s">
        <v>26</v>
      </c>
      <c r="L317" s="9" t="s">
        <v>9</v>
      </c>
    </row>
    <row r="318" spans="1:12" x14ac:dyDescent="0.25">
      <c r="A318" s="7">
        <v>317</v>
      </c>
      <c r="B318" s="5">
        <v>44995</v>
      </c>
      <c r="C318" s="6" t="s">
        <v>25</v>
      </c>
      <c r="D318" s="6" t="s">
        <v>0</v>
      </c>
      <c r="E318" s="6" cm="1">
        <f t="array" ref="E318">_xlfn.XLOOKUP(C318,_xlfn.ANCHORARRAY($N$7),$O$7:$O$13)</f>
        <v>25</v>
      </c>
      <c r="F318" s="7">
        <v>35</v>
      </c>
      <c r="G318" s="7">
        <v>12</v>
      </c>
      <c r="H318" s="7">
        <f>'Balaji Fast Food Sales'!$F318*'Balaji Fast Food Sales'!$G318</f>
        <v>420</v>
      </c>
      <c r="I318" s="7">
        <f>Food[[#This Row],[Item_price]]-Food[[#This Row],[Cost_price]]</f>
        <v>10</v>
      </c>
      <c r="J318" s="6" t="s">
        <v>6</v>
      </c>
      <c r="K318" s="6" t="s">
        <v>27</v>
      </c>
      <c r="L318" s="6" t="s">
        <v>4</v>
      </c>
    </row>
    <row r="319" spans="1:12" x14ac:dyDescent="0.25">
      <c r="A319" s="10">
        <v>318</v>
      </c>
      <c r="B319" s="8">
        <v>44916</v>
      </c>
      <c r="C319" s="9" t="s">
        <v>25</v>
      </c>
      <c r="D319" s="9" t="s">
        <v>0</v>
      </c>
      <c r="E319" s="6" cm="1">
        <f t="array" ref="E319">_xlfn.XLOOKUP(C319,_xlfn.ANCHORARRAY($N$7),$O$7:$O$13)</f>
        <v>25</v>
      </c>
      <c r="F319" s="10">
        <v>35</v>
      </c>
      <c r="G319" s="10">
        <v>10</v>
      </c>
      <c r="H319" s="10">
        <f>'Balaji Fast Food Sales'!$F319*'Balaji Fast Food Sales'!$G319</f>
        <v>350</v>
      </c>
      <c r="I319" s="10">
        <f>Food[[#This Row],[Item_price]]-Food[[#This Row],[Cost_price]]</f>
        <v>10</v>
      </c>
      <c r="J319" s="9" t="s">
        <v>6</v>
      </c>
      <c r="K319" s="9" t="s">
        <v>27</v>
      </c>
      <c r="L319" s="9" t="s">
        <v>12</v>
      </c>
    </row>
    <row r="320" spans="1:12" x14ac:dyDescent="0.25">
      <c r="A320" s="7">
        <v>319</v>
      </c>
      <c r="B320" s="5">
        <v>44742</v>
      </c>
      <c r="C320" s="6" t="s">
        <v>10</v>
      </c>
      <c r="D320" s="6" t="s">
        <v>0</v>
      </c>
      <c r="E320" s="6" cm="1">
        <f t="array" ref="E320">_xlfn.XLOOKUP(C320,_xlfn.ANCHORARRAY($N$7),$O$7:$O$13)</f>
        <v>40</v>
      </c>
      <c r="F320" s="7">
        <v>60</v>
      </c>
      <c r="G320" s="7">
        <v>15</v>
      </c>
      <c r="H320" s="7">
        <f>'Balaji Fast Food Sales'!$F320*'Balaji Fast Food Sales'!$G320</f>
        <v>900</v>
      </c>
      <c r="I320" s="7">
        <f>Food[[#This Row],[Item_price]]-Food[[#This Row],[Cost_price]]</f>
        <v>20</v>
      </c>
      <c r="J320" s="6" t="s">
        <v>3</v>
      </c>
      <c r="K320" s="6" t="s">
        <v>26</v>
      </c>
      <c r="L320" s="6" t="s">
        <v>4</v>
      </c>
    </row>
    <row r="321" spans="1:12" x14ac:dyDescent="0.25">
      <c r="A321" s="10">
        <v>320</v>
      </c>
      <c r="B321" s="8">
        <v>45003</v>
      </c>
      <c r="C321" s="9" t="s">
        <v>24</v>
      </c>
      <c r="D321" s="9" t="s">
        <v>5</v>
      </c>
      <c r="E321" s="6" cm="1">
        <f t="array" ref="E321">_xlfn.XLOOKUP(C321,_xlfn.ANCHORARRAY($N$7),$O$7:$O$13)</f>
        <v>35</v>
      </c>
      <c r="F321" s="10">
        <v>45</v>
      </c>
      <c r="G321" s="10">
        <v>7</v>
      </c>
      <c r="H321" s="10">
        <f>'Balaji Fast Food Sales'!$F321*'Balaji Fast Food Sales'!$G321</f>
        <v>315</v>
      </c>
      <c r="I321" s="10">
        <f>Food[[#This Row],[Item_price]]-Food[[#This Row],[Cost_price]]</f>
        <v>10</v>
      </c>
      <c r="J321" s="9" t="s">
        <v>3</v>
      </c>
      <c r="K321" s="9" t="s">
        <v>27</v>
      </c>
      <c r="L321" s="9" t="s">
        <v>4</v>
      </c>
    </row>
    <row r="322" spans="1:12" x14ac:dyDescent="0.25">
      <c r="A322" s="7">
        <v>321</v>
      </c>
      <c r="B322" s="5">
        <v>44965</v>
      </c>
      <c r="C322" s="6" t="s">
        <v>10</v>
      </c>
      <c r="D322" s="6" t="s">
        <v>0</v>
      </c>
      <c r="E322" s="6" cm="1">
        <f t="array" ref="E322">_xlfn.XLOOKUP(C322,_xlfn.ANCHORARRAY($N$7),$O$7:$O$13)</f>
        <v>40</v>
      </c>
      <c r="F322" s="7">
        <v>60</v>
      </c>
      <c r="G322" s="7">
        <v>12</v>
      </c>
      <c r="H322" s="7">
        <f>'Balaji Fast Food Sales'!$F322*'Balaji Fast Food Sales'!$G322</f>
        <v>720</v>
      </c>
      <c r="I322" s="7">
        <f>Food[[#This Row],[Item_price]]-Food[[#This Row],[Cost_price]]</f>
        <v>20</v>
      </c>
      <c r="J322" s="6" t="s">
        <v>3</v>
      </c>
      <c r="K322" s="6" t="s">
        <v>27</v>
      </c>
      <c r="L322" s="6" t="s">
        <v>7</v>
      </c>
    </row>
    <row r="323" spans="1:12" x14ac:dyDescent="0.25">
      <c r="A323" s="10">
        <v>322</v>
      </c>
      <c r="B323" s="8">
        <v>44686</v>
      </c>
      <c r="C323" s="9" t="s">
        <v>13</v>
      </c>
      <c r="D323" s="9" t="s">
        <v>5</v>
      </c>
      <c r="E323" s="6" cm="1">
        <f t="array" ref="E323">_xlfn.XLOOKUP(C323,_xlfn.ANCHORARRAY($N$7),$O$7:$O$13)</f>
        <v>30</v>
      </c>
      <c r="F323" s="10">
        <v>40</v>
      </c>
      <c r="G323" s="10">
        <v>11</v>
      </c>
      <c r="H323" s="10">
        <f>'Balaji Fast Food Sales'!$F323*'Balaji Fast Food Sales'!$G323</f>
        <v>440</v>
      </c>
      <c r="I323" s="10">
        <f>Food[[#This Row],[Item_price]]-Food[[#This Row],[Cost_price]]</f>
        <v>10</v>
      </c>
      <c r="J323" s="9" t="s">
        <v>3</v>
      </c>
      <c r="K323" s="9" t="s">
        <v>26</v>
      </c>
      <c r="L323" s="9" t="s">
        <v>9</v>
      </c>
    </row>
    <row r="324" spans="1:12" x14ac:dyDescent="0.25">
      <c r="A324" s="7">
        <v>323</v>
      </c>
      <c r="B324" s="5">
        <v>44924</v>
      </c>
      <c r="C324" s="6" t="s">
        <v>25</v>
      </c>
      <c r="D324" s="6" t="s">
        <v>0</v>
      </c>
      <c r="E324" s="6" cm="1">
        <f t="array" ref="E324">_xlfn.XLOOKUP(C324,_xlfn.ANCHORARRAY($N$7),$O$7:$O$13)</f>
        <v>25</v>
      </c>
      <c r="F324" s="7">
        <v>35</v>
      </c>
      <c r="G324" s="7">
        <v>4</v>
      </c>
      <c r="H324" s="7">
        <f>'Balaji Fast Food Sales'!$F324*'Balaji Fast Food Sales'!$G324</f>
        <v>140</v>
      </c>
      <c r="I324" s="7">
        <f>Food[[#This Row],[Item_price]]-Food[[#This Row],[Cost_price]]</f>
        <v>10</v>
      </c>
      <c r="J324" s="6" t="s">
        <v>3</v>
      </c>
      <c r="K324" s="6" t="s">
        <v>26</v>
      </c>
      <c r="L324" s="6" t="s">
        <v>9</v>
      </c>
    </row>
    <row r="325" spans="1:12" x14ac:dyDescent="0.25">
      <c r="A325" s="10">
        <v>324</v>
      </c>
      <c r="B325" s="8">
        <v>44760</v>
      </c>
      <c r="C325" s="9" t="s">
        <v>24</v>
      </c>
      <c r="D325" s="9" t="s">
        <v>5</v>
      </c>
      <c r="E325" s="6" cm="1">
        <f t="array" ref="E325">_xlfn.XLOOKUP(C325,_xlfn.ANCHORARRAY($N$7),$O$7:$O$13)</f>
        <v>35</v>
      </c>
      <c r="F325" s="10">
        <v>45</v>
      </c>
      <c r="G325" s="10">
        <v>15</v>
      </c>
      <c r="H325" s="10">
        <f>'Balaji Fast Food Sales'!$F325*'Balaji Fast Food Sales'!$G325</f>
        <v>675</v>
      </c>
      <c r="I325" s="10">
        <f>Food[[#This Row],[Item_price]]-Food[[#This Row],[Cost_price]]</f>
        <v>10</v>
      </c>
      <c r="J325" s="9" t="s">
        <v>6</v>
      </c>
      <c r="K325" s="9" t="s">
        <v>27</v>
      </c>
      <c r="L325" s="9" t="s">
        <v>1</v>
      </c>
    </row>
    <row r="326" spans="1:12" x14ac:dyDescent="0.25">
      <c r="A326" s="7">
        <v>325</v>
      </c>
      <c r="B326" s="5">
        <v>44987</v>
      </c>
      <c r="C326" s="6" t="s">
        <v>25</v>
      </c>
      <c r="D326" s="6" t="s">
        <v>0</v>
      </c>
      <c r="E326" s="6" cm="1">
        <f t="array" ref="E326">_xlfn.XLOOKUP(C326,_xlfn.ANCHORARRAY($N$7),$O$7:$O$13)</f>
        <v>25</v>
      </c>
      <c r="F326" s="7">
        <v>35</v>
      </c>
      <c r="G326" s="7">
        <v>12</v>
      </c>
      <c r="H326" s="7">
        <f>'Balaji Fast Food Sales'!$F326*'Balaji Fast Food Sales'!$G326</f>
        <v>420</v>
      </c>
      <c r="I326" s="7">
        <f>Food[[#This Row],[Item_price]]-Food[[#This Row],[Cost_price]]</f>
        <v>10</v>
      </c>
      <c r="J326" s="6" t="s">
        <v>3</v>
      </c>
      <c r="K326" s="6" t="s">
        <v>27</v>
      </c>
      <c r="L326" s="6" t="s">
        <v>4</v>
      </c>
    </row>
    <row r="327" spans="1:12" x14ac:dyDescent="0.25">
      <c r="A327" s="10">
        <v>326</v>
      </c>
      <c r="B327" s="8">
        <v>44684</v>
      </c>
      <c r="C327" s="9" t="s">
        <v>11</v>
      </c>
      <c r="D327" s="9" t="s">
        <v>0</v>
      </c>
      <c r="E327" s="6" cm="1">
        <f t="array" ref="E327">_xlfn.XLOOKUP(C327,_xlfn.ANCHORARRAY($N$7),$O$7:$O$13)</f>
        <v>50</v>
      </c>
      <c r="F327" s="10">
        <v>80</v>
      </c>
      <c r="G327" s="10">
        <v>8</v>
      </c>
      <c r="H327" s="10">
        <f>'Balaji Fast Food Sales'!$F327*'Balaji Fast Food Sales'!$G327</f>
        <v>640</v>
      </c>
      <c r="I327" s="10">
        <f>Food[[#This Row],[Item_price]]-Food[[#This Row],[Cost_price]]</f>
        <v>30</v>
      </c>
      <c r="J327" s="9" t="s">
        <v>3</v>
      </c>
      <c r="K327" s="9" t="s">
        <v>26</v>
      </c>
      <c r="L327" s="9" t="s">
        <v>7</v>
      </c>
    </row>
    <row r="328" spans="1:12" x14ac:dyDescent="0.25">
      <c r="A328" s="7">
        <v>327</v>
      </c>
      <c r="B328" s="5">
        <v>44894</v>
      </c>
      <c r="C328" s="6" t="s">
        <v>10</v>
      </c>
      <c r="D328" s="6" t="s">
        <v>0</v>
      </c>
      <c r="E328" s="6" cm="1">
        <f t="array" ref="E328">_xlfn.XLOOKUP(C328,_xlfn.ANCHORARRAY($N$7),$O$7:$O$13)</f>
        <v>40</v>
      </c>
      <c r="F328" s="7">
        <v>60</v>
      </c>
      <c r="G328" s="7">
        <v>15</v>
      </c>
      <c r="H328" s="7">
        <f>'Balaji Fast Food Sales'!$F328*'Balaji Fast Food Sales'!$G328</f>
        <v>900</v>
      </c>
      <c r="I328" s="7">
        <f>Food[[#This Row],[Item_price]]-Food[[#This Row],[Cost_price]]</f>
        <v>20</v>
      </c>
      <c r="J328" s="6" t="s">
        <v>3</v>
      </c>
      <c r="K328" s="6" t="s">
        <v>27</v>
      </c>
      <c r="L328" s="6" t="s">
        <v>12</v>
      </c>
    </row>
    <row r="329" spans="1:12" x14ac:dyDescent="0.25">
      <c r="A329" s="10">
        <v>328</v>
      </c>
      <c r="B329" s="8">
        <v>44728</v>
      </c>
      <c r="C329" s="9" t="s">
        <v>2</v>
      </c>
      <c r="D329" s="9" t="s">
        <v>0</v>
      </c>
      <c r="E329" s="6" cm="1">
        <f t="array" ref="E329">_xlfn.XLOOKUP(C329,_xlfn.ANCHORARRAY($N$7),$O$7:$O$13)</f>
        <v>25</v>
      </c>
      <c r="F329" s="10">
        <v>35</v>
      </c>
      <c r="G329" s="10">
        <v>3</v>
      </c>
      <c r="H329" s="10">
        <f>'Balaji Fast Food Sales'!$F329*'Balaji Fast Food Sales'!$G329</f>
        <v>105</v>
      </c>
      <c r="I329" s="10">
        <f>Food[[#This Row],[Item_price]]-Food[[#This Row],[Cost_price]]</f>
        <v>10</v>
      </c>
      <c r="J329" s="9" t="s">
        <v>6</v>
      </c>
      <c r="K329" s="9" t="s">
        <v>26</v>
      </c>
      <c r="L329" s="9" t="s">
        <v>7</v>
      </c>
    </row>
    <row r="330" spans="1:12" x14ac:dyDescent="0.25">
      <c r="A330" s="7">
        <v>329</v>
      </c>
      <c r="B330" s="5">
        <v>44936</v>
      </c>
      <c r="C330" s="6" t="s">
        <v>8</v>
      </c>
      <c r="D330" s="6" t="s">
        <v>0</v>
      </c>
      <c r="E330" s="6" cm="1">
        <f t="array" ref="E330">_xlfn.XLOOKUP(C330,_xlfn.ANCHORARRAY($N$7),$O$7:$O$13)</f>
        <v>20</v>
      </c>
      <c r="F330" s="7">
        <v>35</v>
      </c>
      <c r="G330" s="7">
        <v>7</v>
      </c>
      <c r="H330" s="7">
        <f>'Balaji Fast Food Sales'!$F330*'Balaji Fast Food Sales'!$G330</f>
        <v>245</v>
      </c>
      <c r="I330" s="7">
        <f>Food[[#This Row],[Item_price]]-Food[[#This Row],[Cost_price]]</f>
        <v>15</v>
      </c>
      <c r="J330" s="6" t="s">
        <v>6</v>
      </c>
      <c r="K330" s="6" t="s">
        <v>27</v>
      </c>
      <c r="L330" s="6" t="s">
        <v>4</v>
      </c>
    </row>
    <row r="331" spans="1:12" x14ac:dyDescent="0.25">
      <c r="A331" s="10">
        <v>330</v>
      </c>
      <c r="B331" s="8">
        <v>44826</v>
      </c>
      <c r="C331" s="9" t="s">
        <v>8</v>
      </c>
      <c r="D331" s="9" t="s">
        <v>0</v>
      </c>
      <c r="E331" s="6" cm="1">
        <f t="array" ref="E331">_xlfn.XLOOKUP(C331,_xlfn.ANCHORARRAY($N$7),$O$7:$O$13)</f>
        <v>20</v>
      </c>
      <c r="F331" s="10">
        <v>35</v>
      </c>
      <c r="G331" s="10">
        <v>8</v>
      </c>
      <c r="H331" s="10">
        <f>'Balaji Fast Food Sales'!$F331*'Balaji Fast Food Sales'!$G331</f>
        <v>280</v>
      </c>
      <c r="I331" s="10">
        <f>Food[[#This Row],[Item_price]]-Food[[#This Row],[Cost_price]]</f>
        <v>15</v>
      </c>
      <c r="J331" s="9" t="s">
        <v>3</v>
      </c>
      <c r="K331" s="9" t="s">
        <v>26</v>
      </c>
      <c r="L331" s="9" t="s">
        <v>9</v>
      </c>
    </row>
    <row r="332" spans="1:12" x14ac:dyDescent="0.25">
      <c r="A332" s="7">
        <v>331</v>
      </c>
      <c r="B332" s="5">
        <v>44794</v>
      </c>
      <c r="C332" s="6" t="s">
        <v>8</v>
      </c>
      <c r="D332" s="6" t="s">
        <v>0</v>
      </c>
      <c r="E332" s="6" cm="1">
        <f t="array" ref="E332">_xlfn.XLOOKUP(C332,_xlfn.ANCHORARRAY($N$7),$O$7:$O$13)</f>
        <v>20</v>
      </c>
      <c r="F332" s="7">
        <v>35</v>
      </c>
      <c r="G332" s="7">
        <v>4</v>
      </c>
      <c r="H332" s="7">
        <f>'Balaji Fast Food Sales'!$F332*'Balaji Fast Food Sales'!$G332</f>
        <v>140</v>
      </c>
      <c r="I332" s="7">
        <f>Food[[#This Row],[Item_price]]-Food[[#This Row],[Cost_price]]</f>
        <v>15</v>
      </c>
      <c r="J332" s="6" t="s">
        <v>6</v>
      </c>
      <c r="K332" s="6" t="s">
        <v>27</v>
      </c>
      <c r="L332" s="6" t="s">
        <v>7</v>
      </c>
    </row>
    <row r="333" spans="1:12" x14ac:dyDescent="0.25">
      <c r="A333" s="10">
        <v>332</v>
      </c>
      <c r="B333" s="8">
        <v>44974</v>
      </c>
      <c r="C333" s="9" t="s">
        <v>25</v>
      </c>
      <c r="D333" s="9" t="s">
        <v>0</v>
      </c>
      <c r="E333" s="6" cm="1">
        <f t="array" ref="E333">_xlfn.XLOOKUP(C333,_xlfn.ANCHORARRAY($N$7),$O$7:$O$13)</f>
        <v>25</v>
      </c>
      <c r="F333" s="10">
        <v>35</v>
      </c>
      <c r="G333" s="10">
        <v>2</v>
      </c>
      <c r="H333" s="10">
        <f>'Balaji Fast Food Sales'!$F333*'Balaji Fast Food Sales'!$G333</f>
        <v>70</v>
      </c>
      <c r="I333" s="10">
        <f>Food[[#This Row],[Item_price]]-Food[[#This Row],[Cost_price]]</f>
        <v>10</v>
      </c>
      <c r="J333" s="9" t="s">
        <v>3</v>
      </c>
      <c r="K333" s="9" t="s">
        <v>27</v>
      </c>
      <c r="L333" s="9" t="s">
        <v>4</v>
      </c>
    </row>
    <row r="334" spans="1:12" x14ac:dyDescent="0.25">
      <c r="A334" s="7">
        <v>333</v>
      </c>
      <c r="B334" s="5">
        <v>44864</v>
      </c>
      <c r="C334" s="6" t="s">
        <v>24</v>
      </c>
      <c r="D334" s="6" t="s">
        <v>5</v>
      </c>
      <c r="E334" s="6" cm="1">
        <f t="array" ref="E334">_xlfn.XLOOKUP(C334,_xlfn.ANCHORARRAY($N$7),$O$7:$O$13)</f>
        <v>35</v>
      </c>
      <c r="F334" s="7">
        <v>45</v>
      </c>
      <c r="G334" s="7">
        <v>11</v>
      </c>
      <c r="H334" s="7">
        <f>'Balaji Fast Food Sales'!$F334*'Balaji Fast Food Sales'!$G334</f>
        <v>495</v>
      </c>
      <c r="I334" s="7">
        <f>Food[[#This Row],[Item_price]]-Food[[#This Row],[Cost_price]]</f>
        <v>10</v>
      </c>
      <c r="J334" s="6" t="s">
        <v>3</v>
      </c>
      <c r="K334" s="6" t="s">
        <v>27</v>
      </c>
      <c r="L334" s="6" t="s">
        <v>4</v>
      </c>
    </row>
    <row r="335" spans="1:12" x14ac:dyDescent="0.25">
      <c r="A335" s="10">
        <v>334</v>
      </c>
      <c r="B335" s="8">
        <v>44655</v>
      </c>
      <c r="C335" s="9" t="s">
        <v>13</v>
      </c>
      <c r="D335" s="9" t="s">
        <v>5</v>
      </c>
      <c r="E335" s="6" cm="1">
        <f t="array" ref="E335">_xlfn.XLOOKUP(C335,_xlfn.ANCHORARRAY($N$7),$O$7:$O$13)</f>
        <v>30</v>
      </c>
      <c r="F335" s="10">
        <v>40</v>
      </c>
      <c r="G335" s="10">
        <v>4</v>
      </c>
      <c r="H335" s="10">
        <f>'Balaji Fast Food Sales'!$F335*'Balaji Fast Food Sales'!$G335</f>
        <v>160</v>
      </c>
      <c r="I335" s="10">
        <f>Food[[#This Row],[Item_price]]-Food[[#This Row],[Cost_price]]</f>
        <v>10</v>
      </c>
      <c r="J335" s="9" t="s">
        <v>3</v>
      </c>
      <c r="K335" s="9" t="s">
        <v>27</v>
      </c>
      <c r="L335" s="9" t="s">
        <v>7</v>
      </c>
    </row>
    <row r="336" spans="1:12" x14ac:dyDescent="0.25">
      <c r="A336" s="7">
        <v>335</v>
      </c>
      <c r="B336" s="5">
        <v>44858</v>
      </c>
      <c r="C336" s="6" t="s">
        <v>13</v>
      </c>
      <c r="D336" s="6" t="s">
        <v>5</v>
      </c>
      <c r="E336" s="6" cm="1">
        <f t="array" ref="E336">_xlfn.XLOOKUP(C336,_xlfn.ANCHORARRAY($N$7),$O$7:$O$13)</f>
        <v>30</v>
      </c>
      <c r="F336" s="7">
        <v>40</v>
      </c>
      <c r="G336" s="7">
        <v>11</v>
      </c>
      <c r="H336" s="7">
        <f>'Balaji Fast Food Sales'!$F336*'Balaji Fast Food Sales'!$G336</f>
        <v>440</v>
      </c>
      <c r="I336" s="7">
        <f>Food[[#This Row],[Item_price]]-Food[[#This Row],[Cost_price]]</f>
        <v>10</v>
      </c>
      <c r="J336" s="6" t="s">
        <v>3</v>
      </c>
      <c r="K336" s="6" t="s">
        <v>26</v>
      </c>
      <c r="L336" s="6" t="s">
        <v>1</v>
      </c>
    </row>
    <row r="337" spans="1:12" x14ac:dyDescent="0.25">
      <c r="A337" s="10">
        <v>336</v>
      </c>
      <c r="B337" s="8">
        <v>44807</v>
      </c>
      <c r="C337" s="9" t="s">
        <v>24</v>
      </c>
      <c r="D337" s="9" t="s">
        <v>5</v>
      </c>
      <c r="E337" s="6" cm="1">
        <f t="array" ref="E337">_xlfn.XLOOKUP(C337,_xlfn.ANCHORARRAY($N$7),$O$7:$O$13)</f>
        <v>35</v>
      </c>
      <c r="F337" s="10">
        <v>45</v>
      </c>
      <c r="G337" s="10">
        <v>13</v>
      </c>
      <c r="H337" s="10">
        <f>'Balaji Fast Food Sales'!$F337*'Balaji Fast Food Sales'!$G337</f>
        <v>585</v>
      </c>
      <c r="I337" s="10">
        <f>Food[[#This Row],[Item_price]]-Food[[#This Row],[Cost_price]]</f>
        <v>10</v>
      </c>
      <c r="J337" s="9" t="s">
        <v>3</v>
      </c>
      <c r="K337" s="9" t="s">
        <v>27</v>
      </c>
      <c r="L337" s="9" t="s">
        <v>12</v>
      </c>
    </row>
    <row r="338" spans="1:12" x14ac:dyDescent="0.25">
      <c r="A338" s="7">
        <v>337</v>
      </c>
      <c r="B338" s="5">
        <v>44849</v>
      </c>
      <c r="C338" s="6" t="s">
        <v>25</v>
      </c>
      <c r="D338" s="6" t="s">
        <v>0</v>
      </c>
      <c r="E338" s="6" cm="1">
        <f t="array" ref="E338">_xlfn.XLOOKUP(C338,_xlfn.ANCHORARRAY($N$7),$O$7:$O$13)</f>
        <v>25</v>
      </c>
      <c r="F338" s="7">
        <v>35</v>
      </c>
      <c r="G338" s="7">
        <v>14</v>
      </c>
      <c r="H338" s="7">
        <f>'Balaji Fast Food Sales'!$F338*'Balaji Fast Food Sales'!$G338</f>
        <v>490</v>
      </c>
      <c r="I338" s="7">
        <f>Food[[#This Row],[Item_price]]-Food[[#This Row],[Cost_price]]</f>
        <v>10</v>
      </c>
      <c r="J338" s="6" t="s">
        <v>6</v>
      </c>
      <c r="K338" s="6" t="s">
        <v>27</v>
      </c>
      <c r="L338" s="6" t="s">
        <v>12</v>
      </c>
    </row>
    <row r="339" spans="1:12" x14ac:dyDescent="0.25">
      <c r="A339" s="10">
        <v>338</v>
      </c>
      <c r="B339" s="8">
        <v>44687</v>
      </c>
      <c r="C339" s="9" t="s">
        <v>24</v>
      </c>
      <c r="D339" s="9" t="s">
        <v>5</v>
      </c>
      <c r="E339" s="6" cm="1">
        <f t="array" ref="E339">_xlfn.XLOOKUP(C339,_xlfn.ANCHORARRAY($N$7),$O$7:$O$13)</f>
        <v>35</v>
      </c>
      <c r="F339" s="10">
        <v>45</v>
      </c>
      <c r="G339" s="10">
        <v>12</v>
      </c>
      <c r="H339" s="10">
        <f>'Balaji Fast Food Sales'!$F339*'Balaji Fast Food Sales'!$G339</f>
        <v>540</v>
      </c>
      <c r="I339" s="10">
        <f>Food[[#This Row],[Item_price]]-Food[[#This Row],[Cost_price]]</f>
        <v>10</v>
      </c>
      <c r="J339" s="9" t="s">
        <v>3</v>
      </c>
      <c r="K339" s="9" t="s">
        <v>26</v>
      </c>
      <c r="L339" s="9" t="s">
        <v>9</v>
      </c>
    </row>
    <row r="340" spans="1:12" x14ac:dyDescent="0.25">
      <c r="A340" s="7">
        <v>339</v>
      </c>
      <c r="B340" s="5">
        <v>44973</v>
      </c>
      <c r="C340" s="6" t="s">
        <v>24</v>
      </c>
      <c r="D340" s="6" t="s">
        <v>5</v>
      </c>
      <c r="E340" s="6" cm="1">
        <f t="array" ref="E340">_xlfn.XLOOKUP(C340,_xlfn.ANCHORARRAY($N$7),$O$7:$O$13)</f>
        <v>35</v>
      </c>
      <c r="F340" s="7">
        <v>45</v>
      </c>
      <c r="G340" s="7">
        <v>1</v>
      </c>
      <c r="H340" s="7">
        <f>'Balaji Fast Food Sales'!$F340*'Balaji Fast Food Sales'!$G340</f>
        <v>45</v>
      </c>
      <c r="I340" s="7">
        <f>Food[[#This Row],[Item_price]]-Food[[#This Row],[Cost_price]]</f>
        <v>10</v>
      </c>
      <c r="J340" s="6" t="s">
        <v>3</v>
      </c>
      <c r="K340" s="6" t="s">
        <v>27</v>
      </c>
      <c r="L340" s="6" t="s">
        <v>12</v>
      </c>
    </row>
    <row r="341" spans="1:12" x14ac:dyDescent="0.25">
      <c r="A341" s="10">
        <v>340</v>
      </c>
      <c r="B341" s="8">
        <v>44714</v>
      </c>
      <c r="C341" s="9" t="s">
        <v>13</v>
      </c>
      <c r="D341" s="9" t="s">
        <v>5</v>
      </c>
      <c r="E341" s="6" cm="1">
        <f t="array" ref="E341">_xlfn.XLOOKUP(C341,_xlfn.ANCHORARRAY($N$7),$O$7:$O$13)</f>
        <v>30</v>
      </c>
      <c r="F341" s="10">
        <v>40</v>
      </c>
      <c r="G341" s="10">
        <v>4</v>
      </c>
      <c r="H341" s="10">
        <f>'Balaji Fast Food Sales'!$F341*'Balaji Fast Food Sales'!$G341</f>
        <v>160</v>
      </c>
      <c r="I341" s="10">
        <f>Food[[#This Row],[Item_price]]-Food[[#This Row],[Cost_price]]</f>
        <v>10</v>
      </c>
      <c r="J341" s="9" t="s">
        <v>3</v>
      </c>
      <c r="K341" s="9" t="s">
        <v>27</v>
      </c>
      <c r="L341" s="9" t="s">
        <v>7</v>
      </c>
    </row>
    <row r="342" spans="1:12" x14ac:dyDescent="0.25">
      <c r="A342" s="7">
        <v>341</v>
      </c>
      <c r="B342" s="5">
        <v>45004</v>
      </c>
      <c r="C342" s="6" t="s">
        <v>10</v>
      </c>
      <c r="D342" s="6" t="s">
        <v>0</v>
      </c>
      <c r="E342" s="6" cm="1">
        <f t="array" ref="E342">_xlfn.XLOOKUP(C342,_xlfn.ANCHORARRAY($N$7),$O$7:$O$13)</f>
        <v>40</v>
      </c>
      <c r="F342" s="7">
        <v>60</v>
      </c>
      <c r="G342" s="7">
        <v>9</v>
      </c>
      <c r="H342" s="7">
        <f>'Balaji Fast Food Sales'!$F342*'Balaji Fast Food Sales'!$G342</f>
        <v>540</v>
      </c>
      <c r="I342" s="7">
        <f>Food[[#This Row],[Item_price]]-Food[[#This Row],[Cost_price]]</f>
        <v>20</v>
      </c>
      <c r="J342" s="6" t="s">
        <v>3</v>
      </c>
      <c r="K342" s="6" t="s">
        <v>27</v>
      </c>
      <c r="L342" s="6" t="s">
        <v>7</v>
      </c>
    </row>
    <row r="343" spans="1:12" x14ac:dyDescent="0.25">
      <c r="A343" s="10">
        <v>342</v>
      </c>
      <c r="B343" s="8">
        <v>44996</v>
      </c>
      <c r="C343" s="9" t="s">
        <v>2</v>
      </c>
      <c r="D343" s="9" t="s">
        <v>0</v>
      </c>
      <c r="E343" s="6" cm="1">
        <f t="array" ref="E343">_xlfn.XLOOKUP(C343,_xlfn.ANCHORARRAY($N$7),$O$7:$O$13)</f>
        <v>25</v>
      </c>
      <c r="F343" s="10">
        <v>35</v>
      </c>
      <c r="G343" s="10">
        <v>7</v>
      </c>
      <c r="H343" s="10">
        <f>'Balaji Fast Food Sales'!$F343*'Balaji Fast Food Sales'!$G343</f>
        <v>245</v>
      </c>
      <c r="I343" s="10">
        <f>Food[[#This Row],[Item_price]]-Food[[#This Row],[Cost_price]]</f>
        <v>10</v>
      </c>
      <c r="J343" s="9" t="s">
        <v>6</v>
      </c>
      <c r="K343" s="9" t="s">
        <v>26</v>
      </c>
      <c r="L343" s="9" t="s">
        <v>4</v>
      </c>
    </row>
    <row r="344" spans="1:12" x14ac:dyDescent="0.25">
      <c r="A344" s="7">
        <v>343</v>
      </c>
      <c r="B344" s="5">
        <v>44944</v>
      </c>
      <c r="C344" s="6" t="s">
        <v>24</v>
      </c>
      <c r="D344" s="6" t="s">
        <v>5</v>
      </c>
      <c r="E344" s="6" cm="1">
        <f t="array" ref="E344">_xlfn.XLOOKUP(C344,_xlfn.ANCHORARRAY($N$7),$O$7:$O$13)</f>
        <v>35</v>
      </c>
      <c r="F344" s="7">
        <v>45</v>
      </c>
      <c r="G344" s="7">
        <v>5</v>
      </c>
      <c r="H344" s="7">
        <f>'Balaji Fast Food Sales'!$F344*'Balaji Fast Food Sales'!$G344</f>
        <v>225</v>
      </c>
      <c r="I344" s="7">
        <f>Food[[#This Row],[Item_price]]-Food[[#This Row],[Cost_price]]</f>
        <v>10</v>
      </c>
      <c r="J344" s="6" t="s">
        <v>3</v>
      </c>
      <c r="K344" s="6" t="s">
        <v>26</v>
      </c>
      <c r="L344" s="6" t="s">
        <v>4</v>
      </c>
    </row>
    <row r="345" spans="1:12" x14ac:dyDescent="0.25">
      <c r="A345" s="10">
        <v>344</v>
      </c>
      <c r="B345" s="8">
        <v>44694</v>
      </c>
      <c r="C345" s="9" t="s">
        <v>13</v>
      </c>
      <c r="D345" s="9" t="s">
        <v>5</v>
      </c>
      <c r="E345" s="6" cm="1">
        <f t="array" ref="E345">_xlfn.XLOOKUP(C345,_xlfn.ANCHORARRAY($N$7),$O$7:$O$13)</f>
        <v>30</v>
      </c>
      <c r="F345" s="10">
        <v>40</v>
      </c>
      <c r="G345" s="10">
        <v>14</v>
      </c>
      <c r="H345" s="10">
        <f>'Balaji Fast Food Sales'!$F345*'Balaji Fast Food Sales'!$G345</f>
        <v>560</v>
      </c>
      <c r="I345" s="10">
        <f>Food[[#This Row],[Item_price]]-Food[[#This Row],[Cost_price]]</f>
        <v>10</v>
      </c>
      <c r="J345" s="9" t="s">
        <v>3</v>
      </c>
      <c r="K345" s="9" t="s">
        <v>26</v>
      </c>
      <c r="L345" s="9" t="s">
        <v>1</v>
      </c>
    </row>
    <row r="346" spans="1:12" x14ac:dyDescent="0.25">
      <c r="A346" s="7">
        <v>345</v>
      </c>
      <c r="B346" s="5">
        <v>44690</v>
      </c>
      <c r="C346" s="6" t="s">
        <v>8</v>
      </c>
      <c r="D346" s="6" t="s">
        <v>0</v>
      </c>
      <c r="E346" s="6" cm="1">
        <f t="array" ref="E346">_xlfn.XLOOKUP(C346,_xlfn.ANCHORARRAY($N$7),$O$7:$O$13)</f>
        <v>20</v>
      </c>
      <c r="F346" s="7">
        <v>35</v>
      </c>
      <c r="G346" s="7">
        <v>14</v>
      </c>
      <c r="H346" s="7">
        <f>'Balaji Fast Food Sales'!$F346*'Balaji Fast Food Sales'!$G346</f>
        <v>490</v>
      </c>
      <c r="I346" s="7">
        <f>Food[[#This Row],[Item_price]]-Food[[#This Row],[Cost_price]]</f>
        <v>15</v>
      </c>
      <c r="J346" s="6" t="s">
        <v>6</v>
      </c>
      <c r="K346" s="6" t="s">
        <v>27</v>
      </c>
      <c r="L346" s="6" t="s">
        <v>1</v>
      </c>
    </row>
    <row r="347" spans="1:12" x14ac:dyDescent="0.25">
      <c r="A347" s="10">
        <v>346</v>
      </c>
      <c r="B347" s="8">
        <v>44957</v>
      </c>
      <c r="C347" s="9" t="s">
        <v>13</v>
      </c>
      <c r="D347" s="9" t="s">
        <v>5</v>
      </c>
      <c r="E347" s="6" cm="1">
        <f t="array" ref="E347">_xlfn.XLOOKUP(C347,_xlfn.ANCHORARRAY($N$7),$O$7:$O$13)</f>
        <v>30</v>
      </c>
      <c r="F347" s="10">
        <v>40</v>
      </c>
      <c r="G347" s="10">
        <v>12</v>
      </c>
      <c r="H347" s="10">
        <f>'Balaji Fast Food Sales'!$F347*'Balaji Fast Food Sales'!$G347</f>
        <v>480</v>
      </c>
      <c r="I347" s="10">
        <f>Food[[#This Row],[Item_price]]-Food[[#This Row],[Cost_price]]</f>
        <v>10</v>
      </c>
      <c r="J347" s="9" t="s">
        <v>3</v>
      </c>
      <c r="K347" s="9" t="s">
        <v>26</v>
      </c>
      <c r="L347" s="9" t="s">
        <v>9</v>
      </c>
    </row>
    <row r="348" spans="1:12" x14ac:dyDescent="0.25">
      <c r="A348" s="7">
        <v>347</v>
      </c>
      <c r="B348" s="5">
        <v>44736</v>
      </c>
      <c r="C348" s="6" t="s">
        <v>10</v>
      </c>
      <c r="D348" s="6" t="s">
        <v>0</v>
      </c>
      <c r="E348" s="6" cm="1">
        <f t="array" ref="E348">_xlfn.XLOOKUP(C348,_xlfn.ANCHORARRAY($N$7),$O$7:$O$13)</f>
        <v>40</v>
      </c>
      <c r="F348" s="7">
        <v>60</v>
      </c>
      <c r="G348" s="7">
        <v>7</v>
      </c>
      <c r="H348" s="7">
        <f>'Balaji Fast Food Sales'!$F348*'Balaji Fast Food Sales'!$G348</f>
        <v>420</v>
      </c>
      <c r="I348" s="7">
        <f>Food[[#This Row],[Item_price]]-Food[[#This Row],[Cost_price]]</f>
        <v>20</v>
      </c>
      <c r="J348" s="6" t="s">
        <v>3</v>
      </c>
      <c r="K348" s="6" t="s">
        <v>27</v>
      </c>
      <c r="L348" s="6" t="s">
        <v>4</v>
      </c>
    </row>
    <row r="349" spans="1:12" x14ac:dyDescent="0.25">
      <c r="A349" s="10">
        <v>348</v>
      </c>
      <c r="B349" s="8">
        <v>44823</v>
      </c>
      <c r="C349" s="9" t="s">
        <v>2</v>
      </c>
      <c r="D349" s="9" t="s">
        <v>0</v>
      </c>
      <c r="E349" s="6" cm="1">
        <f t="array" ref="E349">_xlfn.XLOOKUP(C349,_xlfn.ANCHORARRAY($N$7),$O$7:$O$13)</f>
        <v>25</v>
      </c>
      <c r="F349" s="10">
        <v>35</v>
      </c>
      <c r="G349" s="10">
        <v>1</v>
      </c>
      <c r="H349" s="10">
        <f>'Balaji Fast Food Sales'!$F349*'Balaji Fast Food Sales'!$G349</f>
        <v>35</v>
      </c>
      <c r="I349" s="10">
        <f>Food[[#This Row],[Item_price]]-Food[[#This Row],[Cost_price]]</f>
        <v>10</v>
      </c>
      <c r="J349" s="9" t="s">
        <v>6</v>
      </c>
      <c r="K349" s="9" t="s">
        <v>27</v>
      </c>
      <c r="L349" s="9" t="s">
        <v>12</v>
      </c>
    </row>
    <row r="350" spans="1:12" x14ac:dyDescent="0.25">
      <c r="A350" s="7">
        <v>349</v>
      </c>
      <c r="B350" s="5">
        <v>44790</v>
      </c>
      <c r="C350" s="6" t="s">
        <v>8</v>
      </c>
      <c r="D350" s="6" t="s">
        <v>0</v>
      </c>
      <c r="E350" s="6" cm="1">
        <f t="array" ref="E350">_xlfn.XLOOKUP(C350,_xlfn.ANCHORARRAY($N$7),$O$7:$O$13)</f>
        <v>20</v>
      </c>
      <c r="F350" s="7">
        <v>35</v>
      </c>
      <c r="G350" s="7">
        <v>5</v>
      </c>
      <c r="H350" s="7">
        <f>'Balaji Fast Food Sales'!$F350*'Balaji Fast Food Sales'!$G350</f>
        <v>175</v>
      </c>
      <c r="I350" s="7">
        <f>Food[[#This Row],[Item_price]]-Food[[#This Row],[Cost_price]]</f>
        <v>15</v>
      </c>
      <c r="J350" s="6" t="s">
        <v>3</v>
      </c>
      <c r="K350" s="6" t="s">
        <v>27</v>
      </c>
      <c r="L350" s="6" t="s">
        <v>7</v>
      </c>
    </row>
    <row r="351" spans="1:12" x14ac:dyDescent="0.25">
      <c r="A351" s="10">
        <v>350</v>
      </c>
      <c r="B351" s="8">
        <v>44825</v>
      </c>
      <c r="C351" s="9" t="s">
        <v>13</v>
      </c>
      <c r="D351" s="9" t="s">
        <v>5</v>
      </c>
      <c r="E351" s="6" cm="1">
        <f t="array" ref="E351">_xlfn.XLOOKUP(C351,_xlfn.ANCHORARRAY($N$7),$O$7:$O$13)</f>
        <v>30</v>
      </c>
      <c r="F351" s="10">
        <v>40</v>
      </c>
      <c r="G351" s="10">
        <v>8</v>
      </c>
      <c r="H351" s="10">
        <f>'Balaji Fast Food Sales'!$F351*'Balaji Fast Food Sales'!$G351</f>
        <v>320</v>
      </c>
      <c r="I351" s="10">
        <f>Food[[#This Row],[Item_price]]-Food[[#This Row],[Cost_price]]</f>
        <v>10</v>
      </c>
      <c r="J351" s="9" t="s">
        <v>6</v>
      </c>
      <c r="K351" s="9" t="s">
        <v>27</v>
      </c>
      <c r="L351" s="9" t="s">
        <v>9</v>
      </c>
    </row>
    <row r="352" spans="1:12" x14ac:dyDescent="0.25">
      <c r="A352" s="7">
        <v>351</v>
      </c>
      <c r="B352" s="5">
        <v>44750</v>
      </c>
      <c r="C352" s="6" t="s">
        <v>10</v>
      </c>
      <c r="D352" s="6" t="s">
        <v>0</v>
      </c>
      <c r="E352" s="6" cm="1">
        <f t="array" ref="E352">_xlfn.XLOOKUP(C352,_xlfn.ANCHORARRAY($N$7),$O$7:$O$13)</f>
        <v>40</v>
      </c>
      <c r="F352" s="7">
        <v>60</v>
      </c>
      <c r="G352" s="7">
        <v>5</v>
      </c>
      <c r="H352" s="7">
        <f>'Balaji Fast Food Sales'!$F352*'Balaji Fast Food Sales'!$G352</f>
        <v>300</v>
      </c>
      <c r="I352" s="7">
        <f>Food[[#This Row],[Item_price]]-Food[[#This Row],[Cost_price]]</f>
        <v>20</v>
      </c>
      <c r="J352" s="6" t="s">
        <v>6</v>
      </c>
      <c r="K352" s="6" t="s">
        <v>27</v>
      </c>
      <c r="L352" s="6" t="s">
        <v>1</v>
      </c>
    </row>
    <row r="353" spans="1:12" x14ac:dyDescent="0.25">
      <c r="A353" s="10">
        <v>352</v>
      </c>
      <c r="B353" s="8">
        <v>44706</v>
      </c>
      <c r="C353" s="9" t="s">
        <v>10</v>
      </c>
      <c r="D353" s="9" t="s">
        <v>0</v>
      </c>
      <c r="E353" s="6" cm="1">
        <f t="array" ref="E353">_xlfn.XLOOKUP(C353,_xlfn.ANCHORARRAY($N$7),$O$7:$O$13)</f>
        <v>40</v>
      </c>
      <c r="F353" s="10">
        <v>60</v>
      </c>
      <c r="G353" s="10">
        <v>11</v>
      </c>
      <c r="H353" s="10">
        <f>'Balaji Fast Food Sales'!$F353*'Balaji Fast Food Sales'!$G353</f>
        <v>660</v>
      </c>
      <c r="I353" s="10">
        <f>Food[[#This Row],[Item_price]]-Food[[#This Row],[Cost_price]]</f>
        <v>20</v>
      </c>
      <c r="J353" s="9" t="s">
        <v>3</v>
      </c>
      <c r="K353" s="9" t="s">
        <v>27</v>
      </c>
      <c r="L353" s="9" t="s">
        <v>1</v>
      </c>
    </row>
    <row r="354" spans="1:12" x14ac:dyDescent="0.25">
      <c r="A354" s="7">
        <v>353</v>
      </c>
      <c r="B354" s="5">
        <v>44699</v>
      </c>
      <c r="C354" s="6" t="s">
        <v>2</v>
      </c>
      <c r="D354" s="6" t="s">
        <v>0</v>
      </c>
      <c r="E354" s="6" cm="1">
        <f t="array" ref="E354">_xlfn.XLOOKUP(C354,_xlfn.ANCHORARRAY($N$7),$O$7:$O$13)</f>
        <v>25</v>
      </c>
      <c r="F354" s="7">
        <v>35</v>
      </c>
      <c r="G354" s="7">
        <v>4</v>
      </c>
      <c r="H354" s="7">
        <f>'Balaji Fast Food Sales'!$F354*'Balaji Fast Food Sales'!$G354</f>
        <v>140</v>
      </c>
      <c r="I354" s="7">
        <f>Food[[#This Row],[Item_price]]-Food[[#This Row],[Cost_price]]</f>
        <v>10</v>
      </c>
      <c r="J354" s="6" t="s">
        <v>6</v>
      </c>
      <c r="K354" s="6" t="s">
        <v>27</v>
      </c>
      <c r="L354" s="6" t="s">
        <v>12</v>
      </c>
    </row>
    <row r="355" spans="1:12" x14ac:dyDescent="0.25">
      <c r="A355" s="10">
        <v>354</v>
      </c>
      <c r="B355" s="8">
        <v>44942</v>
      </c>
      <c r="C355" s="9" t="s">
        <v>8</v>
      </c>
      <c r="D355" s="9" t="s">
        <v>0</v>
      </c>
      <c r="E355" s="6" cm="1">
        <f t="array" ref="E355">_xlfn.XLOOKUP(C355,_xlfn.ANCHORARRAY($N$7),$O$7:$O$13)</f>
        <v>20</v>
      </c>
      <c r="F355" s="10">
        <v>35</v>
      </c>
      <c r="G355" s="10">
        <v>14</v>
      </c>
      <c r="H355" s="10">
        <f>'Balaji Fast Food Sales'!$F355*'Balaji Fast Food Sales'!$G355</f>
        <v>490</v>
      </c>
      <c r="I355" s="10">
        <f>Food[[#This Row],[Item_price]]-Food[[#This Row],[Cost_price]]</f>
        <v>15</v>
      </c>
      <c r="J355" s="9" t="s">
        <v>6</v>
      </c>
      <c r="K355" s="9" t="s">
        <v>26</v>
      </c>
      <c r="L355" s="9" t="s">
        <v>12</v>
      </c>
    </row>
    <row r="356" spans="1:12" x14ac:dyDescent="0.25">
      <c r="A356" s="7">
        <v>355</v>
      </c>
      <c r="B356" s="5">
        <v>45000</v>
      </c>
      <c r="C356" s="6" t="s">
        <v>13</v>
      </c>
      <c r="D356" s="6" t="s">
        <v>5</v>
      </c>
      <c r="E356" s="6" cm="1">
        <f t="array" ref="E356">_xlfn.XLOOKUP(C356,_xlfn.ANCHORARRAY($N$7),$O$7:$O$13)</f>
        <v>30</v>
      </c>
      <c r="F356" s="7">
        <v>40</v>
      </c>
      <c r="G356" s="7">
        <v>4</v>
      </c>
      <c r="H356" s="7">
        <f>'Balaji Fast Food Sales'!$F356*'Balaji Fast Food Sales'!$G356</f>
        <v>160</v>
      </c>
      <c r="I356" s="7">
        <f>Food[[#This Row],[Item_price]]-Food[[#This Row],[Cost_price]]</f>
        <v>10</v>
      </c>
      <c r="J356" s="6" t="s">
        <v>6</v>
      </c>
      <c r="K356" s="6" t="s">
        <v>26</v>
      </c>
      <c r="L356" s="6" t="s">
        <v>12</v>
      </c>
    </row>
    <row r="357" spans="1:12" x14ac:dyDescent="0.25">
      <c r="A357" s="10">
        <v>356</v>
      </c>
      <c r="B357" s="8">
        <v>44707</v>
      </c>
      <c r="C357" s="9" t="s">
        <v>24</v>
      </c>
      <c r="D357" s="9" t="s">
        <v>5</v>
      </c>
      <c r="E357" s="6" cm="1">
        <f t="array" ref="E357">_xlfn.XLOOKUP(C357,_xlfn.ANCHORARRAY($N$7),$O$7:$O$13)</f>
        <v>35</v>
      </c>
      <c r="F357" s="10">
        <v>45</v>
      </c>
      <c r="G357" s="10">
        <v>14</v>
      </c>
      <c r="H357" s="10">
        <f>'Balaji Fast Food Sales'!$F357*'Balaji Fast Food Sales'!$G357</f>
        <v>630</v>
      </c>
      <c r="I357" s="10">
        <f>Food[[#This Row],[Item_price]]-Food[[#This Row],[Cost_price]]</f>
        <v>10</v>
      </c>
      <c r="J357" s="9" t="s">
        <v>3</v>
      </c>
      <c r="K357" s="9" t="s">
        <v>27</v>
      </c>
      <c r="L357" s="9" t="s">
        <v>1</v>
      </c>
    </row>
    <row r="358" spans="1:12" x14ac:dyDescent="0.25">
      <c r="A358" s="7">
        <v>357</v>
      </c>
      <c r="B358" s="5">
        <v>44825</v>
      </c>
      <c r="C358" s="6" t="s">
        <v>11</v>
      </c>
      <c r="D358" s="6" t="s">
        <v>0</v>
      </c>
      <c r="E358" s="6" cm="1">
        <f t="array" ref="E358">_xlfn.XLOOKUP(C358,_xlfn.ANCHORARRAY($N$7),$O$7:$O$13)</f>
        <v>50</v>
      </c>
      <c r="F358" s="7">
        <v>80</v>
      </c>
      <c r="G358" s="7">
        <v>9</v>
      </c>
      <c r="H358" s="7">
        <f>'Balaji Fast Food Sales'!$F358*'Balaji Fast Food Sales'!$G358</f>
        <v>720</v>
      </c>
      <c r="I358" s="7">
        <f>Food[[#This Row],[Item_price]]-Food[[#This Row],[Cost_price]]</f>
        <v>30</v>
      </c>
      <c r="J358" s="6" t="s">
        <v>6</v>
      </c>
      <c r="K358" s="6" t="s">
        <v>27</v>
      </c>
      <c r="L358" s="6" t="s">
        <v>4</v>
      </c>
    </row>
    <row r="359" spans="1:12" x14ac:dyDescent="0.25">
      <c r="A359" s="10">
        <v>358</v>
      </c>
      <c r="B359" s="8">
        <v>44861</v>
      </c>
      <c r="C359" s="9" t="s">
        <v>25</v>
      </c>
      <c r="D359" s="9" t="s">
        <v>0</v>
      </c>
      <c r="E359" s="6" cm="1">
        <f t="array" ref="E359">_xlfn.XLOOKUP(C359,_xlfn.ANCHORARRAY($N$7),$O$7:$O$13)</f>
        <v>25</v>
      </c>
      <c r="F359" s="10">
        <v>35</v>
      </c>
      <c r="G359" s="10">
        <v>6</v>
      </c>
      <c r="H359" s="10">
        <f>'Balaji Fast Food Sales'!$F359*'Balaji Fast Food Sales'!$G359</f>
        <v>210</v>
      </c>
      <c r="I359" s="10">
        <f>Food[[#This Row],[Item_price]]-Food[[#This Row],[Cost_price]]</f>
        <v>10</v>
      </c>
      <c r="J359" s="9" t="s">
        <v>3</v>
      </c>
      <c r="K359" s="9" t="s">
        <v>26</v>
      </c>
      <c r="L359" s="9" t="s">
        <v>1</v>
      </c>
    </row>
    <row r="360" spans="1:12" x14ac:dyDescent="0.25">
      <c r="A360" s="7">
        <v>359</v>
      </c>
      <c r="B360" s="5">
        <v>44800</v>
      </c>
      <c r="C360" s="6" t="s">
        <v>25</v>
      </c>
      <c r="D360" s="6" t="s">
        <v>0</v>
      </c>
      <c r="E360" s="6" cm="1">
        <f t="array" ref="E360">_xlfn.XLOOKUP(C360,_xlfn.ANCHORARRAY($N$7),$O$7:$O$13)</f>
        <v>25</v>
      </c>
      <c r="F360" s="7">
        <v>35</v>
      </c>
      <c r="G360" s="7">
        <v>13</v>
      </c>
      <c r="H360" s="7">
        <f>'Balaji Fast Food Sales'!$F360*'Balaji Fast Food Sales'!$G360</f>
        <v>455</v>
      </c>
      <c r="I360" s="7">
        <f>Food[[#This Row],[Item_price]]-Food[[#This Row],[Cost_price]]</f>
        <v>10</v>
      </c>
      <c r="J360" s="6" t="s">
        <v>6</v>
      </c>
      <c r="K360" s="6" t="s">
        <v>27</v>
      </c>
      <c r="L360" s="6" t="s">
        <v>1</v>
      </c>
    </row>
    <row r="361" spans="1:12" x14ac:dyDescent="0.25">
      <c r="A361" s="10">
        <v>360</v>
      </c>
      <c r="B361" s="8">
        <v>44840</v>
      </c>
      <c r="C361" s="9" t="s">
        <v>13</v>
      </c>
      <c r="D361" s="9" t="s">
        <v>5</v>
      </c>
      <c r="E361" s="6" cm="1">
        <f t="array" ref="E361">_xlfn.XLOOKUP(C361,_xlfn.ANCHORARRAY($N$7),$O$7:$O$13)</f>
        <v>30</v>
      </c>
      <c r="F361" s="10">
        <v>40</v>
      </c>
      <c r="G361" s="10">
        <v>2</v>
      </c>
      <c r="H361" s="10">
        <f>'Balaji Fast Food Sales'!$F361*'Balaji Fast Food Sales'!$G361</f>
        <v>80</v>
      </c>
      <c r="I361" s="10">
        <f>Food[[#This Row],[Item_price]]-Food[[#This Row],[Cost_price]]</f>
        <v>10</v>
      </c>
      <c r="J361" s="9" t="s">
        <v>6</v>
      </c>
      <c r="K361" s="9" t="s">
        <v>27</v>
      </c>
      <c r="L361" s="9" t="s">
        <v>12</v>
      </c>
    </row>
    <row r="362" spans="1:12" x14ac:dyDescent="0.25">
      <c r="A362" s="7">
        <v>361</v>
      </c>
      <c r="B362" s="5">
        <v>44742</v>
      </c>
      <c r="C362" s="6" t="s">
        <v>11</v>
      </c>
      <c r="D362" s="6" t="s">
        <v>0</v>
      </c>
      <c r="E362" s="6" cm="1">
        <f t="array" ref="E362">_xlfn.XLOOKUP(C362,_xlfn.ANCHORARRAY($N$7),$O$7:$O$13)</f>
        <v>50</v>
      </c>
      <c r="F362" s="7">
        <v>80</v>
      </c>
      <c r="G362" s="7">
        <v>15</v>
      </c>
      <c r="H362" s="7">
        <f>'Balaji Fast Food Sales'!$F362*'Balaji Fast Food Sales'!$G362</f>
        <v>1200</v>
      </c>
      <c r="I362" s="7">
        <f>Food[[#This Row],[Item_price]]-Food[[#This Row],[Cost_price]]</f>
        <v>30</v>
      </c>
      <c r="J362" s="6" t="s">
        <v>3</v>
      </c>
      <c r="K362" s="6" t="s">
        <v>27</v>
      </c>
      <c r="L362" s="6" t="s">
        <v>1</v>
      </c>
    </row>
    <row r="363" spans="1:12" x14ac:dyDescent="0.25">
      <c r="A363" s="10">
        <v>362</v>
      </c>
      <c r="B363" s="8">
        <v>44925</v>
      </c>
      <c r="C363" s="9" t="s">
        <v>24</v>
      </c>
      <c r="D363" s="9" t="s">
        <v>5</v>
      </c>
      <c r="E363" s="6" cm="1">
        <f t="array" ref="E363">_xlfn.XLOOKUP(C363,_xlfn.ANCHORARRAY($N$7),$O$7:$O$13)</f>
        <v>35</v>
      </c>
      <c r="F363" s="10">
        <v>45</v>
      </c>
      <c r="G363" s="10">
        <v>2</v>
      </c>
      <c r="H363" s="10">
        <f>'Balaji Fast Food Sales'!$F363*'Balaji Fast Food Sales'!$G363</f>
        <v>90</v>
      </c>
      <c r="I363" s="10">
        <f>Food[[#This Row],[Item_price]]-Food[[#This Row],[Cost_price]]</f>
        <v>10</v>
      </c>
      <c r="J363" s="9" t="s">
        <v>3</v>
      </c>
      <c r="K363" s="9" t="s">
        <v>26</v>
      </c>
      <c r="L363" s="9" t="s">
        <v>9</v>
      </c>
    </row>
    <row r="364" spans="1:12" x14ac:dyDescent="0.25">
      <c r="A364" s="7">
        <v>363</v>
      </c>
      <c r="B364" s="5">
        <v>44690</v>
      </c>
      <c r="C364" s="6" t="s">
        <v>10</v>
      </c>
      <c r="D364" s="6" t="s">
        <v>0</v>
      </c>
      <c r="E364" s="6" cm="1">
        <f t="array" ref="E364">_xlfn.XLOOKUP(C364,_xlfn.ANCHORARRAY($N$7),$O$7:$O$13)</f>
        <v>40</v>
      </c>
      <c r="F364" s="7">
        <v>60</v>
      </c>
      <c r="G364" s="7">
        <v>9</v>
      </c>
      <c r="H364" s="7">
        <f>'Balaji Fast Food Sales'!$F364*'Balaji Fast Food Sales'!$G364</f>
        <v>540</v>
      </c>
      <c r="I364" s="7">
        <f>Food[[#This Row],[Item_price]]-Food[[#This Row],[Cost_price]]</f>
        <v>20</v>
      </c>
      <c r="J364" s="6" t="s">
        <v>6</v>
      </c>
      <c r="K364" s="6" t="s">
        <v>26</v>
      </c>
      <c r="L364" s="6" t="s">
        <v>4</v>
      </c>
    </row>
    <row r="365" spans="1:12" x14ac:dyDescent="0.25">
      <c r="A365" s="10">
        <v>364</v>
      </c>
      <c r="B365" s="8">
        <v>44845</v>
      </c>
      <c r="C365" s="9" t="s">
        <v>13</v>
      </c>
      <c r="D365" s="9" t="s">
        <v>5</v>
      </c>
      <c r="E365" s="6" cm="1">
        <f t="array" ref="E365">_xlfn.XLOOKUP(C365,_xlfn.ANCHORARRAY($N$7),$O$7:$O$13)</f>
        <v>30</v>
      </c>
      <c r="F365" s="10">
        <v>40</v>
      </c>
      <c r="G365" s="10">
        <v>2</v>
      </c>
      <c r="H365" s="10">
        <f>'Balaji Fast Food Sales'!$F365*'Balaji Fast Food Sales'!$G365</f>
        <v>80</v>
      </c>
      <c r="I365" s="10">
        <f>Food[[#This Row],[Item_price]]-Food[[#This Row],[Cost_price]]</f>
        <v>10</v>
      </c>
      <c r="J365" s="9" t="s">
        <v>6</v>
      </c>
      <c r="K365" s="9" t="s">
        <v>26</v>
      </c>
      <c r="L365" s="9" t="s">
        <v>1</v>
      </c>
    </row>
    <row r="366" spans="1:12" x14ac:dyDescent="0.25">
      <c r="A366" s="7">
        <v>365</v>
      </c>
      <c r="B366" s="5">
        <v>44750</v>
      </c>
      <c r="C366" s="6" t="s">
        <v>8</v>
      </c>
      <c r="D366" s="6" t="s">
        <v>0</v>
      </c>
      <c r="E366" s="6" cm="1">
        <f t="array" ref="E366">_xlfn.XLOOKUP(C366,_xlfn.ANCHORARRAY($N$7),$O$7:$O$13)</f>
        <v>20</v>
      </c>
      <c r="F366" s="7">
        <v>35</v>
      </c>
      <c r="G366" s="7">
        <v>10</v>
      </c>
      <c r="H366" s="7">
        <f>'Balaji Fast Food Sales'!$F366*'Balaji Fast Food Sales'!$G366</f>
        <v>350</v>
      </c>
      <c r="I366" s="7">
        <f>Food[[#This Row],[Item_price]]-Food[[#This Row],[Cost_price]]</f>
        <v>15</v>
      </c>
      <c r="J366" s="6" t="s">
        <v>6</v>
      </c>
      <c r="K366" s="6" t="s">
        <v>26</v>
      </c>
      <c r="L366" s="6" t="s">
        <v>1</v>
      </c>
    </row>
    <row r="367" spans="1:12" x14ac:dyDescent="0.25">
      <c r="A367" s="10">
        <v>366</v>
      </c>
      <c r="B367" s="8">
        <v>44895</v>
      </c>
      <c r="C367" s="9" t="s">
        <v>24</v>
      </c>
      <c r="D367" s="9" t="s">
        <v>5</v>
      </c>
      <c r="E367" s="6" cm="1">
        <f t="array" ref="E367">_xlfn.XLOOKUP(C367,_xlfn.ANCHORARRAY($N$7),$O$7:$O$13)</f>
        <v>35</v>
      </c>
      <c r="F367" s="10">
        <v>45</v>
      </c>
      <c r="G367" s="10">
        <v>10</v>
      </c>
      <c r="H367" s="10">
        <f>'Balaji Fast Food Sales'!$F367*'Balaji Fast Food Sales'!$G367</f>
        <v>450</v>
      </c>
      <c r="I367" s="10">
        <f>Food[[#This Row],[Item_price]]-Food[[#This Row],[Cost_price]]</f>
        <v>10</v>
      </c>
      <c r="J367" s="9" t="s">
        <v>6</v>
      </c>
      <c r="K367" s="9" t="s">
        <v>27</v>
      </c>
      <c r="L367" s="9" t="s">
        <v>4</v>
      </c>
    </row>
    <row r="368" spans="1:12" x14ac:dyDescent="0.25">
      <c r="A368" s="7">
        <v>367</v>
      </c>
      <c r="B368" s="5">
        <v>44783</v>
      </c>
      <c r="C368" s="6" t="s">
        <v>8</v>
      </c>
      <c r="D368" s="6" t="s">
        <v>0</v>
      </c>
      <c r="E368" s="6" cm="1">
        <f t="array" ref="E368">_xlfn.XLOOKUP(C368,_xlfn.ANCHORARRAY($N$7),$O$7:$O$13)</f>
        <v>20</v>
      </c>
      <c r="F368" s="7">
        <v>35</v>
      </c>
      <c r="G368" s="7">
        <v>6</v>
      </c>
      <c r="H368" s="7">
        <f>'Balaji Fast Food Sales'!$F368*'Balaji Fast Food Sales'!$G368</f>
        <v>210</v>
      </c>
      <c r="I368" s="7">
        <f>Food[[#This Row],[Item_price]]-Food[[#This Row],[Cost_price]]</f>
        <v>15</v>
      </c>
      <c r="J368" s="6" t="s">
        <v>3</v>
      </c>
      <c r="K368" s="6" t="s">
        <v>26</v>
      </c>
      <c r="L368" s="6" t="s">
        <v>4</v>
      </c>
    </row>
    <row r="369" spans="1:12" x14ac:dyDescent="0.25">
      <c r="A369" s="10">
        <v>368</v>
      </c>
      <c r="B369" s="8">
        <v>44804</v>
      </c>
      <c r="C369" s="9" t="s">
        <v>13</v>
      </c>
      <c r="D369" s="9" t="s">
        <v>5</v>
      </c>
      <c r="E369" s="6" cm="1">
        <f t="array" ref="E369">_xlfn.XLOOKUP(C369,_xlfn.ANCHORARRAY($N$7),$O$7:$O$13)</f>
        <v>30</v>
      </c>
      <c r="F369" s="10">
        <v>40</v>
      </c>
      <c r="G369" s="10">
        <v>2</v>
      </c>
      <c r="H369" s="10">
        <f>'Balaji Fast Food Sales'!$F369*'Balaji Fast Food Sales'!$G369</f>
        <v>80</v>
      </c>
      <c r="I369" s="10">
        <f>Food[[#This Row],[Item_price]]-Food[[#This Row],[Cost_price]]</f>
        <v>10</v>
      </c>
      <c r="J369" s="9" t="s">
        <v>3</v>
      </c>
      <c r="K369" s="9" t="s">
        <v>26</v>
      </c>
      <c r="L369" s="9" t="s">
        <v>1</v>
      </c>
    </row>
    <row r="370" spans="1:12" x14ac:dyDescent="0.25">
      <c r="A370" s="7">
        <v>369</v>
      </c>
      <c r="B370" s="5">
        <v>44745</v>
      </c>
      <c r="C370" s="6" t="s">
        <v>11</v>
      </c>
      <c r="D370" s="6" t="s">
        <v>0</v>
      </c>
      <c r="E370" s="6" cm="1">
        <f t="array" ref="E370">_xlfn.XLOOKUP(C370,_xlfn.ANCHORARRAY($N$7),$O$7:$O$13)</f>
        <v>50</v>
      </c>
      <c r="F370" s="7">
        <v>80</v>
      </c>
      <c r="G370" s="7">
        <v>2</v>
      </c>
      <c r="H370" s="7">
        <f>'Balaji Fast Food Sales'!$F370*'Balaji Fast Food Sales'!$G370</f>
        <v>160</v>
      </c>
      <c r="I370" s="7">
        <f>Food[[#This Row],[Item_price]]-Food[[#This Row],[Cost_price]]</f>
        <v>30</v>
      </c>
      <c r="J370" s="6" t="s">
        <v>6</v>
      </c>
      <c r="K370" s="6" t="s">
        <v>27</v>
      </c>
      <c r="L370" s="6" t="s">
        <v>7</v>
      </c>
    </row>
    <row r="371" spans="1:12" x14ac:dyDescent="0.25">
      <c r="A371" s="10">
        <v>370</v>
      </c>
      <c r="B371" s="8">
        <v>44709</v>
      </c>
      <c r="C371" s="9" t="s">
        <v>8</v>
      </c>
      <c r="D371" s="9" t="s">
        <v>0</v>
      </c>
      <c r="E371" s="6" cm="1">
        <f t="array" ref="E371">_xlfn.XLOOKUP(C371,_xlfn.ANCHORARRAY($N$7),$O$7:$O$13)</f>
        <v>20</v>
      </c>
      <c r="F371" s="10">
        <v>35</v>
      </c>
      <c r="G371" s="10">
        <v>5</v>
      </c>
      <c r="H371" s="10">
        <f>'Balaji Fast Food Sales'!$F371*'Balaji Fast Food Sales'!$G371</f>
        <v>175</v>
      </c>
      <c r="I371" s="10">
        <f>Food[[#This Row],[Item_price]]-Food[[#This Row],[Cost_price]]</f>
        <v>15</v>
      </c>
      <c r="J371" s="9" t="s">
        <v>3</v>
      </c>
      <c r="K371" s="9" t="s">
        <v>27</v>
      </c>
      <c r="L371" s="9" t="s">
        <v>12</v>
      </c>
    </row>
    <row r="372" spans="1:12" x14ac:dyDescent="0.25">
      <c r="A372" s="7">
        <v>371</v>
      </c>
      <c r="B372" s="5">
        <v>44852</v>
      </c>
      <c r="C372" s="6" t="s">
        <v>2</v>
      </c>
      <c r="D372" s="6" t="s">
        <v>0</v>
      </c>
      <c r="E372" s="6" cm="1">
        <f t="array" ref="E372">_xlfn.XLOOKUP(C372,_xlfn.ANCHORARRAY($N$7),$O$7:$O$13)</f>
        <v>25</v>
      </c>
      <c r="F372" s="7">
        <v>35</v>
      </c>
      <c r="G372" s="7">
        <v>5</v>
      </c>
      <c r="H372" s="7">
        <f>'Balaji Fast Food Sales'!$F372*'Balaji Fast Food Sales'!$G372</f>
        <v>175</v>
      </c>
      <c r="I372" s="7">
        <f>Food[[#This Row],[Item_price]]-Food[[#This Row],[Cost_price]]</f>
        <v>10</v>
      </c>
      <c r="J372" s="6" t="s">
        <v>6</v>
      </c>
      <c r="K372" s="6" t="s">
        <v>27</v>
      </c>
      <c r="L372" s="6" t="s">
        <v>1</v>
      </c>
    </row>
    <row r="373" spans="1:12" x14ac:dyDescent="0.25">
      <c r="A373" s="10">
        <v>372</v>
      </c>
      <c r="B373" s="8">
        <v>44884</v>
      </c>
      <c r="C373" s="9" t="s">
        <v>10</v>
      </c>
      <c r="D373" s="9" t="s">
        <v>0</v>
      </c>
      <c r="E373" s="6" cm="1">
        <f t="array" ref="E373">_xlfn.XLOOKUP(C373,_xlfn.ANCHORARRAY($N$7),$O$7:$O$13)</f>
        <v>40</v>
      </c>
      <c r="F373" s="10">
        <v>60</v>
      </c>
      <c r="G373" s="10">
        <v>12</v>
      </c>
      <c r="H373" s="10">
        <f>'Balaji Fast Food Sales'!$F373*'Balaji Fast Food Sales'!$G373</f>
        <v>720</v>
      </c>
      <c r="I373" s="10">
        <f>Food[[#This Row],[Item_price]]-Food[[#This Row],[Cost_price]]</f>
        <v>20</v>
      </c>
      <c r="J373" s="9" t="s">
        <v>3</v>
      </c>
      <c r="K373" s="9" t="s">
        <v>26</v>
      </c>
      <c r="L373" s="9" t="s">
        <v>9</v>
      </c>
    </row>
    <row r="374" spans="1:12" x14ac:dyDescent="0.25">
      <c r="A374" s="7">
        <v>373</v>
      </c>
      <c r="B374" s="5">
        <v>44689</v>
      </c>
      <c r="C374" s="6" t="s">
        <v>24</v>
      </c>
      <c r="D374" s="6" t="s">
        <v>5</v>
      </c>
      <c r="E374" s="6" cm="1">
        <f t="array" ref="E374">_xlfn.XLOOKUP(C374,_xlfn.ANCHORARRAY($N$7),$O$7:$O$13)</f>
        <v>35</v>
      </c>
      <c r="F374" s="7">
        <v>45</v>
      </c>
      <c r="G374" s="7">
        <v>12</v>
      </c>
      <c r="H374" s="7">
        <f>'Balaji Fast Food Sales'!$F374*'Balaji Fast Food Sales'!$G374</f>
        <v>540</v>
      </c>
      <c r="I374" s="7">
        <f>Food[[#This Row],[Item_price]]-Food[[#This Row],[Cost_price]]</f>
        <v>10</v>
      </c>
      <c r="J374" s="6" t="s">
        <v>3</v>
      </c>
      <c r="K374" s="6" t="s">
        <v>27</v>
      </c>
      <c r="L374" s="6" t="s">
        <v>12</v>
      </c>
    </row>
    <row r="375" spans="1:12" x14ac:dyDescent="0.25">
      <c r="A375" s="10">
        <v>374</v>
      </c>
      <c r="B375" s="8">
        <v>44766</v>
      </c>
      <c r="C375" s="9" t="s">
        <v>10</v>
      </c>
      <c r="D375" s="9" t="s">
        <v>0</v>
      </c>
      <c r="E375" s="6" cm="1">
        <f t="array" ref="E375">_xlfn.XLOOKUP(C375,_xlfn.ANCHORARRAY($N$7),$O$7:$O$13)</f>
        <v>40</v>
      </c>
      <c r="F375" s="10">
        <v>60</v>
      </c>
      <c r="G375" s="10">
        <v>10</v>
      </c>
      <c r="H375" s="10">
        <f>'Balaji Fast Food Sales'!$F375*'Balaji Fast Food Sales'!$G375</f>
        <v>600</v>
      </c>
      <c r="I375" s="10">
        <f>Food[[#This Row],[Item_price]]-Food[[#This Row],[Cost_price]]</f>
        <v>20</v>
      </c>
      <c r="J375" s="9" t="s">
        <v>6</v>
      </c>
      <c r="K375" s="9" t="s">
        <v>26</v>
      </c>
      <c r="L375" s="9" t="s">
        <v>12</v>
      </c>
    </row>
    <row r="376" spans="1:12" x14ac:dyDescent="0.25">
      <c r="A376" s="7">
        <v>375</v>
      </c>
      <c r="B376" s="5">
        <v>44882</v>
      </c>
      <c r="C376" s="6" t="s">
        <v>8</v>
      </c>
      <c r="D376" s="6" t="s">
        <v>0</v>
      </c>
      <c r="E376" s="6" cm="1">
        <f t="array" ref="E376">_xlfn.XLOOKUP(C376,_xlfn.ANCHORARRAY($N$7),$O$7:$O$13)</f>
        <v>20</v>
      </c>
      <c r="F376" s="7">
        <v>35</v>
      </c>
      <c r="G376" s="7">
        <v>13</v>
      </c>
      <c r="H376" s="7">
        <f>'Balaji Fast Food Sales'!$F376*'Balaji Fast Food Sales'!$G376</f>
        <v>455</v>
      </c>
      <c r="I376" s="7">
        <f>Food[[#This Row],[Item_price]]-Food[[#This Row],[Cost_price]]</f>
        <v>15</v>
      </c>
      <c r="J376" s="6" t="s">
        <v>3</v>
      </c>
      <c r="K376" s="6" t="s">
        <v>26</v>
      </c>
      <c r="L376" s="6" t="s">
        <v>7</v>
      </c>
    </row>
    <row r="377" spans="1:12" x14ac:dyDescent="0.25">
      <c r="A377" s="10">
        <v>376</v>
      </c>
      <c r="B377" s="8">
        <v>44899</v>
      </c>
      <c r="C377" s="9" t="s">
        <v>10</v>
      </c>
      <c r="D377" s="9" t="s">
        <v>0</v>
      </c>
      <c r="E377" s="6" cm="1">
        <f t="array" ref="E377">_xlfn.XLOOKUP(C377,_xlfn.ANCHORARRAY($N$7),$O$7:$O$13)</f>
        <v>40</v>
      </c>
      <c r="F377" s="10">
        <v>60</v>
      </c>
      <c r="G377" s="10">
        <v>15</v>
      </c>
      <c r="H377" s="10">
        <f>'Balaji Fast Food Sales'!$F377*'Balaji Fast Food Sales'!$G377</f>
        <v>900</v>
      </c>
      <c r="I377" s="10">
        <f>Food[[#This Row],[Item_price]]-Food[[#This Row],[Cost_price]]</f>
        <v>20</v>
      </c>
      <c r="J377" s="9" t="s">
        <v>3</v>
      </c>
      <c r="K377" s="9" t="s">
        <v>26</v>
      </c>
      <c r="L377" s="9" t="s">
        <v>12</v>
      </c>
    </row>
    <row r="378" spans="1:12" x14ac:dyDescent="0.25">
      <c r="A378" s="7">
        <v>377</v>
      </c>
      <c r="B378" s="5">
        <v>44701</v>
      </c>
      <c r="C378" s="6" t="s">
        <v>24</v>
      </c>
      <c r="D378" s="6" t="s">
        <v>5</v>
      </c>
      <c r="E378" s="6" cm="1">
        <f t="array" ref="E378">_xlfn.XLOOKUP(C378,_xlfn.ANCHORARRAY($N$7),$O$7:$O$13)</f>
        <v>35</v>
      </c>
      <c r="F378" s="7">
        <v>45</v>
      </c>
      <c r="G378" s="7">
        <v>3</v>
      </c>
      <c r="H378" s="7">
        <f>'Balaji Fast Food Sales'!$F378*'Balaji Fast Food Sales'!$G378</f>
        <v>135</v>
      </c>
      <c r="I378" s="7">
        <f>Food[[#This Row],[Item_price]]-Food[[#This Row],[Cost_price]]</f>
        <v>10</v>
      </c>
      <c r="J378" s="6" t="s">
        <v>6</v>
      </c>
      <c r="K378" s="6" t="s">
        <v>27</v>
      </c>
      <c r="L378" s="6" t="s">
        <v>7</v>
      </c>
    </row>
    <row r="379" spans="1:12" x14ac:dyDescent="0.25">
      <c r="A379" s="10">
        <v>378</v>
      </c>
      <c r="B379" s="8">
        <v>44675</v>
      </c>
      <c r="C379" s="9" t="s">
        <v>2</v>
      </c>
      <c r="D379" s="9" t="s">
        <v>0</v>
      </c>
      <c r="E379" s="6" cm="1">
        <f t="array" ref="E379">_xlfn.XLOOKUP(C379,_xlfn.ANCHORARRAY($N$7),$O$7:$O$13)</f>
        <v>25</v>
      </c>
      <c r="F379" s="10">
        <v>35</v>
      </c>
      <c r="G379" s="10">
        <v>2</v>
      </c>
      <c r="H379" s="10">
        <f>'Balaji Fast Food Sales'!$F379*'Balaji Fast Food Sales'!$G379</f>
        <v>70</v>
      </c>
      <c r="I379" s="10">
        <f>Food[[#This Row],[Item_price]]-Food[[#This Row],[Cost_price]]</f>
        <v>10</v>
      </c>
      <c r="J379" s="9" t="s">
        <v>3</v>
      </c>
      <c r="K379" s="9" t="s">
        <v>27</v>
      </c>
      <c r="L379" s="9" t="s">
        <v>12</v>
      </c>
    </row>
    <row r="380" spans="1:12" x14ac:dyDescent="0.25">
      <c r="A380" s="7">
        <v>379</v>
      </c>
      <c r="B380" s="5">
        <v>44972</v>
      </c>
      <c r="C380" s="6" t="s">
        <v>13</v>
      </c>
      <c r="D380" s="6" t="s">
        <v>5</v>
      </c>
      <c r="E380" s="6" cm="1">
        <f t="array" ref="E380">_xlfn.XLOOKUP(C380,_xlfn.ANCHORARRAY($N$7),$O$7:$O$13)</f>
        <v>30</v>
      </c>
      <c r="F380" s="7">
        <v>40</v>
      </c>
      <c r="G380" s="7">
        <v>14</v>
      </c>
      <c r="H380" s="7">
        <f>'Balaji Fast Food Sales'!$F380*'Balaji Fast Food Sales'!$G380</f>
        <v>560</v>
      </c>
      <c r="I380" s="7">
        <f>Food[[#This Row],[Item_price]]-Food[[#This Row],[Cost_price]]</f>
        <v>10</v>
      </c>
      <c r="J380" s="6" t="s">
        <v>3</v>
      </c>
      <c r="K380" s="6" t="s">
        <v>26</v>
      </c>
      <c r="L380" s="6" t="s">
        <v>4</v>
      </c>
    </row>
    <row r="381" spans="1:12" x14ac:dyDescent="0.25">
      <c r="A381" s="10">
        <v>380</v>
      </c>
      <c r="B381" s="8">
        <v>44854</v>
      </c>
      <c r="C381" s="9" t="s">
        <v>11</v>
      </c>
      <c r="D381" s="9" t="s">
        <v>0</v>
      </c>
      <c r="E381" s="6" cm="1">
        <f t="array" ref="E381">_xlfn.XLOOKUP(C381,_xlfn.ANCHORARRAY($N$7),$O$7:$O$13)</f>
        <v>50</v>
      </c>
      <c r="F381" s="10">
        <v>80</v>
      </c>
      <c r="G381" s="10">
        <v>5</v>
      </c>
      <c r="H381" s="10">
        <f>'Balaji Fast Food Sales'!$F381*'Balaji Fast Food Sales'!$G381</f>
        <v>400</v>
      </c>
      <c r="I381" s="10">
        <f>Food[[#This Row],[Item_price]]-Food[[#This Row],[Cost_price]]</f>
        <v>30</v>
      </c>
      <c r="J381" s="9" t="s">
        <v>6</v>
      </c>
      <c r="K381" s="9" t="s">
        <v>27</v>
      </c>
      <c r="L381" s="9" t="s">
        <v>4</v>
      </c>
    </row>
    <row r="382" spans="1:12" x14ac:dyDescent="0.25">
      <c r="A382" s="7">
        <v>381</v>
      </c>
      <c r="B382" s="5">
        <v>44983</v>
      </c>
      <c r="C382" s="6" t="s">
        <v>2</v>
      </c>
      <c r="D382" s="6" t="s">
        <v>0</v>
      </c>
      <c r="E382" s="6" cm="1">
        <f t="array" ref="E382">_xlfn.XLOOKUP(C382,_xlfn.ANCHORARRAY($N$7),$O$7:$O$13)</f>
        <v>25</v>
      </c>
      <c r="F382" s="7">
        <v>35</v>
      </c>
      <c r="G382" s="7">
        <v>1</v>
      </c>
      <c r="H382" s="7">
        <f>'Balaji Fast Food Sales'!$F382*'Balaji Fast Food Sales'!$G382</f>
        <v>35</v>
      </c>
      <c r="I382" s="7">
        <f>Food[[#This Row],[Item_price]]-Food[[#This Row],[Cost_price]]</f>
        <v>10</v>
      </c>
      <c r="J382" s="6" t="s">
        <v>6</v>
      </c>
      <c r="K382" s="6" t="s">
        <v>26</v>
      </c>
      <c r="L382" s="6" t="s">
        <v>9</v>
      </c>
    </row>
    <row r="383" spans="1:12" x14ac:dyDescent="0.25">
      <c r="A383" s="10">
        <v>382</v>
      </c>
      <c r="B383" s="8">
        <v>44789</v>
      </c>
      <c r="C383" s="9" t="s">
        <v>13</v>
      </c>
      <c r="D383" s="9" t="s">
        <v>5</v>
      </c>
      <c r="E383" s="6" cm="1">
        <f t="array" ref="E383">_xlfn.XLOOKUP(C383,_xlfn.ANCHORARRAY($N$7),$O$7:$O$13)</f>
        <v>30</v>
      </c>
      <c r="F383" s="10">
        <v>40</v>
      </c>
      <c r="G383" s="10">
        <v>9</v>
      </c>
      <c r="H383" s="10">
        <f>'Balaji Fast Food Sales'!$F383*'Balaji Fast Food Sales'!$G383</f>
        <v>360</v>
      </c>
      <c r="I383" s="10">
        <f>Food[[#This Row],[Item_price]]-Food[[#This Row],[Cost_price]]</f>
        <v>10</v>
      </c>
      <c r="J383" s="9" t="s">
        <v>3</v>
      </c>
      <c r="K383" s="9" t="s">
        <v>27</v>
      </c>
      <c r="L383" s="9" t="s">
        <v>1</v>
      </c>
    </row>
    <row r="384" spans="1:12" x14ac:dyDescent="0.25">
      <c r="A384" s="7">
        <v>383</v>
      </c>
      <c r="B384" s="5">
        <v>44687</v>
      </c>
      <c r="C384" s="6" t="s">
        <v>25</v>
      </c>
      <c r="D384" s="6" t="s">
        <v>0</v>
      </c>
      <c r="E384" s="6" cm="1">
        <f t="array" ref="E384">_xlfn.XLOOKUP(C384,_xlfn.ANCHORARRAY($N$7),$O$7:$O$13)</f>
        <v>25</v>
      </c>
      <c r="F384" s="7">
        <v>35</v>
      </c>
      <c r="G384" s="7">
        <v>7</v>
      </c>
      <c r="H384" s="7">
        <f>'Balaji Fast Food Sales'!$F384*'Balaji Fast Food Sales'!$G384</f>
        <v>245</v>
      </c>
      <c r="I384" s="7">
        <f>Food[[#This Row],[Item_price]]-Food[[#This Row],[Cost_price]]</f>
        <v>10</v>
      </c>
      <c r="J384" s="6" t="s">
        <v>6</v>
      </c>
      <c r="K384" s="6" t="s">
        <v>27</v>
      </c>
      <c r="L384" s="6" t="s">
        <v>9</v>
      </c>
    </row>
    <row r="385" spans="1:12" x14ac:dyDescent="0.25">
      <c r="A385" s="10">
        <v>384</v>
      </c>
      <c r="B385" s="8">
        <v>44856</v>
      </c>
      <c r="C385" s="9" t="s">
        <v>24</v>
      </c>
      <c r="D385" s="9" t="s">
        <v>5</v>
      </c>
      <c r="E385" s="6" cm="1">
        <f t="array" ref="E385">_xlfn.XLOOKUP(C385,_xlfn.ANCHORARRAY($N$7),$O$7:$O$13)</f>
        <v>35</v>
      </c>
      <c r="F385" s="10">
        <v>45</v>
      </c>
      <c r="G385" s="10">
        <v>1</v>
      </c>
      <c r="H385" s="10">
        <f>'Balaji Fast Food Sales'!$F385*'Balaji Fast Food Sales'!$G385</f>
        <v>45</v>
      </c>
      <c r="I385" s="10">
        <f>Food[[#This Row],[Item_price]]-Food[[#This Row],[Cost_price]]</f>
        <v>10</v>
      </c>
      <c r="J385" s="9" t="s">
        <v>6</v>
      </c>
      <c r="K385" s="9" t="s">
        <v>26</v>
      </c>
      <c r="L385" s="9" t="s">
        <v>4</v>
      </c>
    </row>
    <row r="386" spans="1:12" x14ac:dyDescent="0.25">
      <c r="A386" s="7">
        <v>385</v>
      </c>
      <c r="B386" s="5">
        <v>44676</v>
      </c>
      <c r="C386" s="6" t="s">
        <v>2</v>
      </c>
      <c r="D386" s="6" t="s">
        <v>0</v>
      </c>
      <c r="E386" s="6" cm="1">
        <f t="array" ref="E386">_xlfn.XLOOKUP(C386,_xlfn.ANCHORARRAY($N$7),$O$7:$O$13)</f>
        <v>25</v>
      </c>
      <c r="F386" s="7">
        <v>35</v>
      </c>
      <c r="G386" s="7">
        <v>5</v>
      </c>
      <c r="H386" s="7">
        <f>'Balaji Fast Food Sales'!$F386*'Balaji Fast Food Sales'!$G386</f>
        <v>175</v>
      </c>
      <c r="I386" s="7">
        <f>Food[[#This Row],[Item_price]]-Food[[#This Row],[Cost_price]]</f>
        <v>10</v>
      </c>
      <c r="J386" s="6" t="s">
        <v>3</v>
      </c>
      <c r="K386" s="6" t="s">
        <v>26</v>
      </c>
      <c r="L386" s="6" t="s">
        <v>9</v>
      </c>
    </row>
    <row r="387" spans="1:12" x14ac:dyDescent="0.25">
      <c r="A387" s="10">
        <v>386</v>
      </c>
      <c r="B387" s="8">
        <v>44888</v>
      </c>
      <c r="C387" s="9" t="s">
        <v>10</v>
      </c>
      <c r="D387" s="9" t="s">
        <v>0</v>
      </c>
      <c r="E387" s="6" cm="1">
        <f t="array" ref="E387">_xlfn.XLOOKUP(C387,_xlfn.ANCHORARRAY($N$7),$O$7:$O$13)</f>
        <v>40</v>
      </c>
      <c r="F387" s="10">
        <v>60</v>
      </c>
      <c r="G387" s="10">
        <v>5</v>
      </c>
      <c r="H387" s="10">
        <f>'Balaji Fast Food Sales'!$F387*'Balaji Fast Food Sales'!$G387</f>
        <v>300</v>
      </c>
      <c r="I387" s="10">
        <f>Food[[#This Row],[Item_price]]-Food[[#This Row],[Cost_price]]</f>
        <v>20</v>
      </c>
      <c r="J387" s="9" t="s">
        <v>6</v>
      </c>
      <c r="K387" s="9" t="s">
        <v>26</v>
      </c>
      <c r="L387" s="9" t="s">
        <v>12</v>
      </c>
    </row>
    <row r="388" spans="1:12" x14ac:dyDescent="0.25">
      <c r="A388" s="7">
        <v>387</v>
      </c>
      <c r="B388" s="5">
        <v>45002</v>
      </c>
      <c r="C388" s="6" t="s">
        <v>24</v>
      </c>
      <c r="D388" s="6" t="s">
        <v>5</v>
      </c>
      <c r="E388" s="6" cm="1">
        <f t="array" ref="E388">_xlfn.XLOOKUP(C388,_xlfn.ANCHORARRAY($N$7),$O$7:$O$13)</f>
        <v>35</v>
      </c>
      <c r="F388" s="7">
        <v>45</v>
      </c>
      <c r="G388" s="7">
        <v>14</v>
      </c>
      <c r="H388" s="7">
        <f>'Balaji Fast Food Sales'!$F388*'Balaji Fast Food Sales'!$G388</f>
        <v>630</v>
      </c>
      <c r="I388" s="7">
        <f>Food[[#This Row],[Item_price]]-Food[[#This Row],[Cost_price]]</f>
        <v>10</v>
      </c>
      <c r="J388" s="6" t="s">
        <v>3</v>
      </c>
      <c r="K388" s="6" t="s">
        <v>27</v>
      </c>
      <c r="L388" s="6" t="s">
        <v>12</v>
      </c>
    </row>
    <row r="389" spans="1:12" x14ac:dyDescent="0.25">
      <c r="A389" s="10">
        <v>388</v>
      </c>
      <c r="B389" s="8">
        <v>44843</v>
      </c>
      <c r="C389" s="9" t="s">
        <v>11</v>
      </c>
      <c r="D389" s="9" t="s">
        <v>0</v>
      </c>
      <c r="E389" s="6" cm="1">
        <f t="array" ref="E389">_xlfn.XLOOKUP(C389,_xlfn.ANCHORARRAY($N$7),$O$7:$O$13)</f>
        <v>50</v>
      </c>
      <c r="F389" s="10">
        <v>80</v>
      </c>
      <c r="G389" s="10">
        <v>14</v>
      </c>
      <c r="H389" s="10">
        <f>'Balaji Fast Food Sales'!$F389*'Balaji Fast Food Sales'!$G389</f>
        <v>1120</v>
      </c>
      <c r="I389" s="10">
        <f>Food[[#This Row],[Item_price]]-Food[[#This Row],[Cost_price]]</f>
        <v>30</v>
      </c>
      <c r="J389" s="9" t="s">
        <v>3</v>
      </c>
      <c r="K389" s="9" t="s">
        <v>26</v>
      </c>
      <c r="L389" s="9" t="s">
        <v>7</v>
      </c>
    </row>
    <row r="390" spans="1:12" x14ac:dyDescent="0.25">
      <c r="A390" s="7">
        <v>389</v>
      </c>
      <c r="B390" s="5">
        <v>44917</v>
      </c>
      <c r="C390" s="6" t="s">
        <v>11</v>
      </c>
      <c r="D390" s="6" t="s">
        <v>0</v>
      </c>
      <c r="E390" s="6" cm="1">
        <f t="array" ref="E390">_xlfn.XLOOKUP(C390,_xlfn.ANCHORARRAY($N$7),$O$7:$O$13)</f>
        <v>50</v>
      </c>
      <c r="F390" s="7">
        <v>80</v>
      </c>
      <c r="G390" s="7">
        <v>12</v>
      </c>
      <c r="H390" s="7">
        <f>'Balaji Fast Food Sales'!$F390*'Balaji Fast Food Sales'!$G390</f>
        <v>960</v>
      </c>
      <c r="I390" s="7">
        <f>Food[[#This Row],[Item_price]]-Food[[#This Row],[Cost_price]]</f>
        <v>30</v>
      </c>
      <c r="J390" s="6" t="s">
        <v>3</v>
      </c>
      <c r="K390" s="6" t="s">
        <v>27</v>
      </c>
      <c r="L390" s="6" t="s">
        <v>7</v>
      </c>
    </row>
    <row r="391" spans="1:12" x14ac:dyDescent="0.25">
      <c r="A391" s="10">
        <v>390</v>
      </c>
      <c r="B391" s="8">
        <v>44730</v>
      </c>
      <c r="C391" s="9" t="s">
        <v>24</v>
      </c>
      <c r="D391" s="9" t="s">
        <v>5</v>
      </c>
      <c r="E391" s="6" cm="1">
        <f t="array" ref="E391">_xlfn.XLOOKUP(C391,_xlfn.ANCHORARRAY($N$7),$O$7:$O$13)</f>
        <v>35</v>
      </c>
      <c r="F391" s="10">
        <v>45</v>
      </c>
      <c r="G391" s="10">
        <v>5</v>
      </c>
      <c r="H391" s="10">
        <f>'Balaji Fast Food Sales'!$F391*'Balaji Fast Food Sales'!$G391</f>
        <v>225</v>
      </c>
      <c r="I391" s="10">
        <f>Food[[#This Row],[Item_price]]-Food[[#This Row],[Cost_price]]</f>
        <v>10</v>
      </c>
      <c r="J391" s="9" t="s">
        <v>3</v>
      </c>
      <c r="K391" s="9" t="s">
        <v>26</v>
      </c>
      <c r="L391" s="9" t="s">
        <v>12</v>
      </c>
    </row>
    <row r="392" spans="1:12" x14ac:dyDescent="0.25">
      <c r="A392" s="7">
        <v>391</v>
      </c>
      <c r="B392" s="5">
        <v>44672</v>
      </c>
      <c r="C392" s="6" t="s">
        <v>25</v>
      </c>
      <c r="D392" s="6" t="s">
        <v>0</v>
      </c>
      <c r="E392" s="6" cm="1">
        <f t="array" ref="E392">_xlfn.XLOOKUP(C392,_xlfn.ANCHORARRAY($N$7),$O$7:$O$13)</f>
        <v>25</v>
      </c>
      <c r="F392" s="7">
        <v>35</v>
      </c>
      <c r="G392" s="7">
        <v>1</v>
      </c>
      <c r="H392" s="7">
        <f>'Balaji Fast Food Sales'!$F392*'Balaji Fast Food Sales'!$G392</f>
        <v>35</v>
      </c>
      <c r="I392" s="7">
        <f>Food[[#This Row],[Item_price]]-Food[[#This Row],[Cost_price]]</f>
        <v>10</v>
      </c>
      <c r="J392" s="6" t="s">
        <v>6</v>
      </c>
      <c r="K392" s="6" t="s">
        <v>27</v>
      </c>
      <c r="L392" s="6" t="s">
        <v>1</v>
      </c>
    </row>
    <row r="393" spans="1:12" x14ac:dyDescent="0.25">
      <c r="A393" s="10">
        <v>392</v>
      </c>
      <c r="B393" s="8">
        <v>44822</v>
      </c>
      <c r="C393" s="9" t="s">
        <v>25</v>
      </c>
      <c r="D393" s="9" t="s">
        <v>0</v>
      </c>
      <c r="E393" s="6" cm="1">
        <f t="array" ref="E393">_xlfn.XLOOKUP(C393,_xlfn.ANCHORARRAY($N$7),$O$7:$O$13)</f>
        <v>25</v>
      </c>
      <c r="F393" s="10">
        <v>35</v>
      </c>
      <c r="G393" s="10">
        <v>15</v>
      </c>
      <c r="H393" s="10">
        <f>'Balaji Fast Food Sales'!$F393*'Balaji Fast Food Sales'!$G393</f>
        <v>525</v>
      </c>
      <c r="I393" s="10">
        <f>Food[[#This Row],[Item_price]]-Food[[#This Row],[Cost_price]]</f>
        <v>10</v>
      </c>
      <c r="J393" s="9" t="s">
        <v>6</v>
      </c>
      <c r="K393" s="9" t="s">
        <v>26</v>
      </c>
      <c r="L393" s="9" t="s">
        <v>1</v>
      </c>
    </row>
    <row r="394" spans="1:12" x14ac:dyDescent="0.25">
      <c r="A394" s="7">
        <v>393</v>
      </c>
      <c r="B394" s="5">
        <v>44744</v>
      </c>
      <c r="C394" s="6" t="s">
        <v>24</v>
      </c>
      <c r="D394" s="6" t="s">
        <v>5</v>
      </c>
      <c r="E394" s="6" cm="1">
        <f t="array" ref="E394">_xlfn.XLOOKUP(C394,_xlfn.ANCHORARRAY($N$7),$O$7:$O$13)</f>
        <v>35</v>
      </c>
      <c r="F394" s="7">
        <v>45</v>
      </c>
      <c r="G394" s="7">
        <v>10</v>
      </c>
      <c r="H394" s="7">
        <f>'Balaji Fast Food Sales'!$F394*'Balaji Fast Food Sales'!$G394</f>
        <v>450</v>
      </c>
      <c r="I394" s="7">
        <f>Food[[#This Row],[Item_price]]-Food[[#This Row],[Cost_price]]</f>
        <v>10</v>
      </c>
      <c r="J394" s="6" t="s">
        <v>6</v>
      </c>
      <c r="K394" s="6" t="s">
        <v>27</v>
      </c>
      <c r="L394" s="6" t="s">
        <v>7</v>
      </c>
    </row>
    <row r="395" spans="1:12" x14ac:dyDescent="0.25">
      <c r="A395" s="10">
        <v>394</v>
      </c>
      <c r="B395" s="8">
        <v>44654</v>
      </c>
      <c r="C395" s="9" t="s">
        <v>11</v>
      </c>
      <c r="D395" s="9" t="s">
        <v>0</v>
      </c>
      <c r="E395" s="6" cm="1">
        <f t="array" ref="E395">_xlfn.XLOOKUP(C395,_xlfn.ANCHORARRAY($N$7),$O$7:$O$13)</f>
        <v>50</v>
      </c>
      <c r="F395" s="10">
        <v>80</v>
      </c>
      <c r="G395" s="10">
        <v>1</v>
      </c>
      <c r="H395" s="10">
        <f>'Balaji Fast Food Sales'!$F395*'Balaji Fast Food Sales'!$G395</f>
        <v>80</v>
      </c>
      <c r="I395" s="10">
        <f>Food[[#This Row],[Item_price]]-Food[[#This Row],[Cost_price]]</f>
        <v>30</v>
      </c>
      <c r="J395" s="9" t="s">
        <v>3</v>
      </c>
      <c r="K395" s="9" t="s">
        <v>27</v>
      </c>
      <c r="L395" s="9" t="s">
        <v>9</v>
      </c>
    </row>
    <row r="396" spans="1:12" x14ac:dyDescent="0.25">
      <c r="A396" s="7">
        <v>395</v>
      </c>
      <c r="B396" s="5">
        <v>44957</v>
      </c>
      <c r="C396" s="6" t="s">
        <v>11</v>
      </c>
      <c r="D396" s="6" t="s">
        <v>0</v>
      </c>
      <c r="E396" s="6" cm="1">
        <f t="array" ref="E396">_xlfn.XLOOKUP(C396,_xlfn.ANCHORARRAY($N$7),$O$7:$O$13)</f>
        <v>50</v>
      </c>
      <c r="F396" s="7">
        <v>80</v>
      </c>
      <c r="G396" s="7">
        <v>3</v>
      </c>
      <c r="H396" s="7">
        <f>'Balaji Fast Food Sales'!$F396*'Balaji Fast Food Sales'!$G396</f>
        <v>240</v>
      </c>
      <c r="I396" s="7">
        <f>Food[[#This Row],[Item_price]]-Food[[#This Row],[Cost_price]]</f>
        <v>30</v>
      </c>
      <c r="J396" s="6" t="s">
        <v>3</v>
      </c>
      <c r="K396" s="6" t="s">
        <v>27</v>
      </c>
      <c r="L396" s="6" t="s">
        <v>7</v>
      </c>
    </row>
    <row r="397" spans="1:12" x14ac:dyDescent="0.25">
      <c r="A397" s="10">
        <v>396</v>
      </c>
      <c r="B397" s="8">
        <v>44865</v>
      </c>
      <c r="C397" s="9" t="s">
        <v>10</v>
      </c>
      <c r="D397" s="9" t="s">
        <v>0</v>
      </c>
      <c r="E397" s="6" cm="1">
        <f t="array" ref="E397">_xlfn.XLOOKUP(C397,_xlfn.ANCHORARRAY($N$7),$O$7:$O$13)</f>
        <v>40</v>
      </c>
      <c r="F397" s="10">
        <v>60</v>
      </c>
      <c r="G397" s="10">
        <v>15</v>
      </c>
      <c r="H397" s="10">
        <f>'Balaji Fast Food Sales'!$F397*'Balaji Fast Food Sales'!$G397</f>
        <v>900</v>
      </c>
      <c r="I397" s="10">
        <f>Food[[#This Row],[Item_price]]-Food[[#This Row],[Cost_price]]</f>
        <v>20</v>
      </c>
      <c r="J397" s="9" t="s">
        <v>6</v>
      </c>
      <c r="K397" s="9" t="s">
        <v>26</v>
      </c>
      <c r="L397" s="9" t="s">
        <v>9</v>
      </c>
    </row>
    <row r="398" spans="1:12" x14ac:dyDescent="0.25">
      <c r="A398" s="7">
        <v>397</v>
      </c>
      <c r="B398" s="5">
        <v>44748</v>
      </c>
      <c r="C398" s="6" t="s">
        <v>25</v>
      </c>
      <c r="D398" s="6" t="s">
        <v>0</v>
      </c>
      <c r="E398" s="6" cm="1">
        <f t="array" ref="E398">_xlfn.XLOOKUP(C398,_xlfn.ANCHORARRAY($N$7),$O$7:$O$13)</f>
        <v>25</v>
      </c>
      <c r="F398" s="7">
        <v>35</v>
      </c>
      <c r="G398" s="7">
        <v>2</v>
      </c>
      <c r="H398" s="7">
        <f>'Balaji Fast Food Sales'!$F398*'Balaji Fast Food Sales'!$G398</f>
        <v>70</v>
      </c>
      <c r="I398" s="7">
        <f>Food[[#This Row],[Item_price]]-Food[[#This Row],[Cost_price]]</f>
        <v>10</v>
      </c>
      <c r="J398" s="6" t="s">
        <v>6</v>
      </c>
      <c r="K398" s="6" t="s">
        <v>27</v>
      </c>
      <c r="L398" s="6" t="s">
        <v>4</v>
      </c>
    </row>
    <row r="399" spans="1:12" x14ac:dyDescent="0.25">
      <c r="A399" s="10">
        <v>398</v>
      </c>
      <c r="B399" s="8">
        <v>44939</v>
      </c>
      <c r="C399" s="9" t="s">
        <v>8</v>
      </c>
      <c r="D399" s="9" t="s">
        <v>0</v>
      </c>
      <c r="E399" s="6" cm="1">
        <f t="array" ref="E399">_xlfn.XLOOKUP(C399,_xlfn.ANCHORARRAY($N$7),$O$7:$O$13)</f>
        <v>20</v>
      </c>
      <c r="F399" s="10">
        <v>35</v>
      </c>
      <c r="G399" s="10">
        <v>6</v>
      </c>
      <c r="H399" s="10">
        <f>'Balaji Fast Food Sales'!$F399*'Balaji Fast Food Sales'!$G399</f>
        <v>210</v>
      </c>
      <c r="I399" s="10">
        <f>Food[[#This Row],[Item_price]]-Food[[#This Row],[Cost_price]]</f>
        <v>15</v>
      </c>
      <c r="J399" s="9" t="s">
        <v>6</v>
      </c>
      <c r="K399" s="9" t="s">
        <v>26</v>
      </c>
      <c r="L399" s="9" t="s">
        <v>7</v>
      </c>
    </row>
    <row r="400" spans="1:12" x14ac:dyDescent="0.25">
      <c r="A400" s="7">
        <v>399</v>
      </c>
      <c r="B400" s="5">
        <v>44736</v>
      </c>
      <c r="C400" s="6" t="s">
        <v>8</v>
      </c>
      <c r="D400" s="6" t="s">
        <v>0</v>
      </c>
      <c r="E400" s="6" cm="1">
        <f t="array" ref="E400">_xlfn.XLOOKUP(C400,_xlfn.ANCHORARRAY($N$7),$O$7:$O$13)</f>
        <v>20</v>
      </c>
      <c r="F400" s="7">
        <v>35</v>
      </c>
      <c r="G400" s="7">
        <v>9</v>
      </c>
      <c r="H400" s="7">
        <f>'Balaji Fast Food Sales'!$F400*'Balaji Fast Food Sales'!$G400</f>
        <v>315</v>
      </c>
      <c r="I400" s="7">
        <f>Food[[#This Row],[Item_price]]-Food[[#This Row],[Cost_price]]</f>
        <v>15</v>
      </c>
      <c r="J400" s="6" t="s">
        <v>3</v>
      </c>
      <c r="K400" s="6" t="s">
        <v>27</v>
      </c>
      <c r="L400" s="6" t="s">
        <v>7</v>
      </c>
    </row>
    <row r="401" spans="1:12" x14ac:dyDescent="0.25">
      <c r="A401" s="10">
        <v>400</v>
      </c>
      <c r="B401" s="8">
        <v>44989</v>
      </c>
      <c r="C401" s="9" t="s">
        <v>13</v>
      </c>
      <c r="D401" s="9" t="s">
        <v>5</v>
      </c>
      <c r="E401" s="6" cm="1">
        <f t="array" ref="E401">_xlfn.XLOOKUP(C401,_xlfn.ANCHORARRAY($N$7),$O$7:$O$13)</f>
        <v>30</v>
      </c>
      <c r="F401" s="10">
        <v>40</v>
      </c>
      <c r="G401" s="10">
        <v>15</v>
      </c>
      <c r="H401" s="10">
        <f>'Balaji Fast Food Sales'!$F401*'Balaji Fast Food Sales'!$G401</f>
        <v>600</v>
      </c>
      <c r="I401" s="10">
        <f>Food[[#This Row],[Item_price]]-Food[[#This Row],[Cost_price]]</f>
        <v>10</v>
      </c>
      <c r="J401" s="9" t="s">
        <v>3</v>
      </c>
      <c r="K401" s="9" t="s">
        <v>27</v>
      </c>
      <c r="L401" s="9" t="s">
        <v>9</v>
      </c>
    </row>
    <row r="402" spans="1:12" x14ac:dyDescent="0.25">
      <c r="A402" s="7">
        <v>401</v>
      </c>
      <c r="B402" s="5">
        <v>44845</v>
      </c>
      <c r="C402" s="6" t="s">
        <v>24</v>
      </c>
      <c r="D402" s="6" t="s">
        <v>5</v>
      </c>
      <c r="E402" s="6" cm="1">
        <f t="array" ref="E402">_xlfn.XLOOKUP(C402,_xlfn.ANCHORARRAY($N$7),$O$7:$O$13)</f>
        <v>35</v>
      </c>
      <c r="F402" s="7">
        <v>45</v>
      </c>
      <c r="G402" s="7">
        <v>8</v>
      </c>
      <c r="H402" s="7">
        <f>'Balaji Fast Food Sales'!$F402*'Balaji Fast Food Sales'!$G402</f>
        <v>360</v>
      </c>
      <c r="I402" s="7">
        <f>Food[[#This Row],[Item_price]]-Food[[#This Row],[Cost_price]]</f>
        <v>10</v>
      </c>
      <c r="J402" s="6" t="s">
        <v>6</v>
      </c>
      <c r="K402" s="6" t="s">
        <v>27</v>
      </c>
      <c r="L402" s="6" t="s">
        <v>12</v>
      </c>
    </row>
    <row r="403" spans="1:12" x14ac:dyDescent="0.25">
      <c r="A403" s="10">
        <v>402</v>
      </c>
      <c r="B403" s="8">
        <v>45004</v>
      </c>
      <c r="C403" s="9" t="s">
        <v>10</v>
      </c>
      <c r="D403" s="9" t="s">
        <v>0</v>
      </c>
      <c r="E403" s="6" cm="1">
        <f t="array" ref="E403">_xlfn.XLOOKUP(C403,_xlfn.ANCHORARRAY($N$7),$O$7:$O$13)</f>
        <v>40</v>
      </c>
      <c r="F403" s="10">
        <v>60</v>
      </c>
      <c r="G403" s="10">
        <v>7</v>
      </c>
      <c r="H403" s="10">
        <f>'Balaji Fast Food Sales'!$F403*'Balaji Fast Food Sales'!$G403</f>
        <v>420</v>
      </c>
      <c r="I403" s="10">
        <f>Food[[#This Row],[Item_price]]-Food[[#This Row],[Cost_price]]</f>
        <v>20</v>
      </c>
      <c r="J403" s="9" t="s">
        <v>3</v>
      </c>
      <c r="K403" s="9" t="s">
        <v>26</v>
      </c>
      <c r="L403" s="9" t="s">
        <v>1</v>
      </c>
    </row>
    <row r="404" spans="1:12" x14ac:dyDescent="0.25">
      <c r="A404" s="7">
        <v>403</v>
      </c>
      <c r="B404" s="5">
        <v>44829</v>
      </c>
      <c r="C404" s="6" t="s">
        <v>13</v>
      </c>
      <c r="D404" s="6" t="s">
        <v>5</v>
      </c>
      <c r="E404" s="6" cm="1">
        <f t="array" ref="E404">_xlfn.XLOOKUP(C404,_xlfn.ANCHORARRAY($N$7),$O$7:$O$13)</f>
        <v>30</v>
      </c>
      <c r="F404" s="7">
        <v>40</v>
      </c>
      <c r="G404" s="7">
        <v>3</v>
      </c>
      <c r="H404" s="7">
        <f>'Balaji Fast Food Sales'!$F404*'Balaji Fast Food Sales'!$G404</f>
        <v>120</v>
      </c>
      <c r="I404" s="7">
        <f>Food[[#This Row],[Item_price]]-Food[[#This Row],[Cost_price]]</f>
        <v>10</v>
      </c>
      <c r="J404" s="6" t="s">
        <v>6</v>
      </c>
      <c r="K404" s="6" t="s">
        <v>27</v>
      </c>
      <c r="L404" s="6" t="s">
        <v>12</v>
      </c>
    </row>
    <row r="405" spans="1:12" x14ac:dyDescent="0.25">
      <c r="A405" s="10">
        <v>404</v>
      </c>
      <c r="B405" s="8">
        <v>44891</v>
      </c>
      <c r="C405" s="9" t="s">
        <v>10</v>
      </c>
      <c r="D405" s="9" t="s">
        <v>0</v>
      </c>
      <c r="E405" s="6" cm="1">
        <f t="array" ref="E405">_xlfn.XLOOKUP(C405,_xlfn.ANCHORARRAY($N$7),$O$7:$O$13)</f>
        <v>40</v>
      </c>
      <c r="F405" s="10">
        <v>60</v>
      </c>
      <c r="G405" s="10">
        <v>7</v>
      </c>
      <c r="H405" s="10">
        <f>'Balaji Fast Food Sales'!$F405*'Balaji Fast Food Sales'!$G405</f>
        <v>420</v>
      </c>
      <c r="I405" s="10">
        <f>Food[[#This Row],[Item_price]]-Food[[#This Row],[Cost_price]]</f>
        <v>20</v>
      </c>
      <c r="J405" s="9" t="s">
        <v>3</v>
      </c>
      <c r="K405" s="9" t="s">
        <v>27</v>
      </c>
      <c r="L405" s="9" t="s">
        <v>12</v>
      </c>
    </row>
    <row r="406" spans="1:12" x14ac:dyDescent="0.25">
      <c r="A406" s="7">
        <v>405</v>
      </c>
      <c r="B406" s="5">
        <v>44908</v>
      </c>
      <c r="C406" s="6" t="s">
        <v>24</v>
      </c>
      <c r="D406" s="6" t="s">
        <v>5</v>
      </c>
      <c r="E406" s="6" cm="1">
        <f t="array" ref="E406">_xlfn.XLOOKUP(C406,_xlfn.ANCHORARRAY($N$7),$O$7:$O$13)</f>
        <v>35</v>
      </c>
      <c r="F406" s="7">
        <v>45</v>
      </c>
      <c r="G406" s="7">
        <v>10</v>
      </c>
      <c r="H406" s="7">
        <f>'Balaji Fast Food Sales'!$F406*'Balaji Fast Food Sales'!$G406</f>
        <v>450</v>
      </c>
      <c r="I406" s="7">
        <f>Food[[#This Row],[Item_price]]-Food[[#This Row],[Cost_price]]</f>
        <v>10</v>
      </c>
      <c r="J406" s="6" t="s">
        <v>3</v>
      </c>
      <c r="K406" s="6" t="s">
        <v>26</v>
      </c>
      <c r="L406" s="6" t="s">
        <v>1</v>
      </c>
    </row>
    <row r="407" spans="1:12" x14ac:dyDescent="0.25">
      <c r="A407" s="10">
        <v>406</v>
      </c>
      <c r="B407" s="8">
        <v>44847</v>
      </c>
      <c r="C407" s="9" t="s">
        <v>13</v>
      </c>
      <c r="D407" s="9" t="s">
        <v>5</v>
      </c>
      <c r="E407" s="6" cm="1">
        <f t="array" ref="E407">_xlfn.XLOOKUP(C407,_xlfn.ANCHORARRAY($N$7),$O$7:$O$13)</f>
        <v>30</v>
      </c>
      <c r="F407" s="10">
        <v>40</v>
      </c>
      <c r="G407" s="10">
        <v>4</v>
      </c>
      <c r="H407" s="10">
        <f>'Balaji Fast Food Sales'!$F407*'Balaji Fast Food Sales'!$G407</f>
        <v>160</v>
      </c>
      <c r="I407" s="10">
        <f>Food[[#This Row],[Item_price]]-Food[[#This Row],[Cost_price]]</f>
        <v>10</v>
      </c>
      <c r="J407" s="9" t="s">
        <v>6</v>
      </c>
      <c r="K407" s="9" t="s">
        <v>27</v>
      </c>
      <c r="L407" s="9" t="s">
        <v>4</v>
      </c>
    </row>
    <row r="408" spans="1:12" x14ac:dyDescent="0.25">
      <c r="A408" s="7">
        <v>407</v>
      </c>
      <c r="B408" s="5">
        <v>44928</v>
      </c>
      <c r="C408" s="6" t="s">
        <v>24</v>
      </c>
      <c r="D408" s="6" t="s">
        <v>5</v>
      </c>
      <c r="E408" s="6" cm="1">
        <f t="array" ref="E408">_xlfn.XLOOKUP(C408,_xlfn.ANCHORARRAY($N$7),$O$7:$O$13)</f>
        <v>35</v>
      </c>
      <c r="F408" s="7">
        <v>45</v>
      </c>
      <c r="G408" s="7">
        <v>2</v>
      </c>
      <c r="H408" s="7">
        <f>'Balaji Fast Food Sales'!$F408*'Balaji Fast Food Sales'!$G408</f>
        <v>90</v>
      </c>
      <c r="I408" s="7">
        <f>Food[[#This Row],[Item_price]]-Food[[#This Row],[Cost_price]]</f>
        <v>10</v>
      </c>
      <c r="J408" s="6" t="s">
        <v>3</v>
      </c>
      <c r="K408" s="6" t="s">
        <v>26</v>
      </c>
      <c r="L408" s="6" t="s">
        <v>7</v>
      </c>
    </row>
    <row r="409" spans="1:12" x14ac:dyDescent="0.25">
      <c r="A409" s="10">
        <v>408</v>
      </c>
      <c r="B409" s="8">
        <v>44839</v>
      </c>
      <c r="C409" s="9" t="s">
        <v>2</v>
      </c>
      <c r="D409" s="9" t="s">
        <v>0</v>
      </c>
      <c r="E409" s="6" cm="1">
        <f t="array" ref="E409">_xlfn.XLOOKUP(C409,_xlfn.ANCHORARRAY($N$7),$O$7:$O$13)</f>
        <v>25</v>
      </c>
      <c r="F409" s="10">
        <v>35</v>
      </c>
      <c r="G409" s="10">
        <v>4</v>
      </c>
      <c r="H409" s="10">
        <f>'Balaji Fast Food Sales'!$F409*'Balaji Fast Food Sales'!$G409</f>
        <v>140</v>
      </c>
      <c r="I409" s="10">
        <f>Food[[#This Row],[Item_price]]-Food[[#This Row],[Cost_price]]</f>
        <v>10</v>
      </c>
      <c r="J409" s="9" t="s">
        <v>6</v>
      </c>
      <c r="K409" s="9" t="s">
        <v>26</v>
      </c>
      <c r="L409" s="9" t="s">
        <v>12</v>
      </c>
    </row>
    <row r="410" spans="1:12" x14ac:dyDescent="0.25">
      <c r="A410" s="7">
        <v>409</v>
      </c>
      <c r="B410" s="5">
        <v>44819</v>
      </c>
      <c r="C410" s="6" t="s">
        <v>25</v>
      </c>
      <c r="D410" s="6" t="s">
        <v>0</v>
      </c>
      <c r="E410" s="6" cm="1">
        <f t="array" ref="E410">_xlfn.XLOOKUP(C410,_xlfn.ANCHORARRAY($N$7),$O$7:$O$13)</f>
        <v>25</v>
      </c>
      <c r="F410" s="7">
        <v>35</v>
      </c>
      <c r="G410" s="7">
        <v>9</v>
      </c>
      <c r="H410" s="7">
        <f>'Balaji Fast Food Sales'!$F410*'Balaji Fast Food Sales'!$G410</f>
        <v>315</v>
      </c>
      <c r="I410" s="7">
        <f>Food[[#This Row],[Item_price]]-Food[[#This Row],[Cost_price]]</f>
        <v>10</v>
      </c>
      <c r="J410" s="6" t="s">
        <v>3</v>
      </c>
      <c r="K410" s="6" t="s">
        <v>27</v>
      </c>
      <c r="L410" s="6" t="s">
        <v>9</v>
      </c>
    </row>
    <row r="411" spans="1:12" x14ac:dyDescent="0.25">
      <c r="A411" s="10">
        <v>410</v>
      </c>
      <c r="B411" s="8">
        <v>44888</v>
      </c>
      <c r="C411" s="9" t="s">
        <v>25</v>
      </c>
      <c r="D411" s="9" t="s">
        <v>0</v>
      </c>
      <c r="E411" s="6" cm="1">
        <f t="array" ref="E411">_xlfn.XLOOKUP(C411,_xlfn.ANCHORARRAY($N$7),$O$7:$O$13)</f>
        <v>25</v>
      </c>
      <c r="F411" s="10">
        <v>35</v>
      </c>
      <c r="G411" s="10">
        <v>15</v>
      </c>
      <c r="H411" s="10">
        <f>'Balaji Fast Food Sales'!$F411*'Balaji Fast Food Sales'!$G411</f>
        <v>525</v>
      </c>
      <c r="I411" s="10">
        <f>Food[[#This Row],[Item_price]]-Food[[#This Row],[Cost_price]]</f>
        <v>10</v>
      </c>
      <c r="J411" s="9" t="s">
        <v>6</v>
      </c>
      <c r="K411" s="9" t="s">
        <v>26</v>
      </c>
      <c r="L411" s="9" t="s">
        <v>4</v>
      </c>
    </row>
    <row r="412" spans="1:12" x14ac:dyDescent="0.25">
      <c r="A412" s="7">
        <v>411</v>
      </c>
      <c r="B412" s="5">
        <v>44885</v>
      </c>
      <c r="C412" s="6" t="s">
        <v>8</v>
      </c>
      <c r="D412" s="6" t="s">
        <v>0</v>
      </c>
      <c r="E412" s="6" cm="1">
        <f t="array" ref="E412">_xlfn.XLOOKUP(C412,_xlfn.ANCHORARRAY($N$7),$O$7:$O$13)</f>
        <v>20</v>
      </c>
      <c r="F412" s="7">
        <v>35</v>
      </c>
      <c r="G412" s="7">
        <v>12</v>
      </c>
      <c r="H412" s="7">
        <f>'Balaji Fast Food Sales'!$F412*'Balaji Fast Food Sales'!$G412</f>
        <v>420</v>
      </c>
      <c r="I412" s="7">
        <f>Food[[#This Row],[Item_price]]-Food[[#This Row],[Cost_price]]</f>
        <v>15</v>
      </c>
      <c r="J412" s="6" t="s">
        <v>3</v>
      </c>
      <c r="K412" s="6" t="s">
        <v>26</v>
      </c>
      <c r="L412" s="6" t="s">
        <v>4</v>
      </c>
    </row>
    <row r="413" spans="1:12" x14ac:dyDescent="0.25">
      <c r="A413" s="10">
        <v>412</v>
      </c>
      <c r="B413" s="8">
        <v>44994</v>
      </c>
      <c r="C413" s="9" t="s">
        <v>24</v>
      </c>
      <c r="D413" s="9" t="s">
        <v>5</v>
      </c>
      <c r="E413" s="6" cm="1">
        <f t="array" ref="E413">_xlfn.XLOOKUP(C413,_xlfn.ANCHORARRAY($N$7),$O$7:$O$13)</f>
        <v>35</v>
      </c>
      <c r="F413" s="10">
        <v>45</v>
      </c>
      <c r="G413" s="10">
        <v>14</v>
      </c>
      <c r="H413" s="10">
        <f>'Balaji Fast Food Sales'!$F413*'Balaji Fast Food Sales'!$G413</f>
        <v>630</v>
      </c>
      <c r="I413" s="10">
        <f>Food[[#This Row],[Item_price]]-Food[[#This Row],[Cost_price]]</f>
        <v>10</v>
      </c>
      <c r="J413" s="9" t="s">
        <v>3</v>
      </c>
      <c r="K413" s="9" t="s">
        <v>26</v>
      </c>
      <c r="L413" s="9" t="s">
        <v>4</v>
      </c>
    </row>
    <row r="414" spans="1:12" x14ac:dyDescent="0.25">
      <c r="A414" s="7">
        <v>413</v>
      </c>
      <c r="B414" s="5">
        <v>44654</v>
      </c>
      <c r="C414" s="6" t="s">
        <v>25</v>
      </c>
      <c r="D414" s="6" t="s">
        <v>0</v>
      </c>
      <c r="E414" s="6" cm="1">
        <f t="array" ref="E414">_xlfn.XLOOKUP(C414,_xlfn.ANCHORARRAY($N$7),$O$7:$O$13)</f>
        <v>25</v>
      </c>
      <c r="F414" s="7">
        <v>35</v>
      </c>
      <c r="G414" s="7">
        <v>10</v>
      </c>
      <c r="H414" s="7">
        <f>'Balaji Fast Food Sales'!$F414*'Balaji Fast Food Sales'!$G414</f>
        <v>350</v>
      </c>
      <c r="I414" s="7">
        <f>Food[[#This Row],[Item_price]]-Food[[#This Row],[Cost_price]]</f>
        <v>10</v>
      </c>
      <c r="J414" s="6" t="s">
        <v>6</v>
      </c>
      <c r="K414" s="6" t="s">
        <v>27</v>
      </c>
      <c r="L414" s="6" t="s">
        <v>12</v>
      </c>
    </row>
    <row r="415" spans="1:12" x14ac:dyDescent="0.25">
      <c r="A415" s="10">
        <v>414</v>
      </c>
      <c r="B415" s="8">
        <v>44947</v>
      </c>
      <c r="C415" s="9" t="s">
        <v>13</v>
      </c>
      <c r="D415" s="9" t="s">
        <v>5</v>
      </c>
      <c r="E415" s="6" cm="1">
        <f t="array" ref="E415">_xlfn.XLOOKUP(C415,_xlfn.ANCHORARRAY($N$7),$O$7:$O$13)</f>
        <v>30</v>
      </c>
      <c r="F415" s="10">
        <v>40</v>
      </c>
      <c r="G415" s="10">
        <v>13</v>
      </c>
      <c r="H415" s="10">
        <f>'Balaji Fast Food Sales'!$F415*'Balaji Fast Food Sales'!$G415</f>
        <v>520</v>
      </c>
      <c r="I415" s="10">
        <f>Food[[#This Row],[Item_price]]-Food[[#This Row],[Cost_price]]</f>
        <v>10</v>
      </c>
      <c r="J415" s="9" t="s">
        <v>3</v>
      </c>
      <c r="K415" s="9" t="s">
        <v>26</v>
      </c>
      <c r="L415" s="9" t="s">
        <v>1</v>
      </c>
    </row>
    <row r="416" spans="1:12" x14ac:dyDescent="0.25">
      <c r="A416" s="7">
        <v>415</v>
      </c>
      <c r="B416" s="5">
        <v>44900</v>
      </c>
      <c r="C416" s="6" t="s">
        <v>2</v>
      </c>
      <c r="D416" s="6" t="s">
        <v>0</v>
      </c>
      <c r="E416" s="6" cm="1">
        <f t="array" ref="E416">_xlfn.XLOOKUP(C416,_xlfn.ANCHORARRAY($N$7),$O$7:$O$13)</f>
        <v>25</v>
      </c>
      <c r="F416" s="7">
        <v>35</v>
      </c>
      <c r="G416" s="7">
        <v>8</v>
      </c>
      <c r="H416" s="7">
        <f>'Balaji Fast Food Sales'!$F416*'Balaji Fast Food Sales'!$G416</f>
        <v>280</v>
      </c>
      <c r="I416" s="7">
        <f>Food[[#This Row],[Item_price]]-Food[[#This Row],[Cost_price]]</f>
        <v>10</v>
      </c>
      <c r="J416" s="6" t="s">
        <v>6</v>
      </c>
      <c r="K416" s="6" t="s">
        <v>26</v>
      </c>
      <c r="L416" s="6" t="s">
        <v>7</v>
      </c>
    </row>
    <row r="417" spans="1:12" x14ac:dyDescent="0.25">
      <c r="A417" s="10">
        <v>416</v>
      </c>
      <c r="B417" s="8">
        <v>44778</v>
      </c>
      <c r="C417" s="9" t="s">
        <v>11</v>
      </c>
      <c r="D417" s="9" t="s">
        <v>0</v>
      </c>
      <c r="E417" s="6" cm="1">
        <f t="array" ref="E417">_xlfn.XLOOKUP(C417,_xlfn.ANCHORARRAY($N$7),$O$7:$O$13)</f>
        <v>50</v>
      </c>
      <c r="F417" s="10">
        <v>80</v>
      </c>
      <c r="G417" s="10">
        <v>9</v>
      </c>
      <c r="H417" s="10">
        <f>'Balaji Fast Food Sales'!$F417*'Balaji Fast Food Sales'!$G417</f>
        <v>720</v>
      </c>
      <c r="I417" s="10">
        <f>Food[[#This Row],[Item_price]]-Food[[#This Row],[Cost_price]]</f>
        <v>30</v>
      </c>
      <c r="J417" s="9" t="s">
        <v>3</v>
      </c>
      <c r="K417" s="9" t="s">
        <v>26</v>
      </c>
      <c r="L417" s="9" t="s">
        <v>9</v>
      </c>
    </row>
    <row r="418" spans="1:12" x14ac:dyDescent="0.25">
      <c r="A418" s="7">
        <v>417</v>
      </c>
      <c r="B418" s="5">
        <v>44942</v>
      </c>
      <c r="C418" s="6" t="s">
        <v>8</v>
      </c>
      <c r="D418" s="6" t="s">
        <v>0</v>
      </c>
      <c r="E418" s="6" cm="1">
        <f t="array" ref="E418">_xlfn.XLOOKUP(C418,_xlfn.ANCHORARRAY($N$7),$O$7:$O$13)</f>
        <v>20</v>
      </c>
      <c r="F418" s="7">
        <v>35</v>
      </c>
      <c r="G418" s="7">
        <v>3</v>
      </c>
      <c r="H418" s="7">
        <f>'Balaji Fast Food Sales'!$F418*'Balaji Fast Food Sales'!$G418</f>
        <v>105</v>
      </c>
      <c r="I418" s="7">
        <f>Food[[#This Row],[Item_price]]-Food[[#This Row],[Cost_price]]</f>
        <v>15</v>
      </c>
      <c r="J418" s="6" t="s">
        <v>3</v>
      </c>
      <c r="K418" s="6" t="s">
        <v>26</v>
      </c>
      <c r="L418" s="6" t="s">
        <v>7</v>
      </c>
    </row>
    <row r="419" spans="1:12" x14ac:dyDescent="0.25">
      <c r="A419" s="10">
        <v>418</v>
      </c>
      <c r="B419" s="8">
        <v>44877</v>
      </c>
      <c r="C419" s="9" t="s">
        <v>13</v>
      </c>
      <c r="D419" s="9" t="s">
        <v>5</v>
      </c>
      <c r="E419" s="6" cm="1">
        <f t="array" ref="E419">_xlfn.XLOOKUP(C419,_xlfn.ANCHORARRAY($N$7),$O$7:$O$13)</f>
        <v>30</v>
      </c>
      <c r="F419" s="10">
        <v>40</v>
      </c>
      <c r="G419" s="10">
        <v>7</v>
      </c>
      <c r="H419" s="10">
        <f>'Balaji Fast Food Sales'!$F419*'Balaji Fast Food Sales'!$G419</f>
        <v>280</v>
      </c>
      <c r="I419" s="10">
        <f>Food[[#This Row],[Item_price]]-Food[[#This Row],[Cost_price]]</f>
        <v>10</v>
      </c>
      <c r="J419" s="9" t="s">
        <v>6</v>
      </c>
      <c r="K419" s="9" t="s">
        <v>26</v>
      </c>
      <c r="L419" s="9" t="s">
        <v>1</v>
      </c>
    </row>
    <row r="420" spans="1:12" x14ac:dyDescent="0.25">
      <c r="A420" s="7">
        <v>419</v>
      </c>
      <c r="B420" s="5">
        <v>44842</v>
      </c>
      <c r="C420" s="6" t="s">
        <v>24</v>
      </c>
      <c r="D420" s="6" t="s">
        <v>5</v>
      </c>
      <c r="E420" s="6" cm="1">
        <f t="array" ref="E420">_xlfn.XLOOKUP(C420,_xlfn.ANCHORARRAY($N$7),$O$7:$O$13)</f>
        <v>35</v>
      </c>
      <c r="F420" s="7">
        <v>45</v>
      </c>
      <c r="G420" s="7">
        <v>14</v>
      </c>
      <c r="H420" s="7">
        <f>'Balaji Fast Food Sales'!$F420*'Balaji Fast Food Sales'!$G420</f>
        <v>630</v>
      </c>
      <c r="I420" s="7">
        <f>Food[[#This Row],[Item_price]]-Food[[#This Row],[Cost_price]]</f>
        <v>10</v>
      </c>
      <c r="J420" s="6" t="s">
        <v>3</v>
      </c>
      <c r="K420" s="6" t="s">
        <v>27</v>
      </c>
      <c r="L420" s="6" t="s">
        <v>12</v>
      </c>
    </row>
    <row r="421" spans="1:12" x14ac:dyDescent="0.25">
      <c r="A421" s="10">
        <v>420</v>
      </c>
      <c r="B421" s="8">
        <v>44956</v>
      </c>
      <c r="C421" s="9" t="s">
        <v>10</v>
      </c>
      <c r="D421" s="9" t="s">
        <v>0</v>
      </c>
      <c r="E421" s="6" cm="1">
        <f t="array" ref="E421">_xlfn.XLOOKUP(C421,_xlfn.ANCHORARRAY($N$7),$O$7:$O$13)</f>
        <v>40</v>
      </c>
      <c r="F421" s="10">
        <v>60</v>
      </c>
      <c r="G421" s="10">
        <v>13</v>
      </c>
      <c r="H421" s="10">
        <f>'Balaji Fast Food Sales'!$F421*'Balaji Fast Food Sales'!$G421</f>
        <v>780</v>
      </c>
      <c r="I421" s="10">
        <f>Food[[#This Row],[Item_price]]-Food[[#This Row],[Cost_price]]</f>
        <v>20</v>
      </c>
      <c r="J421" s="9" t="s">
        <v>6</v>
      </c>
      <c r="K421" s="9" t="s">
        <v>27</v>
      </c>
      <c r="L421" s="9" t="s">
        <v>7</v>
      </c>
    </row>
    <row r="422" spans="1:12" x14ac:dyDescent="0.25">
      <c r="A422" s="7">
        <v>421</v>
      </c>
      <c r="B422" s="5">
        <v>45009</v>
      </c>
      <c r="C422" s="6" t="s">
        <v>13</v>
      </c>
      <c r="D422" s="6" t="s">
        <v>5</v>
      </c>
      <c r="E422" s="6" cm="1">
        <f t="array" ref="E422">_xlfn.XLOOKUP(C422,_xlfn.ANCHORARRAY($N$7),$O$7:$O$13)</f>
        <v>30</v>
      </c>
      <c r="F422" s="7">
        <v>40</v>
      </c>
      <c r="G422" s="7">
        <v>2</v>
      </c>
      <c r="H422" s="7">
        <f>'Balaji Fast Food Sales'!$F422*'Balaji Fast Food Sales'!$G422</f>
        <v>80</v>
      </c>
      <c r="I422" s="7">
        <f>Food[[#This Row],[Item_price]]-Food[[#This Row],[Cost_price]]</f>
        <v>10</v>
      </c>
      <c r="J422" s="6" t="s">
        <v>6</v>
      </c>
      <c r="K422" s="6" t="s">
        <v>26</v>
      </c>
      <c r="L422" s="6" t="s">
        <v>12</v>
      </c>
    </row>
    <row r="423" spans="1:12" x14ac:dyDescent="0.25">
      <c r="A423" s="10">
        <v>422</v>
      </c>
      <c r="B423" s="8">
        <v>44775</v>
      </c>
      <c r="C423" s="9" t="s">
        <v>13</v>
      </c>
      <c r="D423" s="9" t="s">
        <v>5</v>
      </c>
      <c r="E423" s="6" cm="1">
        <f t="array" ref="E423">_xlfn.XLOOKUP(C423,_xlfn.ANCHORARRAY($N$7),$O$7:$O$13)</f>
        <v>30</v>
      </c>
      <c r="F423" s="10">
        <v>40</v>
      </c>
      <c r="G423" s="10">
        <v>7</v>
      </c>
      <c r="H423" s="10">
        <f>'Balaji Fast Food Sales'!$F423*'Balaji Fast Food Sales'!$G423</f>
        <v>280</v>
      </c>
      <c r="I423" s="10">
        <f>Food[[#This Row],[Item_price]]-Food[[#This Row],[Cost_price]]</f>
        <v>10</v>
      </c>
      <c r="J423" s="9" t="s">
        <v>6</v>
      </c>
      <c r="K423" s="9" t="s">
        <v>26</v>
      </c>
      <c r="L423" s="9" t="s">
        <v>7</v>
      </c>
    </row>
    <row r="424" spans="1:12" x14ac:dyDescent="0.25">
      <c r="A424" s="7">
        <v>423</v>
      </c>
      <c r="B424" s="5">
        <v>44855</v>
      </c>
      <c r="C424" s="6" t="s">
        <v>10</v>
      </c>
      <c r="D424" s="6" t="s">
        <v>0</v>
      </c>
      <c r="E424" s="6" cm="1">
        <f t="array" ref="E424">_xlfn.XLOOKUP(C424,_xlfn.ANCHORARRAY($N$7),$O$7:$O$13)</f>
        <v>40</v>
      </c>
      <c r="F424" s="7">
        <v>60</v>
      </c>
      <c r="G424" s="7">
        <v>7</v>
      </c>
      <c r="H424" s="7">
        <f>'Balaji Fast Food Sales'!$F424*'Balaji Fast Food Sales'!$G424</f>
        <v>420</v>
      </c>
      <c r="I424" s="7">
        <f>Food[[#This Row],[Item_price]]-Food[[#This Row],[Cost_price]]</f>
        <v>20</v>
      </c>
      <c r="J424" s="6" t="s">
        <v>3</v>
      </c>
      <c r="K424" s="6" t="s">
        <v>27</v>
      </c>
      <c r="L424" s="6" t="s">
        <v>1</v>
      </c>
    </row>
    <row r="425" spans="1:12" x14ac:dyDescent="0.25">
      <c r="A425" s="10">
        <v>424</v>
      </c>
      <c r="B425" s="8">
        <v>44672</v>
      </c>
      <c r="C425" s="9" t="s">
        <v>24</v>
      </c>
      <c r="D425" s="9" t="s">
        <v>5</v>
      </c>
      <c r="E425" s="6" cm="1">
        <f t="array" ref="E425">_xlfn.XLOOKUP(C425,_xlfn.ANCHORARRAY($N$7),$O$7:$O$13)</f>
        <v>35</v>
      </c>
      <c r="F425" s="10">
        <v>45</v>
      </c>
      <c r="G425" s="10">
        <v>9</v>
      </c>
      <c r="H425" s="10">
        <f>'Balaji Fast Food Sales'!$F425*'Balaji Fast Food Sales'!$G425</f>
        <v>405</v>
      </c>
      <c r="I425" s="10">
        <f>Food[[#This Row],[Item_price]]-Food[[#This Row],[Cost_price]]</f>
        <v>10</v>
      </c>
      <c r="J425" s="9" t="s">
        <v>6</v>
      </c>
      <c r="K425" s="9" t="s">
        <v>27</v>
      </c>
      <c r="L425" s="9" t="s">
        <v>12</v>
      </c>
    </row>
    <row r="426" spans="1:12" x14ac:dyDescent="0.25">
      <c r="A426" s="7">
        <v>425</v>
      </c>
      <c r="B426" s="5">
        <v>44790</v>
      </c>
      <c r="C426" s="6" t="s">
        <v>8</v>
      </c>
      <c r="D426" s="6" t="s">
        <v>0</v>
      </c>
      <c r="E426" s="6" cm="1">
        <f t="array" ref="E426">_xlfn.XLOOKUP(C426,_xlfn.ANCHORARRAY($N$7),$O$7:$O$13)</f>
        <v>20</v>
      </c>
      <c r="F426" s="7">
        <v>35</v>
      </c>
      <c r="G426" s="7">
        <v>14</v>
      </c>
      <c r="H426" s="7">
        <f>'Balaji Fast Food Sales'!$F426*'Balaji Fast Food Sales'!$G426</f>
        <v>490</v>
      </c>
      <c r="I426" s="7">
        <f>Food[[#This Row],[Item_price]]-Food[[#This Row],[Cost_price]]</f>
        <v>15</v>
      </c>
      <c r="J426" s="6" t="s">
        <v>6</v>
      </c>
      <c r="K426" s="6" t="s">
        <v>26</v>
      </c>
      <c r="L426" s="6" t="s">
        <v>4</v>
      </c>
    </row>
    <row r="427" spans="1:12" x14ac:dyDescent="0.25">
      <c r="A427" s="10">
        <v>426</v>
      </c>
      <c r="B427" s="8">
        <v>44946</v>
      </c>
      <c r="C427" s="9" t="s">
        <v>10</v>
      </c>
      <c r="D427" s="9" t="s">
        <v>0</v>
      </c>
      <c r="E427" s="6" cm="1">
        <f t="array" ref="E427">_xlfn.XLOOKUP(C427,_xlfn.ANCHORARRAY($N$7),$O$7:$O$13)</f>
        <v>40</v>
      </c>
      <c r="F427" s="10">
        <v>60</v>
      </c>
      <c r="G427" s="10">
        <v>14</v>
      </c>
      <c r="H427" s="10">
        <f>'Balaji Fast Food Sales'!$F427*'Balaji Fast Food Sales'!$G427</f>
        <v>840</v>
      </c>
      <c r="I427" s="10">
        <f>Food[[#This Row],[Item_price]]-Food[[#This Row],[Cost_price]]</f>
        <v>20</v>
      </c>
      <c r="J427" s="9" t="s">
        <v>3</v>
      </c>
      <c r="K427" s="9" t="s">
        <v>26</v>
      </c>
      <c r="L427" s="9" t="s">
        <v>12</v>
      </c>
    </row>
    <row r="428" spans="1:12" x14ac:dyDescent="0.25">
      <c r="A428" s="7">
        <v>427</v>
      </c>
      <c r="B428" s="5">
        <v>44702</v>
      </c>
      <c r="C428" s="6" t="s">
        <v>11</v>
      </c>
      <c r="D428" s="6" t="s">
        <v>0</v>
      </c>
      <c r="E428" s="6" cm="1">
        <f t="array" ref="E428">_xlfn.XLOOKUP(C428,_xlfn.ANCHORARRAY($N$7),$O$7:$O$13)</f>
        <v>50</v>
      </c>
      <c r="F428" s="7">
        <v>80</v>
      </c>
      <c r="G428" s="7">
        <v>2</v>
      </c>
      <c r="H428" s="7">
        <f>'Balaji Fast Food Sales'!$F428*'Balaji Fast Food Sales'!$G428</f>
        <v>160</v>
      </c>
      <c r="I428" s="7">
        <f>Food[[#This Row],[Item_price]]-Food[[#This Row],[Cost_price]]</f>
        <v>30</v>
      </c>
      <c r="J428" s="6" t="s">
        <v>6</v>
      </c>
      <c r="K428" s="6" t="s">
        <v>26</v>
      </c>
      <c r="L428" s="6" t="s">
        <v>4</v>
      </c>
    </row>
    <row r="429" spans="1:12" x14ac:dyDescent="0.25">
      <c r="A429" s="10">
        <v>428</v>
      </c>
      <c r="B429" s="8">
        <v>44919</v>
      </c>
      <c r="C429" s="9" t="s">
        <v>24</v>
      </c>
      <c r="D429" s="9" t="s">
        <v>5</v>
      </c>
      <c r="E429" s="6" cm="1">
        <f t="array" ref="E429">_xlfn.XLOOKUP(C429,_xlfn.ANCHORARRAY($N$7),$O$7:$O$13)</f>
        <v>35</v>
      </c>
      <c r="F429" s="10">
        <v>45</v>
      </c>
      <c r="G429" s="10">
        <v>8</v>
      </c>
      <c r="H429" s="10">
        <f>'Balaji Fast Food Sales'!$F429*'Balaji Fast Food Sales'!$G429</f>
        <v>360</v>
      </c>
      <c r="I429" s="10">
        <f>Food[[#This Row],[Item_price]]-Food[[#This Row],[Cost_price]]</f>
        <v>10</v>
      </c>
      <c r="J429" s="9" t="s">
        <v>6</v>
      </c>
      <c r="K429" s="9" t="s">
        <v>26</v>
      </c>
      <c r="L429" s="9" t="s">
        <v>4</v>
      </c>
    </row>
    <row r="430" spans="1:12" x14ac:dyDescent="0.25">
      <c r="A430" s="7">
        <v>429</v>
      </c>
      <c r="B430" s="5">
        <v>44823</v>
      </c>
      <c r="C430" s="6" t="s">
        <v>13</v>
      </c>
      <c r="D430" s="6" t="s">
        <v>5</v>
      </c>
      <c r="E430" s="6" cm="1">
        <f t="array" ref="E430">_xlfn.XLOOKUP(C430,_xlfn.ANCHORARRAY($N$7),$O$7:$O$13)</f>
        <v>30</v>
      </c>
      <c r="F430" s="7">
        <v>40</v>
      </c>
      <c r="G430" s="7">
        <v>3</v>
      </c>
      <c r="H430" s="7">
        <f>'Balaji Fast Food Sales'!$F430*'Balaji Fast Food Sales'!$G430</f>
        <v>120</v>
      </c>
      <c r="I430" s="7">
        <f>Food[[#This Row],[Item_price]]-Food[[#This Row],[Cost_price]]</f>
        <v>10</v>
      </c>
      <c r="J430" s="6" t="s">
        <v>6</v>
      </c>
      <c r="K430" s="6" t="s">
        <v>26</v>
      </c>
      <c r="L430" s="6" t="s">
        <v>1</v>
      </c>
    </row>
    <row r="431" spans="1:12" x14ac:dyDescent="0.25">
      <c r="A431" s="10">
        <v>430</v>
      </c>
      <c r="B431" s="8">
        <v>44870</v>
      </c>
      <c r="C431" s="9" t="s">
        <v>11</v>
      </c>
      <c r="D431" s="9" t="s">
        <v>0</v>
      </c>
      <c r="E431" s="6" cm="1">
        <f t="array" ref="E431">_xlfn.XLOOKUP(C431,_xlfn.ANCHORARRAY($N$7),$O$7:$O$13)</f>
        <v>50</v>
      </c>
      <c r="F431" s="10">
        <v>80</v>
      </c>
      <c r="G431" s="10">
        <v>4</v>
      </c>
      <c r="H431" s="10">
        <f>'Balaji Fast Food Sales'!$F431*'Balaji Fast Food Sales'!$G431</f>
        <v>320</v>
      </c>
      <c r="I431" s="10">
        <f>Food[[#This Row],[Item_price]]-Food[[#This Row],[Cost_price]]</f>
        <v>30</v>
      </c>
      <c r="J431" s="9" t="s">
        <v>6</v>
      </c>
      <c r="K431" s="9" t="s">
        <v>26</v>
      </c>
      <c r="L431" s="9" t="s">
        <v>1</v>
      </c>
    </row>
    <row r="432" spans="1:12" x14ac:dyDescent="0.25">
      <c r="A432" s="7">
        <v>431</v>
      </c>
      <c r="B432" s="5">
        <v>45001</v>
      </c>
      <c r="C432" s="6" t="s">
        <v>8</v>
      </c>
      <c r="D432" s="6" t="s">
        <v>0</v>
      </c>
      <c r="E432" s="6" cm="1">
        <f t="array" ref="E432">_xlfn.XLOOKUP(C432,_xlfn.ANCHORARRAY($N$7),$O$7:$O$13)</f>
        <v>20</v>
      </c>
      <c r="F432" s="7">
        <v>35</v>
      </c>
      <c r="G432" s="7">
        <v>6</v>
      </c>
      <c r="H432" s="7">
        <f>'Balaji Fast Food Sales'!$F432*'Balaji Fast Food Sales'!$G432</f>
        <v>210</v>
      </c>
      <c r="I432" s="7">
        <f>Food[[#This Row],[Item_price]]-Food[[#This Row],[Cost_price]]</f>
        <v>15</v>
      </c>
      <c r="J432" s="6" t="s">
        <v>6</v>
      </c>
      <c r="K432" s="6" t="s">
        <v>26</v>
      </c>
      <c r="L432" s="6" t="s">
        <v>7</v>
      </c>
    </row>
    <row r="433" spans="1:12" x14ac:dyDescent="0.25">
      <c r="A433" s="10">
        <v>432</v>
      </c>
      <c r="B433" s="8">
        <v>45012</v>
      </c>
      <c r="C433" s="9" t="s">
        <v>8</v>
      </c>
      <c r="D433" s="9" t="s">
        <v>0</v>
      </c>
      <c r="E433" s="6" cm="1">
        <f t="array" ref="E433">_xlfn.XLOOKUP(C433,_xlfn.ANCHORARRAY($N$7),$O$7:$O$13)</f>
        <v>20</v>
      </c>
      <c r="F433" s="10">
        <v>35</v>
      </c>
      <c r="G433" s="10">
        <v>6</v>
      </c>
      <c r="H433" s="10">
        <f>'Balaji Fast Food Sales'!$F433*'Balaji Fast Food Sales'!$G433</f>
        <v>210</v>
      </c>
      <c r="I433" s="10">
        <f>Food[[#This Row],[Item_price]]-Food[[#This Row],[Cost_price]]</f>
        <v>15</v>
      </c>
      <c r="J433" s="9" t="s">
        <v>6</v>
      </c>
      <c r="K433" s="9" t="s">
        <v>26</v>
      </c>
      <c r="L433" s="9" t="s">
        <v>4</v>
      </c>
    </row>
    <row r="434" spans="1:12" x14ac:dyDescent="0.25">
      <c r="A434" s="7">
        <v>433</v>
      </c>
      <c r="B434" s="5">
        <v>44708</v>
      </c>
      <c r="C434" s="6" t="s">
        <v>8</v>
      </c>
      <c r="D434" s="6" t="s">
        <v>0</v>
      </c>
      <c r="E434" s="6" cm="1">
        <f t="array" ref="E434">_xlfn.XLOOKUP(C434,_xlfn.ANCHORARRAY($N$7),$O$7:$O$13)</f>
        <v>20</v>
      </c>
      <c r="F434" s="7">
        <v>35</v>
      </c>
      <c r="G434" s="7">
        <v>14</v>
      </c>
      <c r="H434" s="7">
        <f>'Balaji Fast Food Sales'!$F434*'Balaji Fast Food Sales'!$G434</f>
        <v>490</v>
      </c>
      <c r="I434" s="7">
        <f>Food[[#This Row],[Item_price]]-Food[[#This Row],[Cost_price]]</f>
        <v>15</v>
      </c>
      <c r="J434" s="6" t="s">
        <v>6</v>
      </c>
      <c r="K434" s="6" t="s">
        <v>27</v>
      </c>
      <c r="L434" s="6" t="s">
        <v>7</v>
      </c>
    </row>
    <row r="435" spans="1:12" x14ac:dyDescent="0.25">
      <c r="A435" s="10">
        <v>434</v>
      </c>
      <c r="B435" s="8">
        <v>44794</v>
      </c>
      <c r="C435" s="9" t="s">
        <v>25</v>
      </c>
      <c r="D435" s="9" t="s">
        <v>0</v>
      </c>
      <c r="E435" s="6" cm="1">
        <f t="array" ref="E435">_xlfn.XLOOKUP(C435,_xlfn.ANCHORARRAY($N$7),$O$7:$O$13)</f>
        <v>25</v>
      </c>
      <c r="F435" s="10">
        <v>35</v>
      </c>
      <c r="G435" s="10">
        <v>12</v>
      </c>
      <c r="H435" s="10">
        <f>'Balaji Fast Food Sales'!$F435*'Balaji Fast Food Sales'!$G435</f>
        <v>420</v>
      </c>
      <c r="I435" s="10">
        <f>Food[[#This Row],[Item_price]]-Food[[#This Row],[Cost_price]]</f>
        <v>10</v>
      </c>
      <c r="J435" s="9" t="s">
        <v>3</v>
      </c>
      <c r="K435" s="9" t="s">
        <v>26</v>
      </c>
      <c r="L435" s="9" t="s">
        <v>9</v>
      </c>
    </row>
    <row r="436" spans="1:12" x14ac:dyDescent="0.25">
      <c r="A436" s="7">
        <v>435</v>
      </c>
      <c r="B436" s="5">
        <v>44689</v>
      </c>
      <c r="C436" s="6" t="s">
        <v>11</v>
      </c>
      <c r="D436" s="6" t="s">
        <v>0</v>
      </c>
      <c r="E436" s="6" cm="1">
        <f t="array" ref="E436">_xlfn.XLOOKUP(C436,_xlfn.ANCHORARRAY($N$7),$O$7:$O$13)</f>
        <v>50</v>
      </c>
      <c r="F436" s="7">
        <v>80</v>
      </c>
      <c r="G436" s="7">
        <v>1</v>
      </c>
      <c r="H436" s="7">
        <f>'Balaji Fast Food Sales'!$F436*'Balaji Fast Food Sales'!$G436</f>
        <v>80</v>
      </c>
      <c r="I436" s="7">
        <f>Food[[#This Row],[Item_price]]-Food[[#This Row],[Cost_price]]</f>
        <v>30</v>
      </c>
      <c r="J436" s="6" t="s">
        <v>3</v>
      </c>
      <c r="K436" s="6" t="s">
        <v>27</v>
      </c>
      <c r="L436" s="6" t="s">
        <v>4</v>
      </c>
    </row>
    <row r="437" spans="1:12" x14ac:dyDescent="0.25">
      <c r="A437" s="10">
        <v>436</v>
      </c>
      <c r="B437" s="8">
        <v>44931</v>
      </c>
      <c r="C437" s="9" t="s">
        <v>10</v>
      </c>
      <c r="D437" s="9" t="s">
        <v>0</v>
      </c>
      <c r="E437" s="6" cm="1">
        <f t="array" ref="E437">_xlfn.XLOOKUP(C437,_xlfn.ANCHORARRAY($N$7),$O$7:$O$13)</f>
        <v>40</v>
      </c>
      <c r="F437" s="10">
        <v>60</v>
      </c>
      <c r="G437" s="10">
        <v>10</v>
      </c>
      <c r="H437" s="10">
        <f>'Balaji Fast Food Sales'!$F437*'Balaji Fast Food Sales'!$G437</f>
        <v>600</v>
      </c>
      <c r="I437" s="10">
        <f>Food[[#This Row],[Item_price]]-Food[[#This Row],[Cost_price]]</f>
        <v>20</v>
      </c>
      <c r="J437" s="9" t="s">
        <v>3</v>
      </c>
      <c r="K437" s="9" t="s">
        <v>26</v>
      </c>
      <c r="L437" s="9" t="s">
        <v>12</v>
      </c>
    </row>
    <row r="438" spans="1:12" x14ac:dyDescent="0.25">
      <c r="A438" s="7">
        <v>437</v>
      </c>
      <c r="B438" s="5">
        <v>44804</v>
      </c>
      <c r="C438" s="6" t="s">
        <v>13</v>
      </c>
      <c r="D438" s="6" t="s">
        <v>5</v>
      </c>
      <c r="E438" s="6" cm="1">
        <f t="array" ref="E438">_xlfn.XLOOKUP(C438,_xlfn.ANCHORARRAY($N$7),$O$7:$O$13)</f>
        <v>30</v>
      </c>
      <c r="F438" s="7">
        <v>40</v>
      </c>
      <c r="G438" s="7">
        <v>1</v>
      </c>
      <c r="H438" s="7">
        <f>'Balaji Fast Food Sales'!$F438*'Balaji Fast Food Sales'!$G438</f>
        <v>40</v>
      </c>
      <c r="I438" s="7">
        <f>Food[[#This Row],[Item_price]]-Food[[#This Row],[Cost_price]]</f>
        <v>10</v>
      </c>
      <c r="J438" s="6" t="s">
        <v>3</v>
      </c>
      <c r="K438" s="6" t="s">
        <v>26</v>
      </c>
      <c r="L438" s="6" t="s">
        <v>9</v>
      </c>
    </row>
    <row r="439" spans="1:12" x14ac:dyDescent="0.25">
      <c r="A439" s="10">
        <v>438</v>
      </c>
      <c r="B439" s="8">
        <v>44732</v>
      </c>
      <c r="C439" s="9" t="s">
        <v>13</v>
      </c>
      <c r="D439" s="9" t="s">
        <v>5</v>
      </c>
      <c r="E439" s="6" cm="1">
        <f t="array" ref="E439">_xlfn.XLOOKUP(C439,_xlfn.ANCHORARRAY($N$7),$O$7:$O$13)</f>
        <v>30</v>
      </c>
      <c r="F439" s="10">
        <v>40</v>
      </c>
      <c r="G439" s="10">
        <v>5</v>
      </c>
      <c r="H439" s="10">
        <f>'Balaji Fast Food Sales'!$F439*'Balaji Fast Food Sales'!$G439</f>
        <v>200</v>
      </c>
      <c r="I439" s="10">
        <f>Food[[#This Row],[Item_price]]-Food[[#This Row],[Cost_price]]</f>
        <v>10</v>
      </c>
      <c r="J439" s="9" t="s">
        <v>6</v>
      </c>
      <c r="K439" s="9" t="s">
        <v>26</v>
      </c>
      <c r="L439" s="9" t="s">
        <v>9</v>
      </c>
    </row>
    <row r="440" spans="1:12" x14ac:dyDescent="0.25">
      <c r="A440" s="7">
        <v>439</v>
      </c>
      <c r="B440" s="5">
        <v>44834</v>
      </c>
      <c r="C440" s="6" t="s">
        <v>10</v>
      </c>
      <c r="D440" s="6" t="s">
        <v>0</v>
      </c>
      <c r="E440" s="6" cm="1">
        <f t="array" ref="E440">_xlfn.XLOOKUP(C440,_xlfn.ANCHORARRAY($N$7),$O$7:$O$13)</f>
        <v>40</v>
      </c>
      <c r="F440" s="7">
        <v>60</v>
      </c>
      <c r="G440" s="7">
        <v>13</v>
      </c>
      <c r="H440" s="7">
        <f>'Balaji Fast Food Sales'!$F440*'Balaji Fast Food Sales'!$G440</f>
        <v>780</v>
      </c>
      <c r="I440" s="7">
        <f>Food[[#This Row],[Item_price]]-Food[[#This Row],[Cost_price]]</f>
        <v>20</v>
      </c>
      <c r="J440" s="6" t="s">
        <v>6</v>
      </c>
      <c r="K440" s="6" t="s">
        <v>26</v>
      </c>
      <c r="L440" s="6" t="s">
        <v>4</v>
      </c>
    </row>
    <row r="441" spans="1:12" x14ac:dyDescent="0.25">
      <c r="A441" s="10">
        <v>440</v>
      </c>
      <c r="B441" s="8">
        <v>44893</v>
      </c>
      <c r="C441" s="9" t="s">
        <v>25</v>
      </c>
      <c r="D441" s="9" t="s">
        <v>0</v>
      </c>
      <c r="E441" s="6" cm="1">
        <f t="array" ref="E441">_xlfn.XLOOKUP(C441,_xlfn.ANCHORARRAY($N$7),$O$7:$O$13)</f>
        <v>25</v>
      </c>
      <c r="F441" s="10">
        <v>35</v>
      </c>
      <c r="G441" s="10">
        <v>7</v>
      </c>
      <c r="H441" s="10">
        <f>'Balaji Fast Food Sales'!$F441*'Balaji Fast Food Sales'!$G441</f>
        <v>245</v>
      </c>
      <c r="I441" s="10">
        <f>Food[[#This Row],[Item_price]]-Food[[#This Row],[Cost_price]]</f>
        <v>10</v>
      </c>
      <c r="J441" s="9" t="s">
        <v>3</v>
      </c>
      <c r="K441" s="9" t="s">
        <v>26</v>
      </c>
      <c r="L441" s="9" t="s">
        <v>4</v>
      </c>
    </row>
    <row r="442" spans="1:12" x14ac:dyDescent="0.25">
      <c r="A442" s="7">
        <v>441</v>
      </c>
      <c r="B442" s="5">
        <v>44867</v>
      </c>
      <c r="C442" s="6" t="s">
        <v>25</v>
      </c>
      <c r="D442" s="6" t="s">
        <v>0</v>
      </c>
      <c r="E442" s="6" cm="1">
        <f t="array" ref="E442">_xlfn.XLOOKUP(C442,_xlfn.ANCHORARRAY($N$7),$O$7:$O$13)</f>
        <v>25</v>
      </c>
      <c r="F442" s="7">
        <v>35</v>
      </c>
      <c r="G442" s="7">
        <v>1</v>
      </c>
      <c r="H442" s="7">
        <f>'Balaji Fast Food Sales'!$F442*'Balaji Fast Food Sales'!$G442</f>
        <v>35</v>
      </c>
      <c r="I442" s="7">
        <f>Food[[#This Row],[Item_price]]-Food[[#This Row],[Cost_price]]</f>
        <v>10</v>
      </c>
      <c r="J442" s="6" t="s">
        <v>6</v>
      </c>
      <c r="K442" s="6" t="s">
        <v>27</v>
      </c>
      <c r="L442" s="6" t="s">
        <v>12</v>
      </c>
    </row>
    <row r="443" spans="1:12" x14ac:dyDescent="0.25">
      <c r="A443" s="10">
        <v>442</v>
      </c>
      <c r="B443" s="8">
        <v>44795</v>
      </c>
      <c r="C443" s="9" t="s">
        <v>24</v>
      </c>
      <c r="D443" s="9" t="s">
        <v>5</v>
      </c>
      <c r="E443" s="6" cm="1">
        <f t="array" ref="E443">_xlfn.XLOOKUP(C443,_xlfn.ANCHORARRAY($N$7),$O$7:$O$13)</f>
        <v>35</v>
      </c>
      <c r="F443" s="10">
        <v>45</v>
      </c>
      <c r="G443" s="10">
        <v>7</v>
      </c>
      <c r="H443" s="10">
        <f>'Balaji Fast Food Sales'!$F443*'Balaji Fast Food Sales'!$G443</f>
        <v>315</v>
      </c>
      <c r="I443" s="10">
        <f>Food[[#This Row],[Item_price]]-Food[[#This Row],[Cost_price]]</f>
        <v>10</v>
      </c>
      <c r="J443" s="9" t="s">
        <v>6</v>
      </c>
      <c r="K443" s="9" t="s">
        <v>27</v>
      </c>
      <c r="L443" s="9" t="s">
        <v>1</v>
      </c>
    </row>
    <row r="444" spans="1:12" x14ac:dyDescent="0.25">
      <c r="A444" s="7">
        <v>443</v>
      </c>
      <c r="B444" s="5">
        <v>44809</v>
      </c>
      <c r="C444" s="6" t="s">
        <v>24</v>
      </c>
      <c r="D444" s="6" t="s">
        <v>5</v>
      </c>
      <c r="E444" s="6" cm="1">
        <f t="array" ref="E444">_xlfn.XLOOKUP(C444,_xlfn.ANCHORARRAY($N$7),$O$7:$O$13)</f>
        <v>35</v>
      </c>
      <c r="F444" s="7">
        <v>45</v>
      </c>
      <c r="G444" s="7">
        <v>12</v>
      </c>
      <c r="H444" s="7">
        <f>'Balaji Fast Food Sales'!$F444*'Balaji Fast Food Sales'!$G444</f>
        <v>540</v>
      </c>
      <c r="I444" s="7">
        <f>Food[[#This Row],[Item_price]]-Food[[#This Row],[Cost_price]]</f>
        <v>10</v>
      </c>
      <c r="J444" s="6" t="s">
        <v>3</v>
      </c>
      <c r="K444" s="6" t="s">
        <v>27</v>
      </c>
      <c r="L444" s="6" t="s">
        <v>1</v>
      </c>
    </row>
    <row r="445" spans="1:12" x14ac:dyDescent="0.25">
      <c r="A445" s="10">
        <v>444</v>
      </c>
      <c r="B445" s="8">
        <v>44832</v>
      </c>
      <c r="C445" s="9" t="s">
        <v>10</v>
      </c>
      <c r="D445" s="9" t="s">
        <v>0</v>
      </c>
      <c r="E445" s="6" cm="1">
        <f t="array" ref="E445">_xlfn.XLOOKUP(C445,_xlfn.ANCHORARRAY($N$7),$O$7:$O$13)</f>
        <v>40</v>
      </c>
      <c r="F445" s="10">
        <v>60</v>
      </c>
      <c r="G445" s="10">
        <v>4</v>
      </c>
      <c r="H445" s="10">
        <f>'Balaji Fast Food Sales'!$F445*'Balaji Fast Food Sales'!$G445</f>
        <v>240</v>
      </c>
      <c r="I445" s="10">
        <f>Food[[#This Row],[Item_price]]-Food[[#This Row],[Cost_price]]</f>
        <v>20</v>
      </c>
      <c r="J445" s="9" t="s">
        <v>3</v>
      </c>
      <c r="K445" s="9" t="s">
        <v>26</v>
      </c>
      <c r="L445" s="9" t="s">
        <v>7</v>
      </c>
    </row>
    <row r="446" spans="1:12" x14ac:dyDescent="0.25">
      <c r="A446" s="7">
        <v>445</v>
      </c>
      <c r="B446" s="5">
        <v>44856</v>
      </c>
      <c r="C446" s="6" t="s">
        <v>11</v>
      </c>
      <c r="D446" s="6" t="s">
        <v>0</v>
      </c>
      <c r="E446" s="6" cm="1">
        <f t="array" ref="E446">_xlfn.XLOOKUP(C446,_xlfn.ANCHORARRAY($N$7),$O$7:$O$13)</f>
        <v>50</v>
      </c>
      <c r="F446" s="7">
        <v>80</v>
      </c>
      <c r="G446" s="7">
        <v>14</v>
      </c>
      <c r="H446" s="7">
        <f>'Balaji Fast Food Sales'!$F446*'Balaji Fast Food Sales'!$G446</f>
        <v>1120</v>
      </c>
      <c r="I446" s="7">
        <f>Food[[#This Row],[Item_price]]-Food[[#This Row],[Cost_price]]</f>
        <v>30</v>
      </c>
      <c r="J446" s="6" t="s">
        <v>6</v>
      </c>
      <c r="K446" s="6" t="s">
        <v>27</v>
      </c>
      <c r="L446" s="6" t="s">
        <v>9</v>
      </c>
    </row>
    <row r="447" spans="1:12" x14ac:dyDescent="0.25">
      <c r="A447" s="10">
        <v>446</v>
      </c>
      <c r="B447" s="8">
        <v>44804</v>
      </c>
      <c r="C447" s="9" t="s">
        <v>13</v>
      </c>
      <c r="D447" s="9" t="s">
        <v>5</v>
      </c>
      <c r="E447" s="6" cm="1">
        <f t="array" ref="E447">_xlfn.XLOOKUP(C447,_xlfn.ANCHORARRAY($N$7),$O$7:$O$13)</f>
        <v>30</v>
      </c>
      <c r="F447" s="10">
        <v>40</v>
      </c>
      <c r="G447" s="10">
        <v>9</v>
      </c>
      <c r="H447" s="10">
        <f>'Balaji Fast Food Sales'!$F447*'Balaji Fast Food Sales'!$G447</f>
        <v>360</v>
      </c>
      <c r="I447" s="10">
        <f>Food[[#This Row],[Item_price]]-Food[[#This Row],[Cost_price]]</f>
        <v>10</v>
      </c>
      <c r="J447" s="9" t="s">
        <v>3</v>
      </c>
      <c r="K447" s="9" t="s">
        <v>26</v>
      </c>
      <c r="L447" s="9" t="s">
        <v>1</v>
      </c>
    </row>
    <row r="448" spans="1:12" x14ac:dyDescent="0.25">
      <c r="A448" s="7">
        <v>447</v>
      </c>
      <c r="B448" s="5">
        <v>44943</v>
      </c>
      <c r="C448" s="6" t="s">
        <v>10</v>
      </c>
      <c r="D448" s="6" t="s">
        <v>0</v>
      </c>
      <c r="E448" s="6" cm="1">
        <f t="array" ref="E448">_xlfn.XLOOKUP(C448,_xlfn.ANCHORARRAY($N$7),$O$7:$O$13)</f>
        <v>40</v>
      </c>
      <c r="F448" s="7">
        <v>60</v>
      </c>
      <c r="G448" s="7">
        <v>6</v>
      </c>
      <c r="H448" s="7">
        <f>'Balaji Fast Food Sales'!$F448*'Balaji Fast Food Sales'!$G448</f>
        <v>360</v>
      </c>
      <c r="I448" s="7">
        <f>Food[[#This Row],[Item_price]]-Food[[#This Row],[Cost_price]]</f>
        <v>20</v>
      </c>
      <c r="J448" s="6" t="s">
        <v>6</v>
      </c>
      <c r="K448" s="6" t="s">
        <v>27</v>
      </c>
      <c r="L448" s="6" t="s">
        <v>4</v>
      </c>
    </row>
    <row r="449" spans="1:12" x14ac:dyDescent="0.25">
      <c r="A449" s="10">
        <v>448</v>
      </c>
      <c r="B449" s="8">
        <v>44769</v>
      </c>
      <c r="C449" s="9" t="s">
        <v>2</v>
      </c>
      <c r="D449" s="9" t="s">
        <v>0</v>
      </c>
      <c r="E449" s="6" cm="1">
        <f t="array" ref="E449">_xlfn.XLOOKUP(C449,_xlfn.ANCHORARRAY($N$7),$O$7:$O$13)</f>
        <v>25</v>
      </c>
      <c r="F449" s="10">
        <v>35</v>
      </c>
      <c r="G449" s="10">
        <v>6</v>
      </c>
      <c r="H449" s="10">
        <f>'Balaji Fast Food Sales'!$F449*'Balaji Fast Food Sales'!$G449</f>
        <v>210</v>
      </c>
      <c r="I449" s="10">
        <f>Food[[#This Row],[Item_price]]-Food[[#This Row],[Cost_price]]</f>
        <v>10</v>
      </c>
      <c r="J449" s="9" t="s">
        <v>3</v>
      </c>
      <c r="K449" s="9" t="s">
        <v>27</v>
      </c>
      <c r="L449" s="9" t="s">
        <v>7</v>
      </c>
    </row>
    <row r="450" spans="1:12" x14ac:dyDescent="0.25">
      <c r="A450" s="7">
        <v>449</v>
      </c>
      <c r="B450" s="5">
        <v>44813</v>
      </c>
      <c r="C450" s="6" t="s">
        <v>10</v>
      </c>
      <c r="D450" s="6" t="s">
        <v>0</v>
      </c>
      <c r="E450" s="6" cm="1">
        <f t="array" ref="E450">_xlfn.XLOOKUP(C450,_xlfn.ANCHORARRAY($N$7),$O$7:$O$13)</f>
        <v>40</v>
      </c>
      <c r="F450" s="7">
        <v>60</v>
      </c>
      <c r="G450" s="7">
        <v>4</v>
      </c>
      <c r="H450" s="7">
        <f>'Balaji Fast Food Sales'!$F450*'Balaji Fast Food Sales'!$G450</f>
        <v>240</v>
      </c>
      <c r="I450" s="7">
        <f>Food[[#This Row],[Item_price]]-Food[[#This Row],[Cost_price]]</f>
        <v>20</v>
      </c>
      <c r="J450" s="6" t="s">
        <v>3</v>
      </c>
      <c r="K450" s="6" t="s">
        <v>26</v>
      </c>
      <c r="L450" s="6" t="s">
        <v>4</v>
      </c>
    </row>
    <row r="451" spans="1:12" x14ac:dyDescent="0.25">
      <c r="A451" s="10">
        <v>450</v>
      </c>
      <c r="B451" s="8">
        <v>44701</v>
      </c>
      <c r="C451" s="9" t="s">
        <v>24</v>
      </c>
      <c r="D451" s="9" t="s">
        <v>5</v>
      </c>
      <c r="E451" s="6" cm="1">
        <f t="array" ref="E451">_xlfn.XLOOKUP(C451,_xlfn.ANCHORARRAY($N$7),$O$7:$O$13)</f>
        <v>35</v>
      </c>
      <c r="F451" s="10">
        <v>45</v>
      </c>
      <c r="G451" s="10">
        <v>1</v>
      </c>
      <c r="H451" s="10">
        <f>'Balaji Fast Food Sales'!$F451*'Balaji Fast Food Sales'!$G451</f>
        <v>45</v>
      </c>
      <c r="I451" s="10">
        <f>Food[[#This Row],[Item_price]]-Food[[#This Row],[Cost_price]]</f>
        <v>10</v>
      </c>
      <c r="J451" s="9" t="s">
        <v>6</v>
      </c>
      <c r="K451" s="9" t="s">
        <v>26</v>
      </c>
      <c r="L451" s="9" t="s">
        <v>9</v>
      </c>
    </row>
    <row r="452" spans="1:12" x14ac:dyDescent="0.25">
      <c r="A452" s="7">
        <v>451</v>
      </c>
      <c r="B452" s="5">
        <v>45000</v>
      </c>
      <c r="C452" s="6" t="s">
        <v>24</v>
      </c>
      <c r="D452" s="6" t="s">
        <v>5</v>
      </c>
      <c r="E452" s="6" cm="1">
        <f t="array" ref="E452">_xlfn.XLOOKUP(C452,_xlfn.ANCHORARRAY($N$7),$O$7:$O$13)</f>
        <v>35</v>
      </c>
      <c r="F452" s="7">
        <v>45</v>
      </c>
      <c r="G452" s="7">
        <v>10</v>
      </c>
      <c r="H452" s="7">
        <f>'Balaji Fast Food Sales'!$F452*'Balaji Fast Food Sales'!$G452</f>
        <v>450</v>
      </c>
      <c r="I452" s="7">
        <f>Food[[#This Row],[Item_price]]-Food[[#This Row],[Cost_price]]</f>
        <v>10</v>
      </c>
      <c r="J452" s="6" t="s">
        <v>3</v>
      </c>
      <c r="K452" s="6" t="s">
        <v>27</v>
      </c>
      <c r="L452" s="6" t="s">
        <v>12</v>
      </c>
    </row>
    <row r="453" spans="1:12" x14ac:dyDescent="0.25">
      <c r="A453" s="10">
        <v>452</v>
      </c>
      <c r="B453" s="8">
        <v>44920</v>
      </c>
      <c r="C453" s="9" t="s">
        <v>10</v>
      </c>
      <c r="D453" s="9" t="s">
        <v>0</v>
      </c>
      <c r="E453" s="6" cm="1">
        <f t="array" ref="E453">_xlfn.XLOOKUP(C453,_xlfn.ANCHORARRAY($N$7),$O$7:$O$13)</f>
        <v>40</v>
      </c>
      <c r="F453" s="10">
        <v>60</v>
      </c>
      <c r="G453" s="10">
        <v>5</v>
      </c>
      <c r="H453" s="10">
        <f>'Balaji Fast Food Sales'!$F453*'Balaji Fast Food Sales'!$G453</f>
        <v>300</v>
      </c>
      <c r="I453" s="10">
        <f>Food[[#This Row],[Item_price]]-Food[[#This Row],[Cost_price]]</f>
        <v>20</v>
      </c>
      <c r="J453" s="9" t="s">
        <v>6</v>
      </c>
      <c r="K453" s="9" t="s">
        <v>26</v>
      </c>
      <c r="L453" s="9" t="s">
        <v>4</v>
      </c>
    </row>
    <row r="454" spans="1:12" x14ac:dyDescent="0.25">
      <c r="A454" s="7">
        <v>453</v>
      </c>
      <c r="B454" s="5">
        <v>44854</v>
      </c>
      <c r="C454" s="6" t="s">
        <v>11</v>
      </c>
      <c r="D454" s="6" t="s">
        <v>0</v>
      </c>
      <c r="E454" s="6" cm="1">
        <f t="array" ref="E454">_xlfn.XLOOKUP(C454,_xlfn.ANCHORARRAY($N$7),$O$7:$O$13)</f>
        <v>50</v>
      </c>
      <c r="F454" s="7">
        <v>80</v>
      </c>
      <c r="G454" s="7">
        <v>1</v>
      </c>
      <c r="H454" s="7">
        <f>'Balaji Fast Food Sales'!$F454*'Balaji Fast Food Sales'!$G454</f>
        <v>80</v>
      </c>
      <c r="I454" s="7">
        <f>Food[[#This Row],[Item_price]]-Food[[#This Row],[Cost_price]]</f>
        <v>30</v>
      </c>
      <c r="J454" s="6" t="s">
        <v>6</v>
      </c>
      <c r="K454" s="6" t="s">
        <v>27</v>
      </c>
      <c r="L454" s="6" t="s">
        <v>12</v>
      </c>
    </row>
    <row r="455" spans="1:12" x14ac:dyDescent="0.25">
      <c r="A455" s="10">
        <v>454</v>
      </c>
      <c r="B455" s="8">
        <v>44992</v>
      </c>
      <c r="C455" s="9" t="s">
        <v>11</v>
      </c>
      <c r="D455" s="9" t="s">
        <v>0</v>
      </c>
      <c r="E455" s="6" cm="1">
        <f t="array" ref="E455">_xlfn.XLOOKUP(C455,_xlfn.ANCHORARRAY($N$7),$O$7:$O$13)</f>
        <v>50</v>
      </c>
      <c r="F455" s="10">
        <v>80</v>
      </c>
      <c r="G455" s="10">
        <v>1</v>
      </c>
      <c r="H455" s="10">
        <f>'Balaji Fast Food Sales'!$F455*'Balaji Fast Food Sales'!$G455</f>
        <v>80</v>
      </c>
      <c r="I455" s="10">
        <f>Food[[#This Row],[Item_price]]-Food[[#This Row],[Cost_price]]</f>
        <v>30</v>
      </c>
      <c r="J455" s="9" t="s">
        <v>6</v>
      </c>
      <c r="K455" s="9" t="s">
        <v>27</v>
      </c>
      <c r="L455" s="9" t="s">
        <v>7</v>
      </c>
    </row>
    <row r="456" spans="1:12" x14ac:dyDescent="0.25">
      <c r="A456" s="7">
        <v>455</v>
      </c>
      <c r="B456" s="5">
        <v>44986</v>
      </c>
      <c r="C456" s="6" t="s">
        <v>13</v>
      </c>
      <c r="D456" s="6" t="s">
        <v>5</v>
      </c>
      <c r="E456" s="6" cm="1">
        <f t="array" ref="E456">_xlfn.XLOOKUP(C456,_xlfn.ANCHORARRAY($N$7),$O$7:$O$13)</f>
        <v>30</v>
      </c>
      <c r="F456" s="7">
        <v>40</v>
      </c>
      <c r="G456" s="7">
        <v>11</v>
      </c>
      <c r="H456" s="7">
        <f>'Balaji Fast Food Sales'!$F456*'Balaji Fast Food Sales'!$G456</f>
        <v>440</v>
      </c>
      <c r="I456" s="7">
        <f>Food[[#This Row],[Item_price]]-Food[[#This Row],[Cost_price]]</f>
        <v>10</v>
      </c>
      <c r="J456" s="6" t="s">
        <v>3</v>
      </c>
      <c r="K456" s="6" t="s">
        <v>26</v>
      </c>
      <c r="L456" s="6" t="s">
        <v>12</v>
      </c>
    </row>
    <row r="457" spans="1:12" x14ac:dyDescent="0.25">
      <c r="A457" s="10">
        <v>456</v>
      </c>
      <c r="B457" s="8">
        <v>44926</v>
      </c>
      <c r="C457" s="9" t="s">
        <v>13</v>
      </c>
      <c r="D457" s="9" t="s">
        <v>5</v>
      </c>
      <c r="E457" s="6" cm="1">
        <f t="array" ref="E457">_xlfn.XLOOKUP(C457,_xlfn.ANCHORARRAY($N$7),$O$7:$O$13)</f>
        <v>30</v>
      </c>
      <c r="F457" s="10">
        <v>40</v>
      </c>
      <c r="G457" s="10">
        <v>13</v>
      </c>
      <c r="H457" s="10">
        <f>'Balaji Fast Food Sales'!$F457*'Balaji Fast Food Sales'!$G457</f>
        <v>520</v>
      </c>
      <c r="I457" s="10">
        <f>Food[[#This Row],[Item_price]]-Food[[#This Row],[Cost_price]]</f>
        <v>10</v>
      </c>
      <c r="J457" s="9" t="s">
        <v>3</v>
      </c>
      <c r="K457" s="9" t="s">
        <v>27</v>
      </c>
      <c r="L457" s="9" t="s">
        <v>1</v>
      </c>
    </row>
    <row r="458" spans="1:12" x14ac:dyDescent="0.25">
      <c r="A458" s="7">
        <v>457</v>
      </c>
      <c r="B458" s="5">
        <v>44850</v>
      </c>
      <c r="C458" s="6" t="s">
        <v>13</v>
      </c>
      <c r="D458" s="6" t="s">
        <v>5</v>
      </c>
      <c r="E458" s="6" cm="1">
        <f t="array" ref="E458">_xlfn.XLOOKUP(C458,_xlfn.ANCHORARRAY($N$7),$O$7:$O$13)</f>
        <v>30</v>
      </c>
      <c r="F458" s="7">
        <v>40</v>
      </c>
      <c r="G458" s="7">
        <v>11</v>
      </c>
      <c r="H458" s="7">
        <f>'Balaji Fast Food Sales'!$F458*'Balaji Fast Food Sales'!$G458</f>
        <v>440</v>
      </c>
      <c r="I458" s="7">
        <f>Food[[#This Row],[Item_price]]-Food[[#This Row],[Cost_price]]</f>
        <v>10</v>
      </c>
      <c r="J458" s="6" t="s">
        <v>3</v>
      </c>
      <c r="K458" s="6" t="s">
        <v>26</v>
      </c>
      <c r="L458" s="6" t="s">
        <v>7</v>
      </c>
    </row>
    <row r="459" spans="1:12" x14ac:dyDescent="0.25">
      <c r="A459" s="10">
        <v>458</v>
      </c>
      <c r="B459" s="8">
        <v>44816</v>
      </c>
      <c r="C459" s="9" t="s">
        <v>24</v>
      </c>
      <c r="D459" s="9" t="s">
        <v>5</v>
      </c>
      <c r="E459" s="6" cm="1">
        <f t="array" ref="E459">_xlfn.XLOOKUP(C459,_xlfn.ANCHORARRAY($N$7),$O$7:$O$13)</f>
        <v>35</v>
      </c>
      <c r="F459" s="10">
        <v>45</v>
      </c>
      <c r="G459" s="10">
        <v>8</v>
      </c>
      <c r="H459" s="10">
        <f>'Balaji Fast Food Sales'!$F459*'Balaji Fast Food Sales'!$G459</f>
        <v>360</v>
      </c>
      <c r="I459" s="10">
        <f>Food[[#This Row],[Item_price]]-Food[[#This Row],[Cost_price]]</f>
        <v>10</v>
      </c>
      <c r="J459" s="9" t="s">
        <v>3</v>
      </c>
      <c r="K459" s="9" t="s">
        <v>27</v>
      </c>
      <c r="L459" s="9" t="s">
        <v>12</v>
      </c>
    </row>
    <row r="460" spans="1:12" x14ac:dyDescent="0.25">
      <c r="A460" s="7">
        <v>459</v>
      </c>
      <c r="B460" s="5">
        <v>44720</v>
      </c>
      <c r="C460" s="6" t="s">
        <v>2</v>
      </c>
      <c r="D460" s="6" t="s">
        <v>0</v>
      </c>
      <c r="E460" s="6" cm="1">
        <f t="array" ref="E460">_xlfn.XLOOKUP(C460,_xlfn.ANCHORARRAY($N$7),$O$7:$O$13)</f>
        <v>25</v>
      </c>
      <c r="F460" s="7">
        <v>35</v>
      </c>
      <c r="G460" s="7">
        <v>14</v>
      </c>
      <c r="H460" s="7">
        <f>'Balaji Fast Food Sales'!$F460*'Balaji Fast Food Sales'!$G460</f>
        <v>490</v>
      </c>
      <c r="I460" s="7">
        <f>Food[[#This Row],[Item_price]]-Food[[#This Row],[Cost_price]]</f>
        <v>10</v>
      </c>
      <c r="J460" s="6" t="s">
        <v>3</v>
      </c>
      <c r="K460" s="6" t="s">
        <v>26</v>
      </c>
      <c r="L460" s="6" t="s">
        <v>1</v>
      </c>
    </row>
    <row r="461" spans="1:12" x14ac:dyDescent="0.25">
      <c r="A461" s="10">
        <v>460</v>
      </c>
      <c r="B461" s="8">
        <v>44885</v>
      </c>
      <c r="C461" s="9" t="s">
        <v>25</v>
      </c>
      <c r="D461" s="9" t="s">
        <v>0</v>
      </c>
      <c r="E461" s="6" cm="1">
        <f t="array" ref="E461">_xlfn.XLOOKUP(C461,_xlfn.ANCHORARRAY($N$7),$O$7:$O$13)</f>
        <v>25</v>
      </c>
      <c r="F461" s="10">
        <v>35</v>
      </c>
      <c r="G461" s="10">
        <v>2</v>
      </c>
      <c r="H461" s="10">
        <f>'Balaji Fast Food Sales'!$F461*'Balaji Fast Food Sales'!$G461</f>
        <v>70</v>
      </c>
      <c r="I461" s="10">
        <f>Food[[#This Row],[Item_price]]-Food[[#This Row],[Cost_price]]</f>
        <v>10</v>
      </c>
      <c r="J461" s="9" t="s">
        <v>3</v>
      </c>
      <c r="K461" s="9" t="s">
        <v>26</v>
      </c>
      <c r="L461" s="9" t="s">
        <v>9</v>
      </c>
    </row>
    <row r="462" spans="1:12" x14ac:dyDescent="0.25">
      <c r="A462" s="7">
        <v>461</v>
      </c>
      <c r="B462" s="5">
        <v>44764</v>
      </c>
      <c r="C462" s="6" t="s">
        <v>24</v>
      </c>
      <c r="D462" s="6" t="s">
        <v>5</v>
      </c>
      <c r="E462" s="6" cm="1">
        <f t="array" ref="E462">_xlfn.XLOOKUP(C462,_xlfn.ANCHORARRAY($N$7),$O$7:$O$13)</f>
        <v>35</v>
      </c>
      <c r="F462" s="7">
        <v>45</v>
      </c>
      <c r="G462" s="7">
        <v>5</v>
      </c>
      <c r="H462" s="7">
        <f>'Balaji Fast Food Sales'!$F462*'Balaji Fast Food Sales'!$G462</f>
        <v>225</v>
      </c>
      <c r="I462" s="7">
        <f>Food[[#This Row],[Item_price]]-Food[[#This Row],[Cost_price]]</f>
        <v>10</v>
      </c>
      <c r="J462" s="6" t="s">
        <v>3</v>
      </c>
      <c r="K462" s="6" t="s">
        <v>26</v>
      </c>
      <c r="L462" s="6" t="s">
        <v>12</v>
      </c>
    </row>
    <row r="463" spans="1:12" x14ac:dyDescent="0.25">
      <c r="A463" s="10">
        <v>462</v>
      </c>
      <c r="B463" s="8">
        <v>44675</v>
      </c>
      <c r="C463" s="9" t="s">
        <v>2</v>
      </c>
      <c r="D463" s="9" t="s">
        <v>0</v>
      </c>
      <c r="E463" s="6" cm="1">
        <f t="array" ref="E463">_xlfn.XLOOKUP(C463,_xlfn.ANCHORARRAY($N$7),$O$7:$O$13)</f>
        <v>25</v>
      </c>
      <c r="F463" s="10">
        <v>35</v>
      </c>
      <c r="G463" s="10">
        <v>3</v>
      </c>
      <c r="H463" s="10">
        <f>'Balaji Fast Food Sales'!$F463*'Balaji Fast Food Sales'!$G463</f>
        <v>105</v>
      </c>
      <c r="I463" s="10">
        <f>Food[[#This Row],[Item_price]]-Food[[#This Row],[Cost_price]]</f>
        <v>10</v>
      </c>
      <c r="J463" s="9" t="s">
        <v>3</v>
      </c>
      <c r="K463" s="9" t="s">
        <v>26</v>
      </c>
      <c r="L463" s="9" t="s">
        <v>9</v>
      </c>
    </row>
    <row r="464" spans="1:12" x14ac:dyDescent="0.25">
      <c r="A464" s="7">
        <v>463</v>
      </c>
      <c r="B464" s="5">
        <v>44723</v>
      </c>
      <c r="C464" s="6" t="s">
        <v>11</v>
      </c>
      <c r="D464" s="6" t="s">
        <v>0</v>
      </c>
      <c r="E464" s="6" cm="1">
        <f t="array" ref="E464">_xlfn.XLOOKUP(C464,_xlfn.ANCHORARRAY($N$7),$O$7:$O$13)</f>
        <v>50</v>
      </c>
      <c r="F464" s="7">
        <v>80</v>
      </c>
      <c r="G464" s="7">
        <v>6</v>
      </c>
      <c r="H464" s="7">
        <f>'Balaji Fast Food Sales'!$F464*'Balaji Fast Food Sales'!$G464</f>
        <v>480</v>
      </c>
      <c r="I464" s="7">
        <f>Food[[#This Row],[Item_price]]-Food[[#This Row],[Cost_price]]</f>
        <v>30</v>
      </c>
      <c r="J464" s="6" t="s">
        <v>6</v>
      </c>
      <c r="K464" s="6" t="s">
        <v>26</v>
      </c>
      <c r="L464" s="6" t="s">
        <v>12</v>
      </c>
    </row>
    <row r="465" spans="1:12" x14ac:dyDescent="0.25">
      <c r="A465" s="10">
        <v>464</v>
      </c>
      <c r="B465" s="8">
        <v>44852</v>
      </c>
      <c r="C465" s="9" t="s">
        <v>24</v>
      </c>
      <c r="D465" s="9" t="s">
        <v>5</v>
      </c>
      <c r="E465" s="6" cm="1">
        <f t="array" ref="E465">_xlfn.XLOOKUP(C465,_xlfn.ANCHORARRAY($N$7),$O$7:$O$13)</f>
        <v>35</v>
      </c>
      <c r="F465" s="10">
        <v>45</v>
      </c>
      <c r="G465" s="10">
        <v>13</v>
      </c>
      <c r="H465" s="10">
        <f>'Balaji Fast Food Sales'!$F465*'Balaji Fast Food Sales'!$G465</f>
        <v>585</v>
      </c>
      <c r="I465" s="10">
        <f>Food[[#This Row],[Item_price]]-Food[[#This Row],[Cost_price]]</f>
        <v>10</v>
      </c>
      <c r="J465" s="9" t="s">
        <v>3</v>
      </c>
      <c r="K465" s="9" t="s">
        <v>26</v>
      </c>
      <c r="L465" s="9" t="s">
        <v>9</v>
      </c>
    </row>
    <row r="466" spans="1:12" x14ac:dyDescent="0.25">
      <c r="A466" s="7">
        <v>465</v>
      </c>
      <c r="B466" s="5">
        <v>44941</v>
      </c>
      <c r="C466" s="6" t="s">
        <v>24</v>
      </c>
      <c r="D466" s="6" t="s">
        <v>5</v>
      </c>
      <c r="E466" s="6" cm="1">
        <f t="array" ref="E466">_xlfn.XLOOKUP(C466,_xlfn.ANCHORARRAY($N$7),$O$7:$O$13)</f>
        <v>35</v>
      </c>
      <c r="F466" s="7">
        <v>45</v>
      </c>
      <c r="G466" s="7">
        <v>12</v>
      </c>
      <c r="H466" s="7">
        <f>'Balaji Fast Food Sales'!$F466*'Balaji Fast Food Sales'!$G466</f>
        <v>540</v>
      </c>
      <c r="I466" s="7">
        <f>Food[[#This Row],[Item_price]]-Food[[#This Row],[Cost_price]]</f>
        <v>10</v>
      </c>
      <c r="J466" s="6" t="s">
        <v>6</v>
      </c>
      <c r="K466" s="6" t="s">
        <v>26</v>
      </c>
      <c r="L466" s="6" t="s">
        <v>7</v>
      </c>
    </row>
    <row r="467" spans="1:12" x14ac:dyDescent="0.25">
      <c r="A467" s="10">
        <v>466</v>
      </c>
      <c r="B467" s="8">
        <v>44937</v>
      </c>
      <c r="C467" s="9" t="s">
        <v>8</v>
      </c>
      <c r="D467" s="9" t="s">
        <v>0</v>
      </c>
      <c r="E467" s="6" cm="1">
        <f t="array" ref="E467">_xlfn.XLOOKUP(C467,_xlfn.ANCHORARRAY($N$7),$O$7:$O$13)</f>
        <v>20</v>
      </c>
      <c r="F467" s="10">
        <v>35</v>
      </c>
      <c r="G467" s="10">
        <v>6</v>
      </c>
      <c r="H467" s="10">
        <f>'Balaji Fast Food Sales'!$F467*'Balaji Fast Food Sales'!$G467</f>
        <v>210</v>
      </c>
      <c r="I467" s="10">
        <f>Food[[#This Row],[Item_price]]-Food[[#This Row],[Cost_price]]</f>
        <v>15</v>
      </c>
      <c r="J467" s="9" t="s">
        <v>3</v>
      </c>
      <c r="K467" s="9" t="s">
        <v>26</v>
      </c>
      <c r="L467" s="9" t="s">
        <v>7</v>
      </c>
    </row>
    <row r="468" spans="1:12" x14ac:dyDescent="0.25">
      <c r="A468" s="7">
        <v>467</v>
      </c>
      <c r="B468" s="5">
        <v>44851</v>
      </c>
      <c r="C468" s="6" t="s">
        <v>25</v>
      </c>
      <c r="D468" s="6" t="s">
        <v>0</v>
      </c>
      <c r="E468" s="6" cm="1">
        <f t="array" ref="E468">_xlfn.XLOOKUP(C468,_xlfn.ANCHORARRAY($N$7),$O$7:$O$13)</f>
        <v>25</v>
      </c>
      <c r="F468" s="7">
        <v>35</v>
      </c>
      <c r="G468" s="7">
        <v>11</v>
      </c>
      <c r="H468" s="7">
        <f>'Balaji Fast Food Sales'!$F468*'Balaji Fast Food Sales'!$G468</f>
        <v>385</v>
      </c>
      <c r="I468" s="7">
        <f>Food[[#This Row],[Item_price]]-Food[[#This Row],[Cost_price]]</f>
        <v>10</v>
      </c>
      <c r="J468" s="6" t="s">
        <v>6</v>
      </c>
      <c r="K468" s="6" t="s">
        <v>26</v>
      </c>
      <c r="L468" s="6" t="s">
        <v>9</v>
      </c>
    </row>
    <row r="469" spans="1:12" x14ac:dyDescent="0.25">
      <c r="A469" s="10">
        <v>468</v>
      </c>
      <c r="B469" s="8">
        <v>44812</v>
      </c>
      <c r="C469" s="9" t="s">
        <v>8</v>
      </c>
      <c r="D469" s="9" t="s">
        <v>0</v>
      </c>
      <c r="E469" s="6" cm="1">
        <f t="array" ref="E469">_xlfn.XLOOKUP(C469,_xlfn.ANCHORARRAY($N$7),$O$7:$O$13)</f>
        <v>20</v>
      </c>
      <c r="F469" s="10">
        <v>35</v>
      </c>
      <c r="G469" s="10">
        <v>2</v>
      </c>
      <c r="H469" s="10">
        <f>'Balaji Fast Food Sales'!$F469*'Balaji Fast Food Sales'!$G469</f>
        <v>70</v>
      </c>
      <c r="I469" s="10">
        <f>Food[[#This Row],[Item_price]]-Food[[#This Row],[Cost_price]]</f>
        <v>15</v>
      </c>
      <c r="J469" s="9" t="s">
        <v>3</v>
      </c>
      <c r="K469" s="9" t="s">
        <v>26</v>
      </c>
      <c r="L469" s="9" t="s">
        <v>7</v>
      </c>
    </row>
    <row r="470" spans="1:12" x14ac:dyDescent="0.25">
      <c r="A470" s="7">
        <v>469</v>
      </c>
      <c r="B470" s="5">
        <v>44696</v>
      </c>
      <c r="C470" s="6" t="s">
        <v>11</v>
      </c>
      <c r="D470" s="6" t="s">
        <v>0</v>
      </c>
      <c r="E470" s="6" cm="1">
        <f t="array" ref="E470">_xlfn.XLOOKUP(C470,_xlfn.ANCHORARRAY($N$7),$O$7:$O$13)</f>
        <v>50</v>
      </c>
      <c r="F470" s="7">
        <v>80</v>
      </c>
      <c r="G470" s="7">
        <v>7</v>
      </c>
      <c r="H470" s="7">
        <f>'Balaji Fast Food Sales'!$F470*'Balaji Fast Food Sales'!$G470</f>
        <v>560</v>
      </c>
      <c r="I470" s="7">
        <f>Food[[#This Row],[Item_price]]-Food[[#This Row],[Cost_price]]</f>
        <v>30</v>
      </c>
      <c r="J470" s="6" t="s">
        <v>6</v>
      </c>
      <c r="K470" s="6" t="s">
        <v>27</v>
      </c>
      <c r="L470" s="6" t="s">
        <v>9</v>
      </c>
    </row>
    <row r="471" spans="1:12" x14ac:dyDescent="0.25">
      <c r="A471" s="10">
        <v>470</v>
      </c>
      <c r="B471" s="8">
        <v>44833</v>
      </c>
      <c r="C471" s="9" t="s">
        <v>2</v>
      </c>
      <c r="D471" s="9" t="s">
        <v>0</v>
      </c>
      <c r="E471" s="6" cm="1">
        <f t="array" ref="E471">_xlfn.XLOOKUP(C471,_xlfn.ANCHORARRAY($N$7),$O$7:$O$13)</f>
        <v>25</v>
      </c>
      <c r="F471" s="10">
        <v>35</v>
      </c>
      <c r="G471" s="10">
        <v>8</v>
      </c>
      <c r="H471" s="10">
        <f>'Balaji Fast Food Sales'!$F471*'Balaji Fast Food Sales'!$G471</f>
        <v>280</v>
      </c>
      <c r="I471" s="10">
        <f>Food[[#This Row],[Item_price]]-Food[[#This Row],[Cost_price]]</f>
        <v>10</v>
      </c>
      <c r="J471" s="9" t="s">
        <v>3</v>
      </c>
      <c r="K471" s="9" t="s">
        <v>27</v>
      </c>
      <c r="L471" s="9" t="s">
        <v>9</v>
      </c>
    </row>
    <row r="472" spans="1:12" x14ac:dyDescent="0.25">
      <c r="A472" s="7">
        <v>471</v>
      </c>
      <c r="B472" s="5">
        <v>44970</v>
      </c>
      <c r="C472" s="6" t="s">
        <v>8</v>
      </c>
      <c r="D472" s="6" t="s">
        <v>0</v>
      </c>
      <c r="E472" s="6" cm="1">
        <f t="array" ref="E472">_xlfn.XLOOKUP(C472,_xlfn.ANCHORARRAY($N$7),$O$7:$O$13)</f>
        <v>20</v>
      </c>
      <c r="F472" s="7">
        <v>35</v>
      </c>
      <c r="G472" s="7">
        <v>7</v>
      </c>
      <c r="H472" s="7">
        <f>'Balaji Fast Food Sales'!$F472*'Balaji Fast Food Sales'!$G472</f>
        <v>245</v>
      </c>
      <c r="I472" s="7">
        <f>Food[[#This Row],[Item_price]]-Food[[#This Row],[Cost_price]]</f>
        <v>15</v>
      </c>
      <c r="J472" s="6" t="s">
        <v>3</v>
      </c>
      <c r="K472" s="6" t="s">
        <v>27</v>
      </c>
      <c r="L472" s="6" t="s">
        <v>4</v>
      </c>
    </row>
    <row r="473" spans="1:12" x14ac:dyDescent="0.25">
      <c r="A473" s="10">
        <v>472</v>
      </c>
      <c r="B473" s="8">
        <v>44937</v>
      </c>
      <c r="C473" s="9" t="s">
        <v>8</v>
      </c>
      <c r="D473" s="9" t="s">
        <v>0</v>
      </c>
      <c r="E473" s="6" cm="1">
        <f t="array" ref="E473">_xlfn.XLOOKUP(C473,_xlfn.ANCHORARRAY($N$7),$O$7:$O$13)</f>
        <v>20</v>
      </c>
      <c r="F473" s="10">
        <v>35</v>
      </c>
      <c r="G473" s="10">
        <v>10</v>
      </c>
      <c r="H473" s="10">
        <f>'Balaji Fast Food Sales'!$F473*'Balaji Fast Food Sales'!$G473</f>
        <v>350</v>
      </c>
      <c r="I473" s="10">
        <f>Food[[#This Row],[Item_price]]-Food[[#This Row],[Cost_price]]</f>
        <v>15</v>
      </c>
      <c r="J473" s="9" t="s">
        <v>3</v>
      </c>
      <c r="K473" s="9" t="s">
        <v>26</v>
      </c>
      <c r="L473" s="9" t="s">
        <v>12</v>
      </c>
    </row>
    <row r="474" spans="1:12" x14ac:dyDescent="0.25">
      <c r="A474" s="7">
        <v>473</v>
      </c>
      <c r="B474" s="5">
        <v>44808</v>
      </c>
      <c r="C474" s="6" t="s">
        <v>11</v>
      </c>
      <c r="D474" s="6" t="s">
        <v>0</v>
      </c>
      <c r="E474" s="6" cm="1">
        <f t="array" ref="E474">_xlfn.XLOOKUP(C474,_xlfn.ANCHORARRAY($N$7),$O$7:$O$13)</f>
        <v>50</v>
      </c>
      <c r="F474" s="7">
        <v>80</v>
      </c>
      <c r="G474" s="7">
        <v>5</v>
      </c>
      <c r="H474" s="7">
        <f>'Balaji Fast Food Sales'!$F474*'Balaji Fast Food Sales'!$G474</f>
        <v>400</v>
      </c>
      <c r="I474" s="7">
        <f>Food[[#This Row],[Item_price]]-Food[[#This Row],[Cost_price]]</f>
        <v>30</v>
      </c>
      <c r="J474" s="6" t="s">
        <v>3</v>
      </c>
      <c r="K474" s="6" t="s">
        <v>27</v>
      </c>
      <c r="L474" s="6" t="s">
        <v>7</v>
      </c>
    </row>
    <row r="475" spans="1:12" x14ac:dyDescent="0.25">
      <c r="A475" s="10">
        <v>474</v>
      </c>
      <c r="B475" s="8">
        <v>44801</v>
      </c>
      <c r="C475" s="9" t="s">
        <v>24</v>
      </c>
      <c r="D475" s="9" t="s">
        <v>5</v>
      </c>
      <c r="E475" s="6" cm="1">
        <f t="array" ref="E475">_xlfn.XLOOKUP(C475,_xlfn.ANCHORARRAY($N$7),$O$7:$O$13)</f>
        <v>35</v>
      </c>
      <c r="F475" s="10">
        <v>45</v>
      </c>
      <c r="G475" s="10">
        <v>15</v>
      </c>
      <c r="H475" s="10">
        <f>'Balaji Fast Food Sales'!$F475*'Balaji Fast Food Sales'!$G475</f>
        <v>675</v>
      </c>
      <c r="I475" s="10">
        <f>Food[[#This Row],[Item_price]]-Food[[#This Row],[Cost_price]]</f>
        <v>10</v>
      </c>
      <c r="J475" s="9" t="s">
        <v>3</v>
      </c>
      <c r="K475" s="9" t="s">
        <v>27</v>
      </c>
      <c r="L475" s="9" t="s">
        <v>1</v>
      </c>
    </row>
    <row r="476" spans="1:12" x14ac:dyDescent="0.25">
      <c r="A476" s="7">
        <v>475</v>
      </c>
      <c r="B476" s="5">
        <v>44981</v>
      </c>
      <c r="C476" s="6" t="s">
        <v>13</v>
      </c>
      <c r="D476" s="6" t="s">
        <v>5</v>
      </c>
      <c r="E476" s="6" cm="1">
        <f t="array" ref="E476">_xlfn.XLOOKUP(C476,_xlfn.ANCHORARRAY($N$7),$O$7:$O$13)</f>
        <v>30</v>
      </c>
      <c r="F476" s="7">
        <v>40</v>
      </c>
      <c r="G476" s="7">
        <v>6</v>
      </c>
      <c r="H476" s="7">
        <f>'Balaji Fast Food Sales'!$F476*'Balaji Fast Food Sales'!$G476</f>
        <v>240</v>
      </c>
      <c r="I476" s="7">
        <f>Food[[#This Row],[Item_price]]-Food[[#This Row],[Cost_price]]</f>
        <v>10</v>
      </c>
      <c r="J476" s="6" t="s">
        <v>3</v>
      </c>
      <c r="K476" s="6" t="s">
        <v>27</v>
      </c>
      <c r="L476" s="6" t="s">
        <v>1</v>
      </c>
    </row>
    <row r="477" spans="1:12" x14ac:dyDescent="0.25">
      <c r="A477" s="10">
        <v>476</v>
      </c>
      <c r="B477" s="8">
        <v>44959</v>
      </c>
      <c r="C477" s="9" t="s">
        <v>25</v>
      </c>
      <c r="D477" s="9" t="s">
        <v>0</v>
      </c>
      <c r="E477" s="6" cm="1">
        <f t="array" ref="E477">_xlfn.XLOOKUP(C477,_xlfn.ANCHORARRAY($N$7),$O$7:$O$13)</f>
        <v>25</v>
      </c>
      <c r="F477" s="10">
        <v>35</v>
      </c>
      <c r="G477" s="10">
        <v>10</v>
      </c>
      <c r="H477" s="10">
        <f>'Balaji Fast Food Sales'!$F477*'Balaji Fast Food Sales'!$G477</f>
        <v>350</v>
      </c>
      <c r="I477" s="10">
        <f>Food[[#This Row],[Item_price]]-Food[[#This Row],[Cost_price]]</f>
        <v>10</v>
      </c>
      <c r="J477" s="9" t="s">
        <v>3</v>
      </c>
      <c r="K477" s="9" t="s">
        <v>26</v>
      </c>
      <c r="L477" s="9" t="s">
        <v>9</v>
      </c>
    </row>
    <row r="478" spans="1:12" x14ac:dyDescent="0.25">
      <c r="A478" s="7">
        <v>477</v>
      </c>
      <c r="B478" s="5">
        <v>44970</v>
      </c>
      <c r="C478" s="6" t="s">
        <v>11</v>
      </c>
      <c r="D478" s="6" t="s">
        <v>0</v>
      </c>
      <c r="E478" s="6" cm="1">
        <f t="array" ref="E478">_xlfn.XLOOKUP(C478,_xlfn.ANCHORARRAY($N$7),$O$7:$O$13)</f>
        <v>50</v>
      </c>
      <c r="F478" s="7">
        <v>80</v>
      </c>
      <c r="G478" s="7">
        <v>15</v>
      </c>
      <c r="H478" s="7">
        <f>'Balaji Fast Food Sales'!$F478*'Balaji Fast Food Sales'!$G478</f>
        <v>1200</v>
      </c>
      <c r="I478" s="7">
        <f>Food[[#This Row],[Item_price]]-Food[[#This Row],[Cost_price]]</f>
        <v>30</v>
      </c>
      <c r="J478" s="6" t="s">
        <v>3</v>
      </c>
      <c r="K478" s="6" t="s">
        <v>27</v>
      </c>
      <c r="L478" s="6" t="s">
        <v>12</v>
      </c>
    </row>
    <row r="479" spans="1:12" x14ac:dyDescent="0.25">
      <c r="A479" s="10">
        <v>478</v>
      </c>
      <c r="B479" s="8">
        <v>44922</v>
      </c>
      <c r="C479" s="9" t="s">
        <v>24</v>
      </c>
      <c r="D479" s="9" t="s">
        <v>5</v>
      </c>
      <c r="E479" s="6" cm="1">
        <f t="array" ref="E479">_xlfn.XLOOKUP(C479,_xlfn.ANCHORARRAY($N$7),$O$7:$O$13)</f>
        <v>35</v>
      </c>
      <c r="F479" s="10">
        <v>45</v>
      </c>
      <c r="G479" s="10">
        <v>9</v>
      </c>
      <c r="H479" s="10">
        <f>'Balaji Fast Food Sales'!$F479*'Balaji Fast Food Sales'!$G479</f>
        <v>405</v>
      </c>
      <c r="I479" s="10">
        <f>Food[[#This Row],[Item_price]]-Food[[#This Row],[Cost_price]]</f>
        <v>10</v>
      </c>
      <c r="J479" s="9" t="s">
        <v>3</v>
      </c>
      <c r="K479" s="9" t="s">
        <v>27</v>
      </c>
      <c r="L479" s="9" t="s">
        <v>4</v>
      </c>
    </row>
    <row r="480" spans="1:12" x14ac:dyDescent="0.25">
      <c r="A480" s="7">
        <v>479</v>
      </c>
      <c r="B480" s="5">
        <v>44970</v>
      </c>
      <c r="C480" s="6" t="s">
        <v>11</v>
      </c>
      <c r="D480" s="6" t="s">
        <v>0</v>
      </c>
      <c r="E480" s="6" cm="1">
        <f t="array" ref="E480">_xlfn.XLOOKUP(C480,_xlfn.ANCHORARRAY($N$7),$O$7:$O$13)</f>
        <v>50</v>
      </c>
      <c r="F480" s="7">
        <v>80</v>
      </c>
      <c r="G480" s="7">
        <v>11</v>
      </c>
      <c r="H480" s="7">
        <f>'Balaji Fast Food Sales'!$F480*'Balaji Fast Food Sales'!$G480</f>
        <v>880</v>
      </c>
      <c r="I480" s="7">
        <f>Food[[#This Row],[Item_price]]-Food[[#This Row],[Cost_price]]</f>
        <v>30</v>
      </c>
      <c r="J480" s="6" t="s">
        <v>3</v>
      </c>
      <c r="K480" s="6" t="s">
        <v>27</v>
      </c>
      <c r="L480" s="6" t="s">
        <v>4</v>
      </c>
    </row>
    <row r="481" spans="1:12" x14ac:dyDescent="0.25">
      <c r="A481" s="10">
        <v>480</v>
      </c>
      <c r="B481" s="8">
        <v>44836</v>
      </c>
      <c r="C481" s="9" t="s">
        <v>2</v>
      </c>
      <c r="D481" s="9" t="s">
        <v>0</v>
      </c>
      <c r="E481" s="6" cm="1">
        <f t="array" ref="E481">_xlfn.XLOOKUP(C481,_xlfn.ANCHORARRAY($N$7),$O$7:$O$13)</f>
        <v>25</v>
      </c>
      <c r="F481" s="10">
        <v>35</v>
      </c>
      <c r="G481" s="10">
        <v>12</v>
      </c>
      <c r="H481" s="10">
        <f>'Balaji Fast Food Sales'!$F481*'Balaji Fast Food Sales'!$G481</f>
        <v>420</v>
      </c>
      <c r="I481" s="10">
        <f>Food[[#This Row],[Item_price]]-Food[[#This Row],[Cost_price]]</f>
        <v>10</v>
      </c>
      <c r="J481" s="9" t="s">
        <v>3</v>
      </c>
      <c r="K481" s="9" t="s">
        <v>26</v>
      </c>
      <c r="L481" s="9" t="s">
        <v>7</v>
      </c>
    </row>
    <row r="482" spans="1:12" x14ac:dyDescent="0.25">
      <c r="A482" s="7">
        <v>481</v>
      </c>
      <c r="B482" s="5">
        <v>44863</v>
      </c>
      <c r="C482" s="6" t="s">
        <v>24</v>
      </c>
      <c r="D482" s="6" t="s">
        <v>5</v>
      </c>
      <c r="E482" s="6" cm="1">
        <f t="array" ref="E482">_xlfn.XLOOKUP(C482,_xlfn.ANCHORARRAY($N$7),$O$7:$O$13)</f>
        <v>35</v>
      </c>
      <c r="F482" s="7">
        <v>45</v>
      </c>
      <c r="G482" s="7">
        <v>4</v>
      </c>
      <c r="H482" s="7">
        <f>'Balaji Fast Food Sales'!$F482*'Balaji Fast Food Sales'!$G482</f>
        <v>180</v>
      </c>
      <c r="I482" s="7">
        <f>Food[[#This Row],[Item_price]]-Food[[#This Row],[Cost_price]]</f>
        <v>10</v>
      </c>
      <c r="J482" s="6" t="s">
        <v>3</v>
      </c>
      <c r="K482" s="6" t="s">
        <v>26</v>
      </c>
      <c r="L482" s="6" t="s">
        <v>7</v>
      </c>
    </row>
    <row r="483" spans="1:12" x14ac:dyDescent="0.25">
      <c r="A483" s="10">
        <v>482</v>
      </c>
      <c r="B483" s="8">
        <v>44957</v>
      </c>
      <c r="C483" s="9" t="s">
        <v>25</v>
      </c>
      <c r="D483" s="9" t="s">
        <v>0</v>
      </c>
      <c r="E483" s="6" cm="1">
        <f t="array" ref="E483">_xlfn.XLOOKUP(C483,_xlfn.ANCHORARRAY($N$7),$O$7:$O$13)</f>
        <v>25</v>
      </c>
      <c r="F483" s="10">
        <v>35</v>
      </c>
      <c r="G483" s="10">
        <v>1</v>
      </c>
      <c r="H483" s="10">
        <f>'Balaji Fast Food Sales'!$F483*'Balaji Fast Food Sales'!$G483</f>
        <v>35</v>
      </c>
      <c r="I483" s="10">
        <f>Food[[#This Row],[Item_price]]-Food[[#This Row],[Cost_price]]</f>
        <v>10</v>
      </c>
      <c r="J483" s="9" t="s">
        <v>6</v>
      </c>
      <c r="K483" s="9" t="s">
        <v>26</v>
      </c>
      <c r="L483" s="9" t="s">
        <v>4</v>
      </c>
    </row>
    <row r="484" spans="1:12" x14ac:dyDescent="0.25">
      <c r="A484" s="7">
        <v>483</v>
      </c>
      <c r="B484" s="5">
        <v>44678</v>
      </c>
      <c r="C484" s="6" t="s">
        <v>8</v>
      </c>
      <c r="D484" s="6" t="s">
        <v>0</v>
      </c>
      <c r="E484" s="6" cm="1">
        <f t="array" ref="E484">_xlfn.XLOOKUP(C484,_xlfn.ANCHORARRAY($N$7),$O$7:$O$13)</f>
        <v>20</v>
      </c>
      <c r="F484" s="7">
        <v>35</v>
      </c>
      <c r="G484" s="7">
        <v>9</v>
      </c>
      <c r="H484" s="7">
        <f>'Balaji Fast Food Sales'!$F484*'Balaji Fast Food Sales'!$G484</f>
        <v>315</v>
      </c>
      <c r="I484" s="7">
        <f>Food[[#This Row],[Item_price]]-Food[[#This Row],[Cost_price]]</f>
        <v>15</v>
      </c>
      <c r="J484" s="6" t="s">
        <v>3</v>
      </c>
      <c r="K484" s="6" t="s">
        <v>27</v>
      </c>
      <c r="L484" s="6" t="s">
        <v>9</v>
      </c>
    </row>
    <row r="485" spans="1:12" x14ac:dyDescent="0.25">
      <c r="A485" s="10">
        <v>484</v>
      </c>
      <c r="B485" s="8">
        <v>45006</v>
      </c>
      <c r="C485" s="9" t="s">
        <v>13</v>
      </c>
      <c r="D485" s="9" t="s">
        <v>5</v>
      </c>
      <c r="E485" s="6" cm="1">
        <f t="array" ref="E485">_xlfn.XLOOKUP(C485,_xlfn.ANCHORARRAY($N$7),$O$7:$O$13)</f>
        <v>30</v>
      </c>
      <c r="F485" s="10">
        <v>40</v>
      </c>
      <c r="G485" s="10">
        <v>5</v>
      </c>
      <c r="H485" s="10">
        <f>'Balaji Fast Food Sales'!$F485*'Balaji Fast Food Sales'!$G485</f>
        <v>200</v>
      </c>
      <c r="I485" s="10">
        <f>Food[[#This Row],[Item_price]]-Food[[#This Row],[Cost_price]]</f>
        <v>10</v>
      </c>
      <c r="J485" s="9" t="s">
        <v>3</v>
      </c>
      <c r="K485" s="9" t="s">
        <v>27</v>
      </c>
      <c r="L485" s="9" t="s">
        <v>4</v>
      </c>
    </row>
    <row r="486" spans="1:12" x14ac:dyDescent="0.25">
      <c r="A486" s="7">
        <v>485</v>
      </c>
      <c r="B486" s="5">
        <v>44983</v>
      </c>
      <c r="C486" s="6" t="s">
        <v>25</v>
      </c>
      <c r="D486" s="6" t="s">
        <v>0</v>
      </c>
      <c r="E486" s="6" cm="1">
        <f t="array" ref="E486">_xlfn.XLOOKUP(C486,_xlfn.ANCHORARRAY($N$7),$O$7:$O$13)</f>
        <v>25</v>
      </c>
      <c r="F486" s="7">
        <v>35</v>
      </c>
      <c r="G486" s="7">
        <v>6</v>
      </c>
      <c r="H486" s="7">
        <f>'Balaji Fast Food Sales'!$F486*'Balaji Fast Food Sales'!$G486</f>
        <v>210</v>
      </c>
      <c r="I486" s="7">
        <f>Food[[#This Row],[Item_price]]-Food[[#This Row],[Cost_price]]</f>
        <v>10</v>
      </c>
      <c r="J486" s="6" t="s">
        <v>3</v>
      </c>
      <c r="K486" s="6" t="s">
        <v>27</v>
      </c>
      <c r="L486" s="6" t="s">
        <v>12</v>
      </c>
    </row>
    <row r="487" spans="1:12" x14ac:dyDescent="0.25">
      <c r="A487" s="10">
        <v>486</v>
      </c>
      <c r="B487" s="8">
        <v>44971</v>
      </c>
      <c r="C487" s="9" t="s">
        <v>2</v>
      </c>
      <c r="D487" s="9" t="s">
        <v>0</v>
      </c>
      <c r="E487" s="6" cm="1">
        <f t="array" ref="E487">_xlfn.XLOOKUP(C487,_xlfn.ANCHORARRAY($N$7),$O$7:$O$13)</f>
        <v>25</v>
      </c>
      <c r="F487" s="10">
        <v>35</v>
      </c>
      <c r="G487" s="10">
        <v>6</v>
      </c>
      <c r="H487" s="10">
        <f>'Balaji Fast Food Sales'!$F487*'Balaji Fast Food Sales'!$G487</f>
        <v>210</v>
      </c>
      <c r="I487" s="10">
        <f>Food[[#This Row],[Item_price]]-Food[[#This Row],[Cost_price]]</f>
        <v>10</v>
      </c>
      <c r="J487" s="9" t="s">
        <v>3</v>
      </c>
      <c r="K487" s="9" t="s">
        <v>27</v>
      </c>
      <c r="L487" s="9" t="s">
        <v>12</v>
      </c>
    </row>
    <row r="488" spans="1:12" x14ac:dyDescent="0.25">
      <c r="A488" s="7">
        <v>487</v>
      </c>
      <c r="B488" s="5">
        <v>44708</v>
      </c>
      <c r="C488" s="6" t="s">
        <v>11</v>
      </c>
      <c r="D488" s="6" t="s">
        <v>0</v>
      </c>
      <c r="E488" s="6" cm="1">
        <f t="array" ref="E488">_xlfn.XLOOKUP(C488,_xlfn.ANCHORARRAY($N$7),$O$7:$O$13)</f>
        <v>50</v>
      </c>
      <c r="F488" s="7">
        <v>80</v>
      </c>
      <c r="G488" s="7">
        <v>9</v>
      </c>
      <c r="H488" s="7">
        <f>'Balaji Fast Food Sales'!$F488*'Balaji Fast Food Sales'!$G488</f>
        <v>720</v>
      </c>
      <c r="I488" s="7">
        <f>Food[[#This Row],[Item_price]]-Food[[#This Row],[Cost_price]]</f>
        <v>30</v>
      </c>
      <c r="J488" s="6" t="s">
        <v>3</v>
      </c>
      <c r="K488" s="6" t="s">
        <v>27</v>
      </c>
      <c r="L488" s="6" t="s">
        <v>12</v>
      </c>
    </row>
    <row r="489" spans="1:12" x14ac:dyDescent="0.25">
      <c r="A489" s="10">
        <v>488</v>
      </c>
      <c r="B489" s="8">
        <v>44825</v>
      </c>
      <c r="C489" s="9" t="s">
        <v>13</v>
      </c>
      <c r="D489" s="9" t="s">
        <v>5</v>
      </c>
      <c r="E489" s="6" cm="1">
        <f t="array" ref="E489">_xlfn.XLOOKUP(C489,_xlfn.ANCHORARRAY($N$7),$O$7:$O$13)</f>
        <v>30</v>
      </c>
      <c r="F489" s="10">
        <v>40</v>
      </c>
      <c r="G489" s="10">
        <v>10</v>
      </c>
      <c r="H489" s="10">
        <f>'Balaji Fast Food Sales'!$F489*'Balaji Fast Food Sales'!$G489</f>
        <v>400</v>
      </c>
      <c r="I489" s="10">
        <f>Food[[#This Row],[Item_price]]-Food[[#This Row],[Cost_price]]</f>
        <v>10</v>
      </c>
      <c r="J489" s="9" t="s">
        <v>3</v>
      </c>
      <c r="K489" s="9" t="s">
        <v>26</v>
      </c>
      <c r="L489" s="9" t="s">
        <v>12</v>
      </c>
    </row>
    <row r="490" spans="1:12" x14ac:dyDescent="0.25">
      <c r="A490" s="7">
        <v>489</v>
      </c>
      <c r="B490" s="5">
        <v>44960</v>
      </c>
      <c r="C490" s="6" t="s">
        <v>10</v>
      </c>
      <c r="D490" s="6" t="s">
        <v>0</v>
      </c>
      <c r="E490" s="6" cm="1">
        <f t="array" ref="E490">_xlfn.XLOOKUP(C490,_xlfn.ANCHORARRAY($N$7),$O$7:$O$13)</f>
        <v>40</v>
      </c>
      <c r="F490" s="7">
        <v>60</v>
      </c>
      <c r="G490" s="7">
        <v>13</v>
      </c>
      <c r="H490" s="7">
        <f>'Balaji Fast Food Sales'!$F490*'Balaji Fast Food Sales'!$G490</f>
        <v>780</v>
      </c>
      <c r="I490" s="7">
        <f>Food[[#This Row],[Item_price]]-Food[[#This Row],[Cost_price]]</f>
        <v>20</v>
      </c>
      <c r="J490" s="6" t="s">
        <v>6</v>
      </c>
      <c r="K490" s="6" t="s">
        <v>27</v>
      </c>
      <c r="L490" s="6" t="s">
        <v>7</v>
      </c>
    </row>
    <row r="491" spans="1:12" x14ac:dyDescent="0.25">
      <c r="A491" s="10">
        <v>490</v>
      </c>
      <c r="B491" s="8">
        <v>44921</v>
      </c>
      <c r="C491" s="9" t="s">
        <v>13</v>
      </c>
      <c r="D491" s="9" t="s">
        <v>5</v>
      </c>
      <c r="E491" s="6" cm="1">
        <f t="array" ref="E491">_xlfn.XLOOKUP(C491,_xlfn.ANCHORARRAY($N$7),$O$7:$O$13)</f>
        <v>30</v>
      </c>
      <c r="F491" s="10">
        <v>40</v>
      </c>
      <c r="G491" s="10">
        <v>8</v>
      </c>
      <c r="H491" s="10">
        <f>'Balaji Fast Food Sales'!$F491*'Balaji Fast Food Sales'!$G491</f>
        <v>320</v>
      </c>
      <c r="I491" s="10">
        <f>Food[[#This Row],[Item_price]]-Food[[#This Row],[Cost_price]]</f>
        <v>10</v>
      </c>
      <c r="J491" s="9" t="s">
        <v>3</v>
      </c>
      <c r="K491" s="9" t="s">
        <v>26</v>
      </c>
      <c r="L491" s="9" t="s">
        <v>9</v>
      </c>
    </row>
    <row r="492" spans="1:12" x14ac:dyDescent="0.25">
      <c r="A492" s="7">
        <v>491</v>
      </c>
      <c r="B492" s="5">
        <v>44712</v>
      </c>
      <c r="C492" s="6" t="s">
        <v>2</v>
      </c>
      <c r="D492" s="6" t="s">
        <v>0</v>
      </c>
      <c r="E492" s="6" cm="1">
        <f t="array" ref="E492">_xlfn.XLOOKUP(C492,_xlfn.ANCHORARRAY($N$7),$O$7:$O$13)</f>
        <v>25</v>
      </c>
      <c r="F492" s="7">
        <v>35</v>
      </c>
      <c r="G492" s="7">
        <v>2</v>
      </c>
      <c r="H492" s="7">
        <f>'Balaji Fast Food Sales'!$F492*'Balaji Fast Food Sales'!$G492</f>
        <v>70</v>
      </c>
      <c r="I492" s="7">
        <f>Food[[#This Row],[Item_price]]-Food[[#This Row],[Cost_price]]</f>
        <v>10</v>
      </c>
      <c r="J492" s="6" t="s">
        <v>6</v>
      </c>
      <c r="K492" s="6" t="s">
        <v>27</v>
      </c>
      <c r="L492" s="6" t="s">
        <v>12</v>
      </c>
    </row>
    <row r="493" spans="1:12" x14ac:dyDescent="0.25">
      <c r="A493" s="10">
        <v>492</v>
      </c>
      <c r="B493" s="8">
        <v>44753</v>
      </c>
      <c r="C493" s="9" t="s">
        <v>11</v>
      </c>
      <c r="D493" s="9" t="s">
        <v>0</v>
      </c>
      <c r="E493" s="6" cm="1">
        <f t="array" ref="E493">_xlfn.XLOOKUP(C493,_xlfn.ANCHORARRAY($N$7),$O$7:$O$13)</f>
        <v>50</v>
      </c>
      <c r="F493" s="10">
        <v>80</v>
      </c>
      <c r="G493" s="10">
        <v>15</v>
      </c>
      <c r="H493" s="10">
        <f>'Balaji Fast Food Sales'!$F493*'Balaji Fast Food Sales'!$G493</f>
        <v>1200</v>
      </c>
      <c r="I493" s="10">
        <f>Food[[#This Row],[Item_price]]-Food[[#This Row],[Cost_price]]</f>
        <v>30</v>
      </c>
      <c r="J493" s="9" t="s">
        <v>3</v>
      </c>
      <c r="K493" s="9" t="s">
        <v>26</v>
      </c>
      <c r="L493" s="9" t="s">
        <v>4</v>
      </c>
    </row>
    <row r="494" spans="1:12" x14ac:dyDescent="0.25">
      <c r="A494" s="7">
        <v>493</v>
      </c>
      <c r="B494" s="5">
        <v>44836</v>
      </c>
      <c r="C494" s="6" t="s">
        <v>13</v>
      </c>
      <c r="D494" s="6" t="s">
        <v>5</v>
      </c>
      <c r="E494" s="6" cm="1">
        <f t="array" ref="E494">_xlfn.XLOOKUP(C494,_xlfn.ANCHORARRAY($N$7),$O$7:$O$13)</f>
        <v>30</v>
      </c>
      <c r="F494" s="7">
        <v>40</v>
      </c>
      <c r="G494" s="7">
        <v>2</v>
      </c>
      <c r="H494" s="7">
        <f>'Balaji Fast Food Sales'!$F494*'Balaji Fast Food Sales'!$G494</f>
        <v>80</v>
      </c>
      <c r="I494" s="7">
        <f>Food[[#This Row],[Item_price]]-Food[[#This Row],[Cost_price]]</f>
        <v>10</v>
      </c>
      <c r="J494" s="6" t="s">
        <v>6</v>
      </c>
      <c r="K494" s="6" t="s">
        <v>26</v>
      </c>
      <c r="L494" s="6" t="s">
        <v>9</v>
      </c>
    </row>
    <row r="495" spans="1:12" x14ac:dyDescent="0.25">
      <c r="A495" s="10">
        <v>494</v>
      </c>
      <c r="B495" s="8">
        <v>44940</v>
      </c>
      <c r="C495" s="9" t="s">
        <v>13</v>
      </c>
      <c r="D495" s="9" t="s">
        <v>5</v>
      </c>
      <c r="E495" s="6" cm="1">
        <f t="array" ref="E495">_xlfn.XLOOKUP(C495,_xlfn.ANCHORARRAY($N$7),$O$7:$O$13)</f>
        <v>30</v>
      </c>
      <c r="F495" s="10">
        <v>40</v>
      </c>
      <c r="G495" s="10">
        <v>10</v>
      </c>
      <c r="H495" s="10">
        <f>'Balaji Fast Food Sales'!$F495*'Balaji Fast Food Sales'!$G495</f>
        <v>400</v>
      </c>
      <c r="I495" s="10">
        <f>Food[[#This Row],[Item_price]]-Food[[#This Row],[Cost_price]]</f>
        <v>10</v>
      </c>
      <c r="J495" s="9" t="s">
        <v>3</v>
      </c>
      <c r="K495" s="9" t="s">
        <v>27</v>
      </c>
      <c r="L495" s="9" t="s">
        <v>1</v>
      </c>
    </row>
    <row r="496" spans="1:12" x14ac:dyDescent="0.25">
      <c r="A496" s="7">
        <v>495</v>
      </c>
      <c r="B496" s="5">
        <v>44854</v>
      </c>
      <c r="C496" s="6" t="s">
        <v>25</v>
      </c>
      <c r="D496" s="6" t="s">
        <v>0</v>
      </c>
      <c r="E496" s="6" cm="1">
        <f t="array" ref="E496">_xlfn.XLOOKUP(C496,_xlfn.ANCHORARRAY($N$7),$O$7:$O$13)</f>
        <v>25</v>
      </c>
      <c r="F496" s="7">
        <v>35</v>
      </c>
      <c r="G496" s="7">
        <v>13</v>
      </c>
      <c r="H496" s="7">
        <f>'Balaji Fast Food Sales'!$F496*'Balaji Fast Food Sales'!$G496</f>
        <v>455</v>
      </c>
      <c r="I496" s="7">
        <f>Food[[#This Row],[Item_price]]-Food[[#This Row],[Cost_price]]</f>
        <v>10</v>
      </c>
      <c r="J496" s="6" t="s">
        <v>6</v>
      </c>
      <c r="K496" s="6" t="s">
        <v>27</v>
      </c>
      <c r="L496" s="6" t="s">
        <v>12</v>
      </c>
    </row>
    <row r="497" spans="1:12" x14ac:dyDescent="0.25">
      <c r="A497" s="10">
        <v>496</v>
      </c>
      <c r="B497" s="8">
        <v>44872</v>
      </c>
      <c r="C497" s="9" t="s">
        <v>13</v>
      </c>
      <c r="D497" s="9" t="s">
        <v>5</v>
      </c>
      <c r="E497" s="6" cm="1">
        <f t="array" ref="E497">_xlfn.XLOOKUP(C497,_xlfn.ANCHORARRAY($N$7),$O$7:$O$13)</f>
        <v>30</v>
      </c>
      <c r="F497" s="10">
        <v>40</v>
      </c>
      <c r="G497" s="10">
        <v>10</v>
      </c>
      <c r="H497" s="10">
        <f>'Balaji Fast Food Sales'!$F497*'Balaji Fast Food Sales'!$G497</f>
        <v>400</v>
      </c>
      <c r="I497" s="10">
        <f>Food[[#This Row],[Item_price]]-Food[[#This Row],[Cost_price]]</f>
        <v>10</v>
      </c>
      <c r="J497" s="9" t="s">
        <v>6</v>
      </c>
      <c r="K497" s="9" t="s">
        <v>27</v>
      </c>
      <c r="L497" s="9" t="s">
        <v>1</v>
      </c>
    </row>
    <row r="498" spans="1:12" x14ac:dyDescent="0.25">
      <c r="A498" s="7">
        <v>497</v>
      </c>
      <c r="B498" s="5">
        <v>44951</v>
      </c>
      <c r="C498" s="6" t="s">
        <v>11</v>
      </c>
      <c r="D498" s="6" t="s">
        <v>0</v>
      </c>
      <c r="E498" s="6" cm="1">
        <f t="array" ref="E498">_xlfn.XLOOKUP(C498,_xlfn.ANCHORARRAY($N$7),$O$7:$O$13)</f>
        <v>50</v>
      </c>
      <c r="F498" s="7">
        <v>80</v>
      </c>
      <c r="G498" s="7">
        <v>7</v>
      </c>
      <c r="H498" s="7">
        <f>'Balaji Fast Food Sales'!$F498*'Balaji Fast Food Sales'!$G498</f>
        <v>560</v>
      </c>
      <c r="I498" s="7">
        <f>Food[[#This Row],[Item_price]]-Food[[#This Row],[Cost_price]]</f>
        <v>30</v>
      </c>
      <c r="J498" s="6" t="s">
        <v>3</v>
      </c>
      <c r="K498" s="6" t="s">
        <v>26</v>
      </c>
      <c r="L498" s="6" t="s">
        <v>12</v>
      </c>
    </row>
    <row r="499" spans="1:12" x14ac:dyDescent="0.25">
      <c r="A499" s="10">
        <v>498</v>
      </c>
      <c r="B499" s="8">
        <v>44728</v>
      </c>
      <c r="C499" s="9" t="s">
        <v>10</v>
      </c>
      <c r="D499" s="9" t="s">
        <v>0</v>
      </c>
      <c r="E499" s="6" cm="1">
        <f t="array" ref="E499">_xlfn.XLOOKUP(C499,_xlfn.ANCHORARRAY($N$7),$O$7:$O$13)</f>
        <v>40</v>
      </c>
      <c r="F499" s="10">
        <v>60</v>
      </c>
      <c r="G499" s="10">
        <v>1</v>
      </c>
      <c r="H499" s="10">
        <f>'Balaji Fast Food Sales'!$F499*'Balaji Fast Food Sales'!$G499</f>
        <v>60</v>
      </c>
      <c r="I499" s="10">
        <f>Food[[#This Row],[Item_price]]-Food[[#This Row],[Cost_price]]</f>
        <v>20</v>
      </c>
      <c r="J499" s="9" t="s">
        <v>3</v>
      </c>
      <c r="K499" s="9" t="s">
        <v>26</v>
      </c>
      <c r="L499" s="9" t="s">
        <v>12</v>
      </c>
    </row>
    <row r="500" spans="1:12" x14ac:dyDescent="0.25">
      <c r="A500" s="7">
        <v>499</v>
      </c>
      <c r="B500" s="5">
        <v>44769</v>
      </c>
      <c r="C500" s="6" t="s">
        <v>11</v>
      </c>
      <c r="D500" s="6" t="s">
        <v>0</v>
      </c>
      <c r="E500" s="6" cm="1">
        <f t="array" ref="E500">_xlfn.XLOOKUP(C500,_xlfn.ANCHORARRAY($N$7),$O$7:$O$13)</f>
        <v>50</v>
      </c>
      <c r="F500" s="7">
        <v>80</v>
      </c>
      <c r="G500" s="7">
        <v>8</v>
      </c>
      <c r="H500" s="7">
        <f>'Balaji Fast Food Sales'!$F500*'Balaji Fast Food Sales'!$G500</f>
        <v>640</v>
      </c>
      <c r="I500" s="7">
        <f>Food[[#This Row],[Item_price]]-Food[[#This Row],[Cost_price]]</f>
        <v>30</v>
      </c>
      <c r="J500" s="6" t="s">
        <v>6</v>
      </c>
      <c r="K500" s="6" t="s">
        <v>27</v>
      </c>
      <c r="L500" s="6" t="s">
        <v>7</v>
      </c>
    </row>
    <row r="501" spans="1:12" x14ac:dyDescent="0.25">
      <c r="A501" s="10">
        <v>500</v>
      </c>
      <c r="B501" s="8">
        <v>44659</v>
      </c>
      <c r="C501" s="9" t="s">
        <v>2</v>
      </c>
      <c r="D501" s="9" t="s">
        <v>0</v>
      </c>
      <c r="E501" s="6" cm="1">
        <f t="array" ref="E501">_xlfn.XLOOKUP(C501,_xlfn.ANCHORARRAY($N$7),$O$7:$O$13)</f>
        <v>25</v>
      </c>
      <c r="F501" s="10">
        <v>35</v>
      </c>
      <c r="G501" s="10">
        <v>4</v>
      </c>
      <c r="H501" s="10">
        <f>'Balaji Fast Food Sales'!$F501*'Balaji Fast Food Sales'!$G501</f>
        <v>140</v>
      </c>
      <c r="I501" s="10">
        <f>Food[[#This Row],[Item_price]]-Food[[#This Row],[Cost_price]]</f>
        <v>10</v>
      </c>
      <c r="J501" s="9" t="s">
        <v>6</v>
      </c>
      <c r="K501" s="9" t="s">
        <v>27</v>
      </c>
      <c r="L501" s="9" t="s">
        <v>12</v>
      </c>
    </row>
    <row r="502" spans="1:12" x14ac:dyDescent="0.25">
      <c r="A502" s="7">
        <v>501</v>
      </c>
      <c r="B502" s="5">
        <v>44782</v>
      </c>
      <c r="C502" s="6" t="s">
        <v>24</v>
      </c>
      <c r="D502" s="6" t="s">
        <v>5</v>
      </c>
      <c r="E502" s="6" cm="1">
        <f t="array" ref="E502">_xlfn.XLOOKUP(C502,_xlfn.ANCHORARRAY($N$7),$O$7:$O$13)</f>
        <v>35</v>
      </c>
      <c r="F502" s="7">
        <v>45</v>
      </c>
      <c r="G502" s="7">
        <v>14</v>
      </c>
      <c r="H502" s="7">
        <f>'Balaji Fast Food Sales'!$F502*'Balaji Fast Food Sales'!$G502</f>
        <v>630</v>
      </c>
      <c r="I502" s="7">
        <f>Food[[#This Row],[Item_price]]-Food[[#This Row],[Cost_price]]</f>
        <v>10</v>
      </c>
      <c r="J502" s="6" t="s">
        <v>6</v>
      </c>
      <c r="K502" s="6" t="s">
        <v>27</v>
      </c>
      <c r="L502" s="6" t="s">
        <v>4</v>
      </c>
    </row>
    <row r="503" spans="1:12" x14ac:dyDescent="0.25">
      <c r="A503" s="10">
        <v>502</v>
      </c>
      <c r="B503" s="8">
        <v>44930</v>
      </c>
      <c r="C503" s="9" t="s">
        <v>8</v>
      </c>
      <c r="D503" s="9" t="s">
        <v>0</v>
      </c>
      <c r="E503" s="6" cm="1">
        <f t="array" ref="E503">_xlfn.XLOOKUP(C503,_xlfn.ANCHORARRAY($N$7),$O$7:$O$13)</f>
        <v>20</v>
      </c>
      <c r="F503" s="10">
        <v>35</v>
      </c>
      <c r="G503" s="10">
        <v>13</v>
      </c>
      <c r="H503" s="10">
        <f>'Balaji Fast Food Sales'!$F503*'Balaji Fast Food Sales'!$G503</f>
        <v>455</v>
      </c>
      <c r="I503" s="10">
        <f>Food[[#This Row],[Item_price]]-Food[[#This Row],[Cost_price]]</f>
        <v>15</v>
      </c>
      <c r="J503" s="9" t="s">
        <v>6</v>
      </c>
      <c r="K503" s="9" t="s">
        <v>26</v>
      </c>
      <c r="L503" s="9" t="s">
        <v>1</v>
      </c>
    </row>
    <row r="504" spans="1:12" x14ac:dyDescent="0.25">
      <c r="A504" s="7">
        <v>503</v>
      </c>
      <c r="B504" s="5">
        <v>44869</v>
      </c>
      <c r="C504" s="6" t="s">
        <v>25</v>
      </c>
      <c r="D504" s="6" t="s">
        <v>0</v>
      </c>
      <c r="E504" s="6" cm="1">
        <f t="array" ref="E504">_xlfn.XLOOKUP(C504,_xlfn.ANCHORARRAY($N$7),$O$7:$O$13)</f>
        <v>25</v>
      </c>
      <c r="F504" s="7">
        <v>35</v>
      </c>
      <c r="G504" s="7">
        <v>13</v>
      </c>
      <c r="H504" s="7">
        <f>'Balaji Fast Food Sales'!$F504*'Balaji Fast Food Sales'!$G504</f>
        <v>455</v>
      </c>
      <c r="I504" s="7">
        <f>Food[[#This Row],[Item_price]]-Food[[#This Row],[Cost_price]]</f>
        <v>10</v>
      </c>
      <c r="J504" s="6" t="s">
        <v>3</v>
      </c>
      <c r="K504" s="6" t="s">
        <v>27</v>
      </c>
      <c r="L504" s="6" t="s">
        <v>9</v>
      </c>
    </row>
    <row r="505" spans="1:12" x14ac:dyDescent="0.25">
      <c r="A505" s="10">
        <v>504</v>
      </c>
      <c r="B505" s="8">
        <v>44904</v>
      </c>
      <c r="C505" s="9" t="s">
        <v>13</v>
      </c>
      <c r="D505" s="9" t="s">
        <v>5</v>
      </c>
      <c r="E505" s="6" cm="1">
        <f t="array" ref="E505">_xlfn.XLOOKUP(C505,_xlfn.ANCHORARRAY($N$7),$O$7:$O$13)</f>
        <v>30</v>
      </c>
      <c r="F505" s="10">
        <v>40</v>
      </c>
      <c r="G505" s="10">
        <v>8</v>
      </c>
      <c r="H505" s="10">
        <f>'Balaji Fast Food Sales'!$F505*'Balaji Fast Food Sales'!$G505</f>
        <v>320</v>
      </c>
      <c r="I505" s="10">
        <f>Food[[#This Row],[Item_price]]-Food[[#This Row],[Cost_price]]</f>
        <v>10</v>
      </c>
      <c r="J505" s="9" t="s">
        <v>3</v>
      </c>
      <c r="K505" s="9" t="s">
        <v>26</v>
      </c>
      <c r="L505" s="9" t="s">
        <v>7</v>
      </c>
    </row>
    <row r="506" spans="1:12" x14ac:dyDescent="0.25">
      <c r="A506" s="7">
        <v>505</v>
      </c>
      <c r="B506" s="5">
        <v>44969</v>
      </c>
      <c r="C506" s="6" t="s">
        <v>10</v>
      </c>
      <c r="D506" s="6" t="s">
        <v>0</v>
      </c>
      <c r="E506" s="6" cm="1">
        <f t="array" ref="E506">_xlfn.XLOOKUP(C506,_xlfn.ANCHORARRAY($N$7),$O$7:$O$13)</f>
        <v>40</v>
      </c>
      <c r="F506" s="7">
        <v>60</v>
      </c>
      <c r="G506" s="7">
        <v>4</v>
      </c>
      <c r="H506" s="7">
        <f>'Balaji Fast Food Sales'!$F506*'Balaji Fast Food Sales'!$G506</f>
        <v>240</v>
      </c>
      <c r="I506" s="7">
        <f>Food[[#This Row],[Item_price]]-Food[[#This Row],[Cost_price]]</f>
        <v>20</v>
      </c>
      <c r="J506" s="6" t="s">
        <v>3</v>
      </c>
      <c r="K506" s="6" t="s">
        <v>26</v>
      </c>
      <c r="L506" s="6" t="s">
        <v>1</v>
      </c>
    </row>
    <row r="507" spans="1:12" x14ac:dyDescent="0.25">
      <c r="A507" s="10">
        <v>506</v>
      </c>
      <c r="B507" s="8">
        <v>44921</v>
      </c>
      <c r="C507" s="9" t="s">
        <v>13</v>
      </c>
      <c r="D507" s="9" t="s">
        <v>5</v>
      </c>
      <c r="E507" s="6" cm="1">
        <f t="array" ref="E507">_xlfn.XLOOKUP(C507,_xlfn.ANCHORARRAY($N$7),$O$7:$O$13)</f>
        <v>30</v>
      </c>
      <c r="F507" s="10">
        <v>40</v>
      </c>
      <c r="G507" s="10">
        <v>12</v>
      </c>
      <c r="H507" s="10">
        <f>'Balaji Fast Food Sales'!$F507*'Balaji Fast Food Sales'!$G507</f>
        <v>480</v>
      </c>
      <c r="I507" s="10">
        <f>Food[[#This Row],[Item_price]]-Food[[#This Row],[Cost_price]]</f>
        <v>10</v>
      </c>
      <c r="J507" s="9" t="s">
        <v>3</v>
      </c>
      <c r="K507" s="9" t="s">
        <v>27</v>
      </c>
      <c r="L507" s="9" t="s">
        <v>12</v>
      </c>
    </row>
    <row r="508" spans="1:12" x14ac:dyDescent="0.25">
      <c r="A508" s="7">
        <v>507</v>
      </c>
      <c r="B508" s="5">
        <v>44909</v>
      </c>
      <c r="C508" s="6" t="s">
        <v>25</v>
      </c>
      <c r="D508" s="6" t="s">
        <v>0</v>
      </c>
      <c r="E508" s="6" cm="1">
        <f t="array" ref="E508">_xlfn.XLOOKUP(C508,_xlfn.ANCHORARRAY($N$7),$O$7:$O$13)</f>
        <v>25</v>
      </c>
      <c r="F508" s="7">
        <v>35</v>
      </c>
      <c r="G508" s="7">
        <v>14</v>
      </c>
      <c r="H508" s="7">
        <f>'Balaji Fast Food Sales'!$F508*'Balaji Fast Food Sales'!$G508</f>
        <v>490</v>
      </c>
      <c r="I508" s="7">
        <f>Food[[#This Row],[Item_price]]-Food[[#This Row],[Cost_price]]</f>
        <v>10</v>
      </c>
      <c r="J508" s="6" t="s">
        <v>6</v>
      </c>
      <c r="K508" s="6" t="s">
        <v>27</v>
      </c>
      <c r="L508" s="6" t="s">
        <v>9</v>
      </c>
    </row>
    <row r="509" spans="1:12" x14ac:dyDescent="0.25">
      <c r="A509" s="10">
        <v>508</v>
      </c>
      <c r="B509" s="8">
        <v>44905</v>
      </c>
      <c r="C509" s="9" t="s">
        <v>11</v>
      </c>
      <c r="D509" s="9" t="s">
        <v>0</v>
      </c>
      <c r="E509" s="6" cm="1">
        <f t="array" ref="E509">_xlfn.XLOOKUP(C509,_xlfn.ANCHORARRAY($N$7),$O$7:$O$13)</f>
        <v>50</v>
      </c>
      <c r="F509" s="10">
        <v>80</v>
      </c>
      <c r="G509" s="10">
        <v>1</v>
      </c>
      <c r="H509" s="10">
        <f>'Balaji Fast Food Sales'!$F509*'Balaji Fast Food Sales'!$G509</f>
        <v>80</v>
      </c>
      <c r="I509" s="10">
        <f>Food[[#This Row],[Item_price]]-Food[[#This Row],[Cost_price]]</f>
        <v>30</v>
      </c>
      <c r="J509" s="9" t="s">
        <v>3</v>
      </c>
      <c r="K509" s="9" t="s">
        <v>26</v>
      </c>
      <c r="L509" s="9" t="s">
        <v>1</v>
      </c>
    </row>
    <row r="510" spans="1:12" x14ac:dyDescent="0.25">
      <c r="A510" s="7">
        <v>509</v>
      </c>
      <c r="B510" s="5">
        <v>44860</v>
      </c>
      <c r="C510" s="6" t="s">
        <v>2</v>
      </c>
      <c r="D510" s="6" t="s">
        <v>0</v>
      </c>
      <c r="E510" s="6" cm="1">
        <f t="array" ref="E510">_xlfn.XLOOKUP(C510,_xlfn.ANCHORARRAY($N$7),$O$7:$O$13)</f>
        <v>25</v>
      </c>
      <c r="F510" s="7">
        <v>35</v>
      </c>
      <c r="G510" s="7">
        <v>11</v>
      </c>
      <c r="H510" s="7">
        <f>'Balaji Fast Food Sales'!$F510*'Balaji Fast Food Sales'!$G510</f>
        <v>385</v>
      </c>
      <c r="I510" s="7">
        <f>Food[[#This Row],[Item_price]]-Food[[#This Row],[Cost_price]]</f>
        <v>10</v>
      </c>
      <c r="J510" s="6" t="s">
        <v>6</v>
      </c>
      <c r="K510" s="6" t="s">
        <v>26</v>
      </c>
      <c r="L510" s="6" t="s">
        <v>7</v>
      </c>
    </row>
    <row r="511" spans="1:12" x14ac:dyDescent="0.25">
      <c r="A511" s="10">
        <v>510</v>
      </c>
      <c r="B511" s="8">
        <v>44655</v>
      </c>
      <c r="C511" s="9" t="s">
        <v>11</v>
      </c>
      <c r="D511" s="9" t="s">
        <v>0</v>
      </c>
      <c r="E511" s="6" cm="1">
        <f t="array" ref="E511">_xlfn.XLOOKUP(C511,_xlfn.ANCHORARRAY($N$7),$O$7:$O$13)</f>
        <v>50</v>
      </c>
      <c r="F511" s="10">
        <v>80</v>
      </c>
      <c r="G511" s="10">
        <v>14</v>
      </c>
      <c r="H511" s="10">
        <f>'Balaji Fast Food Sales'!$F511*'Balaji Fast Food Sales'!$G511</f>
        <v>1120</v>
      </c>
      <c r="I511" s="10">
        <f>Food[[#This Row],[Item_price]]-Food[[#This Row],[Cost_price]]</f>
        <v>30</v>
      </c>
      <c r="J511" s="9" t="s">
        <v>6</v>
      </c>
      <c r="K511" s="9" t="s">
        <v>26</v>
      </c>
      <c r="L511" s="9" t="s">
        <v>4</v>
      </c>
    </row>
    <row r="512" spans="1:12" x14ac:dyDescent="0.25">
      <c r="A512" s="7">
        <v>511</v>
      </c>
      <c r="B512" s="5">
        <v>44775</v>
      </c>
      <c r="C512" s="6" t="s">
        <v>8</v>
      </c>
      <c r="D512" s="6" t="s">
        <v>0</v>
      </c>
      <c r="E512" s="6" cm="1">
        <f t="array" ref="E512">_xlfn.XLOOKUP(C512,_xlfn.ANCHORARRAY($N$7),$O$7:$O$13)</f>
        <v>20</v>
      </c>
      <c r="F512" s="7">
        <v>35</v>
      </c>
      <c r="G512" s="7">
        <v>4</v>
      </c>
      <c r="H512" s="7">
        <f>'Balaji Fast Food Sales'!$F512*'Balaji Fast Food Sales'!$G512</f>
        <v>140</v>
      </c>
      <c r="I512" s="7">
        <f>Food[[#This Row],[Item_price]]-Food[[#This Row],[Cost_price]]</f>
        <v>15</v>
      </c>
      <c r="J512" s="6" t="s">
        <v>3</v>
      </c>
      <c r="K512" s="6" t="s">
        <v>27</v>
      </c>
      <c r="L512" s="6" t="s">
        <v>1</v>
      </c>
    </row>
    <row r="513" spans="1:12" x14ac:dyDescent="0.25">
      <c r="A513" s="10">
        <v>512</v>
      </c>
      <c r="B513" s="8">
        <v>44937</v>
      </c>
      <c r="C513" s="9" t="s">
        <v>8</v>
      </c>
      <c r="D513" s="9" t="s">
        <v>0</v>
      </c>
      <c r="E513" s="6" cm="1">
        <f t="array" ref="E513">_xlfn.XLOOKUP(C513,_xlfn.ANCHORARRAY($N$7),$O$7:$O$13)</f>
        <v>20</v>
      </c>
      <c r="F513" s="10">
        <v>35</v>
      </c>
      <c r="G513" s="10">
        <v>3</v>
      </c>
      <c r="H513" s="10">
        <f>'Balaji Fast Food Sales'!$F513*'Balaji Fast Food Sales'!$G513</f>
        <v>105</v>
      </c>
      <c r="I513" s="10">
        <f>Food[[#This Row],[Item_price]]-Food[[#This Row],[Cost_price]]</f>
        <v>15</v>
      </c>
      <c r="J513" s="9" t="s">
        <v>3</v>
      </c>
      <c r="K513" s="9" t="s">
        <v>27</v>
      </c>
      <c r="L513" s="9" t="s">
        <v>4</v>
      </c>
    </row>
    <row r="514" spans="1:12" x14ac:dyDescent="0.25">
      <c r="A514" s="7">
        <v>513</v>
      </c>
      <c r="B514" s="5">
        <v>44758</v>
      </c>
      <c r="C514" s="6" t="s">
        <v>13</v>
      </c>
      <c r="D514" s="6" t="s">
        <v>5</v>
      </c>
      <c r="E514" s="6" cm="1">
        <f t="array" ref="E514">_xlfn.XLOOKUP(C514,_xlfn.ANCHORARRAY($N$7),$O$7:$O$13)</f>
        <v>30</v>
      </c>
      <c r="F514" s="7">
        <v>40</v>
      </c>
      <c r="G514" s="7">
        <v>5</v>
      </c>
      <c r="H514" s="7">
        <f>'Balaji Fast Food Sales'!$F514*'Balaji Fast Food Sales'!$G514</f>
        <v>200</v>
      </c>
      <c r="I514" s="7">
        <f>Food[[#This Row],[Item_price]]-Food[[#This Row],[Cost_price]]</f>
        <v>10</v>
      </c>
      <c r="J514" s="6" t="s">
        <v>3</v>
      </c>
      <c r="K514" s="6" t="s">
        <v>27</v>
      </c>
      <c r="L514" s="6" t="s">
        <v>1</v>
      </c>
    </row>
    <row r="515" spans="1:12" x14ac:dyDescent="0.25">
      <c r="A515" s="10">
        <v>514</v>
      </c>
      <c r="B515" s="8">
        <v>44797</v>
      </c>
      <c r="C515" s="9" t="s">
        <v>13</v>
      </c>
      <c r="D515" s="9" t="s">
        <v>5</v>
      </c>
      <c r="E515" s="6" cm="1">
        <f t="array" ref="E515">_xlfn.XLOOKUP(C515,_xlfn.ANCHORARRAY($N$7),$O$7:$O$13)</f>
        <v>30</v>
      </c>
      <c r="F515" s="10">
        <v>40</v>
      </c>
      <c r="G515" s="10">
        <v>8</v>
      </c>
      <c r="H515" s="10">
        <f>'Balaji Fast Food Sales'!$F515*'Balaji Fast Food Sales'!$G515</f>
        <v>320</v>
      </c>
      <c r="I515" s="10">
        <f>Food[[#This Row],[Item_price]]-Food[[#This Row],[Cost_price]]</f>
        <v>10</v>
      </c>
      <c r="J515" s="9" t="s">
        <v>6</v>
      </c>
      <c r="K515" s="9" t="s">
        <v>27</v>
      </c>
      <c r="L515" s="9" t="s">
        <v>7</v>
      </c>
    </row>
    <row r="516" spans="1:12" x14ac:dyDescent="0.25">
      <c r="A516" s="7">
        <v>515</v>
      </c>
      <c r="B516" s="5">
        <v>44867</v>
      </c>
      <c r="C516" s="6" t="s">
        <v>11</v>
      </c>
      <c r="D516" s="6" t="s">
        <v>0</v>
      </c>
      <c r="E516" s="6" cm="1">
        <f t="array" ref="E516">_xlfn.XLOOKUP(C516,_xlfn.ANCHORARRAY($N$7),$O$7:$O$13)</f>
        <v>50</v>
      </c>
      <c r="F516" s="7">
        <v>80</v>
      </c>
      <c r="G516" s="7">
        <v>7</v>
      </c>
      <c r="H516" s="7">
        <f>'Balaji Fast Food Sales'!$F516*'Balaji Fast Food Sales'!$G516</f>
        <v>560</v>
      </c>
      <c r="I516" s="7">
        <f>Food[[#This Row],[Item_price]]-Food[[#This Row],[Cost_price]]</f>
        <v>30</v>
      </c>
      <c r="J516" s="6" t="s">
        <v>3</v>
      </c>
      <c r="K516" s="6" t="s">
        <v>27</v>
      </c>
      <c r="L516" s="6" t="s">
        <v>1</v>
      </c>
    </row>
    <row r="517" spans="1:12" x14ac:dyDescent="0.25">
      <c r="A517" s="10">
        <v>516</v>
      </c>
      <c r="B517" s="8">
        <v>44826</v>
      </c>
      <c r="C517" s="9" t="s">
        <v>24</v>
      </c>
      <c r="D517" s="9" t="s">
        <v>5</v>
      </c>
      <c r="E517" s="6" cm="1">
        <f t="array" ref="E517">_xlfn.XLOOKUP(C517,_xlfn.ANCHORARRAY($N$7),$O$7:$O$13)</f>
        <v>35</v>
      </c>
      <c r="F517" s="10">
        <v>45</v>
      </c>
      <c r="G517" s="10">
        <v>12</v>
      </c>
      <c r="H517" s="10">
        <f>'Balaji Fast Food Sales'!$F517*'Balaji Fast Food Sales'!$G517</f>
        <v>540</v>
      </c>
      <c r="I517" s="10">
        <f>Food[[#This Row],[Item_price]]-Food[[#This Row],[Cost_price]]</f>
        <v>10</v>
      </c>
      <c r="J517" s="9" t="s">
        <v>6</v>
      </c>
      <c r="K517" s="9" t="s">
        <v>27</v>
      </c>
      <c r="L517" s="9" t="s">
        <v>12</v>
      </c>
    </row>
    <row r="518" spans="1:12" x14ac:dyDescent="0.25">
      <c r="A518" s="7">
        <v>517</v>
      </c>
      <c r="B518" s="5">
        <v>44744</v>
      </c>
      <c r="C518" s="6" t="s">
        <v>8</v>
      </c>
      <c r="D518" s="6" t="s">
        <v>0</v>
      </c>
      <c r="E518" s="6" cm="1">
        <f t="array" ref="E518">_xlfn.XLOOKUP(C518,_xlfn.ANCHORARRAY($N$7),$O$7:$O$13)</f>
        <v>20</v>
      </c>
      <c r="F518" s="7">
        <v>35</v>
      </c>
      <c r="G518" s="7">
        <v>13</v>
      </c>
      <c r="H518" s="7">
        <f>'Balaji Fast Food Sales'!$F518*'Balaji Fast Food Sales'!$G518</f>
        <v>455</v>
      </c>
      <c r="I518" s="7">
        <f>Food[[#This Row],[Item_price]]-Food[[#This Row],[Cost_price]]</f>
        <v>15</v>
      </c>
      <c r="J518" s="6" t="s">
        <v>6</v>
      </c>
      <c r="K518" s="6" t="s">
        <v>26</v>
      </c>
      <c r="L518" s="6" t="s">
        <v>7</v>
      </c>
    </row>
    <row r="519" spans="1:12" x14ac:dyDescent="0.25">
      <c r="A519" s="10">
        <v>518</v>
      </c>
      <c r="B519" s="8">
        <v>44904</v>
      </c>
      <c r="C519" s="9" t="s">
        <v>25</v>
      </c>
      <c r="D519" s="9" t="s">
        <v>0</v>
      </c>
      <c r="E519" s="6" cm="1">
        <f t="array" ref="E519">_xlfn.XLOOKUP(C519,_xlfn.ANCHORARRAY($N$7),$O$7:$O$13)</f>
        <v>25</v>
      </c>
      <c r="F519" s="10">
        <v>35</v>
      </c>
      <c r="G519" s="10">
        <v>6</v>
      </c>
      <c r="H519" s="10">
        <f>'Balaji Fast Food Sales'!$F519*'Balaji Fast Food Sales'!$G519</f>
        <v>210</v>
      </c>
      <c r="I519" s="10">
        <f>Food[[#This Row],[Item_price]]-Food[[#This Row],[Cost_price]]</f>
        <v>10</v>
      </c>
      <c r="J519" s="9" t="s">
        <v>3</v>
      </c>
      <c r="K519" s="9" t="s">
        <v>27</v>
      </c>
      <c r="L519" s="9" t="s">
        <v>9</v>
      </c>
    </row>
    <row r="520" spans="1:12" x14ac:dyDescent="0.25">
      <c r="A520" s="7">
        <v>519</v>
      </c>
      <c r="B520" s="5">
        <v>44890</v>
      </c>
      <c r="C520" s="6" t="s">
        <v>13</v>
      </c>
      <c r="D520" s="6" t="s">
        <v>5</v>
      </c>
      <c r="E520" s="6" cm="1">
        <f t="array" ref="E520">_xlfn.XLOOKUP(C520,_xlfn.ANCHORARRAY($N$7),$O$7:$O$13)</f>
        <v>30</v>
      </c>
      <c r="F520" s="7">
        <v>40</v>
      </c>
      <c r="G520" s="7">
        <v>10</v>
      </c>
      <c r="H520" s="7">
        <f>'Balaji Fast Food Sales'!$F520*'Balaji Fast Food Sales'!$G520</f>
        <v>400</v>
      </c>
      <c r="I520" s="7">
        <f>Food[[#This Row],[Item_price]]-Food[[#This Row],[Cost_price]]</f>
        <v>10</v>
      </c>
      <c r="J520" s="6" t="s">
        <v>3</v>
      </c>
      <c r="K520" s="6" t="s">
        <v>26</v>
      </c>
      <c r="L520" s="6" t="s">
        <v>9</v>
      </c>
    </row>
    <row r="521" spans="1:12" x14ac:dyDescent="0.25">
      <c r="A521" s="10">
        <v>520</v>
      </c>
      <c r="B521" s="8">
        <v>44654</v>
      </c>
      <c r="C521" s="9" t="s">
        <v>8</v>
      </c>
      <c r="D521" s="9" t="s">
        <v>0</v>
      </c>
      <c r="E521" s="6" cm="1">
        <f t="array" ref="E521">_xlfn.XLOOKUP(C521,_xlfn.ANCHORARRAY($N$7),$O$7:$O$13)</f>
        <v>20</v>
      </c>
      <c r="F521" s="10">
        <v>35</v>
      </c>
      <c r="G521" s="10">
        <v>11</v>
      </c>
      <c r="H521" s="10">
        <f>'Balaji Fast Food Sales'!$F521*'Balaji Fast Food Sales'!$G521</f>
        <v>385</v>
      </c>
      <c r="I521" s="10">
        <f>Food[[#This Row],[Item_price]]-Food[[#This Row],[Cost_price]]</f>
        <v>15</v>
      </c>
      <c r="J521" s="9" t="s">
        <v>6</v>
      </c>
      <c r="K521" s="9" t="s">
        <v>27</v>
      </c>
      <c r="L521" s="9" t="s">
        <v>1</v>
      </c>
    </row>
    <row r="522" spans="1:12" x14ac:dyDescent="0.25">
      <c r="A522" s="7">
        <v>521</v>
      </c>
      <c r="B522" s="5">
        <v>44953</v>
      </c>
      <c r="C522" s="6" t="s">
        <v>8</v>
      </c>
      <c r="D522" s="6" t="s">
        <v>0</v>
      </c>
      <c r="E522" s="6" cm="1">
        <f t="array" ref="E522">_xlfn.XLOOKUP(C522,_xlfn.ANCHORARRAY($N$7),$O$7:$O$13)</f>
        <v>20</v>
      </c>
      <c r="F522" s="7">
        <v>35</v>
      </c>
      <c r="G522" s="7">
        <v>14</v>
      </c>
      <c r="H522" s="7">
        <f>'Balaji Fast Food Sales'!$F522*'Balaji Fast Food Sales'!$G522</f>
        <v>490</v>
      </c>
      <c r="I522" s="7">
        <f>Food[[#This Row],[Item_price]]-Food[[#This Row],[Cost_price]]</f>
        <v>15</v>
      </c>
      <c r="J522" s="6" t="s">
        <v>6</v>
      </c>
      <c r="K522" s="6" t="s">
        <v>26</v>
      </c>
      <c r="L522" s="6" t="s">
        <v>9</v>
      </c>
    </row>
    <row r="523" spans="1:12" x14ac:dyDescent="0.25">
      <c r="A523" s="10">
        <v>522</v>
      </c>
      <c r="B523" s="8">
        <v>44924</v>
      </c>
      <c r="C523" s="9" t="s">
        <v>8</v>
      </c>
      <c r="D523" s="9" t="s">
        <v>0</v>
      </c>
      <c r="E523" s="6" cm="1">
        <f t="array" ref="E523">_xlfn.XLOOKUP(C523,_xlfn.ANCHORARRAY($N$7),$O$7:$O$13)</f>
        <v>20</v>
      </c>
      <c r="F523" s="10">
        <v>35</v>
      </c>
      <c r="G523" s="10">
        <v>13</v>
      </c>
      <c r="H523" s="10">
        <f>'Balaji Fast Food Sales'!$F523*'Balaji Fast Food Sales'!$G523</f>
        <v>455</v>
      </c>
      <c r="I523" s="10">
        <f>Food[[#This Row],[Item_price]]-Food[[#This Row],[Cost_price]]</f>
        <v>15</v>
      </c>
      <c r="J523" s="9" t="s">
        <v>3</v>
      </c>
      <c r="K523" s="9" t="s">
        <v>27</v>
      </c>
      <c r="L523" s="9" t="s">
        <v>12</v>
      </c>
    </row>
    <row r="524" spans="1:12" x14ac:dyDescent="0.25">
      <c r="A524" s="7">
        <v>523</v>
      </c>
      <c r="B524" s="5">
        <v>44868</v>
      </c>
      <c r="C524" s="6" t="s">
        <v>10</v>
      </c>
      <c r="D524" s="6" t="s">
        <v>0</v>
      </c>
      <c r="E524" s="6" cm="1">
        <f t="array" ref="E524">_xlfn.XLOOKUP(C524,_xlfn.ANCHORARRAY($N$7),$O$7:$O$13)</f>
        <v>40</v>
      </c>
      <c r="F524" s="7">
        <v>60</v>
      </c>
      <c r="G524" s="7">
        <v>6</v>
      </c>
      <c r="H524" s="7">
        <f>'Balaji Fast Food Sales'!$F524*'Balaji Fast Food Sales'!$G524</f>
        <v>360</v>
      </c>
      <c r="I524" s="7">
        <f>Food[[#This Row],[Item_price]]-Food[[#This Row],[Cost_price]]</f>
        <v>20</v>
      </c>
      <c r="J524" s="6" t="s">
        <v>3</v>
      </c>
      <c r="K524" s="6" t="s">
        <v>26</v>
      </c>
      <c r="L524" s="6" t="s">
        <v>4</v>
      </c>
    </row>
    <row r="525" spans="1:12" x14ac:dyDescent="0.25">
      <c r="A525" s="10">
        <v>524</v>
      </c>
      <c r="B525" s="8">
        <v>44682</v>
      </c>
      <c r="C525" s="9" t="s">
        <v>25</v>
      </c>
      <c r="D525" s="9" t="s">
        <v>0</v>
      </c>
      <c r="E525" s="6" cm="1">
        <f t="array" ref="E525">_xlfn.XLOOKUP(C525,_xlfn.ANCHORARRAY($N$7),$O$7:$O$13)</f>
        <v>25</v>
      </c>
      <c r="F525" s="10">
        <v>35</v>
      </c>
      <c r="G525" s="10">
        <v>13</v>
      </c>
      <c r="H525" s="10">
        <f>'Balaji Fast Food Sales'!$F525*'Balaji Fast Food Sales'!$G525</f>
        <v>455</v>
      </c>
      <c r="I525" s="10">
        <f>Food[[#This Row],[Item_price]]-Food[[#This Row],[Cost_price]]</f>
        <v>10</v>
      </c>
      <c r="J525" s="9" t="s">
        <v>6</v>
      </c>
      <c r="K525" s="9" t="s">
        <v>26</v>
      </c>
      <c r="L525" s="9" t="s">
        <v>4</v>
      </c>
    </row>
    <row r="526" spans="1:12" x14ac:dyDescent="0.25">
      <c r="A526" s="7">
        <v>525</v>
      </c>
      <c r="B526" s="5">
        <v>44685</v>
      </c>
      <c r="C526" s="6" t="s">
        <v>2</v>
      </c>
      <c r="D526" s="6" t="s">
        <v>0</v>
      </c>
      <c r="E526" s="6" cm="1">
        <f t="array" ref="E526">_xlfn.XLOOKUP(C526,_xlfn.ANCHORARRAY($N$7),$O$7:$O$13)</f>
        <v>25</v>
      </c>
      <c r="F526" s="7">
        <v>35</v>
      </c>
      <c r="G526" s="7">
        <v>3</v>
      </c>
      <c r="H526" s="7">
        <f>'Balaji Fast Food Sales'!$F526*'Balaji Fast Food Sales'!$G526</f>
        <v>105</v>
      </c>
      <c r="I526" s="7">
        <f>Food[[#This Row],[Item_price]]-Food[[#This Row],[Cost_price]]</f>
        <v>10</v>
      </c>
      <c r="J526" s="6" t="s">
        <v>3</v>
      </c>
      <c r="K526" s="6" t="s">
        <v>26</v>
      </c>
      <c r="L526" s="6" t="s">
        <v>12</v>
      </c>
    </row>
    <row r="527" spans="1:12" x14ac:dyDescent="0.25">
      <c r="A527" s="10">
        <v>526</v>
      </c>
      <c r="B527" s="8">
        <v>44746</v>
      </c>
      <c r="C527" s="9" t="s">
        <v>11</v>
      </c>
      <c r="D527" s="9" t="s">
        <v>0</v>
      </c>
      <c r="E527" s="6" cm="1">
        <f t="array" ref="E527">_xlfn.XLOOKUP(C527,_xlfn.ANCHORARRAY($N$7),$O$7:$O$13)</f>
        <v>50</v>
      </c>
      <c r="F527" s="10">
        <v>80</v>
      </c>
      <c r="G527" s="10">
        <v>10</v>
      </c>
      <c r="H527" s="10">
        <f>'Balaji Fast Food Sales'!$F527*'Balaji Fast Food Sales'!$G527</f>
        <v>800</v>
      </c>
      <c r="I527" s="10">
        <f>Food[[#This Row],[Item_price]]-Food[[#This Row],[Cost_price]]</f>
        <v>30</v>
      </c>
      <c r="J527" s="9" t="s">
        <v>3</v>
      </c>
      <c r="K527" s="9" t="s">
        <v>27</v>
      </c>
      <c r="L527" s="9" t="s">
        <v>7</v>
      </c>
    </row>
    <row r="528" spans="1:12" x14ac:dyDescent="0.25">
      <c r="A528" s="7">
        <v>527</v>
      </c>
      <c r="B528" s="5">
        <v>44932</v>
      </c>
      <c r="C528" s="6" t="s">
        <v>24</v>
      </c>
      <c r="D528" s="6" t="s">
        <v>5</v>
      </c>
      <c r="E528" s="6" cm="1">
        <f t="array" ref="E528">_xlfn.XLOOKUP(C528,_xlfn.ANCHORARRAY($N$7),$O$7:$O$13)</f>
        <v>35</v>
      </c>
      <c r="F528" s="7">
        <v>45</v>
      </c>
      <c r="G528" s="7">
        <v>6</v>
      </c>
      <c r="H528" s="7">
        <f>'Balaji Fast Food Sales'!$F528*'Balaji Fast Food Sales'!$G528</f>
        <v>270</v>
      </c>
      <c r="I528" s="7">
        <f>Food[[#This Row],[Item_price]]-Food[[#This Row],[Cost_price]]</f>
        <v>10</v>
      </c>
      <c r="J528" s="6" t="s">
        <v>3</v>
      </c>
      <c r="K528" s="6" t="s">
        <v>27</v>
      </c>
      <c r="L528" s="6" t="s">
        <v>4</v>
      </c>
    </row>
    <row r="529" spans="1:12" x14ac:dyDescent="0.25">
      <c r="A529" s="10">
        <v>528</v>
      </c>
      <c r="B529" s="8">
        <v>44743</v>
      </c>
      <c r="C529" s="9" t="s">
        <v>24</v>
      </c>
      <c r="D529" s="9" t="s">
        <v>5</v>
      </c>
      <c r="E529" s="6" cm="1">
        <f t="array" ref="E529">_xlfn.XLOOKUP(C529,_xlfn.ANCHORARRAY($N$7),$O$7:$O$13)</f>
        <v>35</v>
      </c>
      <c r="F529" s="10">
        <v>45</v>
      </c>
      <c r="G529" s="10">
        <v>7</v>
      </c>
      <c r="H529" s="10">
        <f>'Balaji Fast Food Sales'!$F529*'Balaji Fast Food Sales'!$G529</f>
        <v>315</v>
      </c>
      <c r="I529" s="10">
        <f>Food[[#This Row],[Item_price]]-Food[[#This Row],[Cost_price]]</f>
        <v>10</v>
      </c>
      <c r="J529" s="9" t="s">
        <v>3</v>
      </c>
      <c r="K529" s="9" t="s">
        <v>27</v>
      </c>
      <c r="L529" s="9" t="s">
        <v>12</v>
      </c>
    </row>
    <row r="530" spans="1:12" x14ac:dyDescent="0.25">
      <c r="A530" s="7">
        <v>529</v>
      </c>
      <c r="B530" s="5">
        <v>44696</v>
      </c>
      <c r="C530" s="6" t="s">
        <v>25</v>
      </c>
      <c r="D530" s="6" t="s">
        <v>0</v>
      </c>
      <c r="E530" s="6" cm="1">
        <f t="array" ref="E530">_xlfn.XLOOKUP(C530,_xlfn.ANCHORARRAY($N$7),$O$7:$O$13)</f>
        <v>25</v>
      </c>
      <c r="F530" s="7">
        <v>35</v>
      </c>
      <c r="G530" s="7">
        <v>12</v>
      </c>
      <c r="H530" s="7">
        <f>'Balaji Fast Food Sales'!$F530*'Balaji Fast Food Sales'!$G530</f>
        <v>420</v>
      </c>
      <c r="I530" s="7">
        <f>Food[[#This Row],[Item_price]]-Food[[#This Row],[Cost_price]]</f>
        <v>10</v>
      </c>
      <c r="J530" s="6" t="s">
        <v>3</v>
      </c>
      <c r="K530" s="6" t="s">
        <v>27</v>
      </c>
      <c r="L530" s="6" t="s">
        <v>4</v>
      </c>
    </row>
    <row r="531" spans="1:12" x14ac:dyDescent="0.25">
      <c r="A531" s="10">
        <v>530</v>
      </c>
      <c r="B531" s="8">
        <v>44769</v>
      </c>
      <c r="C531" s="9" t="s">
        <v>8</v>
      </c>
      <c r="D531" s="9" t="s">
        <v>0</v>
      </c>
      <c r="E531" s="6" cm="1">
        <f t="array" ref="E531">_xlfn.XLOOKUP(C531,_xlfn.ANCHORARRAY($N$7),$O$7:$O$13)</f>
        <v>20</v>
      </c>
      <c r="F531" s="10">
        <v>35</v>
      </c>
      <c r="G531" s="10">
        <v>6</v>
      </c>
      <c r="H531" s="10">
        <f>'Balaji Fast Food Sales'!$F531*'Balaji Fast Food Sales'!$G531</f>
        <v>210</v>
      </c>
      <c r="I531" s="10">
        <f>Food[[#This Row],[Item_price]]-Food[[#This Row],[Cost_price]]</f>
        <v>15</v>
      </c>
      <c r="J531" s="9" t="s">
        <v>3</v>
      </c>
      <c r="K531" s="9" t="s">
        <v>27</v>
      </c>
      <c r="L531" s="9" t="s">
        <v>1</v>
      </c>
    </row>
    <row r="532" spans="1:12" x14ac:dyDescent="0.25">
      <c r="A532" s="7">
        <v>531</v>
      </c>
      <c r="B532" s="5">
        <v>44838</v>
      </c>
      <c r="C532" s="6" t="s">
        <v>13</v>
      </c>
      <c r="D532" s="6" t="s">
        <v>5</v>
      </c>
      <c r="E532" s="6" cm="1">
        <f t="array" ref="E532">_xlfn.XLOOKUP(C532,_xlfn.ANCHORARRAY($N$7),$O$7:$O$13)</f>
        <v>30</v>
      </c>
      <c r="F532" s="7">
        <v>40</v>
      </c>
      <c r="G532" s="7">
        <v>10</v>
      </c>
      <c r="H532" s="7">
        <f>'Balaji Fast Food Sales'!$F532*'Balaji Fast Food Sales'!$G532</f>
        <v>400</v>
      </c>
      <c r="I532" s="7">
        <f>Food[[#This Row],[Item_price]]-Food[[#This Row],[Cost_price]]</f>
        <v>10</v>
      </c>
      <c r="J532" s="6" t="s">
        <v>3</v>
      </c>
      <c r="K532" s="6" t="s">
        <v>26</v>
      </c>
      <c r="L532" s="6" t="s">
        <v>1</v>
      </c>
    </row>
    <row r="533" spans="1:12" x14ac:dyDescent="0.25">
      <c r="A533" s="10">
        <v>532</v>
      </c>
      <c r="B533" s="8">
        <v>45012</v>
      </c>
      <c r="C533" s="9" t="s">
        <v>8</v>
      </c>
      <c r="D533" s="9" t="s">
        <v>0</v>
      </c>
      <c r="E533" s="6" cm="1">
        <f t="array" ref="E533">_xlfn.XLOOKUP(C533,_xlfn.ANCHORARRAY($N$7),$O$7:$O$13)</f>
        <v>20</v>
      </c>
      <c r="F533" s="10">
        <v>35</v>
      </c>
      <c r="G533" s="10">
        <v>13</v>
      </c>
      <c r="H533" s="10">
        <f>'Balaji Fast Food Sales'!$F533*'Balaji Fast Food Sales'!$G533</f>
        <v>455</v>
      </c>
      <c r="I533" s="10">
        <f>Food[[#This Row],[Item_price]]-Food[[#This Row],[Cost_price]]</f>
        <v>15</v>
      </c>
      <c r="J533" s="9" t="s">
        <v>6</v>
      </c>
      <c r="K533" s="9" t="s">
        <v>27</v>
      </c>
      <c r="L533" s="9" t="s">
        <v>12</v>
      </c>
    </row>
    <row r="534" spans="1:12" x14ac:dyDescent="0.25">
      <c r="A534" s="7">
        <v>533</v>
      </c>
      <c r="B534" s="5">
        <v>44962</v>
      </c>
      <c r="C534" s="6" t="s">
        <v>10</v>
      </c>
      <c r="D534" s="6" t="s">
        <v>0</v>
      </c>
      <c r="E534" s="6" cm="1">
        <f t="array" ref="E534">_xlfn.XLOOKUP(C534,_xlfn.ANCHORARRAY($N$7),$O$7:$O$13)</f>
        <v>40</v>
      </c>
      <c r="F534" s="7">
        <v>60</v>
      </c>
      <c r="G534" s="7">
        <v>2</v>
      </c>
      <c r="H534" s="7">
        <f>'Balaji Fast Food Sales'!$F534*'Balaji Fast Food Sales'!$G534</f>
        <v>120</v>
      </c>
      <c r="I534" s="7">
        <f>Food[[#This Row],[Item_price]]-Food[[#This Row],[Cost_price]]</f>
        <v>20</v>
      </c>
      <c r="J534" s="6" t="s">
        <v>3</v>
      </c>
      <c r="K534" s="6" t="s">
        <v>27</v>
      </c>
      <c r="L534" s="6" t="s">
        <v>1</v>
      </c>
    </row>
    <row r="535" spans="1:12" x14ac:dyDescent="0.25">
      <c r="A535" s="10">
        <v>534</v>
      </c>
      <c r="B535" s="8">
        <v>44697</v>
      </c>
      <c r="C535" s="9" t="s">
        <v>2</v>
      </c>
      <c r="D535" s="9" t="s">
        <v>0</v>
      </c>
      <c r="E535" s="6" cm="1">
        <f t="array" ref="E535">_xlfn.XLOOKUP(C535,_xlfn.ANCHORARRAY($N$7),$O$7:$O$13)</f>
        <v>25</v>
      </c>
      <c r="F535" s="10">
        <v>35</v>
      </c>
      <c r="G535" s="10">
        <v>2</v>
      </c>
      <c r="H535" s="10">
        <f>'Balaji Fast Food Sales'!$F535*'Balaji Fast Food Sales'!$G535</f>
        <v>70</v>
      </c>
      <c r="I535" s="10">
        <f>Food[[#This Row],[Item_price]]-Food[[#This Row],[Cost_price]]</f>
        <v>10</v>
      </c>
      <c r="J535" s="9" t="s">
        <v>6</v>
      </c>
      <c r="K535" s="9" t="s">
        <v>27</v>
      </c>
      <c r="L535" s="9" t="s">
        <v>1</v>
      </c>
    </row>
    <row r="536" spans="1:12" x14ac:dyDescent="0.25">
      <c r="A536" s="7">
        <v>535</v>
      </c>
      <c r="B536" s="5">
        <v>44809</v>
      </c>
      <c r="C536" s="6" t="s">
        <v>11</v>
      </c>
      <c r="D536" s="6" t="s">
        <v>0</v>
      </c>
      <c r="E536" s="6" cm="1">
        <f t="array" ref="E536">_xlfn.XLOOKUP(C536,_xlfn.ANCHORARRAY($N$7),$O$7:$O$13)</f>
        <v>50</v>
      </c>
      <c r="F536" s="7">
        <v>80</v>
      </c>
      <c r="G536" s="7">
        <v>4</v>
      </c>
      <c r="H536" s="7">
        <f>'Balaji Fast Food Sales'!$F536*'Balaji Fast Food Sales'!$G536</f>
        <v>320</v>
      </c>
      <c r="I536" s="7">
        <f>Food[[#This Row],[Item_price]]-Food[[#This Row],[Cost_price]]</f>
        <v>30</v>
      </c>
      <c r="J536" s="6" t="s">
        <v>6</v>
      </c>
      <c r="K536" s="6" t="s">
        <v>26</v>
      </c>
      <c r="L536" s="6" t="s">
        <v>12</v>
      </c>
    </row>
    <row r="537" spans="1:12" x14ac:dyDescent="0.25">
      <c r="A537" s="10">
        <v>536</v>
      </c>
      <c r="B537" s="8">
        <v>44986</v>
      </c>
      <c r="C537" s="9" t="s">
        <v>24</v>
      </c>
      <c r="D537" s="9" t="s">
        <v>5</v>
      </c>
      <c r="E537" s="6" cm="1">
        <f t="array" ref="E537">_xlfn.XLOOKUP(C537,_xlfn.ANCHORARRAY($N$7),$O$7:$O$13)</f>
        <v>35</v>
      </c>
      <c r="F537" s="10">
        <v>45</v>
      </c>
      <c r="G537" s="10">
        <v>7</v>
      </c>
      <c r="H537" s="10">
        <f>'Balaji Fast Food Sales'!$F537*'Balaji Fast Food Sales'!$G537</f>
        <v>315</v>
      </c>
      <c r="I537" s="10">
        <f>Food[[#This Row],[Item_price]]-Food[[#This Row],[Cost_price]]</f>
        <v>10</v>
      </c>
      <c r="J537" s="9" t="s">
        <v>3</v>
      </c>
      <c r="K537" s="9" t="s">
        <v>27</v>
      </c>
      <c r="L537" s="9" t="s">
        <v>7</v>
      </c>
    </row>
    <row r="538" spans="1:12" x14ac:dyDescent="0.25">
      <c r="A538" s="7">
        <v>537</v>
      </c>
      <c r="B538" s="5">
        <v>44951</v>
      </c>
      <c r="C538" s="6" t="s">
        <v>8</v>
      </c>
      <c r="D538" s="6" t="s">
        <v>0</v>
      </c>
      <c r="E538" s="6" cm="1">
        <f t="array" ref="E538">_xlfn.XLOOKUP(C538,_xlfn.ANCHORARRAY($N$7),$O$7:$O$13)</f>
        <v>20</v>
      </c>
      <c r="F538" s="7">
        <v>35</v>
      </c>
      <c r="G538" s="7">
        <v>3</v>
      </c>
      <c r="H538" s="7">
        <f>'Balaji Fast Food Sales'!$F538*'Balaji Fast Food Sales'!$G538</f>
        <v>105</v>
      </c>
      <c r="I538" s="7">
        <f>Food[[#This Row],[Item_price]]-Food[[#This Row],[Cost_price]]</f>
        <v>15</v>
      </c>
      <c r="J538" s="6" t="s">
        <v>3</v>
      </c>
      <c r="K538" s="6" t="s">
        <v>26</v>
      </c>
      <c r="L538" s="6" t="s">
        <v>7</v>
      </c>
    </row>
    <row r="539" spans="1:12" x14ac:dyDescent="0.25">
      <c r="A539" s="10">
        <v>538</v>
      </c>
      <c r="B539" s="8">
        <v>44717</v>
      </c>
      <c r="C539" s="9" t="s">
        <v>8</v>
      </c>
      <c r="D539" s="9" t="s">
        <v>0</v>
      </c>
      <c r="E539" s="6" cm="1">
        <f t="array" ref="E539">_xlfn.XLOOKUP(C539,_xlfn.ANCHORARRAY($N$7),$O$7:$O$13)</f>
        <v>20</v>
      </c>
      <c r="F539" s="10">
        <v>35</v>
      </c>
      <c r="G539" s="10">
        <v>7</v>
      </c>
      <c r="H539" s="10">
        <f>'Balaji Fast Food Sales'!$F539*'Balaji Fast Food Sales'!$G539</f>
        <v>245</v>
      </c>
      <c r="I539" s="10">
        <f>Food[[#This Row],[Item_price]]-Food[[#This Row],[Cost_price]]</f>
        <v>15</v>
      </c>
      <c r="J539" s="9" t="s">
        <v>6</v>
      </c>
      <c r="K539" s="9" t="s">
        <v>26</v>
      </c>
      <c r="L539" s="9" t="s">
        <v>9</v>
      </c>
    </row>
    <row r="540" spans="1:12" x14ac:dyDescent="0.25">
      <c r="A540" s="7">
        <v>539</v>
      </c>
      <c r="B540" s="5">
        <v>44811</v>
      </c>
      <c r="C540" s="6" t="s">
        <v>8</v>
      </c>
      <c r="D540" s="6" t="s">
        <v>0</v>
      </c>
      <c r="E540" s="6" cm="1">
        <f t="array" ref="E540">_xlfn.XLOOKUP(C540,_xlfn.ANCHORARRAY($N$7),$O$7:$O$13)</f>
        <v>20</v>
      </c>
      <c r="F540" s="7">
        <v>35</v>
      </c>
      <c r="G540" s="7">
        <v>3</v>
      </c>
      <c r="H540" s="7">
        <f>'Balaji Fast Food Sales'!$F540*'Balaji Fast Food Sales'!$G540</f>
        <v>105</v>
      </c>
      <c r="I540" s="7">
        <f>Food[[#This Row],[Item_price]]-Food[[#This Row],[Cost_price]]</f>
        <v>15</v>
      </c>
      <c r="J540" s="6" t="s">
        <v>6</v>
      </c>
      <c r="K540" s="6" t="s">
        <v>26</v>
      </c>
      <c r="L540" s="6" t="s">
        <v>7</v>
      </c>
    </row>
    <row r="541" spans="1:12" x14ac:dyDescent="0.25">
      <c r="A541" s="10">
        <v>540</v>
      </c>
      <c r="B541" s="8">
        <v>44708</v>
      </c>
      <c r="C541" s="9" t="s">
        <v>2</v>
      </c>
      <c r="D541" s="9" t="s">
        <v>0</v>
      </c>
      <c r="E541" s="6" cm="1">
        <f t="array" ref="E541">_xlfn.XLOOKUP(C541,_xlfn.ANCHORARRAY($N$7),$O$7:$O$13)</f>
        <v>25</v>
      </c>
      <c r="F541" s="10">
        <v>35</v>
      </c>
      <c r="G541" s="10">
        <v>13</v>
      </c>
      <c r="H541" s="10">
        <f>'Balaji Fast Food Sales'!$F541*'Balaji Fast Food Sales'!$G541</f>
        <v>455</v>
      </c>
      <c r="I541" s="10">
        <f>Food[[#This Row],[Item_price]]-Food[[#This Row],[Cost_price]]</f>
        <v>10</v>
      </c>
      <c r="J541" s="9" t="s">
        <v>3</v>
      </c>
      <c r="K541" s="9" t="s">
        <v>26</v>
      </c>
      <c r="L541" s="9" t="s">
        <v>4</v>
      </c>
    </row>
    <row r="542" spans="1:12" x14ac:dyDescent="0.25">
      <c r="A542" s="7">
        <v>541</v>
      </c>
      <c r="B542" s="5">
        <v>44772</v>
      </c>
      <c r="C542" s="6" t="s">
        <v>8</v>
      </c>
      <c r="D542" s="6" t="s">
        <v>0</v>
      </c>
      <c r="E542" s="6" cm="1">
        <f t="array" ref="E542">_xlfn.XLOOKUP(C542,_xlfn.ANCHORARRAY($N$7),$O$7:$O$13)</f>
        <v>20</v>
      </c>
      <c r="F542" s="7">
        <v>35</v>
      </c>
      <c r="G542" s="7">
        <v>12</v>
      </c>
      <c r="H542" s="7">
        <f>'Balaji Fast Food Sales'!$F542*'Balaji Fast Food Sales'!$G542</f>
        <v>420</v>
      </c>
      <c r="I542" s="7">
        <f>Food[[#This Row],[Item_price]]-Food[[#This Row],[Cost_price]]</f>
        <v>15</v>
      </c>
      <c r="J542" s="6" t="s">
        <v>3</v>
      </c>
      <c r="K542" s="6" t="s">
        <v>26</v>
      </c>
      <c r="L542" s="6" t="s">
        <v>1</v>
      </c>
    </row>
    <row r="543" spans="1:12" x14ac:dyDescent="0.25">
      <c r="A543" s="10">
        <v>542</v>
      </c>
      <c r="B543" s="8">
        <v>44777</v>
      </c>
      <c r="C543" s="9" t="s">
        <v>24</v>
      </c>
      <c r="D543" s="9" t="s">
        <v>5</v>
      </c>
      <c r="E543" s="6" cm="1">
        <f t="array" ref="E543">_xlfn.XLOOKUP(C543,_xlfn.ANCHORARRAY($N$7),$O$7:$O$13)</f>
        <v>35</v>
      </c>
      <c r="F543" s="10">
        <v>45</v>
      </c>
      <c r="G543" s="10">
        <v>9</v>
      </c>
      <c r="H543" s="10">
        <f>'Balaji Fast Food Sales'!$F543*'Balaji Fast Food Sales'!$G543</f>
        <v>405</v>
      </c>
      <c r="I543" s="10">
        <f>Food[[#This Row],[Item_price]]-Food[[#This Row],[Cost_price]]</f>
        <v>10</v>
      </c>
      <c r="J543" s="9" t="s">
        <v>3</v>
      </c>
      <c r="K543" s="9" t="s">
        <v>26</v>
      </c>
      <c r="L543" s="9" t="s">
        <v>7</v>
      </c>
    </row>
    <row r="544" spans="1:12" x14ac:dyDescent="0.25">
      <c r="A544" s="7">
        <v>543</v>
      </c>
      <c r="B544" s="5">
        <v>44661</v>
      </c>
      <c r="C544" s="6" t="s">
        <v>25</v>
      </c>
      <c r="D544" s="6" t="s">
        <v>0</v>
      </c>
      <c r="E544" s="6" cm="1">
        <f t="array" ref="E544">_xlfn.XLOOKUP(C544,_xlfn.ANCHORARRAY($N$7),$O$7:$O$13)</f>
        <v>25</v>
      </c>
      <c r="F544" s="7">
        <v>35</v>
      </c>
      <c r="G544" s="7">
        <v>15</v>
      </c>
      <c r="H544" s="7">
        <f>'Balaji Fast Food Sales'!$F544*'Balaji Fast Food Sales'!$G544</f>
        <v>525</v>
      </c>
      <c r="I544" s="7">
        <f>Food[[#This Row],[Item_price]]-Food[[#This Row],[Cost_price]]</f>
        <v>10</v>
      </c>
      <c r="J544" s="6" t="s">
        <v>3</v>
      </c>
      <c r="K544" s="6" t="s">
        <v>27</v>
      </c>
      <c r="L544" s="6" t="s">
        <v>7</v>
      </c>
    </row>
    <row r="545" spans="1:12" x14ac:dyDescent="0.25">
      <c r="A545" s="10">
        <v>544</v>
      </c>
      <c r="B545" s="8">
        <v>44909</v>
      </c>
      <c r="C545" s="9" t="s">
        <v>11</v>
      </c>
      <c r="D545" s="9" t="s">
        <v>0</v>
      </c>
      <c r="E545" s="6" cm="1">
        <f t="array" ref="E545">_xlfn.XLOOKUP(C545,_xlfn.ANCHORARRAY($N$7),$O$7:$O$13)</f>
        <v>50</v>
      </c>
      <c r="F545" s="10">
        <v>80</v>
      </c>
      <c r="G545" s="10">
        <v>15</v>
      </c>
      <c r="H545" s="10">
        <f>'Balaji Fast Food Sales'!$F545*'Balaji Fast Food Sales'!$G545</f>
        <v>1200</v>
      </c>
      <c r="I545" s="10">
        <f>Food[[#This Row],[Item_price]]-Food[[#This Row],[Cost_price]]</f>
        <v>30</v>
      </c>
      <c r="J545" s="9" t="s">
        <v>6</v>
      </c>
      <c r="K545" s="9" t="s">
        <v>27</v>
      </c>
      <c r="L545" s="9" t="s">
        <v>9</v>
      </c>
    </row>
    <row r="546" spans="1:12" x14ac:dyDescent="0.25">
      <c r="A546" s="7">
        <v>545</v>
      </c>
      <c r="B546" s="5">
        <v>44927</v>
      </c>
      <c r="C546" s="6" t="s">
        <v>11</v>
      </c>
      <c r="D546" s="6" t="s">
        <v>0</v>
      </c>
      <c r="E546" s="6" cm="1">
        <f t="array" ref="E546">_xlfn.XLOOKUP(C546,_xlfn.ANCHORARRAY($N$7),$O$7:$O$13)</f>
        <v>50</v>
      </c>
      <c r="F546" s="7">
        <v>80</v>
      </c>
      <c r="G546" s="7">
        <v>13</v>
      </c>
      <c r="H546" s="7">
        <f>'Balaji Fast Food Sales'!$F546*'Balaji Fast Food Sales'!$G546</f>
        <v>1040</v>
      </c>
      <c r="I546" s="7">
        <f>Food[[#This Row],[Item_price]]-Food[[#This Row],[Cost_price]]</f>
        <v>30</v>
      </c>
      <c r="J546" s="6" t="s">
        <v>6</v>
      </c>
      <c r="K546" s="6" t="s">
        <v>27</v>
      </c>
      <c r="L546" s="6" t="s">
        <v>12</v>
      </c>
    </row>
    <row r="547" spans="1:12" x14ac:dyDescent="0.25">
      <c r="A547" s="10">
        <v>546</v>
      </c>
      <c r="B547" s="8">
        <v>44751</v>
      </c>
      <c r="C547" s="9" t="s">
        <v>25</v>
      </c>
      <c r="D547" s="9" t="s">
        <v>0</v>
      </c>
      <c r="E547" s="6" cm="1">
        <f t="array" ref="E547">_xlfn.XLOOKUP(C547,_xlfn.ANCHORARRAY($N$7),$O$7:$O$13)</f>
        <v>25</v>
      </c>
      <c r="F547" s="10">
        <v>35</v>
      </c>
      <c r="G547" s="10">
        <v>1</v>
      </c>
      <c r="H547" s="10">
        <f>'Balaji Fast Food Sales'!$F547*'Balaji Fast Food Sales'!$G547</f>
        <v>35</v>
      </c>
      <c r="I547" s="10">
        <f>Food[[#This Row],[Item_price]]-Food[[#This Row],[Cost_price]]</f>
        <v>10</v>
      </c>
      <c r="J547" s="9" t="s">
        <v>3</v>
      </c>
      <c r="K547" s="9" t="s">
        <v>27</v>
      </c>
      <c r="L547" s="9" t="s">
        <v>12</v>
      </c>
    </row>
    <row r="548" spans="1:12" x14ac:dyDescent="0.25">
      <c r="A548" s="7">
        <v>547</v>
      </c>
      <c r="B548" s="5">
        <v>44695</v>
      </c>
      <c r="C548" s="6" t="s">
        <v>13</v>
      </c>
      <c r="D548" s="6" t="s">
        <v>5</v>
      </c>
      <c r="E548" s="6" cm="1">
        <f t="array" ref="E548">_xlfn.XLOOKUP(C548,_xlfn.ANCHORARRAY($N$7),$O$7:$O$13)</f>
        <v>30</v>
      </c>
      <c r="F548" s="7">
        <v>40</v>
      </c>
      <c r="G548" s="7">
        <v>10</v>
      </c>
      <c r="H548" s="7">
        <f>'Balaji Fast Food Sales'!$F548*'Balaji Fast Food Sales'!$G548</f>
        <v>400</v>
      </c>
      <c r="I548" s="7">
        <f>Food[[#This Row],[Item_price]]-Food[[#This Row],[Cost_price]]</f>
        <v>10</v>
      </c>
      <c r="J548" s="6" t="s">
        <v>6</v>
      </c>
      <c r="K548" s="6" t="s">
        <v>26</v>
      </c>
      <c r="L548" s="6" t="s">
        <v>9</v>
      </c>
    </row>
    <row r="549" spans="1:12" x14ac:dyDescent="0.25">
      <c r="A549" s="10">
        <v>548</v>
      </c>
      <c r="B549" s="8">
        <v>45014</v>
      </c>
      <c r="C549" s="9" t="s">
        <v>13</v>
      </c>
      <c r="D549" s="9" t="s">
        <v>5</v>
      </c>
      <c r="E549" s="6" cm="1">
        <f t="array" ref="E549">_xlfn.XLOOKUP(C549,_xlfn.ANCHORARRAY($N$7),$O$7:$O$13)</f>
        <v>30</v>
      </c>
      <c r="F549" s="10">
        <v>40</v>
      </c>
      <c r="G549" s="10">
        <v>14</v>
      </c>
      <c r="H549" s="10">
        <f>'Balaji Fast Food Sales'!$F549*'Balaji Fast Food Sales'!$G549</f>
        <v>560</v>
      </c>
      <c r="I549" s="10">
        <f>Food[[#This Row],[Item_price]]-Food[[#This Row],[Cost_price]]</f>
        <v>10</v>
      </c>
      <c r="J549" s="9" t="s">
        <v>3</v>
      </c>
      <c r="K549" s="9" t="s">
        <v>26</v>
      </c>
      <c r="L549" s="9" t="s">
        <v>4</v>
      </c>
    </row>
    <row r="550" spans="1:12" x14ac:dyDescent="0.25">
      <c r="A550" s="7">
        <v>549</v>
      </c>
      <c r="B550" s="5">
        <v>44666</v>
      </c>
      <c r="C550" s="6" t="s">
        <v>24</v>
      </c>
      <c r="D550" s="6" t="s">
        <v>5</v>
      </c>
      <c r="E550" s="6" cm="1">
        <f t="array" ref="E550">_xlfn.XLOOKUP(C550,_xlfn.ANCHORARRAY($N$7),$O$7:$O$13)</f>
        <v>35</v>
      </c>
      <c r="F550" s="7">
        <v>45</v>
      </c>
      <c r="G550" s="7">
        <v>3</v>
      </c>
      <c r="H550" s="7">
        <f>'Balaji Fast Food Sales'!$F550*'Balaji Fast Food Sales'!$G550</f>
        <v>135</v>
      </c>
      <c r="I550" s="7">
        <f>Food[[#This Row],[Item_price]]-Food[[#This Row],[Cost_price]]</f>
        <v>10</v>
      </c>
      <c r="J550" s="6" t="s">
        <v>6</v>
      </c>
      <c r="K550" s="6" t="s">
        <v>26</v>
      </c>
      <c r="L550" s="6" t="s">
        <v>4</v>
      </c>
    </row>
    <row r="551" spans="1:12" x14ac:dyDescent="0.25">
      <c r="A551" s="10">
        <v>550</v>
      </c>
      <c r="B551" s="8">
        <v>44880</v>
      </c>
      <c r="C551" s="9" t="s">
        <v>13</v>
      </c>
      <c r="D551" s="9" t="s">
        <v>5</v>
      </c>
      <c r="E551" s="6" cm="1">
        <f t="array" ref="E551">_xlfn.XLOOKUP(C551,_xlfn.ANCHORARRAY($N$7),$O$7:$O$13)</f>
        <v>30</v>
      </c>
      <c r="F551" s="10">
        <v>40</v>
      </c>
      <c r="G551" s="10">
        <v>15</v>
      </c>
      <c r="H551" s="10">
        <f>'Balaji Fast Food Sales'!$F551*'Balaji Fast Food Sales'!$G551</f>
        <v>600</v>
      </c>
      <c r="I551" s="10">
        <f>Food[[#This Row],[Item_price]]-Food[[#This Row],[Cost_price]]</f>
        <v>10</v>
      </c>
      <c r="J551" s="9" t="s">
        <v>6</v>
      </c>
      <c r="K551" s="9" t="s">
        <v>26</v>
      </c>
      <c r="L551" s="9" t="s">
        <v>4</v>
      </c>
    </row>
    <row r="552" spans="1:12" x14ac:dyDescent="0.25">
      <c r="A552" s="7">
        <v>551</v>
      </c>
      <c r="B552" s="5">
        <v>44772</v>
      </c>
      <c r="C552" s="6" t="s">
        <v>24</v>
      </c>
      <c r="D552" s="6" t="s">
        <v>5</v>
      </c>
      <c r="E552" s="6" cm="1">
        <f t="array" ref="E552">_xlfn.XLOOKUP(C552,_xlfn.ANCHORARRAY($N$7),$O$7:$O$13)</f>
        <v>35</v>
      </c>
      <c r="F552" s="7">
        <v>45</v>
      </c>
      <c r="G552" s="7">
        <v>7</v>
      </c>
      <c r="H552" s="7">
        <f>'Balaji Fast Food Sales'!$F552*'Balaji Fast Food Sales'!$G552</f>
        <v>315</v>
      </c>
      <c r="I552" s="7">
        <f>Food[[#This Row],[Item_price]]-Food[[#This Row],[Cost_price]]</f>
        <v>10</v>
      </c>
      <c r="J552" s="6" t="s">
        <v>3</v>
      </c>
      <c r="K552" s="6" t="s">
        <v>26</v>
      </c>
      <c r="L552" s="6" t="s">
        <v>7</v>
      </c>
    </row>
    <row r="553" spans="1:12" x14ac:dyDescent="0.25">
      <c r="A553" s="10">
        <v>552</v>
      </c>
      <c r="B553" s="8">
        <v>44816</v>
      </c>
      <c r="C553" s="9" t="s">
        <v>24</v>
      </c>
      <c r="D553" s="9" t="s">
        <v>5</v>
      </c>
      <c r="E553" s="6" cm="1">
        <f t="array" ref="E553">_xlfn.XLOOKUP(C553,_xlfn.ANCHORARRAY($N$7),$O$7:$O$13)</f>
        <v>35</v>
      </c>
      <c r="F553" s="10">
        <v>45</v>
      </c>
      <c r="G553" s="10">
        <v>15</v>
      </c>
      <c r="H553" s="10">
        <f>'Balaji Fast Food Sales'!$F553*'Balaji Fast Food Sales'!$G553</f>
        <v>675</v>
      </c>
      <c r="I553" s="10">
        <f>Food[[#This Row],[Item_price]]-Food[[#This Row],[Cost_price]]</f>
        <v>10</v>
      </c>
      <c r="J553" s="9" t="s">
        <v>3</v>
      </c>
      <c r="K553" s="9" t="s">
        <v>27</v>
      </c>
      <c r="L553" s="9" t="s">
        <v>12</v>
      </c>
    </row>
    <row r="554" spans="1:12" x14ac:dyDescent="0.25">
      <c r="A554" s="7">
        <v>553</v>
      </c>
      <c r="B554" s="5">
        <v>44876</v>
      </c>
      <c r="C554" s="6" t="s">
        <v>8</v>
      </c>
      <c r="D554" s="6" t="s">
        <v>0</v>
      </c>
      <c r="E554" s="6" cm="1">
        <f t="array" ref="E554">_xlfn.XLOOKUP(C554,_xlfn.ANCHORARRAY($N$7),$O$7:$O$13)</f>
        <v>20</v>
      </c>
      <c r="F554" s="7">
        <v>35</v>
      </c>
      <c r="G554" s="7">
        <v>14</v>
      </c>
      <c r="H554" s="7">
        <f>'Balaji Fast Food Sales'!$F554*'Balaji Fast Food Sales'!$G554</f>
        <v>490</v>
      </c>
      <c r="I554" s="7">
        <f>Food[[#This Row],[Item_price]]-Food[[#This Row],[Cost_price]]</f>
        <v>15</v>
      </c>
      <c r="J554" s="6" t="s">
        <v>3</v>
      </c>
      <c r="K554" s="6" t="s">
        <v>26</v>
      </c>
      <c r="L554" s="6" t="s">
        <v>7</v>
      </c>
    </row>
    <row r="555" spans="1:12" x14ac:dyDescent="0.25">
      <c r="A555" s="10">
        <v>554</v>
      </c>
      <c r="B555" s="8">
        <v>44994</v>
      </c>
      <c r="C555" s="9" t="s">
        <v>8</v>
      </c>
      <c r="D555" s="9" t="s">
        <v>0</v>
      </c>
      <c r="E555" s="6" cm="1">
        <f t="array" ref="E555">_xlfn.XLOOKUP(C555,_xlfn.ANCHORARRAY($N$7),$O$7:$O$13)</f>
        <v>20</v>
      </c>
      <c r="F555" s="10">
        <v>35</v>
      </c>
      <c r="G555" s="10">
        <v>4</v>
      </c>
      <c r="H555" s="10">
        <f>'Balaji Fast Food Sales'!$F555*'Balaji Fast Food Sales'!$G555</f>
        <v>140</v>
      </c>
      <c r="I555" s="10">
        <f>Food[[#This Row],[Item_price]]-Food[[#This Row],[Cost_price]]</f>
        <v>15</v>
      </c>
      <c r="J555" s="9" t="s">
        <v>3</v>
      </c>
      <c r="K555" s="9" t="s">
        <v>27</v>
      </c>
      <c r="L555" s="9" t="s">
        <v>4</v>
      </c>
    </row>
    <row r="556" spans="1:12" x14ac:dyDescent="0.25">
      <c r="A556" s="7">
        <v>555</v>
      </c>
      <c r="B556" s="5">
        <v>44667</v>
      </c>
      <c r="C556" s="6" t="s">
        <v>11</v>
      </c>
      <c r="D556" s="6" t="s">
        <v>0</v>
      </c>
      <c r="E556" s="6" cm="1">
        <f t="array" ref="E556">_xlfn.XLOOKUP(C556,_xlfn.ANCHORARRAY($N$7),$O$7:$O$13)</f>
        <v>50</v>
      </c>
      <c r="F556" s="7">
        <v>80</v>
      </c>
      <c r="G556" s="7">
        <v>6</v>
      </c>
      <c r="H556" s="7">
        <f>'Balaji Fast Food Sales'!$F556*'Balaji Fast Food Sales'!$G556</f>
        <v>480</v>
      </c>
      <c r="I556" s="7">
        <f>Food[[#This Row],[Item_price]]-Food[[#This Row],[Cost_price]]</f>
        <v>30</v>
      </c>
      <c r="J556" s="6" t="s">
        <v>3</v>
      </c>
      <c r="K556" s="6" t="s">
        <v>27</v>
      </c>
      <c r="L556" s="6" t="s">
        <v>7</v>
      </c>
    </row>
    <row r="557" spans="1:12" x14ac:dyDescent="0.25">
      <c r="A557" s="10">
        <v>556</v>
      </c>
      <c r="B557" s="8">
        <v>44984</v>
      </c>
      <c r="C557" s="9" t="s">
        <v>2</v>
      </c>
      <c r="D557" s="9" t="s">
        <v>0</v>
      </c>
      <c r="E557" s="6" cm="1">
        <f t="array" ref="E557">_xlfn.XLOOKUP(C557,_xlfn.ANCHORARRAY($N$7),$O$7:$O$13)</f>
        <v>25</v>
      </c>
      <c r="F557" s="10">
        <v>35</v>
      </c>
      <c r="G557" s="10">
        <v>9</v>
      </c>
      <c r="H557" s="10">
        <f>'Balaji Fast Food Sales'!$F557*'Balaji Fast Food Sales'!$G557</f>
        <v>315</v>
      </c>
      <c r="I557" s="10">
        <f>Food[[#This Row],[Item_price]]-Food[[#This Row],[Cost_price]]</f>
        <v>10</v>
      </c>
      <c r="J557" s="9" t="s">
        <v>3</v>
      </c>
      <c r="K557" s="9" t="s">
        <v>27</v>
      </c>
      <c r="L557" s="9" t="s">
        <v>1</v>
      </c>
    </row>
    <row r="558" spans="1:12" x14ac:dyDescent="0.25">
      <c r="A558" s="7">
        <v>557</v>
      </c>
      <c r="B558" s="5">
        <v>44742</v>
      </c>
      <c r="C558" s="6" t="s">
        <v>11</v>
      </c>
      <c r="D558" s="6" t="s">
        <v>0</v>
      </c>
      <c r="E558" s="6" cm="1">
        <f t="array" ref="E558">_xlfn.XLOOKUP(C558,_xlfn.ANCHORARRAY($N$7),$O$7:$O$13)</f>
        <v>50</v>
      </c>
      <c r="F558" s="7">
        <v>80</v>
      </c>
      <c r="G558" s="7">
        <v>2</v>
      </c>
      <c r="H558" s="7">
        <f>'Balaji Fast Food Sales'!$F558*'Balaji Fast Food Sales'!$G558</f>
        <v>160</v>
      </c>
      <c r="I558" s="7">
        <f>Food[[#This Row],[Item_price]]-Food[[#This Row],[Cost_price]]</f>
        <v>30</v>
      </c>
      <c r="J558" s="6" t="s">
        <v>3</v>
      </c>
      <c r="K558" s="6" t="s">
        <v>27</v>
      </c>
      <c r="L558" s="6" t="s">
        <v>7</v>
      </c>
    </row>
    <row r="559" spans="1:12" x14ac:dyDescent="0.25">
      <c r="A559" s="10">
        <v>558</v>
      </c>
      <c r="B559" s="8">
        <v>44835</v>
      </c>
      <c r="C559" s="9" t="s">
        <v>8</v>
      </c>
      <c r="D559" s="9" t="s">
        <v>0</v>
      </c>
      <c r="E559" s="6" cm="1">
        <f t="array" ref="E559">_xlfn.XLOOKUP(C559,_xlfn.ANCHORARRAY($N$7),$O$7:$O$13)</f>
        <v>20</v>
      </c>
      <c r="F559" s="10">
        <v>35</v>
      </c>
      <c r="G559" s="10">
        <v>5</v>
      </c>
      <c r="H559" s="10">
        <f>'Balaji Fast Food Sales'!$F559*'Balaji Fast Food Sales'!$G559</f>
        <v>175</v>
      </c>
      <c r="I559" s="10">
        <f>Food[[#This Row],[Item_price]]-Food[[#This Row],[Cost_price]]</f>
        <v>15</v>
      </c>
      <c r="J559" s="9" t="s">
        <v>6</v>
      </c>
      <c r="K559" s="9" t="s">
        <v>26</v>
      </c>
      <c r="L559" s="9" t="s">
        <v>9</v>
      </c>
    </row>
    <row r="560" spans="1:12" x14ac:dyDescent="0.25">
      <c r="A560" s="7">
        <v>559</v>
      </c>
      <c r="B560" s="5">
        <v>44804</v>
      </c>
      <c r="C560" s="6" t="s">
        <v>13</v>
      </c>
      <c r="D560" s="6" t="s">
        <v>5</v>
      </c>
      <c r="E560" s="6" cm="1">
        <f t="array" ref="E560">_xlfn.XLOOKUP(C560,_xlfn.ANCHORARRAY($N$7),$O$7:$O$13)</f>
        <v>30</v>
      </c>
      <c r="F560" s="7">
        <v>40</v>
      </c>
      <c r="G560" s="7">
        <v>5</v>
      </c>
      <c r="H560" s="7">
        <f>'Balaji Fast Food Sales'!$F560*'Balaji Fast Food Sales'!$G560</f>
        <v>200</v>
      </c>
      <c r="I560" s="7">
        <f>Food[[#This Row],[Item_price]]-Food[[#This Row],[Cost_price]]</f>
        <v>10</v>
      </c>
      <c r="J560" s="6" t="s">
        <v>6</v>
      </c>
      <c r="K560" s="6" t="s">
        <v>27</v>
      </c>
      <c r="L560" s="6" t="s">
        <v>1</v>
      </c>
    </row>
    <row r="561" spans="1:12" x14ac:dyDescent="0.25">
      <c r="A561" s="10">
        <v>560</v>
      </c>
      <c r="B561" s="8">
        <v>44905</v>
      </c>
      <c r="C561" s="9" t="s">
        <v>24</v>
      </c>
      <c r="D561" s="9" t="s">
        <v>5</v>
      </c>
      <c r="E561" s="6" cm="1">
        <f t="array" ref="E561">_xlfn.XLOOKUP(C561,_xlfn.ANCHORARRAY($N$7),$O$7:$O$13)</f>
        <v>35</v>
      </c>
      <c r="F561" s="10">
        <v>45</v>
      </c>
      <c r="G561" s="10">
        <v>1</v>
      </c>
      <c r="H561" s="10">
        <f>'Balaji Fast Food Sales'!$F561*'Balaji Fast Food Sales'!$G561</f>
        <v>45</v>
      </c>
      <c r="I561" s="10">
        <f>Food[[#This Row],[Item_price]]-Food[[#This Row],[Cost_price]]</f>
        <v>10</v>
      </c>
      <c r="J561" s="9" t="s">
        <v>3</v>
      </c>
      <c r="K561" s="9" t="s">
        <v>26</v>
      </c>
      <c r="L561" s="9" t="s">
        <v>7</v>
      </c>
    </row>
    <row r="562" spans="1:12" x14ac:dyDescent="0.25">
      <c r="A562" s="7">
        <v>561</v>
      </c>
      <c r="B562" s="5">
        <v>44725</v>
      </c>
      <c r="C562" s="6" t="s">
        <v>8</v>
      </c>
      <c r="D562" s="6" t="s">
        <v>0</v>
      </c>
      <c r="E562" s="6" cm="1">
        <f t="array" ref="E562">_xlfn.XLOOKUP(C562,_xlfn.ANCHORARRAY($N$7),$O$7:$O$13)</f>
        <v>20</v>
      </c>
      <c r="F562" s="7">
        <v>35</v>
      </c>
      <c r="G562" s="7">
        <v>1</v>
      </c>
      <c r="H562" s="7">
        <f>'Balaji Fast Food Sales'!$F562*'Balaji Fast Food Sales'!$G562</f>
        <v>35</v>
      </c>
      <c r="I562" s="7">
        <f>Food[[#This Row],[Item_price]]-Food[[#This Row],[Cost_price]]</f>
        <v>15</v>
      </c>
      <c r="J562" s="6" t="s">
        <v>3</v>
      </c>
      <c r="K562" s="6" t="s">
        <v>27</v>
      </c>
      <c r="L562" s="6" t="s">
        <v>12</v>
      </c>
    </row>
    <row r="563" spans="1:12" x14ac:dyDescent="0.25">
      <c r="A563" s="10">
        <v>562</v>
      </c>
      <c r="B563" s="8">
        <v>44782</v>
      </c>
      <c r="C563" s="9" t="s">
        <v>10</v>
      </c>
      <c r="D563" s="9" t="s">
        <v>0</v>
      </c>
      <c r="E563" s="6" cm="1">
        <f t="array" ref="E563">_xlfn.XLOOKUP(C563,_xlfn.ANCHORARRAY($N$7),$O$7:$O$13)</f>
        <v>40</v>
      </c>
      <c r="F563" s="10">
        <v>60</v>
      </c>
      <c r="G563" s="10">
        <v>4</v>
      </c>
      <c r="H563" s="10">
        <f>'Balaji Fast Food Sales'!$F563*'Balaji Fast Food Sales'!$G563</f>
        <v>240</v>
      </c>
      <c r="I563" s="10">
        <f>Food[[#This Row],[Item_price]]-Food[[#This Row],[Cost_price]]</f>
        <v>20</v>
      </c>
      <c r="J563" s="9" t="s">
        <v>3</v>
      </c>
      <c r="K563" s="9" t="s">
        <v>26</v>
      </c>
      <c r="L563" s="9" t="s">
        <v>4</v>
      </c>
    </row>
    <row r="564" spans="1:12" x14ac:dyDescent="0.25">
      <c r="A564" s="7">
        <v>563</v>
      </c>
      <c r="B564" s="5">
        <v>44847</v>
      </c>
      <c r="C564" s="6" t="s">
        <v>10</v>
      </c>
      <c r="D564" s="6" t="s">
        <v>0</v>
      </c>
      <c r="E564" s="6" cm="1">
        <f t="array" ref="E564">_xlfn.XLOOKUP(C564,_xlfn.ANCHORARRAY($N$7),$O$7:$O$13)</f>
        <v>40</v>
      </c>
      <c r="F564" s="7">
        <v>60</v>
      </c>
      <c r="G564" s="7">
        <v>7</v>
      </c>
      <c r="H564" s="7">
        <f>'Balaji Fast Food Sales'!$F564*'Balaji Fast Food Sales'!$G564</f>
        <v>420</v>
      </c>
      <c r="I564" s="7">
        <f>Food[[#This Row],[Item_price]]-Food[[#This Row],[Cost_price]]</f>
        <v>20</v>
      </c>
      <c r="J564" s="6" t="s">
        <v>6</v>
      </c>
      <c r="K564" s="6" t="s">
        <v>27</v>
      </c>
      <c r="L564" s="6" t="s">
        <v>7</v>
      </c>
    </row>
    <row r="565" spans="1:12" x14ac:dyDescent="0.25">
      <c r="A565" s="10">
        <v>564</v>
      </c>
      <c r="B565" s="8">
        <v>44831</v>
      </c>
      <c r="C565" s="9" t="s">
        <v>13</v>
      </c>
      <c r="D565" s="9" t="s">
        <v>5</v>
      </c>
      <c r="E565" s="6" cm="1">
        <f t="array" ref="E565">_xlfn.XLOOKUP(C565,_xlfn.ANCHORARRAY($N$7),$O$7:$O$13)</f>
        <v>30</v>
      </c>
      <c r="F565" s="10">
        <v>40</v>
      </c>
      <c r="G565" s="10">
        <v>2</v>
      </c>
      <c r="H565" s="10">
        <f>'Balaji Fast Food Sales'!$F565*'Balaji Fast Food Sales'!$G565</f>
        <v>80</v>
      </c>
      <c r="I565" s="10">
        <f>Food[[#This Row],[Item_price]]-Food[[#This Row],[Cost_price]]</f>
        <v>10</v>
      </c>
      <c r="J565" s="9" t="s">
        <v>3</v>
      </c>
      <c r="K565" s="9" t="s">
        <v>26</v>
      </c>
      <c r="L565" s="9" t="s">
        <v>9</v>
      </c>
    </row>
    <row r="566" spans="1:12" x14ac:dyDescent="0.25">
      <c r="A566" s="7">
        <v>565</v>
      </c>
      <c r="B566" s="5">
        <v>44831</v>
      </c>
      <c r="C566" s="6" t="s">
        <v>8</v>
      </c>
      <c r="D566" s="6" t="s">
        <v>0</v>
      </c>
      <c r="E566" s="6" cm="1">
        <f t="array" ref="E566">_xlfn.XLOOKUP(C566,_xlfn.ANCHORARRAY($N$7),$O$7:$O$13)</f>
        <v>20</v>
      </c>
      <c r="F566" s="7">
        <v>35</v>
      </c>
      <c r="G566" s="7">
        <v>15</v>
      </c>
      <c r="H566" s="7">
        <f>'Balaji Fast Food Sales'!$F566*'Balaji Fast Food Sales'!$G566</f>
        <v>525</v>
      </c>
      <c r="I566" s="7">
        <f>Food[[#This Row],[Item_price]]-Food[[#This Row],[Cost_price]]</f>
        <v>15</v>
      </c>
      <c r="J566" s="6" t="s">
        <v>3</v>
      </c>
      <c r="K566" s="6" t="s">
        <v>26</v>
      </c>
      <c r="L566" s="6" t="s">
        <v>7</v>
      </c>
    </row>
    <row r="567" spans="1:12" x14ac:dyDescent="0.25">
      <c r="A567" s="10">
        <v>566</v>
      </c>
      <c r="B567" s="8">
        <v>44761</v>
      </c>
      <c r="C567" s="9" t="s">
        <v>10</v>
      </c>
      <c r="D567" s="9" t="s">
        <v>0</v>
      </c>
      <c r="E567" s="6" cm="1">
        <f t="array" ref="E567">_xlfn.XLOOKUP(C567,_xlfn.ANCHORARRAY($N$7),$O$7:$O$13)</f>
        <v>40</v>
      </c>
      <c r="F567" s="10">
        <v>60</v>
      </c>
      <c r="G567" s="10">
        <v>3</v>
      </c>
      <c r="H567" s="10">
        <f>'Balaji Fast Food Sales'!$F567*'Balaji Fast Food Sales'!$G567</f>
        <v>180</v>
      </c>
      <c r="I567" s="10">
        <f>Food[[#This Row],[Item_price]]-Food[[#This Row],[Cost_price]]</f>
        <v>20</v>
      </c>
      <c r="J567" s="9" t="s">
        <v>3</v>
      </c>
      <c r="K567" s="9" t="s">
        <v>26</v>
      </c>
      <c r="L567" s="9" t="s">
        <v>7</v>
      </c>
    </row>
    <row r="568" spans="1:12" x14ac:dyDescent="0.25">
      <c r="A568" s="7">
        <v>567</v>
      </c>
      <c r="B568" s="5">
        <v>44850</v>
      </c>
      <c r="C568" s="6" t="s">
        <v>13</v>
      </c>
      <c r="D568" s="6" t="s">
        <v>5</v>
      </c>
      <c r="E568" s="6" cm="1">
        <f t="array" ref="E568">_xlfn.XLOOKUP(C568,_xlfn.ANCHORARRAY($N$7),$O$7:$O$13)</f>
        <v>30</v>
      </c>
      <c r="F568" s="7">
        <v>40</v>
      </c>
      <c r="G568" s="7">
        <v>7</v>
      </c>
      <c r="H568" s="7">
        <f>'Balaji Fast Food Sales'!$F568*'Balaji Fast Food Sales'!$G568</f>
        <v>280</v>
      </c>
      <c r="I568" s="7">
        <f>Food[[#This Row],[Item_price]]-Food[[#This Row],[Cost_price]]</f>
        <v>10</v>
      </c>
      <c r="J568" s="6" t="s">
        <v>6</v>
      </c>
      <c r="K568" s="6" t="s">
        <v>27</v>
      </c>
      <c r="L568" s="6" t="s">
        <v>4</v>
      </c>
    </row>
    <row r="569" spans="1:12" x14ac:dyDescent="0.25">
      <c r="A569" s="10">
        <v>568</v>
      </c>
      <c r="B569" s="8">
        <v>44924</v>
      </c>
      <c r="C569" s="9" t="s">
        <v>8</v>
      </c>
      <c r="D569" s="9" t="s">
        <v>0</v>
      </c>
      <c r="E569" s="6" cm="1">
        <f t="array" ref="E569">_xlfn.XLOOKUP(C569,_xlfn.ANCHORARRAY($N$7),$O$7:$O$13)</f>
        <v>20</v>
      </c>
      <c r="F569" s="10">
        <v>35</v>
      </c>
      <c r="G569" s="10">
        <v>12</v>
      </c>
      <c r="H569" s="10">
        <f>'Balaji Fast Food Sales'!$F569*'Balaji Fast Food Sales'!$G569</f>
        <v>420</v>
      </c>
      <c r="I569" s="10">
        <f>Food[[#This Row],[Item_price]]-Food[[#This Row],[Cost_price]]</f>
        <v>15</v>
      </c>
      <c r="J569" s="9" t="s">
        <v>3</v>
      </c>
      <c r="K569" s="9" t="s">
        <v>27</v>
      </c>
      <c r="L569" s="9" t="s">
        <v>4</v>
      </c>
    </row>
    <row r="570" spans="1:12" x14ac:dyDescent="0.25">
      <c r="A570" s="7">
        <v>569</v>
      </c>
      <c r="B570" s="5">
        <v>44928</v>
      </c>
      <c r="C570" s="6" t="s">
        <v>13</v>
      </c>
      <c r="D570" s="6" t="s">
        <v>5</v>
      </c>
      <c r="E570" s="6" cm="1">
        <f t="array" ref="E570">_xlfn.XLOOKUP(C570,_xlfn.ANCHORARRAY($N$7),$O$7:$O$13)</f>
        <v>30</v>
      </c>
      <c r="F570" s="7">
        <v>40</v>
      </c>
      <c r="G570" s="7">
        <v>15</v>
      </c>
      <c r="H570" s="7">
        <f>'Balaji Fast Food Sales'!$F570*'Balaji Fast Food Sales'!$G570</f>
        <v>600</v>
      </c>
      <c r="I570" s="7">
        <f>Food[[#This Row],[Item_price]]-Food[[#This Row],[Cost_price]]</f>
        <v>10</v>
      </c>
      <c r="J570" s="6" t="s">
        <v>6</v>
      </c>
      <c r="K570" s="6" t="s">
        <v>27</v>
      </c>
      <c r="L570" s="6" t="s">
        <v>12</v>
      </c>
    </row>
    <row r="571" spans="1:12" x14ac:dyDescent="0.25">
      <c r="A571" s="10">
        <v>570</v>
      </c>
      <c r="B571" s="8">
        <v>44819</v>
      </c>
      <c r="C571" s="9" t="s">
        <v>24</v>
      </c>
      <c r="D571" s="9" t="s">
        <v>5</v>
      </c>
      <c r="E571" s="6" cm="1">
        <f t="array" ref="E571">_xlfn.XLOOKUP(C571,_xlfn.ANCHORARRAY($N$7),$O$7:$O$13)</f>
        <v>35</v>
      </c>
      <c r="F571" s="10">
        <v>45</v>
      </c>
      <c r="G571" s="10">
        <v>4</v>
      </c>
      <c r="H571" s="10">
        <f>'Balaji Fast Food Sales'!$F571*'Balaji Fast Food Sales'!$G571</f>
        <v>180</v>
      </c>
      <c r="I571" s="10">
        <f>Food[[#This Row],[Item_price]]-Food[[#This Row],[Cost_price]]</f>
        <v>10</v>
      </c>
      <c r="J571" s="9" t="s">
        <v>3</v>
      </c>
      <c r="K571" s="9" t="s">
        <v>26</v>
      </c>
      <c r="L571" s="9" t="s">
        <v>9</v>
      </c>
    </row>
    <row r="572" spans="1:12" x14ac:dyDescent="0.25">
      <c r="A572" s="7">
        <v>571</v>
      </c>
      <c r="B572" s="5">
        <v>44893</v>
      </c>
      <c r="C572" s="6" t="s">
        <v>24</v>
      </c>
      <c r="D572" s="6" t="s">
        <v>5</v>
      </c>
      <c r="E572" s="6" cm="1">
        <f t="array" ref="E572">_xlfn.XLOOKUP(C572,_xlfn.ANCHORARRAY($N$7),$O$7:$O$13)</f>
        <v>35</v>
      </c>
      <c r="F572" s="7">
        <v>45</v>
      </c>
      <c r="G572" s="7">
        <v>1</v>
      </c>
      <c r="H572" s="7">
        <f>'Balaji Fast Food Sales'!$F572*'Balaji Fast Food Sales'!$G572</f>
        <v>45</v>
      </c>
      <c r="I572" s="7">
        <f>Food[[#This Row],[Item_price]]-Food[[#This Row],[Cost_price]]</f>
        <v>10</v>
      </c>
      <c r="J572" s="6" t="s">
        <v>3</v>
      </c>
      <c r="K572" s="6" t="s">
        <v>27</v>
      </c>
      <c r="L572" s="6" t="s">
        <v>7</v>
      </c>
    </row>
    <row r="573" spans="1:12" x14ac:dyDescent="0.25">
      <c r="A573" s="10">
        <v>572</v>
      </c>
      <c r="B573" s="8">
        <v>44653</v>
      </c>
      <c r="C573" s="9" t="s">
        <v>11</v>
      </c>
      <c r="D573" s="9" t="s">
        <v>0</v>
      </c>
      <c r="E573" s="6" cm="1">
        <f t="array" ref="E573">_xlfn.XLOOKUP(C573,_xlfn.ANCHORARRAY($N$7),$O$7:$O$13)</f>
        <v>50</v>
      </c>
      <c r="F573" s="10">
        <v>80</v>
      </c>
      <c r="G573" s="10">
        <v>15</v>
      </c>
      <c r="H573" s="10">
        <f>'Balaji Fast Food Sales'!$F573*'Balaji Fast Food Sales'!$G573</f>
        <v>1200</v>
      </c>
      <c r="I573" s="10">
        <f>Food[[#This Row],[Item_price]]-Food[[#This Row],[Cost_price]]</f>
        <v>30</v>
      </c>
      <c r="J573" s="9" t="s">
        <v>3</v>
      </c>
      <c r="K573" s="9" t="s">
        <v>26</v>
      </c>
      <c r="L573" s="9" t="s">
        <v>4</v>
      </c>
    </row>
    <row r="574" spans="1:12" x14ac:dyDescent="0.25">
      <c r="A574" s="7">
        <v>573</v>
      </c>
      <c r="B574" s="5">
        <v>44811</v>
      </c>
      <c r="C574" s="6" t="s">
        <v>10</v>
      </c>
      <c r="D574" s="6" t="s">
        <v>0</v>
      </c>
      <c r="E574" s="6" cm="1">
        <f t="array" ref="E574">_xlfn.XLOOKUP(C574,_xlfn.ANCHORARRAY($N$7),$O$7:$O$13)</f>
        <v>40</v>
      </c>
      <c r="F574" s="7">
        <v>60</v>
      </c>
      <c r="G574" s="7">
        <v>2</v>
      </c>
      <c r="H574" s="7">
        <f>'Balaji Fast Food Sales'!$F574*'Balaji Fast Food Sales'!$G574</f>
        <v>120</v>
      </c>
      <c r="I574" s="7">
        <f>Food[[#This Row],[Item_price]]-Food[[#This Row],[Cost_price]]</f>
        <v>20</v>
      </c>
      <c r="J574" s="6" t="s">
        <v>3</v>
      </c>
      <c r="K574" s="6" t="s">
        <v>26</v>
      </c>
      <c r="L574" s="6" t="s">
        <v>4</v>
      </c>
    </row>
    <row r="575" spans="1:12" x14ac:dyDescent="0.25">
      <c r="A575" s="10">
        <v>574</v>
      </c>
      <c r="B575" s="8">
        <v>44856</v>
      </c>
      <c r="C575" s="9" t="s">
        <v>25</v>
      </c>
      <c r="D575" s="9" t="s">
        <v>0</v>
      </c>
      <c r="E575" s="6" cm="1">
        <f t="array" ref="E575">_xlfn.XLOOKUP(C575,_xlfn.ANCHORARRAY($N$7),$O$7:$O$13)</f>
        <v>25</v>
      </c>
      <c r="F575" s="10">
        <v>35</v>
      </c>
      <c r="G575" s="10">
        <v>1</v>
      </c>
      <c r="H575" s="10">
        <f>'Balaji Fast Food Sales'!$F575*'Balaji Fast Food Sales'!$G575</f>
        <v>35</v>
      </c>
      <c r="I575" s="10">
        <f>Food[[#This Row],[Item_price]]-Food[[#This Row],[Cost_price]]</f>
        <v>10</v>
      </c>
      <c r="J575" s="9" t="s">
        <v>3</v>
      </c>
      <c r="K575" s="9" t="s">
        <v>27</v>
      </c>
      <c r="L575" s="9" t="s">
        <v>1</v>
      </c>
    </row>
    <row r="576" spans="1:12" x14ac:dyDescent="0.25">
      <c r="A576" s="7">
        <v>575</v>
      </c>
      <c r="B576" s="5">
        <v>44919</v>
      </c>
      <c r="C576" s="6" t="s">
        <v>2</v>
      </c>
      <c r="D576" s="6" t="s">
        <v>0</v>
      </c>
      <c r="E576" s="6" cm="1">
        <f t="array" ref="E576">_xlfn.XLOOKUP(C576,_xlfn.ANCHORARRAY($N$7),$O$7:$O$13)</f>
        <v>25</v>
      </c>
      <c r="F576" s="7">
        <v>35</v>
      </c>
      <c r="G576" s="7">
        <v>1</v>
      </c>
      <c r="H576" s="7">
        <f>'Balaji Fast Food Sales'!$F576*'Balaji Fast Food Sales'!$G576</f>
        <v>35</v>
      </c>
      <c r="I576" s="7">
        <f>Food[[#This Row],[Item_price]]-Food[[#This Row],[Cost_price]]</f>
        <v>10</v>
      </c>
      <c r="J576" s="6" t="s">
        <v>6</v>
      </c>
      <c r="K576" s="6" t="s">
        <v>27</v>
      </c>
      <c r="L576" s="6" t="s">
        <v>12</v>
      </c>
    </row>
    <row r="577" spans="1:12" x14ac:dyDescent="0.25">
      <c r="A577" s="10">
        <v>576</v>
      </c>
      <c r="B577" s="8">
        <v>45008</v>
      </c>
      <c r="C577" s="9" t="s">
        <v>8</v>
      </c>
      <c r="D577" s="9" t="s">
        <v>0</v>
      </c>
      <c r="E577" s="6" cm="1">
        <f t="array" ref="E577">_xlfn.XLOOKUP(C577,_xlfn.ANCHORARRAY($N$7),$O$7:$O$13)</f>
        <v>20</v>
      </c>
      <c r="F577" s="10">
        <v>35</v>
      </c>
      <c r="G577" s="10">
        <v>12</v>
      </c>
      <c r="H577" s="10">
        <f>'Balaji Fast Food Sales'!$F577*'Balaji Fast Food Sales'!$G577</f>
        <v>420</v>
      </c>
      <c r="I577" s="10">
        <f>Food[[#This Row],[Item_price]]-Food[[#This Row],[Cost_price]]</f>
        <v>15</v>
      </c>
      <c r="J577" s="9" t="s">
        <v>3</v>
      </c>
      <c r="K577" s="9" t="s">
        <v>27</v>
      </c>
      <c r="L577" s="9" t="s">
        <v>4</v>
      </c>
    </row>
    <row r="578" spans="1:12" x14ac:dyDescent="0.25">
      <c r="A578" s="7">
        <v>577</v>
      </c>
      <c r="B578" s="5">
        <v>44810</v>
      </c>
      <c r="C578" s="6" t="s">
        <v>13</v>
      </c>
      <c r="D578" s="6" t="s">
        <v>5</v>
      </c>
      <c r="E578" s="6" cm="1">
        <f t="array" ref="E578">_xlfn.XLOOKUP(C578,_xlfn.ANCHORARRAY($N$7),$O$7:$O$13)</f>
        <v>30</v>
      </c>
      <c r="F578" s="7">
        <v>40</v>
      </c>
      <c r="G578" s="7">
        <v>7</v>
      </c>
      <c r="H578" s="7">
        <f>'Balaji Fast Food Sales'!$F578*'Balaji Fast Food Sales'!$G578</f>
        <v>280</v>
      </c>
      <c r="I578" s="7">
        <f>Food[[#This Row],[Item_price]]-Food[[#This Row],[Cost_price]]</f>
        <v>10</v>
      </c>
      <c r="J578" s="6" t="s">
        <v>3</v>
      </c>
      <c r="K578" s="6" t="s">
        <v>26</v>
      </c>
      <c r="L578" s="6" t="s">
        <v>7</v>
      </c>
    </row>
    <row r="579" spans="1:12" x14ac:dyDescent="0.25">
      <c r="A579" s="10">
        <v>578</v>
      </c>
      <c r="B579" s="8">
        <v>44742</v>
      </c>
      <c r="C579" s="9" t="s">
        <v>10</v>
      </c>
      <c r="D579" s="9" t="s">
        <v>0</v>
      </c>
      <c r="E579" s="6" cm="1">
        <f t="array" ref="E579">_xlfn.XLOOKUP(C579,_xlfn.ANCHORARRAY($N$7),$O$7:$O$13)</f>
        <v>40</v>
      </c>
      <c r="F579" s="10">
        <v>60</v>
      </c>
      <c r="G579" s="10">
        <v>5</v>
      </c>
      <c r="H579" s="10">
        <f>'Balaji Fast Food Sales'!$F579*'Balaji Fast Food Sales'!$G579</f>
        <v>300</v>
      </c>
      <c r="I579" s="10">
        <f>Food[[#This Row],[Item_price]]-Food[[#This Row],[Cost_price]]</f>
        <v>20</v>
      </c>
      <c r="J579" s="9" t="s">
        <v>6</v>
      </c>
      <c r="K579" s="9" t="s">
        <v>27</v>
      </c>
      <c r="L579" s="9" t="s">
        <v>1</v>
      </c>
    </row>
    <row r="580" spans="1:12" x14ac:dyDescent="0.25">
      <c r="A580" s="7">
        <v>579</v>
      </c>
      <c r="B580" s="5">
        <v>44678</v>
      </c>
      <c r="C580" s="6" t="s">
        <v>8</v>
      </c>
      <c r="D580" s="6" t="s">
        <v>0</v>
      </c>
      <c r="E580" s="6" cm="1">
        <f t="array" ref="E580">_xlfn.XLOOKUP(C580,_xlfn.ANCHORARRAY($N$7),$O$7:$O$13)</f>
        <v>20</v>
      </c>
      <c r="F580" s="7">
        <v>35</v>
      </c>
      <c r="G580" s="7">
        <v>2</v>
      </c>
      <c r="H580" s="7">
        <f>'Balaji Fast Food Sales'!$F580*'Balaji Fast Food Sales'!$G580</f>
        <v>70</v>
      </c>
      <c r="I580" s="7">
        <f>Food[[#This Row],[Item_price]]-Food[[#This Row],[Cost_price]]</f>
        <v>15</v>
      </c>
      <c r="J580" s="6" t="s">
        <v>3</v>
      </c>
      <c r="K580" s="6" t="s">
        <v>26</v>
      </c>
      <c r="L580" s="6" t="s">
        <v>7</v>
      </c>
    </row>
    <row r="581" spans="1:12" x14ac:dyDescent="0.25">
      <c r="A581" s="10">
        <v>580</v>
      </c>
      <c r="B581" s="8">
        <v>44743</v>
      </c>
      <c r="C581" s="9" t="s">
        <v>8</v>
      </c>
      <c r="D581" s="9" t="s">
        <v>0</v>
      </c>
      <c r="E581" s="6" cm="1">
        <f t="array" ref="E581">_xlfn.XLOOKUP(C581,_xlfn.ANCHORARRAY($N$7),$O$7:$O$13)</f>
        <v>20</v>
      </c>
      <c r="F581" s="10">
        <v>35</v>
      </c>
      <c r="G581" s="10">
        <v>10</v>
      </c>
      <c r="H581" s="10">
        <f>'Balaji Fast Food Sales'!$F581*'Balaji Fast Food Sales'!$G581</f>
        <v>350</v>
      </c>
      <c r="I581" s="10">
        <f>Food[[#This Row],[Item_price]]-Food[[#This Row],[Cost_price]]</f>
        <v>15</v>
      </c>
      <c r="J581" s="9" t="s">
        <v>6</v>
      </c>
      <c r="K581" s="9" t="s">
        <v>26</v>
      </c>
      <c r="L581" s="9" t="s">
        <v>1</v>
      </c>
    </row>
    <row r="582" spans="1:12" x14ac:dyDescent="0.25">
      <c r="A582" s="7">
        <v>581</v>
      </c>
      <c r="B582" s="5">
        <v>44674</v>
      </c>
      <c r="C582" s="6" t="s">
        <v>24</v>
      </c>
      <c r="D582" s="6" t="s">
        <v>5</v>
      </c>
      <c r="E582" s="6" cm="1">
        <f t="array" ref="E582">_xlfn.XLOOKUP(C582,_xlfn.ANCHORARRAY($N$7),$O$7:$O$13)</f>
        <v>35</v>
      </c>
      <c r="F582" s="7">
        <v>45</v>
      </c>
      <c r="G582" s="7">
        <v>13</v>
      </c>
      <c r="H582" s="7">
        <f>'Balaji Fast Food Sales'!$F582*'Balaji Fast Food Sales'!$G582</f>
        <v>585</v>
      </c>
      <c r="I582" s="7">
        <f>Food[[#This Row],[Item_price]]-Food[[#This Row],[Cost_price]]</f>
        <v>10</v>
      </c>
      <c r="J582" s="6" t="s">
        <v>3</v>
      </c>
      <c r="K582" s="6" t="s">
        <v>26</v>
      </c>
      <c r="L582" s="6" t="s">
        <v>4</v>
      </c>
    </row>
    <row r="583" spans="1:12" x14ac:dyDescent="0.25">
      <c r="A583" s="10">
        <v>582</v>
      </c>
      <c r="B583" s="8">
        <v>44693</v>
      </c>
      <c r="C583" s="9" t="s">
        <v>25</v>
      </c>
      <c r="D583" s="9" t="s">
        <v>0</v>
      </c>
      <c r="E583" s="6" cm="1">
        <f t="array" ref="E583">_xlfn.XLOOKUP(C583,_xlfn.ANCHORARRAY($N$7),$O$7:$O$13)</f>
        <v>25</v>
      </c>
      <c r="F583" s="10">
        <v>35</v>
      </c>
      <c r="G583" s="10">
        <v>13</v>
      </c>
      <c r="H583" s="10">
        <f>'Balaji Fast Food Sales'!$F583*'Balaji Fast Food Sales'!$G583</f>
        <v>455</v>
      </c>
      <c r="I583" s="10">
        <f>Food[[#This Row],[Item_price]]-Food[[#This Row],[Cost_price]]</f>
        <v>10</v>
      </c>
      <c r="J583" s="9" t="s">
        <v>3</v>
      </c>
      <c r="K583" s="9" t="s">
        <v>26</v>
      </c>
      <c r="L583" s="9" t="s">
        <v>9</v>
      </c>
    </row>
    <row r="584" spans="1:12" x14ac:dyDescent="0.25">
      <c r="A584" s="7">
        <v>583</v>
      </c>
      <c r="B584" s="5">
        <v>44712</v>
      </c>
      <c r="C584" s="6" t="s">
        <v>10</v>
      </c>
      <c r="D584" s="6" t="s">
        <v>0</v>
      </c>
      <c r="E584" s="6" cm="1">
        <f t="array" ref="E584">_xlfn.XLOOKUP(C584,_xlfn.ANCHORARRAY($N$7),$O$7:$O$13)</f>
        <v>40</v>
      </c>
      <c r="F584" s="7">
        <v>60</v>
      </c>
      <c r="G584" s="7">
        <v>8</v>
      </c>
      <c r="H584" s="7">
        <f>'Balaji Fast Food Sales'!$F584*'Balaji Fast Food Sales'!$G584</f>
        <v>480</v>
      </c>
      <c r="I584" s="7">
        <f>Food[[#This Row],[Item_price]]-Food[[#This Row],[Cost_price]]</f>
        <v>20</v>
      </c>
      <c r="J584" s="6" t="s">
        <v>3</v>
      </c>
      <c r="K584" s="6" t="s">
        <v>26</v>
      </c>
      <c r="L584" s="6" t="s">
        <v>1</v>
      </c>
    </row>
    <row r="585" spans="1:12" x14ac:dyDescent="0.25">
      <c r="A585" s="10">
        <v>584</v>
      </c>
      <c r="B585" s="8">
        <v>44899</v>
      </c>
      <c r="C585" s="9" t="s">
        <v>13</v>
      </c>
      <c r="D585" s="9" t="s">
        <v>5</v>
      </c>
      <c r="E585" s="6" cm="1">
        <f t="array" ref="E585">_xlfn.XLOOKUP(C585,_xlfn.ANCHORARRAY($N$7),$O$7:$O$13)</f>
        <v>30</v>
      </c>
      <c r="F585" s="10">
        <v>40</v>
      </c>
      <c r="G585" s="10">
        <v>15</v>
      </c>
      <c r="H585" s="10">
        <f>'Balaji Fast Food Sales'!$F585*'Balaji Fast Food Sales'!$G585</f>
        <v>600</v>
      </c>
      <c r="I585" s="10">
        <f>Food[[#This Row],[Item_price]]-Food[[#This Row],[Cost_price]]</f>
        <v>10</v>
      </c>
      <c r="J585" s="9" t="s">
        <v>3</v>
      </c>
      <c r="K585" s="9" t="s">
        <v>26</v>
      </c>
      <c r="L585" s="9" t="s">
        <v>9</v>
      </c>
    </row>
    <row r="586" spans="1:12" x14ac:dyDescent="0.25">
      <c r="A586" s="7">
        <v>585</v>
      </c>
      <c r="B586" s="5">
        <v>44990</v>
      </c>
      <c r="C586" s="6" t="s">
        <v>2</v>
      </c>
      <c r="D586" s="6" t="s">
        <v>0</v>
      </c>
      <c r="E586" s="6" cm="1">
        <f t="array" ref="E586">_xlfn.XLOOKUP(C586,_xlfn.ANCHORARRAY($N$7),$O$7:$O$13)</f>
        <v>25</v>
      </c>
      <c r="F586" s="7">
        <v>35</v>
      </c>
      <c r="G586" s="7">
        <v>11</v>
      </c>
      <c r="H586" s="7">
        <f>'Balaji Fast Food Sales'!$F586*'Balaji Fast Food Sales'!$G586</f>
        <v>385</v>
      </c>
      <c r="I586" s="7">
        <f>Food[[#This Row],[Item_price]]-Food[[#This Row],[Cost_price]]</f>
        <v>10</v>
      </c>
      <c r="J586" s="6" t="s">
        <v>3</v>
      </c>
      <c r="K586" s="6" t="s">
        <v>27</v>
      </c>
      <c r="L586" s="6" t="s">
        <v>9</v>
      </c>
    </row>
    <row r="587" spans="1:12" x14ac:dyDescent="0.25">
      <c r="A587" s="10">
        <v>586</v>
      </c>
      <c r="B587" s="8">
        <v>44703</v>
      </c>
      <c r="C587" s="9" t="s">
        <v>11</v>
      </c>
      <c r="D587" s="9" t="s">
        <v>0</v>
      </c>
      <c r="E587" s="6" cm="1">
        <f t="array" ref="E587">_xlfn.XLOOKUP(C587,_xlfn.ANCHORARRAY($N$7),$O$7:$O$13)</f>
        <v>50</v>
      </c>
      <c r="F587" s="10">
        <v>80</v>
      </c>
      <c r="G587" s="10">
        <v>15</v>
      </c>
      <c r="H587" s="10">
        <f>'Balaji Fast Food Sales'!$F587*'Balaji Fast Food Sales'!$G587</f>
        <v>1200</v>
      </c>
      <c r="I587" s="10">
        <f>Food[[#This Row],[Item_price]]-Food[[#This Row],[Cost_price]]</f>
        <v>30</v>
      </c>
      <c r="J587" s="9" t="s">
        <v>6</v>
      </c>
      <c r="K587" s="9" t="s">
        <v>26</v>
      </c>
      <c r="L587" s="9" t="s">
        <v>1</v>
      </c>
    </row>
    <row r="588" spans="1:12" x14ac:dyDescent="0.25">
      <c r="A588" s="7">
        <v>587</v>
      </c>
      <c r="B588" s="5">
        <v>44660</v>
      </c>
      <c r="C588" s="6" t="s">
        <v>25</v>
      </c>
      <c r="D588" s="6" t="s">
        <v>0</v>
      </c>
      <c r="E588" s="6" cm="1">
        <f t="array" ref="E588">_xlfn.XLOOKUP(C588,_xlfn.ANCHORARRAY($N$7),$O$7:$O$13)</f>
        <v>25</v>
      </c>
      <c r="F588" s="7">
        <v>35</v>
      </c>
      <c r="G588" s="7">
        <v>10</v>
      </c>
      <c r="H588" s="7">
        <f>'Balaji Fast Food Sales'!$F588*'Balaji Fast Food Sales'!$G588</f>
        <v>350</v>
      </c>
      <c r="I588" s="7">
        <f>Food[[#This Row],[Item_price]]-Food[[#This Row],[Cost_price]]</f>
        <v>10</v>
      </c>
      <c r="J588" s="6" t="s">
        <v>3</v>
      </c>
      <c r="K588" s="6" t="s">
        <v>27</v>
      </c>
      <c r="L588" s="6" t="s">
        <v>1</v>
      </c>
    </row>
    <row r="589" spans="1:12" x14ac:dyDescent="0.25">
      <c r="A589" s="10">
        <v>588</v>
      </c>
      <c r="B589" s="8">
        <v>44728</v>
      </c>
      <c r="C589" s="9" t="s">
        <v>10</v>
      </c>
      <c r="D589" s="9" t="s">
        <v>0</v>
      </c>
      <c r="E589" s="6" cm="1">
        <f t="array" ref="E589">_xlfn.XLOOKUP(C589,_xlfn.ANCHORARRAY($N$7),$O$7:$O$13)</f>
        <v>40</v>
      </c>
      <c r="F589" s="10">
        <v>60</v>
      </c>
      <c r="G589" s="10">
        <v>11</v>
      </c>
      <c r="H589" s="10">
        <f>'Balaji Fast Food Sales'!$F589*'Balaji Fast Food Sales'!$G589</f>
        <v>660</v>
      </c>
      <c r="I589" s="10">
        <f>Food[[#This Row],[Item_price]]-Food[[#This Row],[Cost_price]]</f>
        <v>20</v>
      </c>
      <c r="J589" s="9" t="s">
        <v>3</v>
      </c>
      <c r="K589" s="9" t="s">
        <v>27</v>
      </c>
      <c r="L589" s="9" t="s">
        <v>9</v>
      </c>
    </row>
    <row r="590" spans="1:12" x14ac:dyDescent="0.25">
      <c r="A590" s="7">
        <v>589</v>
      </c>
      <c r="B590" s="5">
        <v>44798</v>
      </c>
      <c r="C590" s="6" t="s">
        <v>13</v>
      </c>
      <c r="D590" s="6" t="s">
        <v>5</v>
      </c>
      <c r="E590" s="6" cm="1">
        <f t="array" ref="E590">_xlfn.XLOOKUP(C590,_xlfn.ANCHORARRAY($N$7),$O$7:$O$13)</f>
        <v>30</v>
      </c>
      <c r="F590" s="7">
        <v>40</v>
      </c>
      <c r="G590" s="7">
        <v>5</v>
      </c>
      <c r="H590" s="7">
        <f>'Balaji Fast Food Sales'!$F590*'Balaji Fast Food Sales'!$G590</f>
        <v>200</v>
      </c>
      <c r="I590" s="7">
        <f>Food[[#This Row],[Item_price]]-Food[[#This Row],[Cost_price]]</f>
        <v>10</v>
      </c>
      <c r="J590" s="6" t="s">
        <v>3</v>
      </c>
      <c r="K590" s="6" t="s">
        <v>26</v>
      </c>
      <c r="L590" s="6" t="s">
        <v>1</v>
      </c>
    </row>
    <row r="591" spans="1:12" x14ac:dyDescent="0.25">
      <c r="A591" s="10">
        <v>590</v>
      </c>
      <c r="B591" s="8">
        <v>45012</v>
      </c>
      <c r="C591" s="9" t="s">
        <v>8</v>
      </c>
      <c r="D591" s="9" t="s">
        <v>0</v>
      </c>
      <c r="E591" s="6" cm="1">
        <f t="array" ref="E591">_xlfn.XLOOKUP(C591,_xlfn.ANCHORARRAY($N$7),$O$7:$O$13)</f>
        <v>20</v>
      </c>
      <c r="F591" s="10">
        <v>35</v>
      </c>
      <c r="G591" s="10">
        <v>15</v>
      </c>
      <c r="H591" s="10">
        <f>'Balaji Fast Food Sales'!$F591*'Balaji Fast Food Sales'!$G591</f>
        <v>525</v>
      </c>
      <c r="I591" s="10">
        <f>Food[[#This Row],[Item_price]]-Food[[#This Row],[Cost_price]]</f>
        <v>15</v>
      </c>
      <c r="J591" s="9" t="s">
        <v>6</v>
      </c>
      <c r="K591" s="9" t="s">
        <v>26</v>
      </c>
      <c r="L591" s="9" t="s">
        <v>12</v>
      </c>
    </row>
    <row r="592" spans="1:12" x14ac:dyDescent="0.25">
      <c r="A592" s="7">
        <v>591</v>
      </c>
      <c r="B592" s="5">
        <v>44835</v>
      </c>
      <c r="C592" s="6" t="s">
        <v>11</v>
      </c>
      <c r="D592" s="6" t="s">
        <v>0</v>
      </c>
      <c r="E592" s="6" cm="1">
        <f t="array" ref="E592">_xlfn.XLOOKUP(C592,_xlfn.ANCHORARRAY($N$7),$O$7:$O$13)</f>
        <v>50</v>
      </c>
      <c r="F592" s="7">
        <v>80</v>
      </c>
      <c r="G592" s="7">
        <v>13</v>
      </c>
      <c r="H592" s="7">
        <f>'Balaji Fast Food Sales'!$F592*'Balaji Fast Food Sales'!$G592</f>
        <v>1040</v>
      </c>
      <c r="I592" s="7">
        <f>Food[[#This Row],[Item_price]]-Food[[#This Row],[Cost_price]]</f>
        <v>30</v>
      </c>
      <c r="J592" s="6" t="s">
        <v>3</v>
      </c>
      <c r="K592" s="6" t="s">
        <v>27</v>
      </c>
      <c r="L592" s="6" t="s">
        <v>9</v>
      </c>
    </row>
    <row r="593" spans="1:12" x14ac:dyDescent="0.25">
      <c r="A593" s="10">
        <v>592</v>
      </c>
      <c r="B593" s="8">
        <v>44899</v>
      </c>
      <c r="C593" s="9" t="s">
        <v>24</v>
      </c>
      <c r="D593" s="9" t="s">
        <v>5</v>
      </c>
      <c r="E593" s="6" cm="1">
        <f t="array" ref="E593">_xlfn.XLOOKUP(C593,_xlfn.ANCHORARRAY($N$7),$O$7:$O$13)</f>
        <v>35</v>
      </c>
      <c r="F593" s="10">
        <v>45</v>
      </c>
      <c r="G593" s="10">
        <v>7</v>
      </c>
      <c r="H593" s="10">
        <f>'Balaji Fast Food Sales'!$F593*'Balaji Fast Food Sales'!$G593</f>
        <v>315</v>
      </c>
      <c r="I593" s="10">
        <f>Food[[#This Row],[Item_price]]-Food[[#This Row],[Cost_price]]</f>
        <v>10</v>
      </c>
      <c r="J593" s="9" t="s">
        <v>3</v>
      </c>
      <c r="K593" s="9" t="s">
        <v>26</v>
      </c>
      <c r="L593" s="9" t="s">
        <v>9</v>
      </c>
    </row>
    <row r="594" spans="1:12" x14ac:dyDescent="0.25">
      <c r="A594" s="7">
        <v>593</v>
      </c>
      <c r="B594" s="5">
        <v>44973</v>
      </c>
      <c r="C594" s="6" t="s">
        <v>24</v>
      </c>
      <c r="D594" s="6" t="s">
        <v>5</v>
      </c>
      <c r="E594" s="6" cm="1">
        <f t="array" ref="E594">_xlfn.XLOOKUP(C594,_xlfn.ANCHORARRAY($N$7),$O$7:$O$13)</f>
        <v>35</v>
      </c>
      <c r="F594" s="7">
        <v>45</v>
      </c>
      <c r="G594" s="7">
        <v>9</v>
      </c>
      <c r="H594" s="7">
        <f>'Balaji Fast Food Sales'!$F594*'Balaji Fast Food Sales'!$G594</f>
        <v>405</v>
      </c>
      <c r="I594" s="7">
        <f>Food[[#This Row],[Item_price]]-Food[[#This Row],[Cost_price]]</f>
        <v>10</v>
      </c>
      <c r="J594" s="6" t="s">
        <v>3</v>
      </c>
      <c r="K594" s="6" t="s">
        <v>27</v>
      </c>
      <c r="L594" s="6" t="s">
        <v>7</v>
      </c>
    </row>
    <row r="595" spans="1:12" x14ac:dyDescent="0.25">
      <c r="A595" s="10">
        <v>594</v>
      </c>
      <c r="B595" s="8">
        <v>44946</v>
      </c>
      <c r="C595" s="9" t="s">
        <v>10</v>
      </c>
      <c r="D595" s="9" t="s">
        <v>0</v>
      </c>
      <c r="E595" s="6" cm="1">
        <f t="array" ref="E595">_xlfn.XLOOKUP(C595,_xlfn.ANCHORARRAY($N$7),$O$7:$O$13)</f>
        <v>40</v>
      </c>
      <c r="F595" s="10">
        <v>60</v>
      </c>
      <c r="G595" s="10">
        <v>6</v>
      </c>
      <c r="H595" s="10">
        <f>'Balaji Fast Food Sales'!$F595*'Balaji Fast Food Sales'!$G595</f>
        <v>360</v>
      </c>
      <c r="I595" s="10">
        <f>Food[[#This Row],[Item_price]]-Food[[#This Row],[Cost_price]]</f>
        <v>20</v>
      </c>
      <c r="J595" s="9" t="s">
        <v>3</v>
      </c>
      <c r="K595" s="9" t="s">
        <v>27</v>
      </c>
      <c r="L595" s="9" t="s">
        <v>9</v>
      </c>
    </row>
    <row r="596" spans="1:12" x14ac:dyDescent="0.25">
      <c r="A596" s="7">
        <v>595</v>
      </c>
      <c r="B596" s="5">
        <v>44979</v>
      </c>
      <c r="C596" s="6" t="s">
        <v>10</v>
      </c>
      <c r="D596" s="6" t="s">
        <v>0</v>
      </c>
      <c r="E596" s="6" cm="1">
        <f t="array" ref="E596">_xlfn.XLOOKUP(C596,_xlfn.ANCHORARRAY($N$7),$O$7:$O$13)</f>
        <v>40</v>
      </c>
      <c r="F596" s="7">
        <v>60</v>
      </c>
      <c r="G596" s="7">
        <v>9</v>
      </c>
      <c r="H596" s="7">
        <f>'Balaji Fast Food Sales'!$F596*'Balaji Fast Food Sales'!$G596</f>
        <v>540</v>
      </c>
      <c r="I596" s="7">
        <f>Food[[#This Row],[Item_price]]-Food[[#This Row],[Cost_price]]</f>
        <v>20</v>
      </c>
      <c r="J596" s="6" t="s">
        <v>6</v>
      </c>
      <c r="K596" s="6" t="s">
        <v>26</v>
      </c>
      <c r="L596" s="6" t="s">
        <v>4</v>
      </c>
    </row>
    <row r="597" spans="1:12" x14ac:dyDescent="0.25">
      <c r="A597" s="10">
        <v>596</v>
      </c>
      <c r="B597" s="8">
        <v>44677</v>
      </c>
      <c r="C597" s="9" t="s">
        <v>13</v>
      </c>
      <c r="D597" s="9" t="s">
        <v>5</v>
      </c>
      <c r="E597" s="6" cm="1">
        <f t="array" ref="E597">_xlfn.XLOOKUP(C597,_xlfn.ANCHORARRAY($N$7),$O$7:$O$13)</f>
        <v>30</v>
      </c>
      <c r="F597" s="10">
        <v>40</v>
      </c>
      <c r="G597" s="10">
        <v>1</v>
      </c>
      <c r="H597" s="10">
        <f>'Balaji Fast Food Sales'!$F597*'Balaji Fast Food Sales'!$G597</f>
        <v>40</v>
      </c>
      <c r="I597" s="10">
        <f>Food[[#This Row],[Item_price]]-Food[[#This Row],[Cost_price]]</f>
        <v>10</v>
      </c>
      <c r="J597" s="9" t="s">
        <v>6</v>
      </c>
      <c r="K597" s="9" t="s">
        <v>27</v>
      </c>
      <c r="L597" s="9" t="s">
        <v>1</v>
      </c>
    </row>
    <row r="598" spans="1:12" x14ac:dyDescent="0.25">
      <c r="A598" s="7">
        <v>597</v>
      </c>
      <c r="B598" s="5">
        <v>44895</v>
      </c>
      <c r="C598" s="6" t="s">
        <v>8</v>
      </c>
      <c r="D598" s="6" t="s">
        <v>0</v>
      </c>
      <c r="E598" s="6" cm="1">
        <f t="array" ref="E598">_xlfn.XLOOKUP(C598,_xlfn.ANCHORARRAY($N$7),$O$7:$O$13)</f>
        <v>20</v>
      </c>
      <c r="F598" s="7">
        <v>35</v>
      </c>
      <c r="G598" s="7">
        <v>10</v>
      </c>
      <c r="H598" s="7">
        <f>'Balaji Fast Food Sales'!$F598*'Balaji Fast Food Sales'!$G598</f>
        <v>350</v>
      </c>
      <c r="I598" s="7">
        <f>Food[[#This Row],[Item_price]]-Food[[#This Row],[Cost_price]]</f>
        <v>15</v>
      </c>
      <c r="J598" s="6" t="s">
        <v>6</v>
      </c>
      <c r="K598" s="6" t="s">
        <v>26</v>
      </c>
      <c r="L598" s="6" t="s">
        <v>12</v>
      </c>
    </row>
    <row r="599" spans="1:12" x14ac:dyDescent="0.25">
      <c r="A599" s="10">
        <v>598</v>
      </c>
      <c r="B599" s="8">
        <v>44775</v>
      </c>
      <c r="C599" s="9" t="s">
        <v>13</v>
      </c>
      <c r="D599" s="9" t="s">
        <v>5</v>
      </c>
      <c r="E599" s="6" cm="1">
        <f t="array" ref="E599">_xlfn.XLOOKUP(C599,_xlfn.ANCHORARRAY($N$7),$O$7:$O$13)</f>
        <v>30</v>
      </c>
      <c r="F599" s="10">
        <v>40</v>
      </c>
      <c r="G599" s="10">
        <v>8</v>
      </c>
      <c r="H599" s="10">
        <f>'Balaji Fast Food Sales'!$F599*'Balaji Fast Food Sales'!$G599</f>
        <v>320</v>
      </c>
      <c r="I599" s="10">
        <f>Food[[#This Row],[Item_price]]-Food[[#This Row],[Cost_price]]</f>
        <v>10</v>
      </c>
      <c r="J599" s="9" t="s">
        <v>3</v>
      </c>
      <c r="K599" s="9" t="s">
        <v>27</v>
      </c>
      <c r="L599" s="9" t="s">
        <v>4</v>
      </c>
    </row>
    <row r="600" spans="1:12" x14ac:dyDescent="0.25">
      <c r="A600" s="7">
        <v>599</v>
      </c>
      <c r="B600" s="5">
        <v>44837</v>
      </c>
      <c r="C600" s="6" t="s">
        <v>10</v>
      </c>
      <c r="D600" s="6" t="s">
        <v>0</v>
      </c>
      <c r="E600" s="6" cm="1">
        <f t="array" ref="E600">_xlfn.XLOOKUP(C600,_xlfn.ANCHORARRAY($N$7),$O$7:$O$13)</f>
        <v>40</v>
      </c>
      <c r="F600" s="7">
        <v>60</v>
      </c>
      <c r="G600" s="7">
        <v>13</v>
      </c>
      <c r="H600" s="7">
        <f>'Balaji Fast Food Sales'!$F600*'Balaji Fast Food Sales'!$G600</f>
        <v>780</v>
      </c>
      <c r="I600" s="7">
        <f>Food[[#This Row],[Item_price]]-Food[[#This Row],[Cost_price]]</f>
        <v>20</v>
      </c>
      <c r="J600" s="6" t="s">
        <v>3</v>
      </c>
      <c r="K600" s="6" t="s">
        <v>26</v>
      </c>
      <c r="L600" s="6" t="s">
        <v>9</v>
      </c>
    </row>
    <row r="601" spans="1:12" x14ac:dyDescent="0.25">
      <c r="A601" s="10">
        <v>600</v>
      </c>
      <c r="B601" s="8">
        <v>44919</v>
      </c>
      <c r="C601" s="9" t="s">
        <v>8</v>
      </c>
      <c r="D601" s="9" t="s">
        <v>0</v>
      </c>
      <c r="E601" s="6" cm="1">
        <f t="array" ref="E601">_xlfn.XLOOKUP(C601,_xlfn.ANCHORARRAY($N$7),$O$7:$O$13)</f>
        <v>20</v>
      </c>
      <c r="F601" s="10">
        <v>35</v>
      </c>
      <c r="G601" s="10">
        <v>6</v>
      </c>
      <c r="H601" s="10">
        <f>'Balaji Fast Food Sales'!$F601*'Balaji Fast Food Sales'!$G601</f>
        <v>210</v>
      </c>
      <c r="I601" s="10">
        <f>Food[[#This Row],[Item_price]]-Food[[#This Row],[Cost_price]]</f>
        <v>15</v>
      </c>
      <c r="J601" s="9" t="s">
        <v>3</v>
      </c>
      <c r="K601" s="9" t="s">
        <v>27</v>
      </c>
      <c r="L601" s="9" t="s">
        <v>9</v>
      </c>
    </row>
    <row r="602" spans="1:12" x14ac:dyDescent="0.25">
      <c r="A602" s="7">
        <v>601</v>
      </c>
      <c r="B602" s="5">
        <v>44866</v>
      </c>
      <c r="C602" s="6" t="s">
        <v>25</v>
      </c>
      <c r="D602" s="6" t="s">
        <v>0</v>
      </c>
      <c r="E602" s="6" cm="1">
        <f t="array" ref="E602">_xlfn.XLOOKUP(C602,_xlfn.ANCHORARRAY($N$7),$O$7:$O$13)</f>
        <v>25</v>
      </c>
      <c r="F602" s="7">
        <v>35</v>
      </c>
      <c r="G602" s="7">
        <v>12</v>
      </c>
      <c r="H602" s="7">
        <f>'Balaji Fast Food Sales'!$F602*'Balaji Fast Food Sales'!$G602</f>
        <v>420</v>
      </c>
      <c r="I602" s="7">
        <f>Food[[#This Row],[Item_price]]-Food[[#This Row],[Cost_price]]</f>
        <v>10</v>
      </c>
      <c r="J602" s="6" t="s">
        <v>6</v>
      </c>
      <c r="K602" s="6" t="s">
        <v>26</v>
      </c>
      <c r="L602" s="6" t="s">
        <v>9</v>
      </c>
    </row>
    <row r="603" spans="1:12" x14ac:dyDescent="0.25">
      <c r="A603" s="10">
        <v>602</v>
      </c>
      <c r="B603" s="8">
        <v>44800</v>
      </c>
      <c r="C603" s="9" t="s">
        <v>25</v>
      </c>
      <c r="D603" s="9" t="s">
        <v>0</v>
      </c>
      <c r="E603" s="6" cm="1">
        <f t="array" ref="E603">_xlfn.XLOOKUP(C603,_xlfn.ANCHORARRAY($N$7),$O$7:$O$13)</f>
        <v>25</v>
      </c>
      <c r="F603" s="10">
        <v>35</v>
      </c>
      <c r="G603" s="10">
        <v>10</v>
      </c>
      <c r="H603" s="10">
        <f>'Balaji Fast Food Sales'!$F603*'Balaji Fast Food Sales'!$G603</f>
        <v>350</v>
      </c>
      <c r="I603" s="10">
        <f>Food[[#This Row],[Item_price]]-Food[[#This Row],[Cost_price]]</f>
        <v>10</v>
      </c>
      <c r="J603" s="9" t="s">
        <v>3</v>
      </c>
      <c r="K603" s="9" t="s">
        <v>26</v>
      </c>
      <c r="L603" s="9" t="s">
        <v>1</v>
      </c>
    </row>
    <row r="604" spans="1:12" x14ac:dyDescent="0.25">
      <c r="A604" s="7">
        <v>603</v>
      </c>
      <c r="B604" s="5">
        <v>44804</v>
      </c>
      <c r="C604" s="6" t="s">
        <v>2</v>
      </c>
      <c r="D604" s="6" t="s">
        <v>0</v>
      </c>
      <c r="E604" s="6" cm="1">
        <f t="array" ref="E604">_xlfn.XLOOKUP(C604,_xlfn.ANCHORARRAY($N$7),$O$7:$O$13)</f>
        <v>25</v>
      </c>
      <c r="F604" s="7">
        <v>35</v>
      </c>
      <c r="G604" s="7">
        <v>10</v>
      </c>
      <c r="H604" s="7">
        <f>'Balaji Fast Food Sales'!$F604*'Balaji Fast Food Sales'!$G604</f>
        <v>350</v>
      </c>
      <c r="I604" s="7">
        <f>Food[[#This Row],[Item_price]]-Food[[#This Row],[Cost_price]]</f>
        <v>10</v>
      </c>
      <c r="J604" s="6" t="s">
        <v>3</v>
      </c>
      <c r="K604" s="6" t="s">
        <v>27</v>
      </c>
      <c r="L604" s="6" t="s">
        <v>4</v>
      </c>
    </row>
    <row r="605" spans="1:12" x14ac:dyDescent="0.25">
      <c r="A605" s="10">
        <v>604</v>
      </c>
      <c r="B605" s="8">
        <v>44812</v>
      </c>
      <c r="C605" s="9" t="s">
        <v>10</v>
      </c>
      <c r="D605" s="9" t="s">
        <v>0</v>
      </c>
      <c r="E605" s="6" cm="1">
        <f t="array" ref="E605">_xlfn.XLOOKUP(C605,_xlfn.ANCHORARRAY($N$7),$O$7:$O$13)</f>
        <v>40</v>
      </c>
      <c r="F605" s="10">
        <v>60</v>
      </c>
      <c r="G605" s="10">
        <v>10</v>
      </c>
      <c r="H605" s="10">
        <f>'Balaji Fast Food Sales'!$F605*'Balaji Fast Food Sales'!$G605</f>
        <v>600</v>
      </c>
      <c r="I605" s="10">
        <f>Food[[#This Row],[Item_price]]-Food[[#This Row],[Cost_price]]</f>
        <v>20</v>
      </c>
      <c r="J605" s="9" t="s">
        <v>3</v>
      </c>
      <c r="K605" s="9" t="s">
        <v>27</v>
      </c>
      <c r="L605" s="9" t="s">
        <v>1</v>
      </c>
    </row>
    <row r="606" spans="1:12" x14ac:dyDescent="0.25">
      <c r="A606" s="7">
        <v>605</v>
      </c>
      <c r="B606" s="5">
        <v>44655</v>
      </c>
      <c r="C606" s="6" t="s">
        <v>13</v>
      </c>
      <c r="D606" s="6" t="s">
        <v>5</v>
      </c>
      <c r="E606" s="6" cm="1">
        <f t="array" ref="E606">_xlfn.XLOOKUP(C606,_xlfn.ANCHORARRAY($N$7),$O$7:$O$13)</f>
        <v>30</v>
      </c>
      <c r="F606" s="7">
        <v>40</v>
      </c>
      <c r="G606" s="7">
        <v>15</v>
      </c>
      <c r="H606" s="7">
        <f>'Balaji Fast Food Sales'!$F606*'Balaji Fast Food Sales'!$G606</f>
        <v>600</v>
      </c>
      <c r="I606" s="7">
        <f>Food[[#This Row],[Item_price]]-Food[[#This Row],[Cost_price]]</f>
        <v>10</v>
      </c>
      <c r="J606" s="6" t="s">
        <v>3</v>
      </c>
      <c r="K606" s="6" t="s">
        <v>27</v>
      </c>
      <c r="L606" s="6" t="s">
        <v>4</v>
      </c>
    </row>
    <row r="607" spans="1:12" x14ac:dyDescent="0.25">
      <c r="A607" s="10">
        <v>606</v>
      </c>
      <c r="B607" s="8">
        <v>44660</v>
      </c>
      <c r="C607" s="9" t="s">
        <v>13</v>
      </c>
      <c r="D607" s="9" t="s">
        <v>5</v>
      </c>
      <c r="E607" s="6" cm="1">
        <f t="array" ref="E607">_xlfn.XLOOKUP(C607,_xlfn.ANCHORARRAY($N$7),$O$7:$O$13)</f>
        <v>30</v>
      </c>
      <c r="F607" s="10">
        <v>40</v>
      </c>
      <c r="G607" s="10">
        <v>6</v>
      </c>
      <c r="H607" s="10">
        <f>'Balaji Fast Food Sales'!$F607*'Balaji Fast Food Sales'!$G607</f>
        <v>240</v>
      </c>
      <c r="I607" s="10">
        <f>Food[[#This Row],[Item_price]]-Food[[#This Row],[Cost_price]]</f>
        <v>10</v>
      </c>
      <c r="J607" s="9" t="s">
        <v>3</v>
      </c>
      <c r="K607" s="9" t="s">
        <v>27</v>
      </c>
      <c r="L607" s="9" t="s">
        <v>1</v>
      </c>
    </row>
    <row r="608" spans="1:12" x14ac:dyDescent="0.25">
      <c r="A608" s="7">
        <v>607</v>
      </c>
      <c r="B608" s="5">
        <v>44910</v>
      </c>
      <c r="C608" s="6" t="s">
        <v>2</v>
      </c>
      <c r="D608" s="6" t="s">
        <v>0</v>
      </c>
      <c r="E608" s="6" cm="1">
        <f t="array" ref="E608">_xlfn.XLOOKUP(C608,_xlfn.ANCHORARRAY($N$7),$O$7:$O$13)</f>
        <v>25</v>
      </c>
      <c r="F608" s="7">
        <v>35</v>
      </c>
      <c r="G608" s="7">
        <v>9</v>
      </c>
      <c r="H608" s="7">
        <f>'Balaji Fast Food Sales'!$F608*'Balaji Fast Food Sales'!$G608</f>
        <v>315</v>
      </c>
      <c r="I608" s="7">
        <f>Food[[#This Row],[Item_price]]-Food[[#This Row],[Cost_price]]</f>
        <v>10</v>
      </c>
      <c r="J608" s="6" t="s">
        <v>3</v>
      </c>
      <c r="K608" s="6" t="s">
        <v>27</v>
      </c>
      <c r="L608" s="6" t="s">
        <v>4</v>
      </c>
    </row>
    <row r="609" spans="1:12" x14ac:dyDescent="0.25">
      <c r="A609" s="10">
        <v>608</v>
      </c>
      <c r="B609" s="8">
        <v>44985</v>
      </c>
      <c r="C609" s="9" t="s">
        <v>25</v>
      </c>
      <c r="D609" s="9" t="s">
        <v>0</v>
      </c>
      <c r="E609" s="6" cm="1">
        <f t="array" ref="E609">_xlfn.XLOOKUP(C609,_xlfn.ANCHORARRAY($N$7),$O$7:$O$13)</f>
        <v>25</v>
      </c>
      <c r="F609" s="10">
        <v>35</v>
      </c>
      <c r="G609" s="10">
        <v>1</v>
      </c>
      <c r="H609" s="10">
        <f>'Balaji Fast Food Sales'!$F609*'Balaji Fast Food Sales'!$G609</f>
        <v>35</v>
      </c>
      <c r="I609" s="10">
        <f>Food[[#This Row],[Item_price]]-Food[[#This Row],[Cost_price]]</f>
        <v>10</v>
      </c>
      <c r="J609" s="9" t="s">
        <v>6</v>
      </c>
      <c r="K609" s="9" t="s">
        <v>26</v>
      </c>
      <c r="L609" s="9" t="s">
        <v>12</v>
      </c>
    </row>
    <row r="610" spans="1:12" x14ac:dyDescent="0.25">
      <c r="A610" s="7">
        <v>609</v>
      </c>
      <c r="B610" s="5">
        <v>44964</v>
      </c>
      <c r="C610" s="6" t="s">
        <v>25</v>
      </c>
      <c r="D610" s="6" t="s">
        <v>0</v>
      </c>
      <c r="E610" s="6" cm="1">
        <f t="array" ref="E610">_xlfn.XLOOKUP(C610,_xlfn.ANCHORARRAY($N$7),$O$7:$O$13)</f>
        <v>25</v>
      </c>
      <c r="F610" s="7">
        <v>35</v>
      </c>
      <c r="G610" s="7">
        <v>14</v>
      </c>
      <c r="H610" s="7">
        <f>'Balaji Fast Food Sales'!$F610*'Balaji Fast Food Sales'!$G610</f>
        <v>490</v>
      </c>
      <c r="I610" s="7">
        <f>Food[[#This Row],[Item_price]]-Food[[#This Row],[Cost_price]]</f>
        <v>10</v>
      </c>
      <c r="J610" s="6" t="s">
        <v>3</v>
      </c>
      <c r="K610" s="6" t="s">
        <v>26</v>
      </c>
      <c r="L610" s="6" t="s">
        <v>12</v>
      </c>
    </row>
    <row r="611" spans="1:12" x14ac:dyDescent="0.25">
      <c r="A611" s="10">
        <v>610</v>
      </c>
      <c r="B611" s="8">
        <v>44689</v>
      </c>
      <c r="C611" s="9" t="s">
        <v>10</v>
      </c>
      <c r="D611" s="9" t="s">
        <v>0</v>
      </c>
      <c r="E611" s="6" cm="1">
        <f t="array" ref="E611">_xlfn.XLOOKUP(C611,_xlfn.ANCHORARRAY($N$7),$O$7:$O$13)</f>
        <v>40</v>
      </c>
      <c r="F611" s="10">
        <v>60</v>
      </c>
      <c r="G611" s="10">
        <v>13</v>
      </c>
      <c r="H611" s="10">
        <f>'Balaji Fast Food Sales'!$F611*'Balaji Fast Food Sales'!$G611</f>
        <v>780</v>
      </c>
      <c r="I611" s="10">
        <f>Food[[#This Row],[Item_price]]-Food[[#This Row],[Cost_price]]</f>
        <v>20</v>
      </c>
      <c r="J611" s="9" t="s">
        <v>6</v>
      </c>
      <c r="K611" s="9" t="s">
        <v>27</v>
      </c>
      <c r="L611" s="9" t="s">
        <v>7</v>
      </c>
    </row>
    <row r="612" spans="1:12" x14ac:dyDescent="0.25">
      <c r="A612" s="7">
        <v>611</v>
      </c>
      <c r="B612" s="5">
        <v>44737</v>
      </c>
      <c r="C612" s="6" t="s">
        <v>25</v>
      </c>
      <c r="D612" s="6" t="s">
        <v>0</v>
      </c>
      <c r="E612" s="6" cm="1">
        <f t="array" ref="E612">_xlfn.XLOOKUP(C612,_xlfn.ANCHORARRAY($N$7),$O$7:$O$13)</f>
        <v>25</v>
      </c>
      <c r="F612" s="7">
        <v>35</v>
      </c>
      <c r="G612" s="7">
        <v>2</v>
      </c>
      <c r="H612" s="7">
        <f>'Balaji Fast Food Sales'!$F612*'Balaji Fast Food Sales'!$G612</f>
        <v>70</v>
      </c>
      <c r="I612" s="7">
        <f>Food[[#This Row],[Item_price]]-Food[[#This Row],[Cost_price]]</f>
        <v>10</v>
      </c>
      <c r="J612" s="6" t="s">
        <v>6</v>
      </c>
      <c r="K612" s="6" t="s">
        <v>27</v>
      </c>
      <c r="L612" s="6" t="s">
        <v>9</v>
      </c>
    </row>
    <row r="613" spans="1:12" x14ac:dyDescent="0.25">
      <c r="A613" s="10">
        <v>612</v>
      </c>
      <c r="B613" s="8">
        <v>44963</v>
      </c>
      <c r="C613" s="9" t="s">
        <v>25</v>
      </c>
      <c r="D613" s="9" t="s">
        <v>0</v>
      </c>
      <c r="E613" s="6" cm="1">
        <f t="array" ref="E613">_xlfn.XLOOKUP(C613,_xlfn.ANCHORARRAY($N$7),$O$7:$O$13)</f>
        <v>25</v>
      </c>
      <c r="F613" s="10">
        <v>35</v>
      </c>
      <c r="G613" s="10">
        <v>3</v>
      </c>
      <c r="H613" s="10">
        <f>'Balaji Fast Food Sales'!$F613*'Balaji Fast Food Sales'!$G613</f>
        <v>105</v>
      </c>
      <c r="I613" s="10">
        <f>Food[[#This Row],[Item_price]]-Food[[#This Row],[Cost_price]]</f>
        <v>10</v>
      </c>
      <c r="J613" s="9" t="s">
        <v>6</v>
      </c>
      <c r="K613" s="9" t="s">
        <v>26</v>
      </c>
      <c r="L613" s="9" t="s">
        <v>12</v>
      </c>
    </row>
    <row r="614" spans="1:12" x14ac:dyDescent="0.25">
      <c r="A614" s="7">
        <v>613</v>
      </c>
      <c r="B614" s="5">
        <v>44722</v>
      </c>
      <c r="C614" s="6" t="s">
        <v>2</v>
      </c>
      <c r="D614" s="6" t="s">
        <v>0</v>
      </c>
      <c r="E614" s="6" cm="1">
        <f t="array" ref="E614">_xlfn.XLOOKUP(C614,_xlfn.ANCHORARRAY($N$7),$O$7:$O$13)</f>
        <v>25</v>
      </c>
      <c r="F614" s="7">
        <v>35</v>
      </c>
      <c r="G614" s="7">
        <v>5</v>
      </c>
      <c r="H614" s="7">
        <f>'Balaji Fast Food Sales'!$F614*'Balaji Fast Food Sales'!$G614</f>
        <v>175</v>
      </c>
      <c r="I614" s="7">
        <f>Food[[#This Row],[Item_price]]-Food[[#This Row],[Cost_price]]</f>
        <v>10</v>
      </c>
      <c r="J614" s="6" t="s">
        <v>6</v>
      </c>
      <c r="K614" s="6" t="s">
        <v>27</v>
      </c>
      <c r="L614" s="6" t="s">
        <v>1</v>
      </c>
    </row>
    <row r="615" spans="1:12" x14ac:dyDescent="0.25">
      <c r="A615" s="10">
        <v>614</v>
      </c>
      <c r="B615" s="8">
        <v>44914</v>
      </c>
      <c r="C615" s="9" t="s">
        <v>2</v>
      </c>
      <c r="D615" s="9" t="s">
        <v>0</v>
      </c>
      <c r="E615" s="6" cm="1">
        <f t="array" ref="E615">_xlfn.XLOOKUP(C615,_xlfn.ANCHORARRAY($N$7),$O$7:$O$13)</f>
        <v>25</v>
      </c>
      <c r="F615" s="10">
        <v>35</v>
      </c>
      <c r="G615" s="10">
        <v>2</v>
      </c>
      <c r="H615" s="10">
        <f>'Balaji Fast Food Sales'!$F615*'Balaji Fast Food Sales'!$G615</f>
        <v>70</v>
      </c>
      <c r="I615" s="10">
        <f>Food[[#This Row],[Item_price]]-Food[[#This Row],[Cost_price]]</f>
        <v>10</v>
      </c>
      <c r="J615" s="9" t="s">
        <v>3</v>
      </c>
      <c r="K615" s="9" t="s">
        <v>26</v>
      </c>
      <c r="L615" s="9" t="s">
        <v>9</v>
      </c>
    </row>
    <row r="616" spans="1:12" x14ac:dyDescent="0.25">
      <c r="A616" s="7">
        <v>615</v>
      </c>
      <c r="B616" s="5">
        <v>44787</v>
      </c>
      <c r="C616" s="6" t="s">
        <v>11</v>
      </c>
      <c r="D616" s="6" t="s">
        <v>0</v>
      </c>
      <c r="E616" s="6" cm="1">
        <f t="array" ref="E616">_xlfn.XLOOKUP(C616,_xlfn.ANCHORARRAY($N$7),$O$7:$O$13)</f>
        <v>50</v>
      </c>
      <c r="F616" s="7">
        <v>80</v>
      </c>
      <c r="G616" s="7">
        <v>14</v>
      </c>
      <c r="H616" s="7">
        <f>'Balaji Fast Food Sales'!$F616*'Balaji Fast Food Sales'!$G616</f>
        <v>1120</v>
      </c>
      <c r="I616" s="7">
        <f>Food[[#This Row],[Item_price]]-Food[[#This Row],[Cost_price]]</f>
        <v>30</v>
      </c>
      <c r="J616" s="6" t="s">
        <v>3</v>
      </c>
      <c r="K616" s="6" t="s">
        <v>26</v>
      </c>
      <c r="L616" s="6" t="s">
        <v>9</v>
      </c>
    </row>
    <row r="617" spans="1:12" x14ac:dyDescent="0.25">
      <c r="A617" s="10">
        <v>616</v>
      </c>
      <c r="B617" s="8">
        <v>44757</v>
      </c>
      <c r="C617" s="9" t="s">
        <v>2</v>
      </c>
      <c r="D617" s="9" t="s">
        <v>0</v>
      </c>
      <c r="E617" s="6" cm="1">
        <f t="array" ref="E617">_xlfn.XLOOKUP(C617,_xlfn.ANCHORARRAY($N$7),$O$7:$O$13)</f>
        <v>25</v>
      </c>
      <c r="F617" s="10">
        <v>35</v>
      </c>
      <c r="G617" s="10">
        <v>6</v>
      </c>
      <c r="H617" s="10">
        <f>'Balaji Fast Food Sales'!$F617*'Balaji Fast Food Sales'!$G617</f>
        <v>210</v>
      </c>
      <c r="I617" s="10">
        <f>Food[[#This Row],[Item_price]]-Food[[#This Row],[Cost_price]]</f>
        <v>10</v>
      </c>
      <c r="J617" s="9" t="s">
        <v>6</v>
      </c>
      <c r="K617" s="9" t="s">
        <v>27</v>
      </c>
      <c r="L617" s="9" t="s">
        <v>12</v>
      </c>
    </row>
    <row r="618" spans="1:12" x14ac:dyDescent="0.25">
      <c r="A618" s="7">
        <v>617</v>
      </c>
      <c r="B618" s="5">
        <v>44740</v>
      </c>
      <c r="C618" s="6" t="s">
        <v>24</v>
      </c>
      <c r="D618" s="6" t="s">
        <v>5</v>
      </c>
      <c r="E618" s="6" cm="1">
        <f t="array" ref="E618">_xlfn.XLOOKUP(C618,_xlfn.ANCHORARRAY($N$7),$O$7:$O$13)</f>
        <v>35</v>
      </c>
      <c r="F618" s="7">
        <v>45</v>
      </c>
      <c r="G618" s="7">
        <v>2</v>
      </c>
      <c r="H618" s="7">
        <f>'Balaji Fast Food Sales'!$F618*'Balaji Fast Food Sales'!$G618</f>
        <v>90</v>
      </c>
      <c r="I618" s="7">
        <f>Food[[#This Row],[Item_price]]-Food[[#This Row],[Cost_price]]</f>
        <v>10</v>
      </c>
      <c r="J618" s="6" t="s">
        <v>3</v>
      </c>
      <c r="K618" s="6" t="s">
        <v>26</v>
      </c>
      <c r="L618" s="6" t="s">
        <v>1</v>
      </c>
    </row>
    <row r="619" spans="1:12" x14ac:dyDescent="0.25">
      <c r="A619" s="10">
        <v>618</v>
      </c>
      <c r="B619" s="8">
        <v>44659</v>
      </c>
      <c r="C619" s="9" t="s">
        <v>10</v>
      </c>
      <c r="D619" s="9" t="s">
        <v>0</v>
      </c>
      <c r="E619" s="6" cm="1">
        <f t="array" ref="E619">_xlfn.XLOOKUP(C619,_xlfn.ANCHORARRAY($N$7),$O$7:$O$13)</f>
        <v>40</v>
      </c>
      <c r="F619" s="10">
        <v>60</v>
      </c>
      <c r="G619" s="10">
        <v>1</v>
      </c>
      <c r="H619" s="10">
        <f>'Balaji Fast Food Sales'!$F619*'Balaji Fast Food Sales'!$G619</f>
        <v>60</v>
      </c>
      <c r="I619" s="10">
        <f>Food[[#This Row],[Item_price]]-Food[[#This Row],[Cost_price]]</f>
        <v>20</v>
      </c>
      <c r="J619" s="9" t="s">
        <v>6</v>
      </c>
      <c r="K619" s="9" t="s">
        <v>26</v>
      </c>
      <c r="L619" s="9" t="s">
        <v>7</v>
      </c>
    </row>
    <row r="620" spans="1:12" x14ac:dyDescent="0.25">
      <c r="A620" s="7">
        <v>619</v>
      </c>
      <c r="B620" s="5">
        <v>44813</v>
      </c>
      <c r="C620" s="6" t="s">
        <v>24</v>
      </c>
      <c r="D620" s="6" t="s">
        <v>5</v>
      </c>
      <c r="E620" s="6" cm="1">
        <f t="array" ref="E620">_xlfn.XLOOKUP(C620,_xlfn.ANCHORARRAY($N$7),$O$7:$O$13)</f>
        <v>35</v>
      </c>
      <c r="F620" s="7">
        <v>45</v>
      </c>
      <c r="G620" s="7">
        <v>4</v>
      </c>
      <c r="H620" s="7">
        <f>'Balaji Fast Food Sales'!$F620*'Balaji Fast Food Sales'!$G620</f>
        <v>180</v>
      </c>
      <c r="I620" s="7">
        <f>Food[[#This Row],[Item_price]]-Food[[#This Row],[Cost_price]]</f>
        <v>10</v>
      </c>
      <c r="J620" s="6" t="s">
        <v>3</v>
      </c>
      <c r="K620" s="6" t="s">
        <v>27</v>
      </c>
      <c r="L620" s="6" t="s">
        <v>9</v>
      </c>
    </row>
    <row r="621" spans="1:12" x14ac:dyDescent="0.25">
      <c r="A621" s="10">
        <v>620</v>
      </c>
      <c r="B621" s="8">
        <v>44818</v>
      </c>
      <c r="C621" s="9" t="s">
        <v>8</v>
      </c>
      <c r="D621" s="9" t="s">
        <v>0</v>
      </c>
      <c r="E621" s="6" cm="1">
        <f t="array" ref="E621">_xlfn.XLOOKUP(C621,_xlfn.ANCHORARRAY($N$7),$O$7:$O$13)</f>
        <v>20</v>
      </c>
      <c r="F621" s="10">
        <v>35</v>
      </c>
      <c r="G621" s="10">
        <v>12</v>
      </c>
      <c r="H621" s="10">
        <f>'Balaji Fast Food Sales'!$F621*'Balaji Fast Food Sales'!$G621</f>
        <v>420</v>
      </c>
      <c r="I621" s="10">
        <f>Food[[#This Row],[Item_price]]-Food[[#This Row],[Cost_price]]</f>
        <v>15</v>
      </c>
      <c r="J621" s="9" t="s">
        <v>6</v>
      </c>
      <c r="K621" s="9" t="s">
        <v>27</v>
      </c>
      <c r="L621" s="9" t="s">
        <v>7</v>
      </c>
    </row>
    <row r="622" spans="1:12" x14ac:dyDescent="0.25">
      <c r="A622" s="7">
        <v>621</v>
      </c>
      <c r="B622" s="5">
        <v>44970</v>
      </c>
      <c r="C622" s="6" t="s">
        <v>25</v>
      </c>
      <c r="D622" s="6" t="s">
        <v>0</v>
      </c>
      <c r="E622" s="6" cm="1">
        <f t="array" ref="E622">_xlfn.XLOOKUP(C622,_xlfn.ANCHORARRAY($N$7),$O$7:$O$13)</f>
        <v>25</v>
      </c>
      <c r="F622" s="7">
        <v>35</v>
      </c>
      <c r="G622" s="7">
        <v>2</v>
      </c>
      <c r="H622" s="7">
        <f>'Balaji Fast Food Sales'!$F622*'Balaji Fast Food Sales'!$G622</f>
        <v>70</v>
      </c>
      <c r="I622" s="7">
        <f>Food[[#This Row],[Item_price]]-Food[[#This Row],[Cost_price]]</f>
        <v>10</v>
      </c>
      <c r="J622" s="6" t="s">
        <v>6</v>
      </c>
      <c r="K622" s="6" t="s">
        <v>27</v>
      </c>
      <c r="L622" s="6" t="s">
        <v>7</v>
      </c>
    </row>
    <row r="623" spans="1:12" x14ac:dyDescent="0.25">
      <c r="A623" s="10">
        <v>622</v>
      </c>
      <c r="B623" s="8">
        <v>44909</v>
      </c>
      <c r="C623" s="9" t="s">
        <v>8</v>
      </c>
      <c r="D623" s="9" t="s">
        <v>0</v>
      </c>
      <c r="E623" s="6" cm="1">
        <f t="array" ref="E623">_xlfn.XLOOKUP(C623,_xlfn.ANCHORARRAY($N$7),$O$7:$O$13)</f>
        <v>20</v>
      </c>
      <c r="F623" s="10">
        <v>35</v>
      </c>
      <c r="G623" s="10">
        <v>13</v>
      </c>
      <c r="H623" s="10">
        <f>'Balaji Fast Food Sales'!$F623*'Balaji Fast Food Sales'!$G623</f>
        <v>455</v>
      </c>
      <c r="I623" s="10">
        <f>Food[[#This Row],[Item_price]]-Food[[#This Row],[Cost_price]]</f>
        <v>15</v>
      </c>
      <c r="J623" s="9" t="s">
        <v>6</v>
      </c>
      <c r="K623" s="9" t="s">
        <v>26</v>
      </c>
      <c r="L623" s="9" t="s">
        <v>4</v>
      </c>
    </row>
    <row r="624" spans="1:12" x14ac:dyDescent="0.25">
      <c r="A624" s="7">
        <v>623</v>
      </c>
      <c r="B624" s="5">
        <v>44653</v>
      </c>
      <c r="C624" s="6" t="s">
        <v>13</v>
      </c>
      <c r="D624" s="6" t="s">
        <v>5</v>
      </c>
      <c r="E624" s="6" cm="1">
        <f t="array" ref="E624">_xlfn.XLOOKUP(C624,_xlfn.ANCHORARRAY($N$7),$O$7:$O$13)</f>
        <v>30</v>
      </c>
      <c r="F624" s="7">
        <v>40</v>
      </c>
      <c r="G624" s="7">
        <v>15</v>
      </c>
      <c r="H624" s="7">
        <f>'Balaji Fast Food Sales'!$F624*'Balaji Fast Food Sales'!$G624</f>
        <v>600</v>
      </c>
      <c r="I624" s="7">
        <f>Food[[#This Row],[Item_price]]-Food[[#This Row],[Cost_price]]</f>
        <v>10</v>
      </c>
      <c r="J624" s="6" t="s">
        <v>3</v>
      </c>
      <c r="K624" s="6" t="s">
        <v>26</v>
      </c>
      <c r="L624" s="6" t="s">
        <v>12</v>
      </c>
    </row>
    <row r="625" spans="1:12" x14ac:dyDescent="0.25">
      <c r="A625" s="10">
        <v>624</v>
      </c>
      <c r="B625" s="8">
        <v>44993</v>
      </c>
      <c r="C625" s="9" t="s">
        <v>11</v>
      </c>
      <c r="D625" s="9" t="s">
        <v>0</v>
      </c>
      <c r="E625" s="6" cm="1">
        <f t="array" ref="E625">_xlfn.XLOOKUP(C625,_xlfn.ANCHORARRAY($N$7),$O$7:$O$13)</f>
        <v>50</v>
      </c>
      <c r="F625" s="10">
        <v>80</v>
      </c>
      <c r="G625" s="10">
        <v>9</v>
      </c>
      <c r="H625" s="10">
        <f>'Balaji Fast Food Sales'!$F625*'Balaji Fast Food Sales'!$G625</f>
        <v>720</v>
      </c>
      <c r="I625" s="10">
        <f>Food[[#This Row],[Item_price]]-Food[[#This Row],[Cost_price]]</f>
        <v>30</v>
      </c>
      <c r="J625" s="9" t="s">
        <v>3</v>
      </c>
      <c r="K625" s="9" t="s">
        <v>27</v>
      </c>
      <c r="L625" s="9" t="s">
        <v>9</v>
      </c>
    </row>
    <row r="626" spans="1:12" x14ac:dyDescent="0.25">
      <c r="A626" s="7">
        <v>625</v>
      </c>
      <c r="B626" s="5">
        <v>44729</v>
      </c>
      <c r="C626" s="6" t="s">
        <v>11</v>
      </c>
      <c r="D626" s="6" t="s">
        <v>0</v>
      </c>
      <c r="E626" s="6" cm="1">
        <f t="array" ref="E626">_xlfn.XLOOKUP(C626,_xlfn.ANCHORARRAY($N$7),$O$7:$O$13)</f>
        <v>50</v>
      </c>
      <c r="F626" s="7">
        <v>80</v>
      </c>
      <c r="G626" s="7">
        <v>15</v>
      </c>
      <c r="H626" s="7">
        <f>'Balaji Fast Food Sales'!$F626*'Balaji Fast Food Sales'!$G626</f>
        <v>1200</v>
      </c>
      <c r="I626" s="7">
        <f>Food[[#This Row],[Item_price]]-Food[[#This Row],[Cost_price]]</f>
        <v>30</v>
      </c>
      <c r="J626" s="6" t="s">
        <v>6</v>
      </c>
      <c r="K626" s="6" t="s">
        <v>26</v>
      </c>
      <c r="L626" s="6" t="s">
        <v>9</v>
      </c>
    </row>
    <row r="627" spans="1:12" x14ac:dyDescent="0.25">
      <c r="A627" s="10">
        <v>626</v>
      </c>
      <c r="B627" s="8">
        <v>44958</v>
      </c>
      <c r="C627" s="9" t="s">
        <v>13</v>
      </c>
      <c r="D627" s="9" t="s">
        <v>5</v>
      </c>
      <c r="E627" s="6" cm="1">
        <f t="array" ref="E627">_xlfn.XLOOKUP(C627,_xlfn.ANCHORARRAY($N$7),$O$7:$O$13)</f>
        <v>30</v>
      </c>
      <c r="F627" s="10">
        <v>40</v>
      </c>
      <c r="G627" s="10">
        <v>15</v>
      </c>
      <c r="H627" s="10">
        <f>'Balaji Fast Food Sales'!$F627*'Balaji Fast Food Sales'!$G627</f>
        <v>600</v>
      </c>
      <c r="I627" s="10">
        <f>Food[[#This Row],[Item_price]]-Food[[#This Row],[Cost_price]]</f>
        <v>10</v>
      </c>
      <c r="J627" s="9" t="s">
        <v>3</v>
      </c>
      <c r="K627" s="9" t="s">
        <v>26</v>
      </c>
      <c r="L627" s="9" t="s">
        <v>1</v>
      </c>
    </row>
    <row r="628" spans="1:12" x14ac:dyDescent="0.25">
      <c r="A628" s="7">
        <v>627</v>
      </c>
      <c r="B628" s="5">
        <v>44734</v>
      </c>
      <c r="C628" s="6" t="s">
        <v>24</v>
      </c>
      <c r="D628" s="6" t="s">
        <v>5</v>
      </c>
      <c r="E628" s="6" cm="1">
        <f t="array" ref="E628">_xlfn.XLOOKUP(C628,_xlfn.ANCHORARRAY($N$7),$O$7:$O$13)</f>
        <v>35</v>
      </c>
      <c r="F628" s="7">
        <v>45</v>
      </c>
      <c r="G628" s="7">
        <v>15</v>
      </c>
      <c r="H628" s="7">
        <f>'Balaji Fast Food Sales'!$F628*'Balaji Fast Food Sales'!$G628</f>
        <v>675</v>
      </c>
      <c r="I628" s="7">
        <f>Food[[#This Row],[Item_price]]-Food[[#This Row],[Cost_price]]</f>
        <v>10</v>
      </c>
      <c r="J628" s="6" t="s">
        <v>6</v>
      </c>
      <c r="K628" s="6" t="s">
        <v>26</v>
      </c>
      <c r="L628" s="6" t="s">
        <v>4</v>
      </c>
    </row>
    <row r="629" spans="1:12" x14ac:dyDescent="0.25">
      <c r="A629" s="10">
        <v>628</v>
      </c>
      <c r="B629" s="8">
        <v>44683</v>
      </c>
      <c r="C629" s="9" t="s">
        <v>13</v>
      </c>
      <c r="D629" s="9" t="s">
        <v>5</v>
      </c>
      <c r="E629" s="6" cm="1">
        <f t="array" ref="E629">_xlfn.XLOOKUP(C629,_xlfn.ANCHORARRAY($N$7),$O$7:$O$13)</f>
        <v>30</v>
      </c>
      <c r="F629" s="10">
        <v>40</v>
      </c>
      <c r="G629" s="10">
        <v>10</v>
      </c>
      <c r="H629" s="10">
        <f>'Balaji Fast Food Sales'!$F629*'Balaji Fast Food Sales'!$G629</f>
        <v>400</v>
      </c>
      <c r="I629" s="10">
        <f>Food[[#This Row],[Item_price]]-Food[[#This Row],[Cost_price]]</f>
        <v>10</v>
      </c>
      <c r="J629" s="9" t="s">
        <v>3</v>
      </c>
      <c r="K629" s="9" t="s">
        <v>27</v>
      </c>
      <c r="L629" s="9" t="s">
        <v>1</v>
      </c>
    </row>
    <row r="630" spans="1:12" x14ac:dyDescent="0.25">
      <c r="A630" s="7">
        <v>629</v>
      </c>
      <c r="B630" s="5">
        <v>44946</v>
      </c>
      <c r="C630" s="6" t="s">
        <v>24</v>
      </c>
      <c r="D630" s="6" t="s">
        <v>5</v>
      </c>
      <c r="E630" s="6" cm="1">
        <f t="array" ref="E630">_xlfn.XLOOKUP(C630,_xlfn.ANCHORARRAY($N$7),$O$7:$O$13)</f>
        <v>35</v>
      </c>
      <c r="F630" s="7">
        <v>45</v>
      </c>
      <c r="G630" s="7">
        <v>9</v>
      </c>
      <c r="H630" s="7">
        <f>'Balaji Fast Food Sales'!$F630*'Balaji Fast Food Sales'!$G630</f>
        <v>405</v>
      </c>
      <c r="I630" s="7">
        <f>Food[[#This Row],[Item_price]]-Food[[#This Row],[Cost_price]]</f>
        <v>10</v>
      </c>
      <c r="J630" s="6" t="s">
        <v>3</v>
      </c>
      <c r="K630" s="6" t="s">
        <v>27</v>
      </c>
      <c r="L630" s="6" t="s">
        <v>7</v>
      </c>
    </row>
    <row r="631" spans="1:12" x14ac:dyDescent="0.25">
      <c r="A631" s="10">
        <v>630</v>
      </c>
      <c r="B631" s="8">
        <v>44708</v>
      </c>
      <c r="C631" s="9" t="s">
        <v>10</v>
      </c>
      <c r="D631" s="9" t="s">
        <v>0</v>
      </c>
      <c r="E631" s="6" cm="1">
        <f t="array" ref="E631">_xlfn.XLOOKUP(C631,_xlfn.ANCHORARRAY($N$7),$O$7:$O$13)</f>
        <v>40</v>
      </c>
      <c r="F631" s="10">
        <v>60</v>
      </c>
      <c r="G631" s="10">
        <v>7</v>
      </c>
      <c r="H631" s="10">
        <f>'Balaji Fast Food Sales'!$F631*'Balaji Fast Food Sales'!$G631</f>
        <v>420</v>
      </c>
      <c r="I631" s="10">
        <f>Food[[#This Row],[Item_price]]-Food[[#This Row],[Cost_price]]</f>
        <v>20</v>
      </c>
      <c r="J631" s="9" t="s">
        <v>3</v>
      </c>
      <c r="K631" s="9" t="s">
        <v>27</v>
      </c>
      <c r="L631" s="9" t="s">
        <v>9</v>
      </c>
    </row>
    <row r="632" spans="1:12" x14ac:dyDescent="0.25">
      <c r="A632" s="7">
        <v>631</v>
      </c>
      <c r="B632" s="5">
        <v>44743</v>
      </c>
      <c r="C632" s="6" t="s">
        <v>13</v>
      </c>
      <c r="D632" s="6" t="s">
        <v>5</v>
      </c>
      <c r="E632" s="6" cm="1">
        <f t="array" ref="E632">_xlfn.XLOOKUP(C632,_xlfn.ANCHORARRAY($N$7),$O$7:$O$13)</f>
        <v>30</v>
      </c>
      <c r="F632" s="7">
        <v>40</v>
      </c>
      <c r="G632" s="7">
        <v>13</v>
      </c>
      <c r="H632" s="7">
        <f>'Balaji Fast Food Sales'!$F632*'Balaji Fast Food Sales'!$G632</f>
        <v>520</v>
      </c>
      <c r="I632" s="7">
        <f>Food[[#This Row],[Item_price]]-Food[[#This Row],[Cost_price]]</f>
        <v>10</v>
      </c>
      <c r="J632" s="6" t="s">
        <v>3</v>
      </c>
      <c r="K632" s="6" t="s">
        <v>27</v>
      </c>
      <c r="L632" s="6" t="s">
        <v>7</v>
      </c>
    </row>
    <row r="633" spans="1:12" x14ac:dyDescent="0.25">
      <c r="A633" s="10">
        <v>632</v>
      </c>
      <c r="B633" s="8">
        <v>44862</v>
      </c>
      <c r="C633" s="9" t="s">
        <v>8</v>
      </c>
      <c r="D633" s="9" t="s">
        <v>0</v>
      </c>
      <c r="E633" s="6" cm="1">
        <f t="array" ref="E633">_xlfn.XLOOKUP(C633,_xlfn.ANCHORARRAY($N$7),$O$7:$O$13)</f>
        <v>20</v>
      </c>
      <c r="F633" s="10">
        <v>35</v>
      </c>
      <c r="G633" s="10">
        <v>9</v>
      </c>
      <c r="H633" s="10">
        <f>'Balaji Fast Food Sales'!$F633*'Balaji Fast Food Sales'!$G633</f>
        <v>315</v>
      </c>
      <c r="I633" s="10">
        <f>Food[[#This Row],[Item_price]]-Food[[#This Row],[Cost_price]]</f>
        <v>15</v>
      </c>
      <c r="J633" s="9" t="s">
        <v>6</v>
      </c>
      <c r="K633" s="9" t="s">
        <v>27</v>
      </c>
      <c r="L633" s="9" t="s">
        <v>1</v>
      </c>
    </row>
    <row r="634" spans="1:12" x14ac:dyDescent="0.25">
      <c r="A634" s="7">
        <v>633</v>
      </c>
      <c r="B634" s="5">
        <v>44705</v>
      </c>
      <c r="C634" s="6" t="s">
        <v>13</v>
      </c>
      <c r="D634" s="6" t="s">
        <v>5</v>
      </c>
      <c r="E634" s="6" cm="1">
        <f t="array" ref="E634">_xlfn.XLOOKUP(C634,_xlfn.ANCHORARRAY($N$7),$O$7:$O$13)</f>
        <v>30</v>
      </c>
      <c r="F634" s="7">
        <v>40</v>
      </c>
      <c r="G634" s="7">
        <v>3</v>
      </c>
      <c r="H634" s="7">
        <f>'Balaji Fast Food Sales'!$F634*'Balaji Fast Food Sales'!$G634</f>
        <v>120</v>
      </c>
      <c r="I634" s="7">
        <f>Food[[#This Row],[Item_price]]-Food[[#This Row],[Cost_price]]</f>
        <v>10</v>
      </c>
      <c r="J634" s="6" t="s">
        <v>6</v>
      </c>
      <c r="K634" s="6" t="s">
        <v>26</v>
      </c>
      <c r="L634" s="6" t="s">
        <v>7</v>
      </c>
    </row>
    <row r="635" spans="1:12" x14ac:dyDescent="0.25">
      <c r="A635" s="10">
        <v>634</v>
      </c>
      <c r="B635" s="8">
        <v>44768</v>
      </c>
      <c r="C635" s="9" t="s">
        <v>8</v>
      </c>
      <c r="D635" s="9" t="s">
        <v>0</v>
      </c>
      <c r="E635" s="6" cm="1">
        <f t="array" ref="E635">_xlfn.XLOOKUP(C635,_xlfn.ANCHORARRAY($N$7),$O$7:$O$13)</f>
        <v>20</v>
      </c>
      <c r="F635" s="10">
        <v>35</v>
      </c>
      <c r="G635" s="10">
        <v>13</v>
      </c>
      <c r="H635" s="10">
        <f>'Balaji Fast Food Sales'!$F635*'Balaji Fast Food Sales'!$G635</f>
        <v>455</v>
      </c>
      <c r="I635" s="10">
        <f>Food[[#This Row],[Item_price]]-Food[[#This Row],[Cost_price]]</f>
        <v>15</v>
      </c>
      <c r="J635" s="9" t="s">
        <v>3</v>
      </c>
      <c r="K635" s="9" t="s">
        <v>26</v>
      </c>
      <c r="L635" s="9" t="s">
        <v>4</v>
      </c>
    </row>
    <row r="636" spans="1:12" x14ac:dyDescent="0.25">
      <c r="A636" s="7">
        <v>635</v>
      </c>
      <c r="B636" s="5">
        <v>44963</v>
      </c>
      <c r="C636" s="6" t="s">
        <v>2</v>
      </c>
      <c r="D636" s="6" t="s">
        <v>0</v>
      </c>
      <c r="E636" s="6" cm="1">
        <f t="array" ref="E636">_xlfn.XLOOKUP(C636,_xlfn.ANCHORARRAY($N$7),$O$7:$O$13)</f>
        <v>25</v>
      </c>
      <c r="F636" s="7">
        <v>35</v>
      </c>
      <c r="G636" s="7">
        <v>15</v>
      </c>
      <c r="H636" s="7">
        <f>'Balaji Fast Food Sales'!$F636*'Balaji Fast Food Sales'!$G636</f>
        <v>525</v>
      </c>
      <c r="I636" s="7">
        <f>Food[[#This Row],[Item_price]]-Food[[#This Row],[Cost_price]]</f>
        <v>10</v>
      </c>
      <c r="J636" s="6" t="s">
        <v>6</v>
      </c>
      <c r="K636" s="6" t="s">
        <v>27</v>
      </c>
      <c r="L636" s="6" t="s">
        <v>1</v>
      </c>
    </row>
    <row r="637" spans="1:12" x14ac:dyDescent="0.25">
      <c r="A637" s="10">
        <v>636</v>
      </c>
      <c r="B637" s="8">
        <v>44677</v>
      </c>
      <c r="C637" s="9" t="s">
        <v>13</v>
      </c>
      <c r="D637" s="9" t="s">
        <v>5</v>
      </c>
      <c r="E637" s="6" cm="1">
        <f t="array" ref="E637">_xlfn.XLOOKUP(C637,_xlfn.ANCHORARRAY($N$7),$O$7:$O$13)</f>
        <v>30</v>
      </c>
      <c r="F637" s="10">
        <v>40</v>
      </c>
      <c r="G637" s="10">
        <v>12</v>
      </c>
      <c r="H637" s="10">
        <f>'Balaji Fast Food Sales'!$F637*'Balaji Fast Food Sales'!$G637</f>
        <v>480</v>
      </c>
      <c r="I637" s="10">
        <f>Food[[#This Row],[Item_price]]-Food[[#This Row],[Cost_price]]</f>
        <v>10</v>
      </c>
      <c r="J637" s="9" t="s">
        <v>3</v>
      </c>
      <c r="K637" s="9" t="s">
        <v>26</v>
      </c>
      <c r="L637" s="9" t="s">
        <v>9</v>
      </c>
    </row>
    <row r="638" spans="1:12" x14ac:dyDescent="0.25">
      <c r="A638" s="7">
        <v>637</v>
      </c>
      <c r="B638" s="5">
        <v>44695</v>
      </c>
      <c r="C638" s="6" t="s">
        <v>25</v>
      </c>
      <c r="D638" s="6" t="s">
        <v>0</v>
      </c>
      <c r="E638" s="6" cm="1">
        <f t="array" ref="E638">_xlfn.XLOOKUP(C638,_xlfn.ANCHORARRAY($N$7),$O$7:$O$13)</f>
        <v>25</v>
      </c>
      <c r="F638" s="7">
        <v>35</v>
      </c>
      <c r="G638" s="7">
        <v>7</v>
      </c>
      <c r="H638" s="7">
        <f>'Balaji Fast Food Sales'!$F638*'Balaji Fast Food Sales'!$G638</f>
        <v>245</v>
      </c>
      <c r="I638" s="7">
        <f>Food[[#This Row],[Item_price]]-Food[[#This Row],[Cost_price]]</f>
        <v>10</v>
      </c>
      <c r="J638" s="6" t="s">
        <v>3</v>
      </c>
      <c r="K638" s="6" t="s">
        <v>26</v>
      </c>
      <c r="L638" s="6" t="s">
        <v>12</v>
      </c>
    </row>
    <row r="639" spans="1:12" x14ac:dyDescent="0.25">
      <c r="A639" s="10">
        <v>638</v>
      </c>
      <c r="B639" s="8">
        <v>44793</v>
      </c>
      <c r="C639" s="9" t="s">
        <v>13</v>
      </c>
      <c r="D639" s="9" t="s">
        <v>5</v>
      </c>
      <c r="E639" s="6" cm="1">
        <f t="array" ref="E639">_xlfn.XLOOKUP(C639,_xlfn.ANCHORARRAY($N$7),$O$7:$O$13)</f>
        <v>30</v>
      </c>
      <c r="F639" s="10">
        <v>40</v>
      </c>
      <c r="G639" s="10">
        <v>11</v>
      </c>
      <c r="H639" s="10">
        <f>'Balaji Fast Food Sales'!$F639*'Balaji Fast Food Sales'!$G639</f>
        <v>440</v>
      </c>
      <c r="I639" s="10">
        <f>Food[[#This Row],[Item_price]]-Food[[#This Row],[Cost_price]]</f>
        <v>10</v>
      </c>
      <c r="J639" s="9" t="s">
        <v>6</v>
      </c>
      <c r="K639" s="9" t="s">
        <v>27</v>
      </c>
      <c r="L639" s="9" t="s">
        <v>4</v>
      </c>
    </row>
    <row r="640" spans="1:12" x14ac:dyDescent="0.25">
      <c r="A640" s="7">
        <v>639</v>
      </c>
      <c r="B640" s="5">
        <v>44952</v>
      </c>
      <c r="C640" s="6" t="s">
        <v>2</v>
      </c>
      <c r="D640" s="6" t="s">
        <v>0</v>
      </c>
      <c r="E640" s="6" cm="1">
        <f t="array" ref="E640">_xlfn.XLOOKUP(C640,_xlfn.ANCHORARRAY($N$7),$O$7:$O$13)</f>
        <v>25</v>
      </c>
      <c r="F640" s="7">
        <v>35</v>
      </c>
      <c r="G640" s="7">
        <v>14</v>
      </c>
      <c r="H640" s="7">
        <f>'Balaji Fast Food Sales'!$F640*'Balaji Fast Food Sales'!$G640</f>
        <v>490</v>
      </c>
      <c r="I640" s="7">
        <f>Food[[#This Row],[Item_price]]-Food[[#This Row],[Cost_price]]</f>
        <v>10</v>
      </c>
      <c r="J640" s="6" t="s">
        <v>3</v>
      </c>
      <c r="K640" s="6" t="s">
        <v>27</v>
      </c>
      <c r="L640" s="6" t="s">
        <v>9</v>
      </c>
    </row>
    <row r="641" spans="1:12" x14ac:dyDescent="0.25">
      <c r="A641" s="10">
        <v>640</v>
      </c>
      <c r="B641" s="8">
        <v>44930</v>
      </c>
      <c r="C641" s="9" t="s">
        <v>11</v>
      </c>
      <c r="D641" s="9" t="s">
        <v>0</v>
      </c>
      <c r="E641" s="6" cm="1">
        <f t="array" ref="E641">_xlfn.XLOOKUP(C641,_xlfn.ANCHORARRAY($N$7),$O$7:$O$13)</f>
        <v>50</v>
      </c>
      <c r="F641" s="10">
        <v>80</v>
      </c>
      <c r="G641" s="10">
        <v>15</v>
      </c>
      <c r="H641" s="10">
        <f>'Balaji Fast Food Sales'!$F641*'Balaji Fast Food Sales'!$G641</f>
        <v>1200</v>
      </c>
      <c r="I641" s="10">
        <f>Food[[#This Row],[Item_price]]-Food[[#This Row],[Cost_price]]</f>
        <v>30</v>
      </c>
      <c r="J641" s="9" t="s">
        <v>6</v>
      </c>
      <c r="K641" s="9" t="s">
        <v>26</v>
      </c>
      <c r="L641" s="9" t="s">
        <v>1</v>
      </c>
    </row>
    <row r="642" spans="1:12" x14ac:dyDescent="0.25">
      <c r="A642" s="7">
        <v>641</v>
      </c>
      <c r="B642" s="5">
        <v>44966</v>
      </c>
      <c r="C642" s="6" t="s">
        <v>2</v>
      </c>
      <c r="D642" s="6" t="s">
        <v>0</v>
      </c>
      <c r="E642" s="6" cm="1">
        <f t="array" ref="E642">_xlfn.XLOOKUP(C642,_xlfn.ANCHORARRAY($N$7),$O$7:$O$13)</f>
        <v>25</v>
      </c>
      <c r="F642" s="7">
        <v>35</v>
      </c>
      <c r="G642" s="7">
        <v>15</v>
      </c>
      <c r="H642" s="7">
        <f>'Balaji Fast Food Sales'!$F642*'Balaji Fast Food Sales'!$G642</f>
        <v>525</v>
      </c>
      <c r="I642" s="7">
        <f>Food[[#This Row],[Item_price]]-Food[[#This Row],[Cost_price]]</f>
        <v>10</v>
      </c>
      <c r="J642" s="6" t="s">
        <v>3</v>
      </c>
      <c r="K642" s="6" t="s">
        <v>26</v>
      </c>
      <c r="L642" s="6" t="s">
        <v>4</v>
      </c>
    </row>
    <row r="643" spans="1:12" x14ac:dyDescent="0.25">
      <c r="A643" s="10">
        <v>642</v>
      </c>
      <c r="B643" s="8">
        <v>44690</v>
      </c>
      <c r="C643" s="9" t="s">
        <v>13</v>
      </c>
      <c r="D643" s="9" t="s">
        <v>5</v>
      </c>
      <c r="E643" s="6" cm="1">
        <f t="array" ref="E643">_xlfn.XLOOKUP(C643,_xlfn.ANCHORARRAY($N$7),$O$7:$O$13)</f>
        <v>30</v>
      </c>
      <c r="F643" s="10">
        <v>40</v>
      </c>
      <c r="G643" s="10">
        <v>10</v>
      </c>
      <c r="H643" s="10">
        <f>'Balaji Fast Food Sales'!$F643*'Balaji Fast Food Sales'!$G643</f>
        <v>400</v>
      </c>
      <c r="I643" s="10">
        <f>Food[[#This Row],[Item_price]]-Food[[#This Row],[Cost_price]]</f>
        <v>10</v>
      </c>
      <c r="J643" s="9" t="s">
        <v>6</v>
      </c>
      <c r="K643" s="9" t="s">
        <v>27</v>
      </c>
      <c r="L643" s="9" t="s">
        <v>9</v>
      </c>
    </row>
    <row r="644" spans="1:12" x14ac:dyDescent="0.25">
      <c r="A644" s="7">
        <v>643</v>
      </c>
      <c r="B644" s="5">
        <v>44854</v>
      </c>
      <c r="C644" s="6" t="s">
        <v>24</v>
      </c>
      <c r="D644" s="6" t="s">
        <v>5</v>
      </c>
      <c r="E644" s="6" cm="1">
        <f t="array" ref="E644">_xlfn.XLOOKUP(C644,_xlfn.ANCHORARRAY($N$7),$O$7:$O$13)</f>
        <v>35</v>
      </c>
      <c r="F644" s="7">
        <v>45</v>
      </c>
      <c r="G644" s="7">
        <v>2</v>
      </c>
      <c r="H644" s="7">
        <f>'Balaji Fast Food Sales'!$F644*'Balaji Fast Food Sales'!$G644</f>
        <v>90</v>
      </c>
      <c r="I644" s="7">
        <f>Food[[#This Row],[Item_price]]-Food[[#This Row],[Cost_price]]</f>
        <v>10</v>
      </c>
      <c r="J644" s="6" t="s">
        <v>3</v>
      </c>
      <c r="K644" s="6" t="s">
        <v>26</v>
      </c>
      <c r="L644" s="6" t="s">
        <v>4</v>
      </c>
    </row>
    <row r="645" spans="1:12" x14ac:dyDescent="0.25">
      <c r="A645" s="10">
        <v>644</v>
      </c>
      <c r="B645" s="8">
        <v>44960</v>
      </c>
      <c r="C645" s="9" t="s">
        <v>8</v>
      </c>
      <c r="D645" s="9" t="s">
        <v>0</v>
      </c>
      <c r="E645" s="6" cm="1">
        <f t="array" ref="E645">_xlfn.XLOOKUP(C645,_xlfn.ANCHORARRAY($N$7),$O$7:$O$13)</f>
        <v>20</v>
      </c>
      <c r="F645" s="10">
        <v>35</v>
      </c>
      <c r="G645" s="10">
        <v>5</v>
      </c>
      <c r="H645" s="10">
        <f>'Balaji Fast Food Sales'!$F645*'Balaji Fast Food Sales'!$G645</f>
        <v>175</v>
      </c>
      <c r="I645" s="10">
        <f>Food[[#This Row],[Item_price]]-Food[[#This Row],[Cost_price]]</f>
        <v>15</v>
      </c>
      <c r="J645" s="9" t="s">
        <v>6</v>
      </c>
      <c r="K645" s="9" t="s">
        <v>27</v>
      </c>
      <c r="L645" s="9" t="s">
        <v>7</v>
      </c>
    </row>
    <row r="646" spans="1:12" x14ac:dyDescent="0.25">
      <c r="A646" s="7">
        <v>645</v>
      </c>
      <c r="B646" s="5">
        <v>44768</v>
      </c>
      <c r="C646" s="6" t="s">
        <v>11</v>
      </c>
      <c r="D646" s="6" t="s">
        <v>0</v>
      </c>
      <c r="E646" s="6" cm="1">
        <f t="array" ref="E646">_xlfn.XLOOKUP(C646,_xlfn.ANCHORARRAY($N$7),$O$7:$O$13)</f>
        <v>50</v>
      </c>
      <c r="F646" s="7">
        <v>80</v>
      </c>
      <c r="G646" s="7">
        <v>9</v>
      </c>
      <c r="H646" s="7">
        <f>'Balaji Fast Food Sales'!$F646*'Balaji Fast Food Sales'!$G646</f>
        <v>720</v>
      </c>
      <c r="I646" s="7">
        <f>Food[[#This Row],[Item_price]]-Food[[#This Row],[Cost_price]]</f>
        <v>30</v>
      </c>
      <c r="J646" s="6" t="s">
        <v>3</v>
      </c>
      <c r="K646" s="6" t="s">
        <v>27</v>
      </c>
      <c r="L646" s="6" t="s">
        <v>1</v>
      </c>
    </row>
    <row r="647" spans="1:12" x14ac:dyDescent="0.25">
      <c r="A647" s="10">
        <v>646</v>
      </c>
      <c r="B647" s="8">
        <v>44803</v>
      </c>
      <c r="C647" s="9" t="s">
        <v>2</v>
      </c>
      <c r="D647" s="9" t="s">
        <v>0</v>
      </c>
      <c r="E647" s="6" cm="1">
        <f t="array" ref="E647">_xlfn.XLOOKUP(C647,_xlfn.ANCHORARRAY($N$7),$O$7:$O$13)</f>
        <v>25</v>
      </c>
      <c r="F647" s="10">
        <v>35</v>
      </c>
      <c r="G647" s="10">
        <v>14</v>
      </c>
      <c r="H647" s="10">
        <f>'Balaji Fast Food Sales'!$F647*'Balaji Fast Food Sales'!$G647</f>
        <v>490</v>
      </c>
      <c r="I647" s="10">
        <f>Food[[#This Row],[Item_price]]-Food[[#This Row],[Cost_price]]</f>
        <v>10</v>
      </c>
      <c r="J647" s="9" t="s">
        <v>6</v>
      </c>
      <c r="K647" s="9" t="s">
        <v>27</v>
      </c>
      <c r="L647" s="9" t="s">
        <v>4</v>
      </c>
    </row>
    <row r="648" spans="1:12" x14ac:dyDescent="0.25">
      <c r="A648" s="7">
        <v>647</v>
      </c>
      <c r="B648" s="5">
        <v>44717</v>
      </c>
      <c r="C648" s="6" t="s">
        <v>2</v>
      </c>
      <c r="D648" s="6" t="s">
        <v>0</v>
      </c>
      <c r="E648" s="6" cm="1">
        <f t="array" ref="E648">_xlfn.XLOOKUP(C648,_xlfn.ANCHORARRAY($N$7),$O$7:$O$13)</f>
        <v>25</v>
      </c>
      <c r="F648" s="7">
        <v>35</v>
      </c>
      <c r="G648" s="7">
        <v>3</v>
      </c>
      <c r="H648" s="7">
        <f>'Balaji Fast Food Sales'!$F648*'Balaji Fast Food Sales'!$G648</f>
        <v>105</v>
      </c>
      <c r="I648" s="7">
        <f>Food[[#This Row],[Item_price]]-Food[[#This Row],[Cost_price]]</f>
        <v>10</v>
      </c>
      <c r="J648" s="6" t="s">
        <v>3</v>
      </c>
      <c r="K648" s="6" t="s">
        <v>26</v>
      </c>
      <c r="L648" s="6" t="s">
        <v>4</v>
      </c>
    </row>
    <row r="649" spans="1:12" x14ac:dyDescent="0.25">
      <c r="A649" s="10">
        <v>648</v>
      </c>
      <c r="B649" s="8">
        <v>44708</v>
      </c>
      <c r="C649" s="9" t="s">
        <v>11</v>
      </c>
      <c r="D649" s="9" t="s">
        <v>0</v>
      </c>
      <c r="E649" s="6" cm="1">
        <f t="array" ref="E649">_xlfn.XLOOKUP(C649,_xlfn.ANCHORARRAY($N$7),$O$7:$O$13)</f>
        <v>50</v>
      </c>
      <c r="F649" s="10">
        <v>80</v>
      </c>
      <c r="G649" s="10">
        <v>7</v>
      </c>
      <c r="H649" s="10">
        <f>'Balaji Fast Food Sales'!$F649*'Balaji Fast Food Sales'!$G649</f>
        <v>560</v>
      </c>
      <c r="I649" s="10">
        <f>Food[[#This Row],[Item_price]]-Food[[#This Row],[Cost_price]]</f>
        <v>30</v>
      </c>
      <c r="J649" s="9" t="s">
        <v>3</v>
      </c>
      <c r="K649" s="9" t="s">
        <v>26</v>
      </c>
      <c r="L649" s="9" t="s">
        <v>1</v>
      </c>
    </row>
    <row r="650" spans="1:12" x14ac:dyDescent="0.25">
      <c r="A650" s="7">
        <v>649</v>
      </c>
      <c r="B650" s="5">
        <v>44870</v>
      </c>
      <c r="C650" s="6" t="s">
        <v>10</v>
      </c>
      <c r="D650" s="6" t="s">
        <v>0</v>
      </c>
      <c r="E650" s="6" cm="1">
        <f t="array" ref="E650">_xlfn.XLOOKUP(C650,_xlfn.ANCHORARRAY($N$7),$O$7:$O$13)</f>
        <v>40</v>
      </c>
      <c r="F650" s="7">
        <v>60</v>
      </c>
      <c r="G650" s="7">
        <v>9</v>
      </c>
      <c r="H650" s="7">
        <f>'Balaji Fast Food Sales'!$F650*'Balaji Fast Food Sales'!$G650</f>
        <v>540</v>
      </c>
      <c r="I650" s="7">
        <f>Food[[#This Row],[Item_price]]-Food[[#This Row],[Cost_price]]</f>
        <v>20</v>
      </c>
      <c r="J650" s="6" t="s">
        <v>3</v>
      </c>
      <c r="K650" s="6" t="s">
        <v>26</v>
      </c>
      <c r="L650" s="6" t="s">
        <v>12</v>
      </c>
    </row>
    <row r="651" spans="1:12" x14ac:dyDescent="0.25">
      <c r="A651" s="10">
        <v>650</v>
      </c>
      <c r="B651" s="8">
        <v>44658</v>
      </c>
      <c r="C651" s="9" t="s">
        <v>11</v>
      </c>
      <c r="D651" s="9" t="s">
        <v>0</v>
      </c>
      <c r="E651" s="6" cm="1">
        <f t="array" ref="E651">_xlfn.XLOOKUP(C651,_xlfn.ANCHORARRAY($N$7),$O$7:$O$13)</f>
        <v>50</v>
      </c>
      <c r="F651" s="10">
        <v>80</v>
      </c>
      <c r="G651" s="10">
        <v>13</v>
      </c>
      <c r="H651" s="10">
        <f>'Balaji Fast Food Sales'!$F651*'Balaji Fast Food Sales'!$G651</f>
        <v>1040</v>
      </c>
      <c r="I651" s="10">
        <f>Food[[#This Row],[Item_price]]-Food[[#This Row],[Cost_price]]</f>
        <v>30</v>
      </c>
      <c r="J651" s="9" t="s">
        <v>6</v>
      </c>
      <c r="K651" s="9" t="s">
        <v>27</v>
      </c>
      <c r="L651" s="9" t="s">
        <v>9</v>
      </c>
    </row>
    <row r="652" spans="1:12" x14ac:dyDescent="0.25">
      <c r="A652" s="7">
        <v>651</v>
      </c>
      <c r="B652" s="5">
        <v>44753</v>
      </c>
      <c r="C652" s="6" t="s">
        <v>11</v>
      </c>
      <c r="D652" s="6" t="s">
        <v>0</v>
      </c>
      <c r="E652" s="6" cm="1">
        <f t="array" ref="E652">_xlfn.XLOOKUP(C652,_xlfn.ANCHORARRAY($N$7),$O$7:$O$13)</f>
        <v>50</v>
      </c>
      <c r="F652" s="7">
        <v>80</v>
      </c>
      <c r="G652" s="7">
        <v>10</v>
      </c>
      <c r="H652" s="7">
        <f>'Balaji Fast Food Sales'!$F652*'Balaji Fast Food Sales'!$G652</f>
        <v>800</v>
      </c>
      <c r="I652" s="7">
        <f>Food[[#This Row],[Item_price]]-Food[[#This Row],[Cost_price]]</f>
        <v>30</v>
      </c>
      <c r="J652" s="6" t="s">
        <v>6</v>
      </c>
      <c r="K652" s="6" t="s">
        <v>27</v>
      </c>
      <c r="L652" s="6" t="s">
        <v>12</v>
      </c>
    </row>
    <row r="653" spans="1:12" x14ac:dyDescent="0.25">
      <c r="A653" s="10">
        <v>652</v>
      </c>
      <c r="B653" s="8">
        <v>44702</v>
      </c>
      <c r="C653" s="9" t="s">
        <v>13</v>
      </c>
      <c r="D653" s="9" t="s">
        <v>5</v>
      </c>
      <c r="E653" s="6" cm="1">
        <f t="array" ref="E653">_xlfn.XLOOKUP(C653,_xlfn.ANCHORARRAY($N$7),$O$7:$O$13)</f>
        <v>30</v>
      </c>
      <c r="F653" s="10">
        <v>40</v>
      </c>
      <c r="G653" s="10">
        <v>13</v>
      </c>
      <c r="H653" s="10">
        <f>'Balaji Fast Food Sales'!$F653*'Balaji Fast Food Sales'!$G653</f>
        <v>520</v>
      </c>
      <c r="I653" s="10">
        <f>Food[[#This Row],[Item_price]]-Food[[#This Row],[Cost_price]]</f>
        <v>10</v>
      </c>
      <c r="J653" s="9" t="s">
        <v>6</v>
      </c>
      <c r="K653" s="9" t="s">
        <v>27</v>
      </c>
      <c r="L653" s="9" t="s">
        <v>4</v>
      </c>
    </row>
    <row r="654" spans="1:12" x14ac:dyDescent="0.25">
      <c r="A654" s="7">
        <v>653</v>
      </c>
      <c r="B654" s="5">
        <v>44711</v>
      </c>
      <c r="C654" s="6" t="s">
        <v>10</v>
      </c>
      <c r="D654" s="6" t="s">
        <v>0</v>
      </c>
      <c r="E654" s="6" cm="1">
        <f t="array" ref="E654">_xlfn.XLOOKUP(C654,_xlfn.ANCHORARRAY($N$7),$O$7:$O$13)</f>
        <v>40</v>
      </c>
      <c r="F654" s="7">
        <v>60</v>
      </c>
      <c r="G654" s="7">
        <v>10</v>
      </c>
      <c r="H654" s="7">
        <f>'Balaji Fast Food Sales'!$F654*'Balaji Fast Food Sales'!$G654</f>
        <v>600</v>
      </c>
      <c r="I654" s="7">
        <f>Food[[#This Row],[Item_price]]-Food[[#This Row],[Cost_price]]</f>
        <v>20</v>
      </c>
      <c r="J654" s="6" t="s">
        <v>6</v>
      </c>
      <c r="K654" s="6" t="s">
        <v>27</v>
      </c>
      <c r="L654" s="6" t="s">
        <v>12</v>
      </c>
    </row>
    <row r="655" spans="1:12" x14ac:dyDescent="0.25">
      <c r="A655" s="10">
        <v>654</v>
      </c>
      <c r="B655" s="8">
        <v>44989</v>
      </c>
      <c r="C655" s="9" t="s">
        <v>2</v>
      </c>
      <c r="D655" s="9" t="s">
        <v>0</v>
      </c>
      <c r="E655" s="6" cm="1">
        <f t="array" ref="E655">_xlfn.XLOOKUP(C655,_xlfn.ANCHORARRAY($N$7),$O$7:$O$13)</f>
        <v>25</v>
      </c>
      <c r="F655" s="10">
        <v>35</v>
      </c>
      <c r="G655" s="10">
        <v>9</v>
      </c>
      <c r="H655" s="10">
        <f>'Balaji Fast Food Sales'!$F655*'Balaji Fast Food Sales'!$G655</f>
        <v>315</v>
      </c>
      <c r="I655" s="10">
        <f>Food[[#This Row],[Item_price]]-Food[[#This Row],[Cost_price]]</f>
        <v>10</v>
      </c>
      <c r="J655" s="9" t="s">
        <v>3</v>
      </c>
      <c r="K655" s="9" t="s">
        <v>27</v>
      </c>
      <c r="L655" s="9" t="s">
        <v>9</v>
      </c>
    </row>
    <row r="656" spans="1:12" x14ac:dyDescent="0.25">
      <c r="A656" s="7">
        <v>655</v>
      </c>
      <c r="B656" s="5">
        <v>44742</v>
      </c>
      <c r="C656" s="6" t="s">
        <v>24</v>
      </c>
      <c r="D656" s="6" t="s">
        <v>5</v>
      </c>
      <c r="E656" s="6" cm="1">
        <f t="array" ref="E656">_xlfn.XLOOKUP(C656,_xlfn.ANCHORARRAY($N$7),$O$7:$O$13)</f>
        <v>35</v>
      </c>
      <c r="F656" s="7">
        <v>45</v>
      </c>
      <c r="G656" s="7">
        <v>12</v>
      </c>
      <c r="H656" s="7">
        <f>'Balaji Fast Food Sales'!$F656*'Balaji Fast Food Sales'!$G656</f>
        <v>540</v>
      </c>
      <c r="I656" s="7">
        <f>Food[[#This Row],[Item_price]]-Food[[#This Row],[Cost_price]]</f>
        <v>10</v>
      </c>
      <c r="J656" s="6" t="s">
        <v>6</v>
      </c>
      <c r="K656" s="6" t="s">
        <v>26</v>
      </c>
      <c r="L656" s="6" t="s">
        <v>9</v>
      </c>
    </row>
    <row r="657" spans="1:12" x14ac:dyDescent="0.25">
      <c r="A657" s="10">
        <v>656</v>
      </c>
      <c r="B657" s="8">
        <v>44893</v>
      </c>
      <c r="C657" s="9" t="s">
        <v>11</v>
      </c>
      <c r="D657" s="9" t="s">
        <v>0</v>
      </c>
      <c r="E657" s="6" cm="1">
        <f t="array" ref="E657">_xlfn.XLOOKUP(C657,_xlfn.ANCHORARRAY($N$7),$O$7:$O$13)</f>
        <v>50</v>
      </c>
      <c r="F657" s="10">
        <v>80</v>
      </c>
      <c r="G657" s="10">
        <v>6</v>
      </c>
      <c r="H657" s="10">
        <f>'Balaji Fast Food Sales'!$F657*'Balaji Fast Food Sales'!$G657</f>
        <v>480</v>
      </c>
      <c r="I657" s="10">
        <f>Food[[#This Row],[Item_price]]-Food[[#This Row],[Cost_price]]</f>
        <v>30</v>
      </c>
      <c r="J657" s="9" t="s">
        <v>6</v>
      </c>
      <c r="K657" s="9" t="s">
        <v>27</v>
      </c>
      <c r="L657" s="9" t="s">
        <v>12</v>
      </c>
    </row>
    <row r="658" spans="1:12" x14ac:dyDescent="0.25">
      <c r="A658" s="7">
        <v>657</v>
      </c>
      <c r="B658" s="5">
        <v>44936</v>
      </c>
      <c r="C658" s="6" t="s">
        <v>13</v>
      </c>
      <c r="D658" s="6" t="s">
        <v>5</v>
      </c>
      <c r="E658" s="6" cm="1">
        <f t="array" ref="E658">_xlfn.XLOOKUP(C658,_xlfn.ANCHORARRAY($N$7),$O$7:$O$13)</f>
        <v>30</v>
      </c>
      <c r="F658" s="7">
        <v>40</v>
      </c>
      <c r="G658" s="7">
        <v>7</v>
      </c>
      <c r="H658" s="7">
        <f>'Balaji Fast Food Sales'!$F658*'Balaji Fast Food Sales'!$G658</f>
        <v>280</v>
      </c>
      <c r="I658" s="7">
        <f>Food[[#This Row],[Item_price]]-Food[[#This Row],[Cost_price]]</f>
        <v>10</v>
      </c>
      <c r="J658" s="6" t="s">
        <v>3</v>
      </c>
      <c r="K658" s="6" t="s">
        <v>26</v>
      </c>
      <c r="L658" s="6" t="s">
        <v>12</v>
      </c>
    </row>
    <row r="659" spans="1:12" x14ac:dyDescent="0.25">
      <c r="A659" s="10">
        <v>658</v>
      </c>
      <c r="B659" s="8">
        <v>44844</v>
      </c>
      <c r="C659" s="9" t="s">
        <v>25</v>
      </c>
      <c r="D659" s="9" t="s">
        <v>0</v>
      </c>
      <c r="E659" s="6" cm="1">
        <f t="array" ref="E659">_xlfn.XLOOKUP(C659,_xlfn.ANCHORARRAY($N$7),$O$7:$O$13)</f>
        <v>25</v>
      </c>
      <c r="F659" s="10">
        <v>35</v>
      </c>
      <c r="G659" s="10">
        <v>12</v>
      </c>
      <c r="H659" s="10">
        <f>'Balaji Fast Food Sales'!$F659*'Balaji Fast Food Sales'!$G659</f>
        <v>420</v>
      </c>
      <c r="I659" s="10">
        <f>Food[[#This Row],[Item_price]]-Food[[#This Row],[Cost_price]]</f>
        <v>10</v>
      </c>
      <c r="J659" s="9" t="s">
        <v>3</v>
      </c>
      <c r="K659" s="9" t="s">
        <v>27</v>
      </c>
      <c r="L659" s="9" t="s">
        <v>4</v>
      </c>
    </row>
    <row r="660" spans="1:12" x14ac:dyDescent="0.25">
      <c r="A660" s="7">
        <v>659</v>
      </c>
      <c r="B660" s="5">
        <v>44947</v>
      </c>
      <c r="C660" s="6" t="s">
        <v>8</v>
      </c>
      <c r="D660" s="6" t="s">
        <v>0</v>
      </c>
      <c r="E660" s="6" cm="1">
        <f t="array" ref="E660">_xlfn.XLOOKUP(C660,_xlfn.ANCHORARRAY($N$7),$O$7:$O$13)</f>
        <v>20</v>
      </c>
      <c r="F660" s="7">
        <v>35</v>
      </c>
      <c r="G660" s="7">
        <v>2</v>
      </c>
      <c r="H660" s="7">
        <f>'Balaji Fast Food Sales'!$F660*'Balaji Fast Food Sales'!$G660</f>
        <v>70</v>
      </c>
      <c r="I660" s="7">
        <f>Food[[#This Row],[Item_price]]-Food[[#This Row],[Cost_price]]</f>
        <v>15</v>
      </c>
      <c r="J660" s="6" t="s">
        <v>6</v>
      </c>
      <c r="K660" s="6" t="s">
        <v>26</v>
      </c>
      <c r="L660" s="6" t="s">
        <v>4</v>
      </c>
    </row>
    <row r="661" spans="1:12" x14ac:dyDescent="0.25">
      <c r="A661" s="10">
        <v>660</v>
      </c>
      <c r="B661" s="8">
        <v>44767</v>
      </c>
      <c r="C661" s="9" t="s">
        <v>11</v>
      </c>
      <c r="D661" s="9" t="s">
        <v>0</v>
      </c>
      <c r="E661" s="6" cm="1">
        <f t="array" ref="E661">_xlfn.XLOOKUP(C661,_xlfn.ANCHORARRAY($N$7),$O$7:$O$13)</f>
        <v>50</v>
      </c>
      <c r="F661" s="10">
        <v>80</v>
      </c>
      <c r="G661" s="10">
        <v>9</v>
      </c>
      <c r="H661" s="10">
        <f>'Balaji Fast Food Sales'!$F661*'Balaji Fast Food Sales'!$G661</f>
        <v>720</v>
      </c>
      <c r="I661" s="10">
        <f>Food[[#This Row],[Item_price]]-Food[[#This Row],[Cost_price]]</f>
        <v>30</v>
      </c>
      <c r="J661" s="9" t="s">
        <v>3</v>
      </c>
      <c r="K661" s="9" t="s">
        <v>27</v>
      </c>
      <c r="L661" s="9" t="s">
        <v>1</v>
      </c>
    </row>
    <row r="662" spans="1:12" x14ac:dyDescent="0.25">
      <c r="A662" s="7">
        <v>661</v>
      </c>
      <c r="B662" s="5">
        <v>44845</v>
      </c>
      <c r="C662" s="6" t="s">
        <v>10</v>
      </c>
      <c r="D662" s="6" t="s">
        <v>0</v>
      </c>
      <c r="E662" s="6" cm="1">
        <f t="array" ref="E662">_xlfn.XLOOKUP(C662,_xlfn.ANCHORARRAY($N$7),$O$7:$O$13)</f>
        <v>40</v>
      </c>
      <c r="F662" s="7">
        <v>60</v>
      </c>
      <c r="G662" s="7">
        <v>7</v>
      </c>
      <c r="H662" s="7">
        <f>'Balaji Fast Food Sales'!$F662*'Balaji Fast Food Sales'!$G662</f>
        <v>420</v>
      </c>
      <c r="I662" s="7">
        <f>Food[[#This Row],[Item_price]]-Food[[#This Row],[Cost_price]]</f>
        <v>20</v>
      </c>
      <c r="J662" s="6" t="s">
        <v>6</v>
      </c>
      <c r="K662" s="6" t="s">
        <v>27</v>
      </c>
      <c r="L662" s="6" t="s">
        <v>12</v>
      </c>
    </row>
    <row r="663" spans="1:12" x14ac:dyDescent="0.25">
      <c r="A663" s="10">
        <v>662</v>
      </c>
      <c r="B663" s="8">
        <v>44972</v>
      </c>
      <c r="C663" s="9" t="s">
        <v>8</v>
      </c>
      <c r="D663" s="9" t="s">
        <v>0</v>
      </c>
      <c r="E663" s="6" cm="1">
        <f t="array" ref="E663">_xlfn.XLOOKUP(C663,_xlfn.ANCHORARRAY($N$7),$O$7:$O$13)</f>
        <v>20</v>
      </c>
      <c r="F663" s="10">
        <v>35</v>
      </c>
      <c r="G663" s="10">
        <v>3</v>
      </c>
      <c r="H663" s="10">
        <f>'Balaji Fast Food Sales'!$F663*'Balaji Fast Food Sales'!$G663</f>
        <v>105</v>
      </c>
      <c r="I663" s="10">
        <f>Food[[#This Row],[Item_price]]-Food[[#This Row],[Cost_price]]</f>
        <v>15</v>
      </c>
      <c r="J663" s="9" t="s">
        <v>6</v>
      </c>
      <c r="K663" s="9" t="s">
        <v>27</v>
      </c>
      <c r="L663" s="9" t="s">
        <v>4</v>
      </c>
    </row>
    <row r="664" spans="1:12" x14ac:dyDescent="0.25">
      <c r="A664" s="7">
        <v>663</v>
      </c>
      <c r="B664" s="5">
        <v>44962</v>
      </c>
      <c r="C664" s="6" t="s">
        <v>24</v>
      </c>
      <c r="D664" s="6" t="s">
        <v>5</v>
      </c>
      <c r="E664" s="6" cm="1">
        <f t="array" ref="E664">_xlfn.XLOOKUP(C664,_xlfn.ANCHORARRAY($N$7),$O$7:$O$13)</f>
        <v>35</v>
      </c>
      <c r="F664" s="7">
        <v>45</v>
      </c>
      <c r="G664" s="7">
        <v>1</v>
      </c>
      <c r="H664" s="7">
        <f>'Balaji Fast Food Sales'!$F664*'Balaji Fast Food Sales'!$G664</f>
        <v>45</v>
      </c>
      <c r="I664" s="7">
        <f>Food[[#This Row],[Item_price]]-Food[[#This Row],[Cost_price]]</f>
        <v>10</v>
      </c>
      <c r="J664" s="6" t="s">
        <v>6</v>
      </c>
      <c r="K664" s="6" t="s">
        <v>26</v>
      </c>
      <c r="L664" s="6" t="s">
        <v>1</v>
      </c>
    </row>
    <row r="665" spans="1:12" x14ac:dyDescent="0.25">
      <c r="A665" s="10">
        <v>664</v>
      </c>
      <c r="B665" s="8">
        <v>44865</v>
      </c>
      <c r="C665" s="9" t="s">
        <v>10</v>
      </c>
      <c r="D665" s="9" t="s">
        <v>0</v>
      </c>
      <c r="E665" s="6" cm="1">
        <f t="array" ref="E665">_xlfn.XLOOKUP(C665,_xlfn.ANCHORARRAY($N$7),$O$7:$O$13)</f>
        <v>40</v>
      </c>
      <c r="F665" s="10">
        <v>60</v>
      </c>
      <c r="G665" s="10">
        <v>10</v>
      </c>
      <c r="H665" s="10">
        <f>'Balaji Fast Food Sales'!$F665*'Balaji Fast Food Sales'!$G665</f>
        <v>600</v>
      </c>
      <c r="I665" s="10">
        <f>Food[[#This Row],[Item_price]]-Food[[#This Row],[Cost_price]]</f>
        <v>20</v>
      </c>
      <c r="J665" s="9" t="s">
        <v>6</v>
      </c>
      <c r="K665" s="9" t="s">
        <v>27</v>
      </c>
      <c r="L665" s="9" t="s">
        <v>9</v>
      </c>
    </row>
    <row r="666" spans="1:12" x14ac:dyDescent="0.25">
      <c r="A666" s="7">
        <v>665</v>
      </c>
      <c r="B666" s="5">
        <v>44687</v>
      </c>
      <c r="C666" s="6" t="s">
        <v>25</v>
      </c>
      <c r="D666" s="6" t="s">
        <v>0</v>
      </c>
      <c r="E666" s="6" cm="1">
        <f t="array" ref="E666">_xlfn.XLOOKUP(C666,_xlfn.ANCHORARRAY($N$7),$O$7:$O$13)</f>
        <v>25</v>
      </c>
      <c r="F666" s="7">
        <v>35</v>
      </c>
      <c r="G666" s="7">
        <v>14</v>
      </c>
      <c r="H666" s="7">
        <f>'Balaji Fast Food Sales'!$F666*'Balaji Fast Food Sales'!$G666</f>
        <v>490</v>
      </c>
      <c r="I666" s="7">
        <f>Food[[#This Row],[Item_price]]-Food[[#This Row],[Cost_price]]</f>
        <v>10</v>
      </c>
      <c r="J666" s="6" t="s">
        <v>6</v>
      </c>
      <c r="K666" s="6" t="s">
        <v>27</v>
      </c>
      <c r="L666" s="6" t="s">
        <v>7</v>
      </c>
    </row>
    <row r="667" spans="1:12" x14ac:dyDescent="0.25">
      <c r="A667" s="10">
        <v>666</v>
      </c>
      <c r="B667" s="8">
        <v>44951</v>
      </c>
      <c r="C667" s="9" t="s">
        <v>8</v>
      </c>
      <c r="D667" s="9" t="s">
        <v>0</v>
      </c>
      <c r="E667" s="6" cm="1">
        <f t="array" ref="E667">_xlfn.XLOOKUP(C667,_xlfn.ANCHORARRAY($N$7),$O$7:$O$13)</f>
        <v>20</v>
      </c>
      <c r="F667" s="10">
        <v>35</v>
      </c>
      <c r="G667" s="10">
        <v>9</v>
      </c>
      <c r="H667" s="10">
        <f>'Balaji Fast Food Sales'!$F667*'Balaji Fast Food Sales'!$G667</f>
        <v>315</v>
      </c>
      <c r="I667" s="10">
        <f>Food[[#This Row],[Item_price]]-Food[[#This Row],[Cost_price]]</f>
        <v>15</v>
      </c>
      <c r="J667" s="9" t="s">
        <v>3</v>
      </c>
      <c r="K667" s="9" t="s">
        <v>26</v>
      </c>
      <c r="L667" s="9" t="s">
        <v>7</v>
      </c>
    </row>
    <row r="668" spans="1:12" x14ac:dyDescent="0.25">
      <c r="A668" s="7">
        <v>667</v>
      </c>
      <c r="B668" s="5">
        <v>44832</v>
      </c>
      <c r="C668" s="6" t="s">
        <v>2</v>
      </c>
      <c r="D668" s="6" t="s">
        <v>0</v>
      </c>
      <c r="E668" s="6" cm="1">
        <f t="array" ref="E668">_xlfn.XLOOKUP(C668,_xlfn.ANCHORARRAY($N$7),$O$7:$O$13)</f>
        <v>25</v>
      </c>
      <c r="F668" s="7">
        <v>35</v>
      </c>
      <c r="G668" s="7">
        <v>3</v>
      </c>
      <c r="H668" s="7">
        <f>'Balaji Fast Food Sales'!$F668*'Balaji Fast Food Sales'!$G668</f>
        <v>105</v>
      </c>
      <c r="I668" s="7">
        <f>Food[[#This Row],[Item_price]]-Food[[#This Row],[Cost_price]]</f>
        <v>10</v>
      </c>
      <c r="J668" s="6" t="s">
        <v>3</v>
      </c>
      <c r="K668" s="6" t="s">
        <v>27</v>
      </c>
      <c r="L668" s="6" t="s">
        <v>7</v>
      </c>
    </row>
    <row r="669" spans="1:12" x14ac:dyDescent="0.25">
      <c r="A669" s="10">
        <v>668</v>
      </c>
      <c r="B669" s="8">
        <v>44692</v>
      </c>
      <c r="C669" s="9" t="s">
        <v>25</v>
      </c>
      <c r="D669" s="9" t="s">
        <v>0</v>
      </c>
      <c r="E669" s="6" cm="1">
        <f t="array" ref="E669">_xlfn.XLOOKUP(C669,_xlfn.ANCHORARRAY($N$7),$O$7:$O$13)</f>
        <v>25</v>
      </c>
      <c r="F669" s="10">
        <v>35</v>
      </c>
      <c r="G669" s="10">
        <v>4</v>
      </c>
      <c r="H669" s="10">
        <f>'Balaji Fast Food Sales'!$F669*'Balaji Fast Food Sales'!$G669</f>
        <v>140</v>
      </c>
      <c r="I669" s="10">
        <f>Food[[#This Row],[Item_price]]-Food[[#This Row],[Cost_price]]</f>
        <v>10</v>
      </c>
      <c r="J669" s="9" t="s">
        <v>6</v>
      </c>
      <c r="K669" s="9" t="s">
        <v>26</v>
      </c>
      <c r="L669" s="9" t="s">
        <v>9</v>
      </c>
    </row>
    <row r="670" spans="1:12" x14ac:dyDescent="0.25">
      <c r="A670" s="7">
        <v>669</v>
      </c>
      <c r="B670" s="5">
        <v>45003</v>
      </c>
      <c r="C670" s="6" t="s">
        <v>11</v>
      </c>
      <c r="D670" s="6" t="s">
        <v>0</v>
      </c>
      <c r="E670" s="6" cm="1">
        <f t="array" ref="E670">_xlfn.XLOOKUP(C670,_xlfn.ANCHORARRAY($N$7),$O$7:$O$13)</f>
        <v>50</v>
      </c>
      <c r="F670" s="7">
        <v>80</v>
      </c>
      <c r="G670" s="7">
        <v>11</v>
      </c>
      <c r="H670" s="7">
        <f>'Balaji Fast Food Sales'!$F670*'Balaji Fast Food Sales'!$G670</f>
        <v>880</v>
      </c>
      <c r="I670" s="7">
        <f>Food[[#This Row],[Item_price]]-Food[[#This Row],[Cost_price]]</f>
        <v>30</v>
      </c>
      <c r="J670" s="6" t="s">
        <v>6</v>
      </c>
      <c r="K670" s="6" t="s">
        <v>26</v>
      </c>
      <c r="L670" s="6" t="s">
        <v>7</v>
      </c>
    </row>
    <row r="671" spans="1:12" x14ac:dyDescent="0.25">
      <c r="A671" s="10">
        <v>670</v>
      </c>
      <c r="B671" s="8">
        <v>44747</v>
      </c>
      <c r="C671" s="9" t="s">
        <v>8</v>
      </c>
      <c r="D671" s="9" t="s">
        <v>0</v>
      </c>
      <c r="E671" s="6" cm="1">
        <f t="array" ref="E671">_xlfn.XLOOKUP(C671,_xlfn.ANCHORARRAY($N$7),$O$7:$O$13)</f>
        <v>20</v>
      </c>
      <c r="F671" s="10">
        <v>35</v>
      </c>
      <c r="G671" s="10">
        <v>15</v>
      </c>
      <c r="H671" s="10">
        <f>'Balaji Fast Food Sales'!$F671*'Balaji Fast Food Sales'!$G671</f>
        <v>525</v>
      </c>
      <c r="I671" s="10">
        <f>Food[[#This Row],[Item_price]]-Food[[#This Row],[Cost_price]]</f>
        <v>15</v>
      </c>
      <c r="J671" s="9" t="s">
        <v>3</v>
      </c>
      <c r="K671" s="9" t="s">
        <v>26</v>
      </c>
      <c r="L671" s="9" t="s">
        <v>1</v>
      </c>
    </row>
    <row r="672" spans="1:12" x14ac:dyDescent="0.25">
      <c r="A672" s="7">
        <v>671</v>
      </c>
      <c r="B672" s="5">
        <v>44843</v>
      </c>
      <c r="C672" s="6" t="s">
        <v>11</v>
      </c>
      <c r="D672" s="6" t="s">
        <v>0</v>
      </c>
      <c r="E672" s="6" cm="1">
        <f t="array" ref="E672">_xlfn.XLOOKUP(C672,_xlfn.ANCHORARRAY($N$7),$O$7:$O$13)</f>
        <v>50</v>
      </c>
      <c r="F672" s="7">
        <v>80</v>
      </c>
      <c r="G672" s="7">
        <v>2</v>
      </c>
      <c r="H672" s="7">
        <f>'Balaji Fast Food Sales'!$F672*'Balaji Fast Food Sales'!$G672</f>
        <v>160</v>
      </c>
      <c r="I672" s="7">
        <f>Food[[#This Row],[Item_price]]-Food[[#This Row],[Cost_price]]</f>
        <v>30</v>
      </c>
      <c r="J672" s="6" t="s">
        <v>6</v>
      </c>
      <c r="K672" s="6" t="s">
        <v>26</v>
      </c>
      <c r="L672" s="6" t="s">
        <v>4</v>
      </c>
    </row>
    <row r="673" spans="1:12" x14ac:dyDescent="0.25">
      <c r="A673" s="10">
        <v>672</v>
      </c>
      <c r="B673" s="8">
        <v>44889</v>
      </c>
      <c r="C673" s="9" t="s">
        <v>13</v>
      </c>
      <c r="D673" s="9" t="s">
        <v>5</v>
      </c>
      <c r="E673" s="6" cm="1">
        <f t="array" ref="E673">_xlfn.XLOOKUP(C673,_xlfn.ANCHORARRAY($N$7),$O$7:$O$13)</f>
        <v>30</v>
      </c>
      <c r="F673" s="10">
        <v>40</v>
      </c>
      <c r="G673" s="10">
        <v>3</v>
      </c>
      <c r="H673" s="10">
        <f>'Balaji Fast Food Sales'!$F673*'Balaji Fast Food Sales'!$G673</f>
        <v>120</v>
      </c>
      <c r="I673" s="10">
        <f>Food[[#This Row],[Item_price]]-Food[[#This Row],[Cost_price]]</f>
        <v>10</v>
      </c>
      <c r="J673" s="9" t="s">
        <v>3</v>
      </c>
      <c r="K673" s="9" t="s">
        <v>27</v>
      </c>
      <c r="L673" s="9" t="s">
        <v>7</v>
      </c>
    </row>
    <row r="674" spans="1:12" x14ac:dyDescent="0.25">
      <c r="A674" s="7">
        <v>673</v>
      </c>
      <c r="B674" s="5">
        <v>44821</v>
      </c>
      <c r="C674" s="6" t="s">
        <v>11</v>
      </c>
      <c r="D674" s="6" t="s">
        <v>0</v>
      </c>
      <c r="E674" s="6" cm="1">
        <f t="array" ref="E674">_xlfn.XLOOKUP(C674,_xlfn.ANCHORARRAY($N$7),$O$7:$O$13)</f>
        <v>50</v>
      </c>
      <c r="F674" s="7">
        <v>80</v>
      </c>
      <c r="G674" s="7">
        <v>12</v>
      </c>
      <c r="H674" s="7">
        <f>'Balaji Fast Food Sales'!$F674*'Balaji Fast Food Sales'!$G674</f>
        <v>960</v>
      </c>
      <c r="I674" s="7">
        <f>Food[[#This Row],[Item_price]]-Food[[#This Row],[Cost_price]]</f>
        <v>30</v>
      </c>
      <c r="J674" s="6" t="s">
        <v>3</v>
      </c>
      <c r="K674" s="6" t="s">
        <v>26</v>
      </c>
      <c r="L674" s="6" t="s">
        <v>12</v>
      </c>
    </row>
    <row r="675" spans="1:12" x14ac:dyDescent="0.25">
      <c r="A675" s="10">
        <v>674</v>
      </c>
      <c r="B675" s="8">
        <v>44759</v>
      </c>
      <c r="C675" s="9" t="s">
        <v>24</v>
      </c>
      <c r="D675" s="9" t="s">
        <v>5</v>
      </c>
      <c r="E675" s="6" cm="1">
        <f t="array" ref="E675">_xlfn.XLOOKUP(C675,_xlfn.ANCHORARRAY($N$7),$O$7:$O$13)</f>
        <v>35</v>
      </c>
      <c r="F675" s="10">
        <v>45</v>
      </c>
      <c r="G675" s="10">
        <v>13</v>
      </c>
      <c r="H675" s="10">
        <f>'Balaji Fast Food Sales'!$F675*'Balaji Fast Food Sales'!$G675</f>
        <v>585</v>
      </c>
      <c r="I675" s="10">
        <f>Food[[#This Row],[Item_price]]-Food[[#This Row],[Cost_price]]</f>
        <v>10</v>
      </c>
      <c r="J675" s="9" t="s">
        <v>3</v>
      </c>
      <c r="K675" s="9" t="s">
        <v>26</v>
      </c>
      <c r="L675" s="9" t="s">
        <v>9</v>
      </c>
    </row>
    <row r="676" spans="1:12" x14ac:dyDescent="0.25">
      <c r="A676" s="7">
        <v>675</v>
      </c>
      <c r="B676" s="5">
        <v>44668</v>
      </c>
      <c r="C676" s="6" t="s">
        <v>11</v>
      </c>
      <c r="D676" s="6" t="s">
        <v>0</v>
      </c>
      <c r="E676" s="6" cm="1">
        <f t="array" ref="E676">_xlfn.XLOOKUP(C676,_xlfn.ANCHORARRAY($N$7),$O$7:$O$13)</f>
        <v>50</v>
      </c>
      <c r="F676" s="7">
        <v>80</v>
      </c>
      <c r="G676" s="7">
        <v>12</v>
      </c>
      <c r="H676" s="7">
        <f>'Balaji Fast Food Sales'!$F676*'Balaji Fast Food Sales'!$G676</f>
        <v>960</v>
      </c>
      <c r="I676" s="7">
        <f>Food[[#This Row],[Item_price]]-Food[[#This Row],[Cost_price]]</f>
        <v>30</v>
      </c>
      <c r="J676" s="6" t="s">
        <v>3</v>
      </c>
      <c r="K676" s="6" t="s">
        <v>26</v>
      </c>
      <c r="L676" s="6" t="s">
        <v>1</v>
      </c>
    </row>
    <row r="677" spans="1:12" x14ac:dyDescent="0.25">
      <c r="A677" s="10">
        <v>676</v>
      </c>
      <c r="B677" s="8">
        <v>44685</v>
      </c>
      <c r="C677" s="9" t="s">
        <v>10</v>
      </c>
      <c r="D677" s="9" t="s">
        <v>0</v>
      </c>
      <c r="E677" s="6" cm="1">
        <f t="array" ref="E677">_xlfn.XLOOKUP(C677,_xlfn.ANCHORARRAY($N$7),$O$7:$O$13)</f>
        <v>40</v>
      </c>
      <c r="F677" s="10">
        <v>60</v>
      </c>
      <c r="G677" s="10">
        <v>7</v>
      </c>
      <c r="H677" s="10">
        <f>'Balaji Fast Food Sales'!$F677*'Balaji Fast Food Sales'!$G677</f>
        <v>420</v>
      </c>
      <c r="I677" s="10">
        <f>Food[[#This Row],[Item_price]]-Food[[#This Row],[Cost_price]]</f>
        <v>20</v>
      </c>
      <c r="J677" s="9" t="s">
        <v>3</v>
      </c>
      <c r="K677" s="9" t="s">
        <v>27</v>
      </c>
      <c r="L677" s="9" t="s">
        <v>7</v>
      </c>
    </row>
    <row r="678" spans="1:12" x14ac:dyDescent="0.25">
      <c r="A678" s="7">
        <v>677</v>
      </c>
      <c r="B678" s="5">
        <v>44700</v>
      </c>
      <c r="C678" s="6" t="s">
        <v>13</v>
      </c>
      <c r="D678" s="6" t="s">
        <v>5</v>
      </c>
      <c r="E678" s="6" cm="1">
        <f t="array" ref="E678">_xlfn.XLOOKUP(C678,_xlfn.ANCHORARRAY($N$7),$O$7:$O$13)</f>
        <v>30</v>
      </c>
      <c r="F678" s="7">
        <v>40</v>
      </c>
      <c r="G678" s="7">
        <v>3</v>
      </c>
      <c r="H678" s="7">
        <f>'Balaji Fast Food Sales'!$F678*'Balaji Fast Food Sales'!$G678</f>
        <v>120</v>
      </c>
      <c r="I678" s="7">
        <f>Food[[#This Row],[Item_price]]-Food[[#This Row],[Cost_price]]</f>
        <v>10</v>
      </c>
      <c r="J678" s="6" t="s">
        <v>6</v>
      </c>
      <c r="K678" s="6" t="s">
        <v>27</v>
      </c>
      <c r="L678" s="6" t="s">
        <v>9</v>
      </c>
    </row>
    <row r="679" spans="1:12" x14ac:dyDescent="0.25">
      <c r="A679" s="10">
        <v>678</v>
      </c>
      <c r="B679" s="8">
        <v>44704</v>
      </c>
      <c r="C679" s="9" t="s">
        <v>25</v>
      </c>
      <c r="D679" s="9" t="s">
        <v>0</v>
      </c>
      <c r="E679" s="6" cm="1">
        <f t="array" ref="E679">_xlfn.XLOOKUP(C679,_xlfn.ANCHORARRAY($N$7),$O$7:$O$13)</f>
        <v>25</v>
      </c>
      <c r="F679" s="10">
        <v>35</v>
      </c>
      <c r="G679" s="10">
        <v>3</v>
      </c>
      <c r="H679" s="10">
        <f>'Balaji Fast Food Sales'!$F679*'Balaji Fast Food Sales'!$G679</f>
        <v>105</v>
      </c>
      <c r="I679" s="10">
        <f>Food[[#This Row],[Item_price]]-Food[[#This Row],[Cost_price]]</f>
        <v>10</v>
      </c>
      <c r="J679" s="9" t="s">
        <v>6</v>
      </c>
      <c r="K679" s="9" t="s">
        <v>26</v>
      </c>
      <c r="L679" s="9" t="s">
        <v>7</v>
      </c>
    </row>
    <row r="680" spans="1:12" x14ac:dyDescent="0.25">
      <c r="A680" s="7">
        <v>679</v>
      </c>
      <c r="B680" s="5">
        <v>44867</v>
      </c>
      <c r="C680" s="6" t="s">
        <v>11</v>
      </c>
      <c r="D680" s="6" t="s">
        <v>0</v>
      </c>
      <c r="E680" s="6" cm="1">
        <f t="array" ref="E680">_xlfn.XLOOKUP(C680,_xlfn.ANCHORARRAY($N$7),$O$7:$O$13)</f>
        <v>50</v>
      </c>
      <c r="F680" s="7">
        <v>80</v>
      </c>
      <c r="G680" s="7">
        <v>12</v>
      </c>
      <c r="H680" s="7">
        <f>'Balaji Fast Food Sales'!$F680*'Balaji Fast Food Sales'!$G680</f>
        <v>960</v>
      </c>
      <c r="I680" s="7">
        <f>Food[[#This Row],[Item_price]]-Food[[#This Row],[Cost_price]]</f>
        <v>30</v>
      </c>
      <c r="J680" s="6" t="s">
        <v>6</v>
      </c>
      <c r="K680" s="6" t="s">
        <v>26</v>
      </c>
      <c r="L680" s="6" t="s">
        <v>9</v>
      </c>
    </row>
    <row r="681" spans="1:12" x14ac:dyDescent="0.25">
      <c r="A681" s="10">
        <v>680</v>
      </c>
      <c r="B681" s="8">
        <v>44671</v>
      </c>
      <c r="C681" s="9" t="s">
        <v>13</v>
      </c>
      <c r="D681" s="9" t="s">
        <v>5</v>
      </c>
      <c r="E681" s="6" cm="1">
        <f t="array" ref="E681">_xlfn.XLOOKUP(C681,_xlfn.ANCHORARRAY($N$7),$O$7:$O$13)</f>
        <v>30</v>
      </c>
      <c r="F681" s="10">
        <v>40</v>
      </c>
      <c r="G681" s="10">
        <v>4</v>
      </c>
      <c r="H681" s="10">
        <f>'Balaji Fast Food Sales'!$F681*'Balaji Fast Food Sales'!$G681</f>
        <v>160</v>
      </c>
      <c r="I681" s="10">
        <f>Food[[#This Row],[Item_price]]-Food[[#This Row],[Cost_price]]</f>
        <v>10</v>
      </c>
      <c r="J681" s="9" t="s">
        <v>3</v>
      </c>
      <c r="K681" s="9" t="s">
        <v>26</v>
      </c>
      <c r="L681" s="9" t="s">
        <v>1</v>
      </c>
    </row>
    <row r="682" spans="1:12" x14ac:dyDescent="0.25">
      <c r="A682" s="7">
        <v>681</v>
      </c>
      <c r="B682" s="5">
        <v>44904</v>
      </c>
      <c r="C682" s="6" t="s">
        <v>10</v>
      </c>
      <c r="D682" s="6" t="s">
        <v>0</v>
      </c>
      <c r="E682" s="6" cm="1">
        <f t="array" ref="E682">_xlfn.XLOOKUP(C682,_xlfn.ANCHORARRAY($N$7),$O$7:$O$13)</f>
        <v>40</v>
      </c>
      <c r="F682" s="7">
        <v>60</v>
      </c>
      <c r="G682" s="7">
        <v>9</v>
      </c>
      <c r="H682" s="7">
        <f>'Balaji Fast Food Sales'!$F682*'Balaji Fast Food Sales'!$G682</f>
        <v>540</v>
      </c>
      <c r="I682" s="7">
        <f>Food[[#This Row],[Item_price]]-Food[[#This Row],[Cost_price]]</f>
        <v>20</v>
      </c>
      <c r="J682" s="6" t="s">
        <v>6</v>
      </c>
      <c r="K682" s="6" t="s">
        <v>27</v>
      </c>
      <c r="L682" s="6" t="s">
        <v>1</v>
      </c>
    </row>
    <row r="683" spans="1:12" x14ac:dyDescent="0.25">
      <c r="A683" s="10">
        <v>682</v>
      </c>
      <c r="B683" s="8">
        <v>44845</v>
      </c>
      <c r="C683" s="9" t="s">
        <v>25</v>
      </c>
      <c r="D683" s="9" t="s">
        <v>0</v>
      </c>
      <c r="E683" s="6" cm="1">
        <f t="array" ref="E683">_xlfn.XLOOKUP(C683,_xlfn.ANCHORARRAY($N$7),$O$7:$O$13)</f>
        <v>25</v>
      </c>
      <c r="F683" s="10">
        <v>35</v>
      </c>
      <c r="G683" s="10">
        <v>14</v>
      </c>
      <c r="H683" s="10">
        <f>'Balaji Fast Food Sales'!$F683*'Balaji Fast Food Sales'!$G683</f>
        <v>490</v>
      </c>
      <c r="I683" s="10">
        <f>Food[[#This Row],[Item_price]]-Food[[#This Row],[Cost_price]]</f>
        <v>10</v>
      </c>
      <c r="J683" s="9" t="s">
        <v>6</v>
      </c>
      <c r="K683" s="9" t="s">
        <v>26</v>
      </c>
      <c r="L683" s="9" t="s">
        <v>12</v>
      </c>
    </row>
    <row r="684" spans="1:12" x14ac:dyDescent="0.25">
      <c r="A684" s="7">
        <v>683</v>
      </c>
      <c r="B684" s="5">
        <v>44785</v>
      </c>
      <c r="C684" s="6" t="s">
        <v>10</v>
      </c>
      <c r="D684" s="6" t="s">
        <v>0</v>
      </c>
      <c r="E684" s="6" cm="1">
        <f t="array" ref="E684">_xlfn.XLOOKUP(C684,_xlfn.ANCHORARRAY($N$7),$O$7:$O$13)</f>
        <v>40</v>
      </c>
      <c r="F684" s="7">
        <v>60</v>
      </c>
      <c r="G684" s="7">
        <v>15</v>
      </c>
      <c r="H684" s="7">
        <f>'Balaji Fast Food Sales'!$F684*'Balaji Fast Food Sales'!$G684</f>
        <v>900</v>
      </c>
      <c r="I684" s="7">
        <f>Food[[#This Row],[Item_price]]-Food[[#This Row],[Cost_price]]</f>
        <v>20</v>
      </c>
      <c r="J684" s="6" t="s">
        <v>3</v>
      </c>
      <c r="K684" s="6" t="s">
        <v>26</v>
      </c>
      <c r="L684" s="6" t="s">
        <v>12</v>
      </c>
    </row>
    <row r="685" spans="1:12" x14ac:dyDescent="0.25">
      <c r="A685" s="10">
        <v>684</v>
      </c>
      <c r="B685" s="8">
        <v>44822</v>
      </c>
      <c r="C685" s="9" t="s">
        <v>2</v>
      </c>
      <c r="D685" s="9" t="s">
        <v>0</v>
      </c>
      <c r="E685" s="6" cm="1">
        <f t="array" ref="E685">_xlfn.XLOOKUP(C685,_xlfn.ANCHORARRAY($N$7),$O$7:$O$13)</f>
        <v>25</v>
      </c>
      <c r="F685" s="10">
        <v>35</v>
      </c>
      <c r="G685" s="10">
        <v>5</v>
      </c>
      <c r="H685" s="10">
        <f>'Balaji Fast Food Sales'!$F685*'Balaji Fast Food Sales'!$G685</f>
        <v>175</v>
      </c>
      <c r="I685" s="10">
        <f>Food[[#This Row],[Item_price]]-Food[[#This Row],[Cost_price]]</f>
        <v>10</v>
      </c>
      <c r="J685" s="9" t="s">
        <v>3</v>
      </c>
      <c r="K685" s="9" t="s">
        <v>26</v>
      </c>
      <c r="L685" s="9" t="s">
        <v>4</v>
      </c>
    </row>
    <row r="686" spans="1:12" x14ac:dyDescent="0.25">
      <c r="A686" s="7">
        <v>685</v>
      </c>
      <c r="B686" s="5">
        <v>44701</v>
      </c>
      <c r="C686" s="6" t="s">
        <v>25</v>
      </c>
      <c r="D686" s="6" t="s">
        <v>0</v>
      </c>
      <c r="E686" s="6" cm="1">
        <f t="array" ref="E686">_xlfn.XLOOKUP(C686,_xlfn.ANCHORARRAY($N$7),$O$7:$O$13)</f>
        <v>25</v>
      </c>
      <c r="F686" s="7">
        <v>35</v>
      </c>
      <c r="G686" s="7">
        <v>3</v>
      </c>
      <c r="H686" s="7">
        <f>'Balaji Fast Food Sales'!$F686*'Balaji Fast Food Sales'!$G686</f>
        <v>105</v>
      </c>
      <c r="I686" s="7">
        <f>Food[[#This Row],[Item_price]]-Food[[#This Row],[Cost_price]]</f>
        <v>10</v>
      </c>
      <c r="J686" s="6" t="s">
        <v>3</v>
      </c>
      <c r="K686" s="6" t="s">
        <v>27</v>
      </c>
      <c r="L686" s="6" t="s">
        <v>4</v>
      </c>
    </row>
    <row r="687" spans="1:12" x14ac:dyDescent="0.25">
      <c r="A687" s="10">
        <v>686</v>
      </c>
      <c r="B687" s="8">
        <v>44890</v>
      </c>
      <c r="C687" s="9" t="s">
        <v>13</v>
      </c>
      <c r="D687" s="9" t="s">
        <v>5</v>
      </c>
      <c r="E687" s="6" cm="1">
        <f t="array" ref="E687">_xlfn.XLOOKUP(C687,_xlfn.ANCHORARRAY($N$7),$O$7:$O$13)</f>
        <v>30</v>
      </c>
      <c r="F687" s="10">
        <v>40</v>
      </c>
      <c r="G687" s="10">
        <v>5</v>
      </c>
      <c r="H687" s="10">
        <f>'Balaji Fast Food Sales'!$F687*'Balaji Fast Food Sales'!$G687</f>
        <v>200</v>
      </c>
      <c r="I687" s="10">
        <f>Food[[#This Row],[Item_price]]-Food[[#This Row],[Cost_price]]</f>
        <v>10</v>
      </c>
      <c r="J687" s="9" t="s">
        <v>3</v>
      </c>
      <c r="K687" s="9" t="s">
        <v>26</v>
      </c>
      <c r="L687" s="9" t="s">
        <v>4</v>
      </c>
    </row>
    <row r="688" spans="1:12" x14ac:dyDescent="0.25">
      <c r="A688" s="7">
        <v>687</v>
      </c>
      <c r="B688" s="5">
        <v>44913</v>
      </c>
      <c r="C688" s="6" t="s">
        <v>2</v>
      </c>
      <c r="D688" s="6" t="s">
        <v>0</v>
      </c>
      <c r="E688" s="6" cm="1">
        <f t="array" ref="E688">_xlfn.XLOOKUP(C688,_xlfn.ANCHORARRAY($N$7),$O$7:$O$13)</f>
        <v>25</v>
      </c>
      <c r="F688" s="7">
        <v>35</v>
      </c>
      <c r="G688" s="7">
        <v>10</v>
      </c>
      <c r="H688" s="7">
        <f>'Balaji Fast Food Sales'!$F688*'Balaji Fast Food Sales'!$G688</f>
        <v>350</v>
      </c>
      <c r="I688" s="7">
        <f>Food[[#This Row],[Item_price]]-Food[[#This Row],[Cost_price]]</f>
        <v>10</v>
      </c>
      <c r="J688" s="6" t="s">
        <v>3</v>
      </c>
      <c r="K688" s="6" t="s">
        <v>27</v>
      </c>
      <c r="L688" s="6" t="s">
        <v>12</v>
      </c>
    </row>
    <row r="689" spans="1:12" x14ac:dyDescent="0.25">
      <c r="A689" s="10">
        <v>688</v>
      </c>
      <c r="B689" s="8">
        <v>44695</v>
      </c>
      <c r="C689" s="9" t="s">
        <v>10</v>
      </c>
      <c r="D689" s="9" t="s">
        <v>0</v>
      </c>
      <c r="E689" s="6" cm="1">
        <f t="array" ref="E689">_xlfn.XLOOKUP(C689,_xlfn.ANCHORARRAY($N$7),$O$7:$O$13)</f>
        <v>40</v>
      </c>
      <c r="F689" s="10">
        <v>60</v>
      </c>
      <c r="G689" s="10">
        <v>5</v>
      </c>
      <c r="H689" s="10">
        <f>'Balaji Fast Food Sales'!$F689*'Balaji Fast Food Sales'!$G689</f>
        <v>300</v>
      </c>
      <c r="I689" s="10">
        <f>Food[[#This Row],[Item_price]]-Food[[#This Row],[Cost_price]]</f>
        <v>20</v>
      </c>
      <c r="J689" s="9" t="s">
        <v>6</v>
      </c>
      <c r="K689" s="9" t="s">
        <v>26</v>
      </c>
      <c r="L689" s="9" t="s">
        <v>4</v>
      </c>
    </row>
    <row r="690" spans="1:12" x14ac:dyDescent="0.25">
      <c r="A690" s="7">
        <v>689</v>
      </c>
      <c r="B690" s="5">
        <v>44786</v>
      </c>
      <c r="C690" s="6" t="s">
        <v>2</v>
      </c>
      <c r="D690" s="6" t="s">
        <v>0</v>
      </c>
      <c r="E690" s="6" cm="1">
        <f t="array" ref="E690">_xlfn.XLOOKUP(C690,_xlfn.ANCHORARRAY($N$7),$O$7:$O$13)</f>
        <v>25</v>
      </c>
      <c r="F690" s="7">
        <v>35</v>
      </c>
      <c r="G690" s="7">
        <v>6</v>
      </c>
      <c r="H690" s="7">
        <f>'Balaji Fast Food Sales'!$F690*'Balaji Fast Food Sales'!$G690</f>
        <v>210</v>
      </c>
      <c r="I690" s="7">
        <f>Food[[#This Row],[Item_price]]-Food[[#This Row],[Cost_price]]</f>
        <v>10</v>
      </c>
      <c r="J690" s="6" t="s">
        <v>3</v>
      </c>
      <c r="K690" s="6" t="s">
        <v>27</v>
      </c>
      <c r="L690" s="6" t="s">
        <v>4</v>
      </c>
    </row>
    <row r="691" spans="1:12" x14ac:dyDescent="0.25">
      <c r="A691" s="10">
        <v>690</v>
      </c>
      <c r="B691" s="8">
        <v>44839</v>
      </c>
      <c r="C691" s="9" t="s">
        <v>2</v>
      </c>
      <c r="D691" s="9" t="s">
        <v>0</v>
      </c>
      <c r="E691" s="6" cm="1">
        <f t="array" ref="E691">_xlfn.XLOOKUP(C691,_xlfn.ANCHORARRAY($N$7),$O$7:$O$13)</f>
        <v>25</v>
      </c>
      <c r="F691" s="10">
        <v>35</v>
      </c>
      <c r="G691" s="10">
        <v>9</v>
      </c>
      <c r="H691" s="10">
        <f>'Balaji Fast Food Sales'!$F691*'Balaji Fast Food Sales'!$G691</f>
        <v>315</v>
      </c>
      <c r="I691" s="10">
        <f>Food[[#This Row],[Item_price]]-Food[[#This Row],[Cost_price]]</f>
        <v>10</v>
      </c>
      <c r="J691" s="9" t="s">
        <v>3</v>
      </c>
      <c r="K691" s="9" t="s">
        <v>27</v>
      </c>
      <c r="L691" s="9" t="s">
        <v>1</v>
      </c>
    </row>
    <row r="692" spans="1:12" x14ac:dyDescent="0.25">
      <c r="A692" s="7">
        <v>691</v>
      </c>
      <c r="B692" s="5">
        <v>44652</v>
      </c>
      <c r="C692" s="6" t="s">
        <v>11</v>
      </c>
      <c r="D692" s="6" t="s">
        <v>0</v>
      </c>
      <c r="E692" s="6" cm="1">
        <f t="array" ref="E692">_xlfn.XLOOKUP(C692,_xlfn.ANCHORARRAY($N$7),$O$7:$O$13)</f>
        <v>50</v>
      </c>
      <c r="F692" s="7">
        <v>80</v>
      </c>
      <c r="G692" s="7">
        <v>7</v>
      </c>
      <c r="H692" s="7">
        <f>'Balaji Fast Food Sales'!$F692*'Balaji Fast Food Sales'!$G692</f>
        <v>560</v>
      </c>
      <c r="I692" s="7">
        <f>Food[[#This Row],[Item_price]]-Food[[#This Row],[Cost_price]]</f>
        <v>30</v>
      </c>
      <c r="J692" s="6" t="s">
        <v>3</v>
      </c>
      <c r="K692" s="6" t="s">
        <v>27</v>
      </c>
      <c r="L692" s="6" t="s">
        <v>7</v>
      </c>
    </row>
    <row r="693" spans="1:12" x14ac:dyDescent="0.25">
      <c r="A693" s="10">
        <v>692</v>
      </c>
      <c r="B693" s="8">
        <v>44939</v>
      </c>
      <c r="C693" s="9" t="s">
        <v>10</v>
      </c>
      <c r="D693" s="9" t="s">
        <v>0</v>
      </c>
      <c r="E693" s="6" cm="1">
        <f t="array" ref="E693">_xlfn.XLOOKUP(C693,_xlfn.ANCHORARRAY($N$7),$O$7:$O$13)</f>
        <v>40</v>
      </c>
      <c r="F693" s="10">
        <v>60</v>
      </c>
      <c r="G693" s="10">
        <v>14</v>
      </c>
      <c r="H693" s="10">
        <f>'Balaji Fast Food Sales'!$F693*'Balaji Fast Food Sales'!$G693</f>
        <v>840</v>
      </c>
      <c r="I693" s="10">
        <f>Food[[#This Row],[Item_price]]-Food[[#This Row],[Cost_price]]</f>
        <v>20</v>
      </c>
      <c r="J693" s="9" t="s">
        <v>6</v>
      </c>
      <c r="K693" s="9" t="s">
        <v>26</v>
      </c>
      <c r="L693" s="9" t="s">
        <v>4</v>
      </c>
    </row>
    <row r="694" spans="1:12" x14ac:dyDescent="0.25">
      <c r="A694" s="7">
        <v>693</v>
      </c>
      <c r="B694" s="5">
        <v>44894</v>
      </c>
      <c r="C694" s="6" t="s">
        <v>24</v>
      </c>
      <c r="D694" s="6" t="s">
        <v>5</v>
      </c>
      <c r="E694" s="6" cm="1">
        <f t="array" ref="E694">_xlfn.XLOOKUP(C694,_xlfn.ANCHORARRAY($N$7),$O$7:$O$13)</f>
        <v>35</v>
      </c>
      <c r="F694" s="7">
        <v>45</v>
      </c>
      <c r="G694" s="7">
        <v>13</v>
      </c>
      <c r="H694" s="7">
        <f>'Balaji Fast Food Sales'!$F694*'Balaji Fast Food Sales'!$G694</f>
        <v>585</v>
      </c>
      <c r="I694" s="7">
        <f>Food[[#This Row],[Item_price]]-Food[[#This Row],[Cost_price]]</f>
        <v>10</v>
      </c>
      <c r="J694" s="6" t="s">
        <v>6</v>
      </c>
      <c r="K694" s="6" t="s">
        <v>27</v>
      </c>
      <c r="L694" s="6" t="s">
        <v>12</v>
      </c>
    </row>
    <row r="695" spans="1:12" x14ac:dyDescent="0.25">
      <c r="A695" s="10">
        <v>694</v>
      </c>
      <c r="B695" s="8">
        <v>44673</v>
      </c>
      <c r="C695" s="9" t="s">
        <v>8</v>
      </c>
      <c r="D695" s="9" t="s">
        <v>0</v>
      </c>
      <c r="E695" s="6" cm="1">
        <f t="array" ref="E695">_xlfn.XLOOKUP(C695,_xlfn.ANCHORARRAY($N$7),$O$7:$O$13)</f>
        <v>20</v>
      </c>
      <c r="F695" s="10">
        <v>35</v>
      </c>
      <c r="G695" s="10">
        <v>14</v>
      </c>
      <c r="H695" s="10">
        <f>'Balaji Fast Food Sales'!$F695*'Balaji Fast Food Sales'!$G695</f>
        <v>490</v>
      </c>
      <c r="I695" s="10">
        <f>Food[[#This Row],[Item_price]]-Food[[#This Row],[Cost_price]]</f>
        <v>15</v>
      </c>
      <c r="J695" s="9" t="s">
        <v>3</v>
      </c>
      <c r="K695" s="9" t="s">
        <v>26</v>
      </c>
      <c r="L695" s="9" t="s">
        <v>12</v>
      </c>
    </row>
    <row r="696" spans="1:12" x14ac:dyDescent="0.25">
      <c r="A696" s="7">
        <v>695</v>
      </c>
      <c r="B696" s="5">
        <v>44797</v>
      </c>
      <c r="C696" s="6" t="s">
        <v>8</v>
      </c>
      <c r="D696" s="6" t="s">
        <v>0</v>
      </c>
      <c r="E696" s="6" cm="1">
        <f t="array" ref="E696">_xlfn.XLOOKUP(C696,_xlfn.ANCHORARRAY($N$7),$O$7:$O$13)</f>
        <v>20</v>
      </c>
      <c r="F696" s="7">
        <v>35</v>
      </c>
      <c r="G696" s="7">
        <v>10</v>
      </c>
      <c r="H696" s="7">
        <f>'Balaji Fast Food Sales'!$F696*'Balaji Fast Food Sales'!$G696</f>
        <v>350</v>
      </c>
      <c r="I696" s="7">
        <f>Food[[#This Row],[Item_price]]-Food[[#This Row],[Cost_price]]</f>
        <v>15</v>
      </c>
      <c r="J696" s="6" t="s">
        <v>6</v>
      </c>
      <c r="K696" s="6" t="s">
        <v>27</v>
      </c>
      <c r="L696" s="6" t="s">
        <v>12</v>
      </c>
    </row>
    <row r="697" spans="1:12" x14ac:dyDescent="0.25">
      <c r="A697" s="10">
        <v>696</v>
      </c>
      <c r="B697" s="8">
        <v>44980</v>
      </c>
      <c r="C697" s="9" t="s">
        <v>24</v>
      </c>
      <c r="D697" s="9" t="s">
        <v>5</v>
      </c>
      <c r="E697" s="6" cm="1">
        <f t="array" ref="E697">_xlfn.XLOOKUP(C697,_xlfn.ANCHORARRAY($N$7),$O$7:$O$13)</f>
        <v>35</v>
      </c>
      <c r="F697" s="10">
        <v>45</v>
      </c>
      <c r="G697" s="10">
        <v>3</v>
      </c>
      <c r="H697" s="10">
        <f>'Balaji Fast Food Sales'!$F697*'Balaji Fast Food Sales'!$G697</f>
        <v>135</v>
      </c>
      <c r="I697" s="10">
        <f>Food[[#This Row],[Item_price]]-Food[[#This Row],[Cost_price]]</f>
        <v>10</v>
      </c>
      <c r="J697" s="9" t="s">
        <v>6</v>
      </c>
      <c r="K697" s="9" t="s">
        <v>27</v>
      </c>
      <c r="L697" s="9" t="s">
        <v>7</v>
      </c>
    </row>
    <row r="698" spans="1:12" x14ac:dyDescent="0.25">
      <c r="A698" s="7">
        <v>697</v>
      </c>
      <c r="B698" s="5">
        <v>44686</v>
      </c>
      <c r="C698" s="6" t="s">
        <v>24</v>
      </c>
      <c r="D698" s="6" t="s">
        <v>5</v>
      </c>
      <c r="E698" s="6" cm="1">
        <f t="array" ref="E698">_xlfn.XLOOKUP(C698,_xlfn.ANCHORARRAY($N$7),$O$7:$O$13)</f>
        <v>35</v>
      </c>
      <c r="F698" s="7">
        <v>45</v>
      </c>
      <c r="G698" s="7">
        <v>5</v>
      </c>
      <c r="H698" s="7">
        <f>'Balaji Fast Food Sales'!$F698*'Balaji Fast Food Sales'!$G698</f>
        <v>225</v>
      </c>
      <c r="I698" s="7">
        <f>Food[[#This Row],[Item_price]]-Food[[#This Row],[Cost_price]]</f>
        <v>10</v>
      </c>
      <c r="J698" s="6" t="s">
        <v>3</v>
      </c>
      <c r="K698" s="6" t="s">
        <v>26</v>
      </c>
      <c r="L698" s="6" t="s">
        <v>12</v>
      </c>
    </row>
    <row r="699" spans="1:12" x14ac:dyDescent="0.25">
      <c r="A699" s="10">
        <v>698</v>
      </c>
      <c r="B699" s="8">
        <v>44891</v>
      </c>
      <c r="C699" s="9" t="s">
        <v>8</v>
      </c>
      <c r="D699" s="9" t="s">
        <v>0</v>
      </c>
      <c r="E699" s="6" cm="1">
        <f t="array" ref="E699">_xlfn.XLOOKUP(C699,_xlfn.ANCHORARRAY($N$7),$O$7:$O$13)</f>
        <v>20</v>
      </c>
      <c r="F699" s="10">
        <v>35</v>
      </c>
      <c r="G699" s="10">
        <v>10</v>
      </c>
      <c r="H699" s="10">
        <f>'Balaji Fast Food Sales'!$F699*'Balaji Fast Food Sales'!$G699</f>
        <v>350</v>
      </c>
      <c r="I699" s="10">
        <f>Food[[#This Row],[Item_price]]-Food[[#This Row],[Cost_price]]</f>
        <v>15</v>
      </c>
      <c r="J699" s="9" t="s">
        <v>6</v>
      </c>
      <c r="K699" s="9" t="s">
        <v>26</v>
      </c>
      <c r="L699" s="9" t="s">
        <v>1</v>
      </c>
    </row>
    <row r="700" spans="1:12" x14ac:dyDescent="0.25">
      <c r="A700" s="7">
        <v>699</v>
      </c>
      <c r="B700" s="5">
        <v>44813</v>
      </c>
      <c r="C700" s="6" t="s">
        <v>13</v>
      </c>
      <c r="D700" s="6" t="s">
        <v>5</v>
      </c>
      <c r="E700" s="6" cm="1">
        <f t="array" ref="E700">_xlfn.XLOOKUP(C700,_xlfn.ANCHORARRAY($N$7),$O$7:$O$13)</f>
        <v>30</v>
      </c>
      <c r="F700" s="7">
        <v>40</v>
      </c>
      <c r="G700" s="7">
        <v>1</v>
      </c>
      <c r="H700" s="7">
        <f>'Balaji Fast Food Sales'!$F700*'Balaji Fast Food Sales'!$G700</f>
        <v>40</v>
      </c>
      <c r="I700" s="7">
        <f>Food[[#This Row],[Item_price]]-Food[[#This Row],[Cost_price]]</f>
        <v>10</v>
      </c>
      <c r="J700" s="6" t="s">
        <v>6</v>
      </c>
      <c r="K700" s="6" t="s">
        <v>26</v>
      </c>
      <c r="L700" s="6" t="s">
        <v>7</v>
      </c>
    </row>
    <row r="701" spans="1:12" x14ac:dyDescent="0.25">
      <c r="A701" s="10">
        <v>700</v>
      </c>
      <c r="B701" s="8">
        <v>44880</v>
      </c>
      <c r="C701" s="9" t="s">
        <v>10</v>
      </c>
      <c r="D701" s="9" t="s">
        <v>0</v>
      </c>
      <c r="E701" s="6" cm="1">
        <f t="array" ref="E701">_xlfn.XLOOKUP(C701,_xlfn.ANCHORARRAY($N$7),$O$7:$O$13)</f>
        <v>40</v>
      </c>
      <c r="F701" s="10">
        <v>60</v>
      </c>
      <c r="G701" s="10">
        <v>6</v>
      </c>
      <c r="H701" s="10">
        <f>'Balaji Fast Food Sales'!$F701*'Balaji Fast Food Sales'!$G701</f>
        <v>360</v>
      </c>
      <c r="I701" s="10">
        <f>Food[[#This Row],[Item_price]]-Food[[#This Row],[Cost_price]]</f>
        <v>20</v>
      </c>
      <c r="J701" s="9" t="s">
        <v>3</v>
      </c>
      <c r="K701" s="9" t="s">
        <v>27</v>
      </c>
      <c r="L701" s="9" t="s">
        <v>7</v>
      </c>
    </row>
    <row r="702" spans="1:12" x14ac:dyDescent="0.25">
      <c r="A702" s="7">
        <v>701</v>
      </c>
      <c r="B702" s="5">
        <v>44761</v>
      </c>
      <c r="C702" s="6" t="s">
        <v>24</v>
      </c>
      <c r="D702" s="6" t="s">
        <v>5</v>
      </c>
      <c r="E702" s="6" cm="1">
        <f t="array" ref="E702">_xlfn.XLOOKUP(C702,_xlfn.ANCHORARRAY($N$7),$O$7:$O$13)</f>
        <v>35</v>
      </c>
      <c r="F702" s="7">
        <v>45</v>
      </c>
      <c r="G702" s="7">
        <v>14</v>
      </c>
      <c r="H702" s="7">
        <f>'Balaji Fast Food Sales'!$F702*'Balaji Fast Food Sales'!$G702</f>
        <v>630</v>
      </c>
      <c r="I702" s="7">
        <f>Food[[#This Row],[Item_price]]-Food[[#This Row],[Cost_price]]</f>
        <v>10</v>
      </c>
      <c r="J702" s="6" t="s">
        <v>6</v>
      </c>
      <c r="K702" s="6" t="s">
        <v>27</v>
      </c>
      <c r="L702" s="6" t="s">
        <v>7</v>
      </c>
    </row>
    <row r="703" spans="1:12" x14ac:dyDescent="0.25">
      <c r="A703" s="10">
        <v>702</v>
      </c>
      <c r="B703" s="8">
        <v>45010</v>
      </c>
      <c r="C703" s="9" t="s">
        <v>13</v>
      </c>
      <c r="D703" s="9" t="s">
        <v>5</v>
      </c>
      <c r="E703" s="6" cm="1">
        <f t="array" ref="E703">_xlfn.XLOOKUP(C703,_xlfn.ANCHORARRAY($N$7),$O$7:$O$13)</f>
        <v>30</v>
      </c>
      <c r="F703" s="10">
        <v>40</v>
      </c>
      <c r="G703" s="10">
        <v>13</v>
      </c>
      <c r="H703" s="10">
        <f>'Balaji Fast Food Sales'!$F703*'Balaji Fast Food Sales'!$G703</f>
        <v>520</v>
      </c>
      <c r="I703" s="10">
        <f>Food[[#This Row],[Item_price]]-Food[[#This Row],[Cost_price]]</f>
        <v>10</v>
      </c>
      <c r="J703" s="9" t="s">
        <v>3</v>
      </c>
      <c r="K703" s="9" t="s">
        <v>27</v>
      </c>
      <c r="L703" s="9" t="s">
        <v>4</v>
      </c>
    </row>
    <row r="704" spans="1:12" x14ac:dyDescent="0.25">
      <c r="A704" s="7">
        <v>703</v>
      </c>
      <c r="B704" s="5">
        <v>44866</v>
      </c>
      <c r="C704" s="6" t="s">
        <v>8</v>
      </c>
      <c r="D704" s="6" t="s">
        <v>0</v>
      </c>
      <c r="E704" s="6" cm="1">
        <f t="array" ref="E704">_xlfn.XLOOKUP(C704,_xlfn.ANCHORARRAY($N$7),$O$7:$O$13)</f>
        <v>20</v>
      </c>
      <c r="F704" s="7">
        <v>35</v>
      </c>
      <c r="G704" s="7">
        <v>10</v>
      </c>
      <c r="H704" s="7">
        <f>'Balaji Fast Food Sales'!$F704*'Balaji Fast Food Sales'!$G704</f>
        <v>350</v>
      </c>
      <c r="I704" s="7">
        <f>Food[[#This Row],[Item_price]]-Food[[#This Row],[Cost_price]]</f>
        <v>15</v>
      </c>
      <c r="J704" s="6" t="s">
        <v>6</v>
      </c>
      <c r="K704" s="6" t="s">
        <v>27</v>
      </c>
      <c r="L704" s="6" t="s">
        <v>4</v>
      </c>
    </row>
    <row r="705" spans="1:12" x14ac:dyDescent="0.25">
      <c r="A705" s="10">
        <v>704</v>
      </c>
      <c r="B705" s="8">
        <v>44787</v>
      </c>
      <c r="C705" s="9" t="s">
        <v>11</v>
      </c>
      <c r="D705" s="9" t="s">
        <v>0</v>
      </c>
      <c r="E705" s="6" cm="1">
        <f t="array" ref="E705">_xlfn.XLOOKUP(C705,_xlfn.ANCHORARRAY($N$7),$O$7:$O$13)</f>
        <v>50</v>
      </c>
      <c r="F705" s="10">
        <v>80</v>
      </c>
      <c r="G705" s="10">
        <v>1</v>
      </c>
      <c r="H705" s="10">
        <f>'Balaji Fast Food Sales'!$F705*'Balaji Fast Food Sales'!$G705</f>
        <v>80</v>
      </c>
      <c r="I705" s="10">
        <f>Food[[#This Row],[Item_price]]-Food[[#This Row],[Cost_price]]</f>
        <v>30</v>
      </c>
      <c r="J705" s="9" t="s">
        <v>6</v>
      </c>
      <c r="K705" s="9" t="s">
        <v>27</v>
      </c>
      <c r="L705" s="9" t="s">
        <v>7</v>
      </c>
    </row>
    <row r="706" spans="1:12" x14ac:dyDescent="0.25">
      <c r="A706" s="7">
        <v>705</v>
      </c>
      <c r="B706" s="5">
        <v>44841</v>
      </c>
      <c r="C706" s="6" t="s">
        <v>11</v>
      </c>
      <c r="D706" s="6" t="s">
        <v>0</v>
      </c>
      <c r="E706" s="6" cm="1">
        <f t="array" ref="E706">_xlfn.XLOOKUP(C706,_xlfn.ANCHORARRAY($N$7),$O$7:$O$13)</f>
        <v>50</v>
      </c>
      <c r="F706" s="7">
        <v>80</v>
      </c>
      <c r="G706" s="7">
        <v>6</v>
      </c>
      <c r="H706" s="7">
        <f>'Balaji Fast Food Sales'!$F706*'Balaji Fast Food Sales'!$G706</f>
        <v>480</v>
      </c>
      <c r="I706" s="7">
        <f>Food[[#This Row],[Item_price]]-Food[[#This Row],[Cost_price]]</f>
        <v>30</v>
      </c>
      <c r="J706" s="6" t="s">
        <v>6</v>
      </c>
      <c r="K706" s="6" t="s">
        <v>26</v>
      </c>
      <c r="L706" s="6" t="s">
        <v>7</v>
      </c>
    </row>
    <row r="707" spans="1:12" x14ac:dyDescent="0.25">
      <c r="A707" s="10">
        <v>706</v>
      </c>
      <c r="B707" s="8">
        <v>44962</v>
      </c>
      <c r="C707" s="9" t="s">
        <v>10</v>
      </c>
      <c r="D707" s="9" t="s">
        <v>0</v>
      </c>
      <c r="E707" s="6" cm="1">
        <f t="array" ref="E707">_xlfn.XLOOKUP(C707,_xlfn.ANCHORARRAY($N$7),$O$7:$O$13)</f>
        <v>40</v>
      </c>
      <c r="F707" s="10">
        <v>60</v>
      </c>
      <c r="G707" s="10">
        <v>8</v>
      </c>
      <c r="H707" s="10">
        <f>'Balaji Fast Food Sales'!$F707*'Balaji Fast Food Sales'!$G707</f>
        <v>480</v>
      </c>
      <c r="I707" s="10">
        <f>Food[[#This Row],[Item_price]]-Food[[#This Row],[Cost_price]]</f>
        <v>20</v>
      </c>
      <c r="J707" s="9" t="s">
        <v>6</v>
      </c>
      <c r="K707" s="9" t="s">
        <v>26</v>
      </c>
      <c r="L707" s="9" t="s">
        <v>1</v>
      </c>
    </row>
    <row r="708" spans="1:12" x14ac:dyDescent="0.25">
      <c r="A708" s="7">
        <v>707</v>
      </c>
      <c r="B708" s="5">
        <v>44911</v>
      </c>
      <c r="C708" s="6" t="s">
        <v>8</v>
      </c>
      <c r="D708" s="6" t="s">
        <v>0</v>
      </c>
      <c r="E708" s="6" cm="1">
        <f t="array" ref="E708">_xlfn.XLOOKUP(C708,_xlfn.ANCHORARRAY($N$7),$O$7:$O$13)</f>
        <v>20</v>
      </c>
      <c r="F708" s="7">
        <v>35</v>
      </c>
      <c r="G708" s="7">
        <v>2</v>
      </c>
      <c r="H708" s="7">
        <f>'Balaji Fast Food Sales'!$F708*'Balaji Fast Food Sales'!$G708</f>
        <v>70</v>
      </c>
      <c r="I708" s="7">
        <f>Food[[#This Row],[Item_price]]-Food[[#This Row],[Cost_price]]</f>
        <v>15</v>
      </c>
      <c r="J708" s="6" t="s">
        <v>6</v>
      </c>
      <c r="K708" s="6" t="s">
        <v>26</v>
      </c>
      <c r="L708" s="6" t="s">
        <v>1</v>
      </c>
    </row>
    <row r="709" spans="1:12" x14ac:dyDescent="0.25">
      <c r="A709" s="10">
        <v>708</v>
      </c>
      <c r="B709" s="8">
        <v>45000</v>
      </c>
      <c r="C709" s="9" t="s">
        <v>11</v>
      </c>
      <c r="D709" s="9" t="s">
        <v>0</v>
      </c>
      <c r="E709" s="6" cm="1">
        <f t="array" ref="E709">_xlfn.XLOOKUP(C709,_xlfn.ANCHORARRAY($N$7),$O$7:$O$13)</f>
        <v>50</v>
      </c>
      <c r="F709" s="10">
        <v>80</v>
      </c>
      <c r="G709" s="10">
        <v>5</v>
      </c>
      <c r="H709" s="10">
        <f>'Balaji Fast Food Sales'!$F709*'Balaji Fast Food Sales'!$G709</f>
        <v>400</v>
      </c>
      <c r="I709" s="10">
        <f>Food[[#This Row],[Item_price]]-Food[[#This Row],[Cost_price]]</f>
        <v>30</v>
      </c>
      <c r="J709" s="9" t="s">
        <v>3</v>
      </c>
      <c r="K709" s="9" t="s">
        <v>27</v>
      </c>
      <c r="L709" s="9" t="s">
        <v>12</v>
      </c>
    </row>
    <row r="710" spans="1:12" x14ac:dyDescent="0.25">
      <c r="A710" s="7">
        <v>709</v>
      </c>
      <c r="B710" s="5">
        <v>44979</v>
      </c>
      <c r="C710" s="6" t="s">
        <v>13</v>
      </c>
      <c r="D710" s="6" t="s">
        <v>5</v>
      </c>
      <c r="E710" s="6" cm="1">
        <f t="array" ref="E710">_xlfn.XLOOKUP(C710,_xlfn.ANCHORARRAY($N$7),$O$7:$O$13)</f>
        <v>30</v>
      </c>
      <c r="F710" s="7">
        <v>40</v>
      </c>
      <c r="G710" s="7">
        <v>6</v>
      </c>
      <c r="H710" s="7">
        <f>'Balaji Fast Food Sales'!$F710*'Balaji Fast Food Sales'!$G710</f>
        <v>240</v>
      </c>
      <c r="I710" s="7">
        <f>Food[[#This Row],[Item_price]]-Food[[#This Row],[Cost_price]]</f>
        <v>10</v>
      </c>
      <c r="J710" s="6" t="s">
        <v>3</v>
      </c>
      <c r="K710" s="6" t="s">
        <v>26</v>
      </c>
      <c r="L710" s="6" t="s">
        <v>9</v>
      </c>
    </row>
    <row r="711" spans="1:12" x14ac:dyDescent="0.25">
      <c r="A711" s="10">
        <v>710</v>
      </c>
      <c r="B711" s="8">
        <v>45000</v>
      </c>
      <c r="C711" s="9" t="s">
        <v>11</v>
      </c>
      <c r="D711" s="9" t="s">
        <v>0</v>
      </c>
      <c r="E711" s="6" cm="1">
        <f t="array" ref="E711">_xlfn.XLOOKUP(C711,_xlfn.ANCHORARRAY($N$7),$O$7:$O$13)</f>
        <v>50</v>
      </c>
      <c r="F711" s="10">
        <v>80</v>
      </c>
      <c r="G711" s="10">
        <v>15</v>
      </c>
      <c r="H711" s="10">
        <f>'Balaji Fast Food Sales'!$F711*'Balaji Fast Food Sales'!$G711</f>
        <v>1200</v>
      </c>
      <c r="I711" s="10">
        <f>Food[[#This Row],[Item_price]]-Food[[#This Row],[Cost_price]]</f>
        <v>30</v>
      </c>
      <c r="J711" s="9" t="s">
        <v>3</v>
      </c>
      <c r="K711" s="9" t="s">
        <v>26</v>
      </c>
      <c r="L711" s="9" t="s">
        <v>1</v>
      </c>
    </row>
    <row r="712" spans="1:12" x14ac:dyDescent="0.25">
      <c r="A712" s="7">
        <v>711</v>
      </c>
      <c r="B712" s="5">
        <v>44864</v>
      </c>
      <c r="C712" s="6" t="s">
        <v>25</v>
      </c>
      <c r="D712" s="6" t="s">
        <v>0</v>
      </c>
      <c r="E712" s="6" cm="1">
        <f t="array" ref="E712">_xlfn.XLOOKUP(C712,_xlfn.ANCHORARRAY($N$7),$O$7:$O$13)</f>
        <v>25</v>
      </c>
      <c r="F712" s="7">
        <v>35</v>
      </c>
      <c r="G712" s="7">
        <v>3</v>
      </c>
      <c r="H712" s="7">
        <f>'Balaji Fast Food Sales'!$F712*'Balaji Fast Food Sales'!$G712</f>
        <v>105</v>
      </c>
      <c r="I712" s="7">
        <f>Food[[#This Row],[Item_price]]-Food[[#This Row],[Cost_price]]</f>
        <v>10</v>
      </c>
      <c r="J712" s="6" t="s">
        <v>3</v>
      </c>
      <c r="K712" s="6" t="s">
        <v>26</v>
      </c>
      <c r="L712" s="6" t="s">
        <v>4</v>
      </c>
    </row>
    <row r="713" spans="1:12" x14ac:dyDescent="0.25">
      <c r="A713" s="10">
        <v>712</v>
      </c>
      <c r="B713" s="8">
        <v>44912</v>
      </c>
      <c r="C713" s="9" t="s">
        <v>2</v>
      </c>
      <c r="D713" s="9" t="s">
        <v>0</v>
      </c>
      <c r="E713" s="6" cm="1">
        <f t="array" ref="E713">_xlfn.XLOOKUP(C713,_xlfn.ANCHORARRAY($N$7),$O$7:$O$13)</f>
        <v>25</v>
      </c>
      <c r="F713" s="10">
        <v>35</v>
      </c>
      <c r="G713" s="10">
        <v>3</v>
      </c>
      <c r="H713" s="10">
        <f>'Balaji Fast Food Sales'!$F713*'Balaji Fast Food Sales'!$G713</f>
        <v>105</v>
      </c>
      <c r="I713" s="10">
        <f>Food[[#This Row],[Item_price]]-Food[[#This Row],[Cost_price]]</f>
        <v>10</v>
      </c>
      <c r="J713" s="9" t="s">
        <v>6</v>
      </c>
      <c r="K713" s="9" t="s">
        <v>27</v>
      </c>
      <c r="L713" s="9" t="s">
        <v>12</v>
      </c>
    </row>
    <row r="714" spans="1:12" x14ac:dyDescent="0.25">
      <c r="A714" s="7">
        <v>713</v>
      </c>
      <c r="B714" s="5">
        <v>44897</v>
      </c>
      <c r="C714" s="6" t="s">
        <v>24</v>
      </c>
      <c r="D714" s="6" t="s">
        <v>5</v>
      </c>
      <c r="E714" s="6" cm="1">
        <f t="array" ref="E714">_xlfn.XLOOKUP(C714,_xlfn.ANCHORARRAY($N$7),$O$7:$O$13)</f>
        <v>35</v>
      </c>
      <c r="F714" s="7">
        <v>45</v>
      </c>
      <c r="G714" s="7">
        <v>14</v>
      </c>
      <c r="H714" s="7">
        <f>'Balaji Fast Food Sales'!$F714*'Balaji Fast Food Sales'!$G714</f>
        <v>630</v>
      </c>
      <c r="I714" s="7">
        <f>Food[[#This Row],[Item_price]]-Food[[#This Row],[Cost_price]]</f>
        <v>10</v>
      </c>
      <c r="J714" s="6" t="s">
        <v>6</v>
      </c>
      <c r="K714" s="6" t="s">
        <v>27</v>
      </c>
      <c r="L714" s="6" t="s">
        <v>9</v>
      </c>
    </row>
    <row r="715" spans="1:12" x14ac:dyDescent="0.25">
      <c r="A715" s="10">
        <v>714</v>
      </c>
      <c r="B715" s="8">
        <v>44909</v>
      </c>
      <c r="C715" s="9" t="s">
        <v>24</v>
      </c>
      <c r="D715" s="9" t="s">
        <v>5</v>
      </c>
      <c r="E715" s="6" cm="1">
        <f t="array" ref="E715">_xlfn.XLOOKUP(C715,_xlfn.ANCHORARRAY($N$7),$O$7:$O$13)</f>
        <v>35</v>
      </c>
      <c r="F715" s="10">
        <v>45</v>
      </c>
      <c r="G715" s="10">
        <v>14</v>
      </c>
      <c r="H715" s="10">
        <f>'Balaji Fast Food Sales'!$F715*'Balaji Fast Food Sales'!$G715</f>
        <v>630</v>
      </c>
      <c r="I715" s="10">
        <f>Food[[#This Row],[Item_price]]-Food[[#This Row],[Cost_price]]</f>
        <v>10</v>
      </c>
      <c r="J715" s="9" t="s">
        <v>3</v>
      </c>
      <c r="K715" s="9" t="s">
        <v>26</v>
      </c>
      <c r="L715" s="9" t="s">
        <v>4</v>
      </c>
    </row>
    <row r="716" spans="1:12" x14ac:dyDescent="0.25">
      <c r="A716" s="7">
        <v>715</v>
      </c>
      <c r="B716" s="5">
        <v>44663</v>
      </c>
      <c r="C716" s="6" t="s">
        <v>11</v>
      </c>
      <c r="D716" s="6" t="s">
        <v>0</v>
      </c>
      <c r="E716" s="6" cm="1">
        <f t="array" ref="E716">_xlfn.XLOOKUP(C716,_xlfn.ANCHORARRAY($N$7),$O$7:$O$13)</f>
        <v>50</v>
      </c>
      <c r="F716" s="7">
        <v>80</v>
      </c>
      <c r="G716" s="7">
        <v>1</v>
      </c>
      <c r="H716" s="7">
        <f>'Balaji Fast Food Sales'!$F716*'Balaji Fast Food Sales'!$G716</f>
        <v>80</v>
      </c>
      <c r="I716" s="7">
        <f>Food[[#This Row],[Item_price]]-Food[[#This Row],[Cost_price]]</f>
        <v>30</v>
      </c>
      <c r="J716" s="6" t="s">
        <v>6</v>
      </c>
      <c r="K716" s="6" t="s">
        <v>26</v>
      </c>
      <c r="L716" s="6" t="s">
        <v>9</v>
      </c>
    </row>
    <row r="717" spans="1:12" x14ac:dyDescent="0.25">
      <c r="A717" s="10">
        <v>716</v>
      </c>
      <c r="B717" s="8">
        <v>44898</v>
      </c>
      <c r="C717" s="9" t="s">
        <v>8</v>
      </c>
      <c r="D717" s="9" t="s">
        <v>0</v>
      </c>
      <c r="E717" s="6" cm="1">
        <f t="array" ref="E717">_xlfn.XLOOKUP(C717,_xlfn.ANCHORARRAY($N$7),$O$7:$O$13)</f>
        <v>20</v>
      </c>
      <c r="F717" s="10">
        <v>35</v>
      </c>
      <c r="G717" s="10">
        <v>9</v>
      </c>
      <c r="H717" s="10">
        <f>'Balaji Fast Food Sales'!$F717*'Balaji Fast Food Sales'!$G717</f>
        <v>315</v>
      </c>
      <c r="I717" s="10">
        <f>Food[[#This Row],[Item_price]]-Food[[#This Row],[Cost_price]]</f>
        <v>15</v>
      </c>
      <c r="J717" s="9" t="s">
        <v>3</v>
      </c>
      <c r="K717" s="9" t="s">
        <v>27</v>
      </c>
      <c r="L717" s="9" t="s">
        <v>12</v>
      </c>
    </row>
    <row r="718" spans="1:12" x14ac:dyDescent="0.25">
      <c r="A718" s="7">
        <v>717</v>
      </c>
      <c r="B718" s="5">
        <v>44845</v>
      </c>
      <c r="C718" s="6" t="s">
        <v>24</v>
      </c>
      <c r="D718" s="6" t="s">
        <v>5</v>
      </c>
      <c r="E718" s="6" cm="1">
        <f t="array" ref="E718">_xlfn.XLOOKUP(C718,_xlfn.ANCHORARRAY($N$7),$O$7:$O$13)</f>
        <v>35</v>
      </c>
      <c r="F718" s="7">
        <v>45</v>
      </c>
      <c r="G718" s="7">
        <v>15</v>
      </c>
      <c r="H718" s="7">
        <f>'Balaji Fast Food Sales'!$F718*'Balaji Fast Food Sales'!$G718</f>
        <v>675</v>
      </c>
      <c r="I718" s="7">
        <f>Food[[#This Row],[Item_price]]-Food[[#This Row],[Cost_price]]</f>
        <v>10</v>
      </c>
      <c r="J718" s="6" t="s">
        <v>3</v>
      </c>
      <c r="K718" s="6" t="s">
        <v>27</v>
      </c>
      <c r="L718" s="6" t="s">
        <v>7</v>
      </c>
    </row>
    <row r="719" spans="1:12" x14ac:dyDescent="0.25">
      <c r="A719" s="10">
        <v>718</v>
      </c>
      <c r="B719" s="8">
        <v>44923</v>
      </c>
      <c r="C719" s="9" t="s">
        <v>25</v>
      </c>
      <c r="D719" s="9" t="s">
        <v>0</v>
      </c>
      <c r="E719" s="6" cm="1">
        <f t="array" ref="E719">_xlfn.XLOOKUP(C719,_xlfn.ANCHORARRAY($N$7),$O$7:$O$13)</f>
        <v>25</v>
      </c>
      <c r="F719" s="10">
        <v>35</v>
      </c>
      <c r="G719" s="10">
        <v>2</v>
      </c>
      <c r="H719" s="10">
        <f>'Balaji Fast Food Sales'!$F719*'Balaji Fast Food Sales'!$G719</f>
        <v>70</v>
      </c>
      <c r="I719" s="10">
        <f>Food[[#This Row],[Item_price]]-Food[[#This Row],[Cost_price]]</f>
        <v>10</v>
      </c>
      <c r="J719" s="9" t="s">
        <v>6</v>
      </c>
      <c r="K719" s="9" t="s">
        <v>26</v>
      </c>
      <c r="L719" s="9" t="s">
        <v>4</v>
      </c>
    </row>
    <row r="720" spans="1:12" x14ac:dyDescent="0.25">
      <c r="A720" s="7">
        <v>719</v>
      </c>
      <c r="B720" s="5">
        <v>44690</v>
      </c>
      <c r="C720" s="6" t="s">
        <v>2</v>
      </c>
      <c r="D720" s="6" t="s">
        <v>0</v>
      </c>
      <c r="E720" s="6" cm="1">
        <f t="array" ref="E720">_xlfn.XLOOKUP(C720,_xlfn.ANCHORARRAY($N$7),$O$7:$O$13)</f>
        <v>25</v>
      </c>
      <c r="F720" s="7">
        <v>35</v>
      </c>
      <c r="G720" s="7">
        <v>15</v>
      </c>
      <c r="H720" s="7">
        <f>'Balaji Fast Food Sales'!$F720*'Balaji Fast Food Sales'!$G720</f>
        <v>525</v>
      </c>
      <c r="I720" s="7">
        <f>Food[[#This Row],[Item_price]]-Food[[#This Row],[Cost_price]]</f>
        <v>10</v>
      </c>
      <c r="J720" s="6" t="s">
        <v>3</v>
      </c>
      <c r="K720" s="6" t="s">
        <v>27</v>
      </c>
      <c r="L720" s="6" t="s">
        <v>12</v>
      </c>
    </row>
    <row r="721" spans="1:12" x14ac:dyDescent="0.25">
      <c r="A721" s="10">
        <v>720</v>
      </c>
      <c r="B721" s="8">
        <v>44691</v>
      </c>
      <c r="C721" s="9" t="s">
        <v>10</v>
      </c>
      <c r="D721" s="9" t="s">
        <v>0</v>
      </c>
      <c r="E721" s="6" cm="1">
        <f t="array" ref="E721">_xlfn.XLOOKUP(C721,_xlfn.ANCHORARRAY($N$7),$O$7:$O$13)</f>
        <v>40</v>
      </c>
      <c r="F721" s="10">
        <v>60</v>
      </c>
      <c r="G721" s="10">
        <v>14</v>
      </c>
      <c r="H721" s="10">
        <f>'Balaji Fast Food Sales'!$F721*'Balaji Fast Food Sales'!$G721</f>
        <v>840</v>
      </c>
      <c r="I721" s="10">
        <f>Food[[#This Row],[Item_price]]-Food[[#This Row],[Cost_price]]</f>
        <v>20</v>
      </c>
      <c r="J721" s="9" t="s">
        <v>3</v>
      </c>
      <c r="K721" s="9" t="s">
        <v>27</v>
      </c>
      <c r="L721" s="9" t="s">
        <v>9</v>
      </c>
    </row>
    <row r="722" spans="1:12" x14ac:dyDescent="0.25">
      <c r="A722" s="7">
        <v>721</v>
      </c>
      <c r="B722" s="5">
        <v>44786</v>
      </c>
      <c r="C722" s="6" t="s">
        <v>8</v>
      </c>
      <c r="D722" s="6" t="s">
        <v>0</v>
      </c>
      <c r="E722" s="6" cm="1">
        <f t="array" ref="E722">_xlfn.XLOOKUP(C722,_xlfn.ANCHORARRAY($N$7),$O$7:$O$13)</f>
        <v>20</v>
      </c>
      <c r="F722" s="7">
        <v>35</v>
      </c>
      <c r="G722" s="7">
        <v>12</v>
      </c>
      <c r="H722" s="7">
        <f>'Balaji Fast Food Sales'!$F722*'Balaji Fast Food Sales'!$G722</f>
        <v>420</v>
      </c>
      <c r="I722" s="7">
        <f>Food[[#This Row],[Item_price]]-Food[[#This Row],[Cost_price]]</f>
        <v>15</v>
      </c>
      <c r="J722" s="6" t="s">
        <v>3</v>
      </c>
      <c r="K722" s="6" t="s">
        <v>26</v>
      </c>
      <c r="L722" s="6" t="s">
        <v>4</v>
      </c>
    </row>
    <row r="723" spans="1:12" x14ac:dyDescent="0.25">
      <c r="A723" s="10">
        <v>722</v>
      </c>
      <c r="B723" s="8">
        <v>44818</v>
      </c>
      <c r="C723" s="9" t="s">
        <v>2</v>
      </c>
      <c r="D723" s="9" t="s">
        <v>0</v>
      </c>
      <c r="E723" s="6" cm="1">
        <f t="array" ref="E723">_xlfn.XLOOKUP(C723,_xlfn.ANCHORARRAY($N$7),$O$7:$O$13)</f>
        <v>25</v>
      </c>
      <c r="F723" s="10">
        <v>35</v>
      </c>
      <c r="G723" s="10">
        <v>15</v>
      </c>
      <c r="H723" s="10">
        <f>'Balaji Fast Food Sales'!$F723*'Balaji Fast Food Sales'!$G723</f>
        <v>525</v>
      </c>
      <c r="I723" s="10">
        <f>Food[[#This Row],[Item_price]]-Food[[#This Row],[Cost_price]]</f>
        <v>10</v>
      </c>
      <c r="J723" s="9" t="s">
        <v>3</v>
      </c>
      <c r="K723" s="9" t="s">
        <v>26</v>
      </c>
      <c r="L723" s="9" t="s">
        <v>12</v>
      </c>
    </row>
    <row r="724" spans="1:12" x14ac:dyDescent="0.25">
      <c r="A724" s="7">
        <v>723</v>
      </c>
      <c r="B724" s="5">
        <v>44973</v>
      </c>
      <c r="C724" s="6" t="s">
        <v>13</v>
      </c>
      <c r="D724" s="6" t="s">
        <v>5</v>
      </c>
      <c r="E724" s="6" cm="1">
        <f t="array" ref="E724">_xlfn.XLOOKUP(C724,_xlfn.ANCHORARRAY($N$7),$O$7:$O$13)</f>
        <v>30</v>
      </c>
      <c r="F724" s="7">
        <v>40</v>
      </c>
      <c r="G724" s="7">
        <v>10</v>
      </c>
      <c r="H724" s="7">
        <f>'Balaji Fast Food Sales'!$F724*'Balaji Fast Food Sales'!$G724</f>
        <v>400</v>
      </c>
      <c r="I724" s="7">
        <f>Food[[#This Row],[Item_price]]-Food[[#This Row],[Cost_price]]</f>
        <v>10</v>
      </c>
      <c r="J724" s="6" t="s">
        <v>6</v>
      </c>
      <c r="K724" s="6" t="s">
        <v>26</v>
      </c>
      <c r="L724" s="6" t="s">
        <v>7</v>
      </c>
    </row>
    <row r="725" spans="1:12" x14ac:dyDescent="0.25">
      <c r="A725" s="10">
        <v>724</v>
      </c>
      <c r="B725" s="8">
        <v>44739</v>
      </c>
      <c r="C725" s="9" t="s">
        <v>10</v>
      </c>
      <c r="D725" s="9" t="s">
        <v>0</v>
      </c>
      <c r="E725" s="6" cm="1">
        <f t="array" ref="E725">_xlfn.XLOOKUP(C725,_xlfn.ANCHORARRAY($N$7),$O$7:$O$13)</f>
        <v>40</v>
      </c>
      <c r="F725" s="10">
        <v>60</v>
      </c>
      <c r="G725" s="10">
        <v>10</v>
      </c>
      <c r="H725" s="10">
        <f>'Balaji Fast Food Sales'!$F725*'Balaji Fast Food Sales'!$G725</f>
        <v>600</v>
      </c>
      <c r="I725" s="10">
        <f>Food[[#This Row],[Item_price]]-Food[[#This Row],[Cost_price]]</f>
        <v>20</v>
      </c>
      <c r="J725" s="9" t="s">
        <v>3</v>
      </c>
      <c r="K725" s="9" t="s">
        <v>27</v>
      </c>
      <c r="L725" s="9" t="s">
        <v>1</v>
      </c>
    </row>
    <row r="726" spans="1:12" x14ac:dyDescent="0.25">
      <c r="A726" s="7">
        <v>725</v>
      </c>
      <c r="B726" s="5">
        <v>44746</v>
      </c>
      <c r="C726" s="6" t="s">
        <v>2</v>
      </c>
      <c r="D726" s="6" t="s">
        <v>0</v>
      </c>
      <c r="E726" s="6" cm="1">
        <f t="array" ref="E726">_xlfn.XLOOKUP(C726,_xlfn.ANCHORARRAY($N$7),$O$7:$O$13)</f>
        <v>25</v>
      </c>
      <c r="F726" s="7">
        <v>35</v>
      </c>
      <c r="G726" s="7">
        <v>6</v>
      </c>
      <c r="H726" s="7">
        <f>'Balaji Fast Food Sales'!$F726*'Balaji Fast Food Sales'!$G726</f>
        <v>210</v>
      </c>
      <c r="I726" s="7">
        <f>Food[[#This Row],[Item_price]]-Food[[#This Row],[Cost_price]]</f>
        <v>10</v>
      </c>
      <c r="J726" s="6" t="s">
        <v>6</v>
      </c>
      <c r="K726" s="6" t="s">
        <v>27</v>
      </c>
      <c r="L726" s="6" t="s">
        <v>4</v>
      </c>
    </row>
    <row r="727" spans="1:12" x14ac:dyDescent="0.25">
      <c r="A727" s="10">
        <v>726</v>
      </c>
      <c r="B727" s="8">
        <v>44815</v>
      </c>
      <c r="C727" s="9" t="s">
        <v>8</v>
      </c>
      <c r="D727" s="9" t="s">
        <v>0</v>
      </c>
      <c r="E727" s="6" cm="1">
        <f t="array" ref="E727">_xlfn.XLOOKUP(C727,_xlfn.ANCHORARRAY($N$7),$O$7:$O$13)</f>
        <v>20</v>
      </c>
      <c r="F727" s="10">
        <v>35</v>
      </c>
      <c r="G727" s="10">
        <v>1</v>
      </c>
      <c r="H727" s="10">
        <f>'Balaji Fast Food Sales'!$F727*'Balaji Fast Food Sales'!$G727</f>
        <v>35</v>
      </c>
      <c r="I727" s="10">
        <f>Food[[#This Row],[Item_price]]-Food[[#This Row],[Cost_price]]</f>
        <v>15</v>
      </c>
      <c r="J727" s="9" t="s">
        <v>6</v>
      </c>
      <c r="K727" s="9" t="s">
        <v>26</v>
      </c>
      <c r="L727" s="9" t="s">
        <v>9</v>
      </c>
    </row>
    <row r="728" spans="1:12" x14ac:dyDescent="0.25">
      <c r="A728" s="7">
        <v>727</v>
      </c>
      <c r="B728" s="5">
        <v>44798</v>
      </c>
      <c r="C728" s="6" t="s">
        <v>25</v>
      </c>
      <c r="D728" s="6" t="s">
        <v>0</v>
      </c>
      <c r="E728" s="6" cm="1">
        <f t="array" ref="E728">_xlfn.XLOOKUP(C728,_xlfn.ANCHORARRAY($N$7),$O$7:$O$13)</f>
        <v>25</v>
      </c>
      <c r="F728" s="7">
        <v>35</v>
      </c>
      <c r="G728" s="7">
        <v>5</v>
      </c>
      <c r="H728" s="7">
        <f>'Balaji Fast Food Sales'!$F728*'Balaji Fast Food Sales'!$G728</f>
        <v>175</v>
      </c>
      <c r="I728" s="7">
        <f>Food[[#This Row],[Item_price]]-Food[[#This Row],[Cost_price]]</f>
        <v>10</v>
      </c>
      <c r="J728" s="6" t="s">
        <v>3</v>
      </c>
      <c r="K728" s="6" t="s">
        <v>27</v>
      </c>
      <c r="L728" s="6" t="s">
        <v>12</v>
      </c>
    </row>
    <row r="729" spans="1:12" x14ac:dyDescent="0.25">
      <c r="A729" s="10">
        <v>728</v>
      </c>
      <c r="B729" s="8">
        <v>44776</v>
      </c>
      <c r="C729" s="9" t="s">
        <v>2</v>
      </c>
      <c r="D729" s="9" t="s">
        <v>0</v>
      </c>
      <c r="E729" s="6" cm="1">
        <f t="array" ref="E729">_xlfn.XLOOKUP(C729,_xlfn.ANCHORARRAY($N$7),$O$7:$O$13)</f>
        <v>25</v>
      </c>
      <c r="F729" s="10">
        <v>35</v>
      </c>
      <c r="G729" s="10">
        <v>1</v>
      </c>
      <c r="H729" s="10">
        <f>'Balaji Fast Food Sales'!$F729*'Balaji Fast Food Sales'!$G729</f>
        <v>35</v>
      </c>
      <c r="I729" s="10">
        <f>Food[[#This Row],[Item_price]]-Food[[#This Row],[Cost_price]]</f>
        <v>10</v>
      </c>
      <c r="J729" s="9" t="s">
        <v>6</v>
      </c>
      <c r="K729" s="9" t="s">
        <v>26</v>
      </c>
      <c r="L729" s="9" t="s">
        <v>12</v>
      </c>
    </row>
    <row r="730" spans="1:12" x14ac:dyDescent="0.25">
      <c r="A730" s="7">
        <v>729</v>
      </c>
      <c r="B730" s="5">
        <v>44889</v>
      </c>
      <c r="C730" s="6" t="s">
        <v>11</v>
      </c>
      <c r="D730" s="6" t="s">
        <v>0</v>
      </c>
      <c r="E730" s="6" cm="1">
        <f t="array" ref="E730">_xlfn.XLOOKUP(C730,_xlfn.ANCHORARRAY($N$7),$O$7:$O$13)</f>
        <v>50</v>
      </c>
      <c r="F730" s="7">
        <v>80</v>
      </c>
      <c r="G730" s="7">
        <v>7</v>
      </c>
      <c r="H730" s="7">
        <f>'Balaji Fast Food Sales'!$F730*'Balaji Fast Food Sales'!$G730</f>
        <v>560</v>
      </c>
      <c r="I730" s="7">
        <f>Food[[#This Row],[Item_price]]-Food[[#This Row],[Cost_price]]</f>
        <v>30</v>
      </c>
      <c r="J730" s="6" t="s">
        <v>3</v>
      </c>
      <c r="K730" s="6" t="s">
        <v>26</v>
      </c>
      <c r="L730" s="6" t="s">
        <v>1</v>
      </c>
    </row>
    <row r="731" spans="1:12" x14ac:dyDescent="0.25">
      <c r="A731" s="10">
        <v>730</v>
      </c>
      <c r="B731" s="8">
        <v>44740</v>
      </c>
      <c r="C731" s="9" t="s">
        <v>10</v>
      </c>
      <c r="D731" s="9" t="s">
        <v>0</v>
      </c>
      <c r="E731" s="6" cm="1">
        <f t="array" ref="E731">_xlfn.XLOOKUP(C731,_xlfn.ANCHORARRAY($N$7),$O$7:$O$13)</f>
        <v>40</v>
      </c>
      <c r="F731" s="10">
        <v>60</v>
      </c>
      <c r="G731" s="10">
        <v>13</v>
      </c>
      <c r="H731" s="10">
        <f>'Balaji Fast Food Sales'!$F731*'Balaji Fast Food Sales'!$G731</f>
        <v>780</v>
      </c>
      <c r="I731" s="10">
        <f>Food[[#This Row],[Item_price]]-Food[[#This Row],[Cost_price]]</f>
        <v>20</v>
      </c>
      <c r="J731" s="9" t="s">
        <v>3</v>
      </c>
      <c r="K731" s="9" t="s">
        <v>27</v>
      </c>
      <c r="L731" s="9" t="s">
        <v>4</v>
      </c>
    </row>
    <row r="732" spans="1:12" x14ac:dyDescent="0.25">
      <c r="A732" s="7">
        <v>731</v>
      </c>
      <c r="B732" s="5">
        <v>44994</v>
      </c>
      <c r="C732" s="6" t="s">
        <v>10</v>
      </c>
      <c r="D732" s="6" t="s">
        <v>0</v>
      </c>
      <c r="E732" s="6" cm="1">
        <f t="array" ref="E732">_xlfn.XLOOKUP(C732,_xlfn.ANCHORARRAY($N$7),$O$7:$O$13)</f>
        <v>40</v>
      </c>
      <c r="F732" s="7">
        <v>60</v>
      </c>
      <c r="G732" s="7">
        <v>10</v>
      </c>
      <c r="H732" s="7">
        <f>'Balaji Fast Food Sales'!$F732*'Balaji Fast Food Sales'!$G732</f>
        <v>600</v>
      </c>
      <c r="I732" s="7">
        <f>Food[[#This Row],[Item_price]]-Food[[#This Row],[Cost_price]]</f>
        <v>20</v>
      </c>
      <c r="J732" s="6" t="s">
        <v>3</v>
      </c>
      <c r="K732" s="6" t="s">
        <v>27</v>
      </c>
      <c r="L732" s="6" t="s">
        <v>4</v>
      </c>
    </row>
    <row r="733" spans="1:12" x14ac:dyDescent="0.25">
      <c r="A733" s="10">
        <v>732</v>
      </c>
      <c r="B733" s="8">
        <v>44725</v>
      </c>
      <c r="C733" s="9" t="s">
        <v>8</v>
      </c>
      <c r="D733" s="9" t="s">
        <v>0</v>
      </c>
      <c r="E733" s="6" cm="1">
        <f t="array" ref="E733">_xlfn.XLOOKUP(C733,_xlfn.ANCHORARRAY($N$7),$O$7:$O$13)</f>
        <v>20</v>
      </c>
      <c r="F733" s="10">
        <v>35</v>
      </c>
      <c r="G733" s="10">
        <v>7</v>
      </c>
      <c r="H733" s="10">
        <f>'Balaji Fast Food Sales'!$F733*'Balaji Fast Food Sales'!$G733</f>
        <v>245</v>
      </c>
      <c r="I733" s="10">
        <f>Food[[#This Row],[Item_price]]-Food[[#This Row],[Cost_price]]</f>
        <v>15</v>
      </c>
      <c r="J733" s="9" t="s">
        <v>3</v>
      </c>
      <c r="K733" s="9" t="s">
        <v>27</v>
      </c>
      <c r="L733" s="9" t="s">
        <v>12</v>
      </c>
    </row>
    <row r="734" spans="1:12" x14ac:dyDescent="0.25">
      <c r="A734" s="7">
        <v>733</v>
      </c>
      <c r="B734" s="5">
        <v>44960</v>
      </c>
      <c r="C734" s="6" t="s">
        <v>10</v>
      </c>
      <c r="D734" s="6" t="s">
        <v>0</v>
      </c>
      <c r="E734" s="6" cm="1">
        <f t="array" ref="E734">_xlfn.XLOOKUP(C734,_xlfn.ANCHORARRAY($N$7),$O$7:$O$13)</f>
        <v>40</v>
      </c>
      <c r="F734" s="7">
        <v>60</v>
      </c>
      <c r="G734" s="7">
        <v>10</v>
      </c>
      <c r="H734" s="7">
        <f>'Balaji Fast Food Sales'!$F734*'Balaji Fast Food Sales'!$G734</f>
        <v>600</v>
      </c>
      <c r="I734" s="7">
        <f>Food[[#This Row],[Item_price]]-Food[[#This Row],[Cost_price]]</f>
        <v>20</v>
      </c>
      <c r="J734" s="6" t="s">
        <v>3</v>
      </c>
      <c r="K734" s="6" t="s">
        <v>26</v>
      </c>
      <c r="L734" s="6" t="s">
        <v>7</v>
      </c>
    </row>
    <row r="735" spans="1:12" x14ac:dyDescent="0.25">
      <c r="A735" s="10">
        <v>734</v>
      </c>
      <c r="B735" s="8">
        <v>44841</v>
      </c>
      <c r="C735" s="9" t="s">
        <v>10</v>
      </c>
      <c r="D735" s="9" t="s">
        <v>0</v>
      </c>
      <c r="E735" s="6" cm="1">
        <f t="array" ref="E735">_xlfn.XLOOKUP(C735,_xlfn.ANCHORARRAY($N$7),$O$7:$O$13)</f>
        <v>40</v>
      </c>
      <c r="F735" s="10">
        <v>60</v>
      </c>
      <c r="G735" s="10">
        <v>7</v>
      </c>
      <c r="H735" s="10">
        <f>'Balaji Fast Food Sales'!$F735*'Balaji Fast Food Sales'!$G735</f>
        <v>420</v>
      </c>
      <c r="I735" s="10">
        <f>Food[[#This Row],[Item_price]]-Food[[#This Row],[Cost_price]]</f>
        <v>20</v>
      </c>
      <c r="J735" s="9" t="s">
        <v>3</v>
      </c>
      <c r="K735" s="9" t="s">
        <v>26</v>
      </c>
      <c r="L735" s="9" t="s">
        <v>7</v>
      </c>
    </row>
    <row r="736" spans="1:12" x14ac:dyDescent="0.25">
      <c r="A736" s="7">
        <v>735</v>
      </c>
      <c r="B736" s="5">
        <v>44783</v>
      </c>
      <c r="C736" s="6" t="s">
        <v>8</v>
      </c>
      <c r="D736" s="6" t="s">
        <v>0</v>
      </c>
      <c r="E736" s="6" cm="1">
        <f t="array" ref="E736">_xlfn.XLOOKUP(C736,_xlfn.ANCHORARRAY($N$7),$O$7:$O$13)</f>
        <v>20</v>
      </c>
      <c r="F736" s="7">
        <v>35</v>
      </c>
      <c r="G736" s="7">
        <v>11</v>
      </c>
      <c r="H736" s="7">
        <f>'Balaji Fast Food Sales'!$F736*'Balaji Fast Food Sales'!$G736</f>
        <v>385</v>
      </c>
      <c r="I736" s="7">
        <f>Food[[#This Row],[Item_price]]-Food[[#This Row],[Cost_price]]</f>
        <v>15</v>
      </c>
      <c r="J736" s="6" t="s">
        <v>3</v>
      </c>
      <c r="K736" s="6" t="s">
        <v>26</v>
      </c>
      <c r="L736" s="6" t="s">
        <v>9</v>
      </c>
    </row>
    <row r="737" spans="1:12" x14ac:dyDescent="0.25">
      <c r="A737" s="10">
        <v>736</v>
      </c>
      <c r="B737" s="8">
        <v>44829</v>
      </c>
      <c r="C737" s="9" t="s">
        <v>8</v>
      </c>
      <c r="D737" s="9" t="s">
        <v>0</v>
      </c>
      <c r="E737" s="6" cm="1">
        <f t="array" ref="E737">_xlfn.XLOOKUP(C737,_xlfn.ANCHORARRAY($N$7),$O$7:$O$13)</f>
        <v>20</v>
      </c>
      <c r="F737" s="10">
        <v>35</v>
      </c>
      <c r="G737" s="10">
        <v>13</v>
      </c>
      <c r="H737" s="10">
        <f>'Balaji Fast Food Sales'!$F737*'Balaji Fast Food Sales'!$G737</f>
        <v>455</v>
      </c>
      <c r="I737" s="10">
        <f>Food[[#This Row],[Item_price]]-Food[[#This Row],[Cost_price]]</f>
        <v>15</v>
      </c>
      <c r="J737" s="9" t="s">
        <v>3</v>
      </c>
      <c r="K737" s="9" t="s">
        <v>26</v>
      </c>
      <c r="L737" s="9" t="s">
        <v>4</v>
      </c>
    </row>
    <row r="738" spans="1:12" x14ac:dyDescent="0.25">
      <c r="A738" s="7">
        <v>737</v>
      </c>
      <c r="B738" s="5">
        <v>44824</v>
      </c>
      <c r="C738" s="6" t="s">
        <v>10</v>
      </c>
      <c r="D738" s="6" t="s">
        <v>0</v>
      </c>
      <c r="E738" s="6" cm="1">
        <f t="array" ref="E738">_xlfn.XLOOKUP(C738,_xlfn.ANCHORARRAY($N$7),$O$7:$O$13)</f>
        <v>40</v>
      </c>
      <c r="F738" s="7">
        <v>60</v>
      </c>
      <c r="G738" s="7">
        <v>13</v>
      </c>
      <c r="H738" s="7">
        <f>'Balaji Fast Food Sales'!$F738*'Balaji Fast Food Sales'!$G738</f>
        <v>780</v>
      </c>
      <c r="I738" s="7">
        <f>Food[[#This Row],[Item_price]]-Food[[#This Row],[Cost_price]]</f>
        <v>20</v>
      </c>
      <c r="J738" s="6" t="s">
        <v>6</v>
      </c>
      <c r="K738" s="6" t="s">
        <v>27</v>
      </c>
      <c r="L738" s="6" t="s">
        <v>1</v>
      </c>
    </row>
    <row r="739" spans="1:12" x14ac:dyDescent="0.25">
      <c r="A739" s="10">
        <v>738</v>
      </c>
      <c r="B739" s="8">
        <v>44986</v>
      </c>
      <c r="C739" s="9" t="s">
        <v>11</v>
      </c>
      <c r="D739" s="9" t="s">
        <v>0</v>
      </c>
      <c r="E739" s="6" cm="1">
        <f t="array" ref="E739">_xlfn.XLOOKUP(C739,_xlfn.ANCHORARRAY($N$7),$O$7:$O$13)</f>
        <v>50</v>
      </c>
      <c r="F739" s="10">
        <v>80</v>
      </c>
      <c r="G739" s="10">
        <v>4</v>
      </c>
      <c r="H739" s="10">
        <f>'Balaji Fast Food Sales'!$F739*'Balaji Fast Food Sales'!$G739</f>
        <v>320</v>
      </c>
      <c r="I739" s="10">
        <f>Food[[#This Row],[Item_price]]-Food[[#This Row],[Cost_price]]</f>
        <v>30</v>
      </c>
      <c r="J739" s="9" t="s">
        <v>6</v>
      </c>
      <c r="K739" s="9" t="s">
        <v>27</v>
      </c>
      <c r="L739" s="9" t="s">
        <v>9</v>
      </c>
    </row>
    <row r="740" spans="1:12" x14ac:dyDescent="0.25">
      <c r="A740" s="7">
        <v>739</v>
      </c>
      <c r="B740" s="5">
        <v>44718</v>
      </c>
      <c r="C740" s="6" t="s">
        <v>25</v>
      </c>
      <c r="D740" s="6" t="s">
        <v>0</v>
      </c>
      <c r="E740" s="6" cm="1">
        <f t="array" ref="E740">_xlfn.XLOOKUP(C740,_xlfn.ANCHORARRAY($N$7),$O$7:$O$13)</f>
        <v>25</v>
      </c>
      <c r="F740" s="7">
        <v>35</v>
      </c>
      <c r="G740" s="7">
        <v>11</v>
      </c>
      <c r="H740" s="7">
        <f>'Balaji Fast Food Sales'!$F740*'Balaji Fast Food Sales'!$G740</f>
        <v>385</v>
      </c>
      <c r="I740" s="7">
        <f>Food[[#This Row],[Item_price]]-Food[[#This Row],[Cost_price]]</f>
        <v>10</v>
      </c>
      <c r="J740" s="6" t="s">
        <v>6</v>
      </c>
      <c r="K740" s="6" t="s">
        <v>26</v>
      </c>
      <c r="L740" s="6" t="s">
        <v>1</v>
      </c>
    </row>
    <row r="741" spans="1:12" x14ac:dyDescent="0.25">
      <c r="A741" s="10">
        <v>740</v>
      </c>
      <c r="B741" s="8">
        <v>44772</v>
      </c>
      <c r="C741" s="9" t="s">
        <v>25</v>
      </c>
      <c r="D741" s="9" t="s">
        <v>0</v>
      </c>
      <c r="E741" s="6" cm="1">
        <f t="array" ref="E741">_xlfn.XLOOKUP(C741,_xlfn.ANCHORARRAY($N$7),$O$7:$O$13)</f>
        <v>25</v>
      </c>
      <c r="F741" s="10">
        <v>35</v>
      </c>
      <c r="G741" s="10">
        <v>9</v>
      </c>
      <c r="H741" s="10">
        <f>'Balaji Fast Food Sales'!$F741*'Balaji Fast Food Sales'!$G741</f>
        <v>315</v>
      </c>
      <c r="I741" s="10">
        <f>Food[[#This Row],[Item_price]]-Food[[#This Row],[Cost_price]]</f>
        <v>10</v>
      </c>
      <c r="J741" s="9" t="s">
        <v>3</v>
      </c>
      <c r="K741" s="9" t="s">
        <v>26</v>
      </c>
      <c r="L741" s="9" t="s">
        <v>12</v>
      </c>
    </row>
    <row r="742" spans="1:12" x14ac:dyDescent="0.25">
      <c r="A742" s="7">
        <v>741</v>
      </c>
      <c r="B742" s="5">
        <v>44758</v>
      </c>
      <c r="C742" s="6" t="s">
        <v>25</v>
      </c>
      <c r="D742" s="6" t="s">
        <v>0</v>
      </c>
      <c r="E742" s="6" cm="1">
        <f t="array" ref="E742">_xlfn.XLOOKUP(C742,_xlfn.ANCHORARRAY($N$7),$O$7:$O$13)</f>
        <v>25</v>
      </c>
      <c r="F742" s="7">
        <v>35</v>
      </c>
      <c r="G742" s="7">
        <v>5</v>
      </c>
      <c r="H742" s="7">
        <f>'Balaji Fast Food Sales'!$F742*'Balaji Fast Food Sales'!$G742</f>
        <v>175</v>
      </c>
      <c r="I742" s="7">
        <f>Food[[#This Row],[Item_price]]-Food[[#This Row],[Cost_price]]</f>
        <v>10</v>
      </c>
      <c r="J742" s="6" t="s">
        <v>6</v>
      </c>
      <c r="K742" s="6" t="s">
        <v>26</v>
      </c>
      <c r="L742" s="6" t="s">
        <v>4</v>
      </c>
    </row>
    <row r="743" spans="1:12" x14ac:dyDescent="0.25">
      <c r="A743" s="10">
        <v>742</v>
      </c>
      <c r="B743" s="8">
        <v>44883</v>
      </c>
      <c r="C743" s="9" t="s">
        <v>8</v>
      </c>
      <c r="D743" s="9" t="s">
        <v>0</v>
      </c>
      <c r="E743" s="6" cm="1">
        <f t="array" ref="E743">_xlfn.XLOOKUP(C743,_xlfn.ANCHORARRAY($N$7),$O$7:$O$13)</f>
        <v>20</v>
      </c>
      <c r="F743" s="10">
        <v>35</v>
      </c>
      <c r="G743" s="10">
        <v>14</v>
      </c>
      <c r="H743" s="10">
        <f>'Balaji Fast Food Sales'!$F743*'Balaji Fast Food Sales'!$G743</f>
        <v>490</v>
      </c>
      <c r="I743" s="10">
        <f>Food[[#This Row],[Item_price]]-Food[[#This Row],[Cost_price]]</f>
        <v>15</v>
      </c>
      <c r="J743" s="9" t="s">
        <v>6</v>
      </c>
      <c r="K743" s="9" t="s">
        <v>26</v>
      </c>
      <c r="L743" s="9" t="s">
        <v>1</v>
      </c>
    </row>
    <row r="744" spans="1:12" x14ac:dyDescent="0.25">
      <c r="A744" s="7">
        <v>743</v>
      </c>
      <c r="B744" s="5">
        <v>44874</v>
      </c>
      <c r="C744" s="6" t="s">
        <v>8</v>
      </c>
      <c r="D744" s="6" t="s">
        <v>0</v>
      </c>
      <c r="E744" s="6" cm="1">
        <f t="array" ref="E744">_xlfn.XLOOKUP(C744,_xlfn.ANCHORARRAY($N$7),$O$7:$O$13)</f>
        <v>20</v>
      </c>
      <c r="F744" s="7">
        <v>35</v>
      </c>
      <c r="G744" s="7">
        <v>1</v>
      </c>
      <c r="H744" s="7">
        <f>'Balaji Fast Food Sales'!$F744*'Balaji Fast Food Sales'!$G744</f>
        <v>35</v>
      </c>
      <c r="I744" s="7">
        <f>Food[[#This Row],[Item_price]]-Food[[#This Row],[Cost_price]]</f>
        <v>15</v>
      </c>
      <c r="J744" s="6" t="s">
        <v>3</v>
      </c>
      <c r="K744" s="6" t="s">
        <v>26</v>
      </c>
      <c r="L744" s="6" t="s">
        <v>9</v>
      </c>
    </row>
    <row r="745" spans="1:12" x14ac:dyDescent="0.25">
      <c r="A745" s="10">
        <v>744</v>
      </c>
      <c r="B745" s="8">
        <v>44737</v>
      </c>
      <c r="C745" s="9" t="s">
        <v>10</v>
      </c>
      <c r="D745" s="9" t="s">
        <v>0</v>
      </c>
      <c r="E745" s="6" cm="1">
        <f t="array" ref="E745">_xlfn.XLOOKUP(C745,_xlfn.ANCHORARRAY($N$7),$O$7:$O$13)</f>
        <v>40</v>
      </c>
      <c r="F745" s="10">
        <v>60</v>
      </c>
      <c r="G745" s="10">
        <v>10</v>
      </c>
      <c r="H745" s="10">
        <f>'Balaji Fast Food Sales'!$F745*'Balaji Fast Food Sales'!$G745</f>
        <v>600</v>
      </c>
      <c r="I745" s="10">
        <f>Food[[#This Row],[Item_price]]-Food[[#This Row],[Cost_price]]</f>
        <v>20</v>
      </c>
      <c r="J745" s="9" t="s">
        <v>3</v>
      </c>
      <c r="K745" s="9" t="s">
        <v>27</v>
      </c>
      <c r="L745" s="9" t="s">
        <v>9</v>
      </c>
    </row>
    <row r="746" spans="1:12" x14ac:dyDescent="0.25">
      <c r="A746" s="7">
        <v>745</v>
      </c>
      <c r="B746" s="5">
        <v>44815</v>
      </c>
      <c r="C746" s="6" t="s">
        <v>25</v>
      </c>
      <c r="D746" s="6" t="s">
        <v>0</v>
      </c>
      <c r="E746" s="6" cm="1">
        <f t="array" ref="E746">_xlfn.XLOOKUP(C746,_xlfn.ANCHORARRAY($N$7),$O$7:$O$13)</f>
        <v>25</v>
      </c>
      <c r="F746" s="7">
        <v>35</v>
      </c>
      <c r="G746" s="7">
        <v>2</v>
      </c>
      <c r="H746" s="7">
        <f>'Balaji Fast Food Sales'!$F746*'Balaji Fast Food Sales'!$G746</f>
        <v>70</v>
      </c>
      <c r="I746" s="7">
        <f>Food[[#This Row],[Item_price]]-Food[[#This Row],[Cost_price]]</f>
        <v>10</v>
      </c>
      <c r="J746" s="6" t="s">
        <v>6</v>
      </c>
      <c r="K746" s="6" t="s">
        <v>26</v>
      </c>
      <c r="L746" s="6" t="s">
        <v>7</v>
      </c>
    </row>
    <row r="747" spans="1:12" x14ac:dyDescent="0.25">
      <c r="A747" s="10">
        <v>746</v>
      </c>
      <c r="B747" s="8">
        <v>44778</v>
      </c>
      <c r="C747" s="9" t="s">
        <v>24</v>
      </c>
      <c r="D747" s="9" t="s">
        <v>5</v>
      </c>
      <c r="E747" s="6" cm="1">
        <f t="array" ref="E747">_xlfn.XLOOKUP(C747,_xlfn.ANCHORARRAY($N$7),$O$7:$O$13)</f>
        <v>35</v>
      </c>
      <c r="F747" s="10">
        <v>45</v>
      </c>
      <c r="G747" s="10">
        <v>5</v>
      </c>
      <c r="H747" s="10">
        <f>'Balaji Fast Food Sales'!$F747*'Balaji Fast Food Sales'!$G747</f>
        <v>225</v>
      </c>
      <c r="I747" s="10">
        <f>Food[[#This Row],[Item_price]]-Food[[#This Row],[Cost_price]]</f>
        <v>10</v>
      </c>
      <c r="J747" s="9" t="s">
        <v>6</v>
      </c>
      <c r="K747" s="9" t="s">
        <v>27</v>
      </c>
      <c r="L747" s="9" t="s">
        <v>12</v>
      </c>
    </row>
    <row r="748" spans="1:12" x14ac:dyDescent="0.25">
      <c r="A748" s="7">
        <v>747</v>
      </c>
      <c r="B748" s="5">
        <v>44940</v>
      </c>
      <c r="C748" s="6" t="s">
        <v>13</v>
      </c>
      <c r="D748" s="6" t="s">
        <v>5</v>
      </c>
      <c r="E748" s="6" cm="1">
        <f t="array" ref="E748">_xlfn.XLOOKUP(C748,_xlfn.ANCHORARRAY($N$7),$O$7:$O$13)</f>
        <v>30</v>
      </c>
      <c r="F748" s="7">
        <v>40</v>
      </c>
      <c r="G748" s="7">
        <v>3</v>
      </c>
      <c r="H748" s="7">
        <f>'Balaji Fast Food Sales'!$F748*'Balaji Fast Food Sales'!$G748</f>
        <v>120</v>
      </c>
      <c r="I748" s="7">
        <f>Food[[#This Row],[Item_price]]-Food[[#This Row],[Cost_price]]</f>
        <v>10</v>
      </c>
      <c r="J748" s="6" t="s">
        <v>3</v>
      </c>
      <c r="K748" s="6" t="s">
        <v>27</v>
      </c>
      <c r="L748" s="6" t="s">
        <v>12</v>
      </c>
    </row>
    <row r="749" spans="1:12" x14ac:dyDescent="0.25">
      <c r="A749" s="10">
        <v>748</v>
      </c>
      <c r="B749" s="8">
        <v>44824</v>
      </c>
      <c r="C749" s="9" t="s">
        <v>11</v>
      </c>
      <c r="D749" s="9" t="s">
        <v>0</v>
      </c>
      <c r="E749" s="6" cm="1">
        <f t="array" ref="E749">_xlfn.XLOOKUP(C749,_xlfn.ANCHORARRAY($N$7),$O$7:$O$13)</f>
        <v>50</v>
      </c>
      <c r="F749" s="10">
        <v>80</v>
      </c>
      <c r="G749" s="10">
        <v>14</v>
      </c>
      <c r="H749" s="10">
        <f>'Balaji Fast Food Sales'!$F749*'Balaji Fast Food Sales'!$G749</f>
        <v>1120</v>
      </c>
      <c r="I749" s="10">
        <f>Food[[#This Row],[Item_price]]-Food[[#This Row],[Cost_price]]</f>
        <v>30</v>
      </c>
      <c r="J749" s="9" t="s">
        <v>3</v>
      </c>
      <c r="K749" s="9" t="s">
        <v>27</v>
      </c>
      <c r="L749" s="9" t="s">
        <v>1</v>
      </c>
    </row>
    <row r="750" spans="1:12" x14ac:dyDescent="0.25">
      <c r="A750" s="7">
        <v>749</v>
      </c>
      <c r="B750" s="5">
        <v>44804</v>
      </c>
      <c r="C750" s="6" t="s">
        <v>2</v>
      </c>
      <c r="D750" s="6" t="s">
        <v>0</v>
      </c>
      <c r="E750" s="6" cm="1">
        <f t="array" ref="E750">_xlfn.XLOOKUP(C750,_xlfn.ANCHORARRAY($N$7),$O$7:$O$13)</f>
        <v>25</v>
      </c>
      <c r="F750" s="7">
        <v>35</v>
      </c>
      <c r="G750" s="7">
        <v>11</v>
      </c>
      <c r="H750" s="7">
        <f>'Balaji Fast Food Sales'!$F750*'Balaji Fast Food Sales'!$G750</f>
        <v>385</v>
      </c>
      <c r="I750" s="7">
        <f>Food[[#This Row],[Item_price]]-Food[[#This Row],[Cost_price]]</f>
        <v>10</v>
      </c>
      <c r="J750" s="6" t="s">
        <v>3</v>
      </c>
      <c r="K750" s="6" t="s">
        <v>26</v>
      </c>
      <c r="L750" s="6" t="s">
        <v>9</v>
      </c>
    </row>
    <row r="751" spans="1:12" x14ac:dyDescent="0.25">
      <c r="A751" s="10">
        <v>750</v>
      </c>
      <c r="B751" s="8">
        <v>44958</v>
      </c>
      <c r="C751" s="9" t="s">
        <v>10</v>
      </c>
      <c r="D751" s="9" t="s">
        <v>0</v>
      </c>
      <c r="E751" s="6" cm="1">
        <f t="array" ref="E751">_xlfn.XLOOKUP(C751,_xlfn.ANCHORARRAY($N$7),$O$7:$O$13)</f>
        <v>40</v>
      </c>
      <c r="F751" s="10">
        <v>60</v>
      </c>
      <c r="G751" s="10">
        <v>1</v>
      </c>
      <c r="H751" s="10">
        <f>'Balaji Fast Food Sales'!$F751*'Balaji Fast Food Sales'!$G751</f>
        <v>60</v>
      </c>
      <c r="I751" s="10">
        <f>Food[[#This Row],[Item_price]]-Food[[#This Row],[Cost_price]]</f>
        <v>20</v>
      </c>
      <c r="J751" s="9" t="s">
        <v>6</v>
      </c>
      <c r="K751" s="9" t="s">
        <v>26</v>
      </c>
      <c r="L751" s="9" t="s">
        <v>7</v>
      </c>
    </row>
    <row r="752" spans="1:12" x14ac:dyDescent="0.25">
      <c r="A752" s="7">
        <v>751</v>
      </c>
      <c r="B752" s="5">
        <v>44820</v>
      </c>
      <c r="C752" s="6" t="s">
        <v>2</v>
      </c>
      <c r="D752" s="6" t="s">
        <v>0</v>
      </c>
      <c r="E752" s="6" cm="1">
        <f t="array" ref="E752">_xlfn.XLOOKUP(C752,_xlfn.ANCHORARRAY($N$7),$O$7:$O$13)</f>
        <v>25</v>
      </c>
      <c r="F752" s="7">
        <v>35</v>
      </c>
      <c r="G752" s="7">
        <v>2</v>
      </c>
      <c r="H752" s="7">
        <f>'Balaji Fast Food Sales'!$F752*'Balaji Fast Food Sales'!$G752</f>
        <v>70</v>
      </c>
      <c r="I752" s="7">
        <f>Food[[#This Row],[Item_price]]-Food[[#This Row],[Cost_price]]</f>
        <v>10</v>
      </c>
      <c r="J752" s="6" t="s">
        <v>3</v>
      </c>
      <c r="K752" s="6" t="s">
        <v>26</v>
      </c>
      <c r="L752" s="6" t="s">
        <v>4</v>
      </c>
    </row>
    <row r="753" spans="1:12" x14ac:dyDescent="0.25">
      <c r="A753" s="10">
        <v>752</v>
      </c>
      <c r="B753" s="8">
        <v>44716</v>
      </c>
      <c r="C753" s="9" t="s">
        <v>8</v>
      </c>
      <c r="D753" s="9" t="s">
        <v>0</v>
      </c>
      <c r="E753" s="6" cm="1">
        <f t="array" ref="E753">_xlfn.XLOOKUP(C753,_xlfn.ANCHORARRAY($N$7),$O$7:$O$13)</f>
        <v>20</v>
      </c>
      <c r="F753" s="10">
        <v>35</v>
      </c>
      <c r="G753" s="10">
        <v>2</v>
      </c>
      <c r="H753" s="10">
        <f>'Balaji Fast Food Sales'!$F753*'Balaji Fast Food Sales'!$G753</f>
        <v>70</v>
      </c>
      <c r="I753" s="10">
        <f>Food[[#This Row],[Item_price]]-Food[[#This Row],[Cost_price]]</f>
        <v>15</v>
      </c>
      <c r="J753" s="9" t="s">
        <v>6</v>
      </c>
      <c r="K753" s="9" t="s">
        <v>27</v>
      </c>
      <c r="L753" s="9" t="s">
        <v>9</v>
      </c>
    </row>
    <row r="754" spans="1:12" x14ac:dyDescent="0.25">
      <c r="A754" s="7">
        <v>753</v>
      </c>
      <c r="B754" s="5">
        <v>44738</v>
      </c>
      <c r="C754" s="6" t="s">
        <v>24</v>
      </c>
      <c r="D754" s="6" t="s">
        <v>5</v>
      </c>
      <c r="E754" s="6" cm="1">
        <f t="array" ref="E754">_xlfn.XLOOKUP(C754,_xlfn.ANCHORARRAY($N$7),$O$7:$O$13)</f>
        <v>35</v>
      </c>
      <c r="F754" s="7">
        <v>45</v>
      </c>
      <c r="G754" s="7">
        <v>1</v>
      </c>
      <c r="H754" s="7">
        <f>'Balaji Fast Food Sales'!$F754*'Balaji Fast Food Sales'!$G754</f>
        <v>45</v>
      </c>
      <c r="I754" s="7">
        <f>Food[[#This Row],[Item_price]]-Food[[#This Row],[Cost_price]]</f>
        <v>10</v>
      </c>
      <c r="J754" s="6" t="s">
        <v>3</v>
      </c>
      <c r="K754" s="6" t="s">
        <v>26</v>
      </c>
      <c r="L754" s="6" t="s">
        <v>12</v>
      </c>
    </row>
    <row r="755" spans="1:12" x14ac:dyDescent="0.25">
      <c r="A755" s="10">
        <v>754</v>
      </c>
      <c r="B755" s="8">
        <v>44924</v>
      </c>
      <c r="C755" s="9" t="s">
        <v>24</v>
      </c>
      <c r="D755" s="9" t="s">
        <v>5</v>
      </c>
      <c r="E755" s="6" cm="1">
        <f t="array" ref="E755">_xlfn.XLOOKUP(C755,_xlfn.ANCHORARRAY($N$7),$O$7:$O$13)</f>
        <v>35</v>
      </c>
      <c r="F755" s="10">
        <v>45</v>
      </c>
      <c r="G755" s="10">
        <v>14</v>
      </c>
      <c r="H755" s="10">
        <f>'Balaji Fast Food Sales'!$F755*'Balaji Fast Food Sales'!$G755</f>
        <v>630</v>
      </c>
      <c r="I755" s="10">
        <f>Food[[#This Row],[Item_price]]-Food[[#This Row],[Cost_price]]</f>
        <v>10</v>
      </c>
      <c r="J755" s="9" t="s">
        <v>3</v>
      </c>
      <c r="K755" s="9" t="s">
        <v>27</v>
      </c>
      <c r="L755" s="9" t="s">
        <v>7</v>
      </c>
    </row>
    <row r="756" spans="1:12" x14ac:dyDescent="0.25">
      <c r="A756" s="7">
        <v>755</v>
      </c>
      <c r="B756" s="5">
        <v>44928</v>
      </c>
      <c r="C756" s="6" t="s">
        <v>25</v>
      </c>
      <c r="D756" s="6" t="s">
        <v>0</v>
      </c>
      <c r="E756" s="6" cm="1">
        <f t="array" ref="E756">_xlfn.XLOOKUP(C756,_xlfn.ANCHORARRAY($N$7),$O$7:$O$13)</f>
        <v>25</v>
      </c>
      <c r="F756" s="7">
        <v>35</v>
      </c>
      <c r="G756" s="7">
        <v>12</v>
      </c>
      <c r="H756" s="7">
        <f>'Balaji Fast Food Sales'!$F756*'Balaji Fast Food Sales'!$G756</f>
        <v>420</v>
      </c>
      <c r="I756" s="7">
        <f>Food[[#This Row],[Item_price]]-Food[[#This Row],[Cost_price]]</f>
        <v>10</v>
      </c>
      <c r="J756" s="6" t="s">
        <v>3</v>
      </c>
      <c r="K756" s="6" t="s">
        <v>27</v>
      </c>
      <c r="L756" s="6" t="s">
        <v>1</v>
      </c>
    </row>
    <row r="757" spans="1:12" x14ac:dyDescent="0.25">
      <c r="A757" s="10">
        <v>756</v>
      </c>
      <c r="B757" s="8">
        <v>44855</v>
      </c>
      <c r="C757" s="9" t="s">
        <v>24</v>
      </c>
      <c r="D757" s="9" t="s">
        <v>5</v>
      </c>
      <c r="E757" s="6" cm="1">
        <f t="array" ref="E757">_xlfn.XLOOKUP(C757,_xlfn.ANCHORARRAY($N$7),$O$7:$O$13)</f>
        <v>35</v>
      </c>
      <c r="F757" s="10">
        <v>45</v>
      </c>
      <c r="G757" s="10">
        <v>10</v>
      </c>
      <c r="H757" s="10">
        <f>'Balaji Fast Food Sales'!$F757*'Balaji Fast Food Sales'!$G757</f>
        <v>450</v>
      </c>
      <c r="I757" s="10">
        <f>Food[[#This Row],[Item_price]]-Food[[#This Row],[Cost_price]]</f>
        <v>10</v>
      </c>
      <c r="J757" s="9" t="s">
        <v>6</v>
      </c>
      <c r="K757" s="9" t="s">
        <v>27</v>
      </c>
      <c r="L757" s="9" t="s">
        <v>9</v>
      </c>
    </row>
    <row r="758" spans="1:12" x14ac:dyDescent="0.25">
      <c r="A758" s="7">
        <v>757</v>
      </c>
      <c r="B758" s="5">
        <v>44920</v>
      </c>
      <c r="C758" s="6" t="s">
        <v>24</v>
      </c>
      <c r="D758" s="6" t="s">
        <v>5</v>
      </c>
      <c r="E758" s="6" cm="1">
        <f t="array" ref="E758">_xlfn.XLOOKUP(C758,_xlfn.ANCHORARRAY($N$7),$O$7:$O$13)</f>
        <v>35</v>
      </c>
      <c r="F758" s="7">
        <v>45</v>
      </c>
      <c r="G758" s="7">
        <v>11</v>
      </c>
      <c r="H758" s="7">
        <f>'Balaji Fast Food Sales'!$F758*'Balaji Fast Food Sales'!$G758</f>
        <v>495</v>
      </c>
      <c r="I758" s="7">
        <f>Food[[#This Row],[Item_price]]-Food[[#This Row],[Cost_price]]</f>
        <v>10</v>
      </c>
      <c r="J758" s="6" t="s">
        <v>6</v>
      </c>
      <c r="K758" s="6" t="s">
        <v>26</v>
      </c>
      <c r="L758" s="6" t="s">
        <v>9</v>
      </c>
    </row>
    <row r="759" spans="1:12" x14ac:dyDescent="0.25">
      <c r="A759" s="10">
        <v>758</v>
      </c>
      <c r="B759" s="8">
        <v>44829</v>
      </c>
      <c r="C759" s="9" t="s">
        <v>2</v>
      </c>
      <c r="D759" s="9" t="s">
        <v>0</v>
      </c>
      <c r="E759" s="6" cm="1">
        <f t="array" ref="E759">_xlfn.XLOOKUP(C759,_xlfn.ANCHORARRAY($N$7),$O$7:$O$13)</f>
        <v>25</v>
      </c>
      <c r="F759" s="10">
        <v>35</v>
      </c>
      <c r="G759" s="10">
        <v>3</v>
      </c>
      <c r="H759" s="10">
        <f>'Balaji Fast Food Sales'!$F759*'Balaji Fast Food Sales'!$G759</f>
        <v>105</v>
      </c>
      <c r="I759" s="10">
        <f>Food[[#This Row],[Item_price]]-Food[[#This Row],[Cost_price]]</f>
        <v>10</v>
      </c>
      <c r="J759" s="9" t="s">
        <v>3</v>
      </c>
      <c r="K759" s="9" t="s">
        <v>27</v>
      </c>
      <c r="L759" s="9" t="s">
        <v>7</v>
      </c>
    </row>
    <row r="760" spans="1:12" x14ac:dyDescent="0.25">
      <c r="A760" s="7">
        <v>759</v>
      </c>
      <c r="B760" s="5">
        <v>44920</v>
      </c>
      <c r="C760" s="6" t="s">
        <v>24</v>
      </c>
      <c r="D760" s="6" t="s">
        <v>5</v>
      </c>
      <c r="E760" s="6" cm="1">
        <f t="array" ref="E760">_xlfn.XLOOKUP(C760,_xlfn.ANCHORARRAY($N$7),$O$7:$O$13)</f>
        <v>35</v>
      </c>
      <c r="F760" s="7">
        <v>45</v>
      </c>
      <c r="G760" s="7">
        <v>13</v>
      </c>
      <c r="H760" s="7">
        <f>'Balaji Fast Food Sales'!$F760*'Balaji Fast Food Sales'!$G760</f>
        <v>585</v>
      </c>
      <c r="I760" s="7">
        <f>Food[[#This Row],[Item_price]]-Food[[#This Row],[Cost_price]]</f>
        <v>10</v>
      </c>
      <c r="J760" s="6" t="s">
        <v>6</v>
      </c>
      <c r="K760" s="6" t="s">
        <v>26</v>
      </c>
      <c r="L760" s="6" t="s">
        <v>12</v>
      </c>
    </row>
    <row r="761" spans="1:12" x14ac:dyDescent="0.25">
      <c r="A761" s="10">
        <v>760</v>
      </c>
      <c r="B761" s="8">
        <v>44879</v>
      </c>
      <c r="C761" s="9" t="s">
        <v>24</v>
      </c>
      <c r="D761" s="9" t="s">
        <v>5</v>
      </c>
      <c r="E761" s="6" cm="1">
        <f t="array" ref="E761">_xlfn.XLOOKUP(C761,_xlfn.ANCHORARRAY($N$7),$O$7:$O$13)</f>
        <v>35</v>
      </c>
      <c r="F761" s="10">
        <v>45</v>
      </c>
      <c r="G761" s="10">
        <v>1</v>
      </c>
      <c r="H761" s="10">
        <f>'Balaji Fast Food Sales'!$F761*'Balaji Fast Food Sales'!$G761</f>
        <v>45</v>
      </c>
      <c r="I761" s="10">
        <f>Food[[#This Row],[Item_price]]-Food[[#This Row],[Cost_price]]</f>
        <v>10</v>
      </c>
      <c r="J761" s="9" t="s">
        <v>6</v>
      </c>
      <c r="K761" s="9" t="s">
        <v>27</v>
      </c>
      <c r="L761" s="9" t="s">
        <v>7</v>
      </c>
    </row>
    <row r="762" spans="1:12" x14ac:dyDescent="0.25">
      <c r="A762" s="7">
        <v>761</v>
      </c>
      <c r="B762" s="5">
        <v>44877</v>
      </c>
      <c r="C762" s="6" t="s">
        <v>11</v>
      </c>
      <c r="D762" s="6" t="s">
        <v>0</v>
      </c>
      <c r="E762" s="6" cm="1">
        <f t="array" ref="E762">_xlfn.XLOOKUP(C762,_xlfn.ANCHORARRAY($N$7),$O$7:$O$13)</f>
        <v>50</v>
      </c>
      <c r="F762" s="7">
        <v>80</v>
      </c>
      <c r="G762" s="7">
        <v>3</v>
      </c>
      <c r="H762" s="7">
        <f>'Balaji Fast Food Sales'!$F762*'Balaji Fast Food Sales'!$G762</f>
        <v>240</v>
      </c>
      <c r="I762" s="7">
        <f>Food[[#This Row],[Item_price]]-Food[[#This Row],[Cost_price]]</f>
        <v>30</v>
      </c>
      <c r="J762" s="6" t="s">
        <v>3</v>
      </c>
      <c r="K762" s="6" t="s">
        <v>27</v>
      </c>
      <c r="L762" s="6" t="s">
        <v>12</v>
      </c>
    </row>
    <row r="763" spans="1:12" x14ac:dyDescent="0.25">
      <c r="A763" s="10">
        <v>762</v>
      </c>
      <c r="B763" s="8">
        <v>44660</v>
      </c>
      <c r="C763" s="9" t="s">
        <v>2</v>
      </c>
      <c r="D763" s="9" t="s">
        <v>0</v>
      </c>
      <c r="E763" s="6" cm="1">
        <f t="array" ref="E763">_xlfn.XLOOKUP(C763,_xlfn.ANCHORARRAY($N$7),$O$7:$O$13)</f>
        <v>25</v>
      </c>
      <c r="F763" s="10">
        <v>35</v>
      </c>
      <c r="G763" s="10">
        <v>12</v>
      </c>
      <c r="H763" s="10">
        <f>'Balaji Fast Food Sales'!$F763*'Balaji Fast Food Sales'!$G763</f>
        <v>420</v>
      </c>
      <c r="I763" s="10">
        <f>Food[[#This Row],[Item_price]]-Food[[#This Row],[Cost_price]]</f>
        <v>10</v>
      </c>
      <c r="J763" s="9" t="s">
        <v>6</v>
      </c>
      <c r="K763" s="9" t="s">
        <v>27</v>
      </c>
      <c r="L763" s="9" t="s">
        <v>12</v>
      </c>
    </row>
    <row r="764" spans="1:12" x14ac:dyDescent="0.25">
      <c r="A764" s="7">
        <v>763</v>
      </c>
      <c r="B764" s="5">
        <v>44746</v>
      </c>
      <c r="C764" s="6" t="s">
        <v>2</v>
      </c>
      <c r="D764" s="6" t="s">
        <v>0</v>
      </c>
      <c r="E764" s="6" cm="1">
        <f t="array" ref="E764">_xlfn.XLOOKUP(C764,_xlfn.ANCHORARRAY($N$7),$O$7:$O$13)</f>
        <v>25</v>
      </c>
      <c r="F764" s="7">
        <v>35</v>
      </c>
      <c r="G764" s="7">
        <v>14</v>
      </c>
      <c r="H764" s="7">
        <f>'Balaji Fast Food Sales'!$F764*'Balaji Fast Food Sales'!$G764</f>
        <v>490</v>
      </c>
      <c r="I764" s="7">
        <f>Food[[#This Row],[Item_price]]-Food[[#This Row],[Cost_price]]</f>
        <v>10</v>
      </c>
      <c r="J764" s="6" t="s">
        <v>3</v>
      </c>
      <c r="K764" s="6" t="s">
        <v>27</v>
      </c>
      <c r="L764" s="6" t="s">
        <v>1</v>
      </c>
    </row>
    <row r="765" spans="1:12" x14ac:dyDescent="0.25">
      <c r="A765" s="10">
        <v>764</v>
      </c>
      <c r="B765" s="8">
        <v>44971</v>
      </c>
      <c r="C765" s="9" t="s">
        <v>11</v>
      </c>
      <c r="D765" s="9" t="s">
        <v>0</v>
      </c>
      <c r="E765" s="6" cm="1">
        <f t="array" ref="E765">_xlfn.XLOOKUP(C765,_xlfn.ANCHORARRAY($N$7),$O$7:$O$13)</f>
        <v>50</v>
      </c>
      <c r="F765" s="10">
        <v>80</v>
      </c>
      <c r="G765" s="10">
        <v>7</v>
      </c>
      <c r="H765" s="10">
        <f>'Balaji Fast Food Sales'!$F765*'Balaji Fast Food Sales'!$G765</f>
        <v>560</v>
      </c>
      <c r="I765" s="10">
        <f>Food[[#This Row],[Item_price]]-Food[[#This Row],[Cost_price]]</f>
        <v>30</v>
      </c>
      <c r="J765" s="9" t="s">
        <v>3</v>
      </c>
      <c r="K765" s="9" t="s">
        <v>27</v>
      </c>
      <c r="L765" s="9" t="s">
        <v>1</v>
      </c>
    </row>
    <row r="766" spans="1:12" x14ac:dyDescent="0.25">
      <c r="A766" s="7">
        <v>765</v>
      </c>
      <c r="B766" s="5">
        <v>44727</v>
      </c>
      <c r="C766" s="6" t="s">
        <v>11</v>
      </c>
      <c r="D766" s="6" t="s">
        <v>0</v>
      </c>
      <c r="E766" s="6" cm="1">
        <f t="array" ref="E766">_xlfn.XLOOKUP(C766,_xlfn.ANCHORARRAY($N$7),$O$7:$O$13)</f>
        <v>50</v>
      </c>
      <c r="F766" s="7">
        <v>80</v>
      </c>
      <c r="G766" s="7">
        <v>13</v>
      </c>
      <c r="H766" s="7">
        <f>'Balaji Fast Food Sales'!$F766*'Balaji Fast Food Sales'!$G766</f>
        <v>1040</v>
      </c>
      <c r="I766" s="7">
        <f>Food[[#This Row],[Item_price]]-Food[[#This Row],[Cost_price]]</f>
        <v>30</v>
      </c>
      <c r="J766" s="6" t="s">
        <v>3</v>
      </c>
      <c r="K766" s="6" t="s">
        <v>26</v>
      </c>
      <c r="L766" s="6" t="s">
        <v>1</v>
      </c>
    </row>
    <row r="767" spans="1:12" x14ac:dyDescent="0.25">
      <c r="A767" s="10">
        <v>766</v>
      </c>
      <c r="B767" s="8">
        <v>44731</v>
      </c>
      <c r="C767" s="9" t="s">
        <v>11</v>
      </c>
      <c r="D767" s="9" t="s">
        <v>0</v>
      </c>
      <c r="E767" s="6" cm="1">
        <f t="array" ref="E767">_xlfn.XLOOKUP(C767,_xlfn.ANCHORARRAY($N$7),$O$7:$O$13)</f>
        <v>50</v>
      </c>
      <c r="F767" s="10">
        <v>80</v>
      </c>
      <c r="G767" s="10">
        <v>10</v>
      </c>
      <c r="H767" s="10">
        <f>'Balaji Fast Food Sales'!$F767*'Balaji Fast Food Sales'!$G767</f>
        <v>800</v>
      </c>
      <c r="I767" s="10">
        <f>Food[[#This Row],[Item_price]]-Food[[#This Row],[Cost_price]]</f>
        <v>30</v>
      </c>
      <c r="J767" s="9" t="s">
        <v>6</v>
      </c>
      <c r="K767" s="9" t="s">
        <v>27</v>
      </c>
      <c r="L767" s="9" t="s">
        <v>9</v>
      </c>
    </row>
    <row r="768" spans="1:12" x14ac:dyDescent="0.25">
      <c r="A768" s="7">
        <v>767</v>
      </c>
      <c r="B768" s="5">
        <v>44983</v>
      </c>
      <c r="C768" s="6" t="s">
        <v>10</v>
      </c>
      <c r="D768" s="6" t="s">
        <v>0</v>
      </c>
      <c r="E768" s="6" cm="1">
        <f t="array" ref="E768">_xlfn.XLOOKUP(C768,_xlfn.ANCHORARRAY($N$7),$O$7:$O$13)</f>
        <v>40</v>
      </c>
      <c r="F768" s="7">
        <v>60</v>
      </c>
      <c r="G768" s="7">
        <v>8</v>
      </c>
      <c r="H768" s="7">
        <f>'Balaji Fast Food Sales'!$F768*'Balaji Fast Food Sales'!$G768</f>
        <v>480</v>
      </c>
      <c r="I768" s="7">
        <f>Food[[#This Row],[Item_price]]-Food[[#This Row],[Cost_price]]</f>
        <v>20</v>
      </c>
      <c r="J768" s="6" t="s">
        <v>3</v>
      </c>
      <c r="K768" s="6" t="s">
        <v>27</v>
      </c>
      <c r="L768" s="6" t="s">
        <v>4</v>
      </c>
    </row>
    <row r="769" spans="1:12" x14ac:dyDescent="0.25">
      <c r="A769" s="10">
        <v>768</v>
      </c>
      <c r="B769" s="8">
        <v>44938</v>
      </c>
      <c r="C769" s="9" t="s">
        <v>11</v>
      </c>
      <c r="D769" s="9" t="s">
        <v>0</v>
      </c>
      <c r="E769" s="6" cm="1">
        <f t="array" ref="E769">_xlfn.XLOOKUP(C769,_xlfn.ANCHORARRAY($N$7),$O$7:$O$13)</f>
        <v>50</v>
      </c>
      <c r="F769" s="10">
        <v>80</v>
      </c>
      <c r="G769" s="10">
        <v>14</v>
      </c>
      <c r="H769" s="10">
        <f>'Balaji Fast Food Sales'!$F769*'Balaji Fast Food Sales'!$G769</f>
        <v>1120</v>
      </c>
      <c r="I769" s="10">
        <f>Food[[#This Row],[Item_price]]-Food[[#This Row],[Cost_price]]</f>
        <v>30</v>
      </c>
      <c r="J769" s="9" t="s">
        <v>3</v>
      </c>
      <c r="K769" s="9" t="s">
        <v>26</v>
      </c>
      <c r="L769" s="9" t="s">
        <v>4</v>
      </c>
    </row>
    <row r="770" spans="1:12" x14ac:dyDescent="0.25">
      <c r="A770" s="7">
        <v>769</v>
      </c>
      <c r="B770" s="5">
        <v>44719</v>
      </c>
      <c r="C770" s="6" t="s">
        <v>10</v>
      </c>
      <c r="D770" s="6" t="s">
        <v>0</v>
      </c>
      <c r="E770" s="6" cm="1">
        <f t="array" ref="E770">_xlfn.XLOOKUP(C770,_xlfn.ANCHORARRAY($N$7),$O$7:$O$13)</f>
        <v>40</v>
      </c>
      <c r="F770" s="7">
        <v>60</v>
      </c>
      <c r="G770" s="7">
        <v>8</v>
      </c>
      <c r="H770" s="7">
        <f>'Balaji Fast Food Sales'!$F770*'Balaji Fast Food Sales'!$G770</f>
        <v>480</v>
      </c>
      <c r="I770" s="7">
        <f>Food[[#This Row],[Item_price]]-Food[[#This Row],[Cost_price]]</f>
        <v>20</v>
      </c>
      <c r="J770" s="6" t="s">
        <v>3</v>
      </c>
      <c r="K770" s="6" t="s">
        <v>26</v>
      </c>
      <c r="L770" s="6" t="s">
        <v>9</v>
      </c>
    </row>
    <row r="771" spans="1:12" x14ac:dyDescent="0.25">
      <c r="A771" s="10">
        <v>770</v>
      </c>
      <c r="B771" s="8">
        <v>44979</v>
      </c>
      <c r="C771" s="9" t="s">
        <v>25</v>
      </c>
      <c r="D771" s="9" t="s">
        <v>0</v>
      </c>
      <c r="E771" s="6" cm="1">
        <f t="array" ref="E771">_xlfn.XLOOKUP(C771,_xlfn.ANCHORARRAY($N$7),$O$7:$O$13)</f>
        <v>25</v>
      </c>
      <c r="F771" s="10">
        <v>35</v>
      </c>
      <c r="G771" s="10">
        <v>8</v>
      </c>
      <c r="H771" s="10">
        <f>'Balaji Fast Food Sales'!$F771*'Balaji Fast Food Sales'!$G771</f>
        <v>280</v>
      </c>
      <c r="I771" s="10">
        <f>Food[[#This Row],[Item_price]]-Food[[#This Row],[Cost_price]]</f>
        <v>10</v>
      </c>
      <c r="J771" s="9" t="s">
        <v>3</v>
      </c>
      <c r="K771" s="9" t="s">
        <v>27</v>
      </c>
      <c r="L771" s="9" t="s">
        <v>9</v>
      </c>
    </row>
    <row r="772" spans="1:12" x14ac:dyDescent="0.25">
      <c r="A772" s="7">
        <v>771</v>
      </c>
      <c r="B772" s="5">
        <v>44788</v>
      </c>
      <c r="C772" s="6" t="s">
        <v>8</v>
      </c>
      <c r="D772" s="6" t="s">
        <v>0</v>
      </c>
      <c r="E772" s="6" cm="1">
        <f t="array" ref="E772">_xlfn.XLOOKUP(C772,_xlfn.ANCHORARRAY($N$7),$O$7:$O$13)</f>
        <v>20</v>
      </c>
      <c r="F772" s="7">
        <v>35</v>
      </c>
      <c r="G772" s="7">
        <v>5</v>
      </c>
      <c r="H772" s="7">
        <f>'Balaji Fast Food Sales'!$F772*'Balaji Fast Food Sales'!$G772</f>
        <v>175</v>
      </c>
      <c r="I772" s="7">
        <f>Food[[#This Row],[Item_price]]-Food[[#This Row],[Cost_price]]</f>
        <v>15</v>
      </c>
      <c r="J772" s="6" t="s">
        <v>6</v>
      </c>
      <c r="K772" s="6" t="s">
        <v>27</v>
      </c>
      <c r="L772" s="6" t="s">
        <v>12</v>
      </c>
    </row>
    <row r="773" spans="1:12" x14ac:dyDescent="0.25">
      <c r="A773" s="10">
        <v>772</v>
      </c>
      <c r="B773" s="8">
        <v>45005</v>
      </c>
      <c r="C773" s="9" t="s">
        <v>13</v>
      </c>
      <c r="D773" s="9" t="s">
        <v>5</v>
      </c>
      <c r="E773" s="6" cm="1">
        <f t="array" ref="E773">_xlfn.XLOOKUP(C773,_xlfn.ANCHORARRAY($N$7),$O$7:$O$13)</f>
        <v>30</v>
      </c>
      <c r="F773" s="10">
        <v>40</v>
      </c>
      <c r="G773" s="10">
        <v>9</v>
      </c>
      <c r="H773" s="10">
        <f>'Balaji Fast Food Sales'!$F773*'Balaji Fast Food Sales'!$G773</f>
        <v>360</v>
      </c>
      <c r="I773" s="10">
        <f>Food[[#This Row],[Item_price]]-Food[[#This Row],[Cost_price]]</f>
        <v>10</v>
      </c>
      <c r="J773" s="9" t="s">
        <v>3</v>
      </c>
      <c r="K773" s="9" t="s">
        <v>26</v>
      </c>
      <c r="L773" s="9" t="s">
        <v>7</v>
      </c>
    </row>
    <row r="774" spans="1:12" x14ac:dyDescent="0.25">
      <c r="A774" s="7">
        <v>773</v>
      </c>
      <c r="B774" s="5">
        <v>44787</v>
      </c>
      <c r="C774" s="6" t="s">
        <v>13</v>
      </c>
      <c r="D774" s="6" t="s">
        <v>5</v>
      </c>
      <c r="E774" s="6" cm="1">
        <f t="array" ref="E774">_xlfn.XLOOKUP(C774,_xlfn.ANCHORARRAY($N$7),$O$7:$O$13)</f>
        <v>30</v>
      </c>
      <c r="F774" s="7">
        <v>40</v>
      </c>
      <c r="G774" s="7">
        <v>7</v>
      </c>
      <c r="H774" s="7">
        <f>'Balaji Fast Food Sales'!$F774*'Balaji Fast Food Sales'!$G774</f>
        <v>280</v>
      </c>
      <c r="I774" s="7">
        <f>Food[[#This Row],[Item_price]]-Food[[#This Row],[Cost_price]]</f>
        <v>10</v>
      </c>
      <c r="J774" s="6" t="s">
        <v>6</v>
      </c>
      <c r="K774" s="6" t="s">
        <v>26</v>
      </c>
      <c r="L774" s="6" t="s">
        <v>4</v>
      </c>
    </row>
    <row r="775" spans="1:12" x14ac:dyDescent="0.25">
      <c r="A775" s="10">
        <v>774</v>
      </c>
      <c r="B775" s="8">
        <v>45000</v>
      </c>
      <c r="C775" s="9" t="s">
        <v>2</v>
      </c>
      <c r="D775" s="9" t="s">
        <v>0</v>
      </c>
      <c r="E775" s="6" cm="1">
        <f t="array" ref="E775">_xlfn.XLOOKUP(C775,_xlfn.ANCHORARRAY($N$7),$O$7:$O$13)</f>
        <v>25</v>
      </c>
      <c r="F775" s="10">
        <v>35</v>
      </c>
      <c r="G775" s="10">
        <v>1</v>
      </c>
      <c r="H775" s="10">
        <f>'Balaji Fast Food Sales'!$F775*'Balaji Fast Food Sales'!$G775</f>
        <v>35</v>
      </c>
      <c r="I775" s="10">
        <f>Food[[#This Row],[Item_price]]-Food[[#This Row],[Cost_price]]</f>
        <v>10</v>
      </c>
      <c r="J775" s="9" t="s">
        <v>6</v>
      </c>
      <c r="K775" s="9" t="s">
        <v>27</v>
      </c>
      <c r="L775" s="9" t="s">
        <v>1</v>
      </c>
    </row>
    <row r="776" spans="1:12" x14ac:dyDescent="0.25">
      <c r="A776" s="7">
        <v>775</v>
      </c>
      <c r="B776" s="5">
        <v>45012</v>
      </c>
      <c r="C776" s="6" t="s">
        <v>11</v>
      </c>
      <c r="D776" s="6" t="s">
        <v>0</v>
      </c>
      <c r="E776" s="6" cm="1">
        <f t="array" ref="E776">_xlfn.XLOOKUP(C776,_xlfn.ANCHORARRAY($N$7),$O$7:$O$13)</f>
        <v>50</v>
      </c>
      <c r="F776" s="7">
        <v>80</v>
      </c>
      <c r="G776" s="7">
        <v>6</v>
      </c>
      <c r="H776" s="7">
        <f>'Balaji Fast Food Sales'!$F776*'Balaji Fast Food Sales'!$G776</f>
        <v>480</v>
      </c>
      <c r="I776" s="7">
        <f>Food[[#This Row],[Item_price]]-Food[[#This Row],[Cost_price]]</f>
        <v>30</v>
      </c>
      <c r="J776" s="6" t="s">
        <v>3</v>
      </c>
      <c r="K776" s="6" t="s">
        <v>26</v>
      </c>
      <c r="L776" s="6" t="s">
        <v>1</v>
      </c>
    </row>
    <row r="777" spans="1:12" x14ac:dyDescent="0.25">
      <c r="A777" s="10">
        <v>776</v>
      </c>
      <c r="B777" s="8">
        <v>44964</v>
      </c>
      <c r="C777" s="9" t="s">
        <v>10</v>
      </c>
      <c r="D777" s="9" t="s">
        <v>0</v>
      </c>
      <c r="E777" s="6" cm="1">
        <f t="array" ref="E777">_xlfn.XLOOKUP(C777,_xlfn.ANCHORARRAY($N$7),$O$7:$O$13)</f>
        <v>40</v>
      </c>
      <c r="F777" s="10">
        <v>60</v>
      </c>
      <c r="G777" s="10">
        <v>10</v>
      </c>
      <c r="H777" s="10">
        <f>'Balaji Fast Food Sales'!$F777*'Balaji Fast Food Sales'!$G777</f>
        <v>600</v>
      </c>
      <c r="I777" s="10">
        <f>Food[[#This Row],[Item_price]]-Food[[#This Row],[Cost_price]]</f>
        <v>20</v>
      </c>
      <c r="J777" s="9" t="s">
        <v>3</v>
      </c>
      <c r="K777" s="9" t="s">
        <v>26</v>
      </c>
      <c r="L777" s="9" t="s">
        <v>12</v>
      </c>
    </row>
    <row r="778" spans="1:12" x14ac:dyDescent="0.25">
      <c r="A778" s="7">
        <v>777</v>
      </c>
      <c r="B778" s="5">
        <v>44857</v>
      </c>
      <c r="C778" s="6" t="s">
        <v>8</v>
      </c>
      <c r="D778" s="6" t="s">
        <v>0</v>
      </c>
      <c r="E778" s="6" cm="1">
        <f t="array" ref="E778">_xlfn.XLOOKUP(C778,_xlfn.ANCHORARRAY($N$7),$O$7:$O$13)</f>
        <v>20</v>
      </c>
      <c r="F778" s="7">
        <v>35</v>
      </c>
      <c r="G778" s="7">
        <v>13</v>
      </c>
      <c r="H778" s="7">
        <f>'Balaji Fast Food Sales'!$F778*'Balaji Fast Food Sales'!$G778</f>
        <v>455</v>
      </c>
      <c r="I778" s="7">
        <f>Food[[#This Row],[Item_price]]-Food[[#This Row],[Cost_price]]</f>
        <v>15</v>
      </c>
      <c r="J778" s="6" t="s">
        <v>3</v>
      </c>
      <c r="K778" s="6" t="s">
        <v>26</v>
      </c>
      <c r="L778" s="6" t="s">
        <v>9</v>
      </c>
    </row>
    <row r="779" spans="1:12" x14ac:dyDescent="0.25">
      <c r="A779" s="10">
        <v>778</v>
      </c>
      <c r="B779" s="8">
        <v>44723</v>
      </c>
      <c r="C779" s="9" t="s">
        <v>10</v>
      </c>
      <c r="D779" s="9" t="s">
        <v>0</v>
      </c>
      <c r="E779" s="6" cm="1">
        <f t="array" ref="E779">_xlfn.XLOOKUP(C779,_xlfn.ANCHORARRAY($N$7),$O$7:$O$13)</f>
        <v>40</v>
      </c>
      <c r="F779" s="10">
        <v>60</v>
      </c>
      <c r="G779" s="10">
        <v>13</v>
      </c>
      <c r="H779" s="10">
        <f>'Balaji Fast Food Sales'!$F779*'Balaji Fast Food Sales'!$G779</f>
        <v>780</v>
      </c>
      <c r="I779" s="10">
        <f>Food[[#This Row],[Item_price]]-Food[[#This Row],[Cost_price]]</f>
        <v>20</v>
      </c>
      <c r="J779" s="9" t="s">
        <v>3</v>
      </c>
      <c r="K779" s="9" t="s">
        <v>26</v>
      </c>
      <c r="L779" s="9" t="s">
        <v>7</v>
      </c>
    </row>
    <row r="780" spans="1:12" x14ac:dyDescent="0.25">
      <c r="A780" s="7">
        <v>779</v>
      </c>
      <c r="B780" s="5">
        <v>44942</v>
      </c>
      <c r="C780" s="6" t="s">
        <v>11</v>
      </c>
      <c r="D780" s="6" t="s">
        <v>0</v>
      </c>
      <c r="E780" s="6" cm="1">
        <f t="array" ref="E780">_xlfn.XLOOKUP(C780,_xlfn.ANCHORARRAY($N$7),$O$7:$O$13)</f>
        <v>50</v>
      </c>
      <c r="F780" s="7">
        <v>80</v>
      </c>
      <c r="G780" s="7">
        <v>13</v>
      </c>
      <c r="H780" s="7">
        <f>'Balaji Fast Food Sales'!$F780*'Balaji Fast Food Sales'!$G780</f>
        <v>1040</v>
      </c>
      <c r="I780" s="7">
        <f>Food[[#This Row],[Item_price]]-Food[[#This Row],[Cost_price]]</f>
        <v>30</v>
      </c>
      <c r="J780" s="6" t="s">
        <v>3</v>
      </c>
      <c r="K780" s="6" t="s">
        <v>26</v>
      </c>
      <c r="L780" s="6" t="s">
        <v>1</v>
      </c>
    </row>
    <row r="781" spans="1:12" x14ac:dyDescent="0.25">
      <c r="A781" s="10">
        <v>780</v>
      </c>
      <c r="B781" s="8">
        <v>44892</v>
      </c>
      <c r="C781" s="9" t="s">
        <v>24</v>
      </c>
      <c r="D781" s="9" t="s">
        <v>5</v>
      </c>
      <c r="E781" s="6" cm="1">
        <f t="array" ref="E781">_xlfn.XLOOKUP(C781,_xlfn.ANCHORARRAY($N$7),$O$7:$O$13)</f>
        <v>35</v>
      </c>
      <c r="F781" s="10">
        <v>45</v>
      </c>
      <c r="G781" s="10">
        <v>13</v>
      </c>
      <c r="H781" s="10">
        <f>'Balaji Fast Food Sales'!$F781*'Balaji Fast Food Sales'!$G781</f>
        <v>585</v>
      </c>
      <c r="I781" s="10">
        <f>Food[[#This Row],[Item_price]]-Food[[#This Row],[Cost_price]]</f>
        <v>10</v>
      </c>
      <c r="J781" s="9" t="s">
        <v>6</v>
      </c>
      <c r="K781" s="9" t="s">
        <v>27</v>
      </c>
      <c r="L781" s="9" t="s">
        <v>4</v>
      </c>
    </row>
    <row r="782" spans="1:12" x14ac:dyDescent="0.25">
      <c r="A782" s="7">
        <v>781</v>
      </c>
      <c r="B782" s="5">
        <v>44708</v>
      </c>
      <c r="C782" s="6" t="s">
        <v>25</v>
      </c>
      <c r="D782" s="6" t="s">
        <v>0</v>
      </c>
      <c r="E782" s="6" cm="1">
        <f t="array" ref="E782">_xlfn.XLOOKUP(C782,_xlfn.ANCHORARRAY($N$7),$O$7:$O$13)</f>
        <v>25</v>
      </c>
      <c r="F782" s="7">
        <v>35</v>
      </c>
      <c r="G782" s="7">
        <v>10</v>
      </c>
      <c r="H782" s="7">
        <f>'Balaji Fast Food Sales'!$F782*'Balaji Fast Food Sales'!$G782</f>
        <v>350</v>
      </c>
      <c r="I782" s="7">
        <f>Food[[#This Row],[Item_price]]-Food[[#This Row],[Cost_price]]</f>
        <v>10</v>
      </c>
      <c r="J782" s="6" t="s">
        <v>6</v>
      </c>
      <c r="K782" s="6" t="s">
        <v>26</v>
      </c>
      <c r="L782" s="6" t="s">
        <v>12</v>
      </c>
    </row>
    <row r="783" spans="1:12" x14ac:dyDescent="0.25">
      <c r="A783" s="10">
        <v>782</v>
      </c>
      <c r="B783" s="8">
        <v>44911</v>
      </c>
      <c r="C783" s="9" t="s">
        <v>25</v>
      </c>
      <c r="D783" s="9" t="s">
        <v>0</v>
      </c>
      <c r="E783" s="6" cm="1">
        <f t="array" ref="E783">_xlfn.XLOOKUP(C783,_xlfn.ANCHORARRAY($N$7),$O$7:$O$13)</f>
        <v>25</v>
      </c>
      <c r="F783" s="10">
        <v>35</v>
      </c>
      <c r="G783" s="10">
        <v>5</v>
      </c>
      <c r="H783" s="10">
        <f>'Balaji Fast Food Sales'!$F783*'Balaji Fast Food Sales'!$G783</f>
        <v>175</v>
      </c>
      <c r="I783" s="10">
        <f>Food[[#This Row],[Item_price]]-Food[[#This Row],[Cost_price]]</f>
        <v>10</v>
      </c>
      <c r="J783" s="9" t="s">
        <v>6</v>
      </c>
      <c r="K783" s="9" t="s">
        <v>26</v>
      </c>
      <c r="L783" s="9" t="s">
        <v>1</v>
      </c>
    </row>
    <row r="784" spans="1:12" x14ac:dyDescent="0.25">
      <c r="A784" s="7">
        <v>783</v>
      </c>
      <c r="B784" s="5">
        <v>44680</v>
      </c>
      <c r="C784" s="6" t="s">
        <v>25</v>
      </c>
      <c r="D784" s="6" t="s">
        <v>0</v>
      </c>
      <c r="E784" s="6" cm="1">
        <f t="array" ref="E784">_xlfn.XLOOKUP(C784,_xlfn.ANCHORARRAY($N$7),$O$7:$O$13)</f>
        <v>25</v>
      </c>
      <c r="F784" s="7">
        <v>35</v>
      </c>
      <c r="G784" s="7">
        <v>8</v>
      </c>
      <c r="H784" s="7">
        <f>'Balaji Fast Food Sales'!$F784*'Balaji Fast Food Sales'!$G784</f>
        <v>280</v>
      </c>
      <c r="I784" s="7">
        <f>Food[[#This Row],[Item_price]]-Food[[#This Row],[Cost_price]]</f>
        <v>10</v>
      </c>
      <c r="J784" s="6" t="s">
        <v>3</v>
      </c>
      <c r="K784" s="6" t="s">
        <v>26</v>
      </c>
      <c r="L784" s="6" t="s">
        <v>9</v>
      </c>
    </row>
    <row r="785" spans="1:12" x14ac:dyDescent="0.25">
      <c r="A785" s="10">
        <v>784</v>
      </c>
      <c r="B785" s="8">
        <v>44751</v>
      </c>
      <c r="C785" s="9" t="s">
        <v>2</v>
      </c>
      <c r="D785" s="9" t="s">
        <v>0</v>
      </c>
      <c r="E785" s="6" cm="1">
        <f t="array" ref="E785">_xlfn.XLOOKUP(C785,_xlfn.ANCHORARRAY($N$7),$O$7:$O$13)</f>
        <v>25</v>
      </c>
      <c r="F785" s="10">
        <v>35</v>
      </c>
      <c r="G785" s="10">
        <v>8</v>
      </c>
      <c r="H785" s="10">
        <f>'Balaji Fast Food Sales'!$F785*'Balaji Fast Food Sales'!$G785</f>
        <v>280</v>
      </c>
      <c r="I785" s="10">
        <f>Food[[#This Row],[Item_price]]-Food[[#This Row],[Cost_price]]</f>
        <v>10</v>
      </c>
      <c r="J785" s="9" t="s">
        <v>3</v>
      </c>
      <c r="K785" s="9" t="s">
        <v>27</v>
      </c>
      <c r="L785" s="9" t="s">
        <v>9</v>
      </c>
    </row>
    <row r="786" spans="1:12" x14ac:dyDescent="0.25">
      <c r="A786" s="7">
        <v>785</v>
      </c>
      <c r="B786" s="5">
        <v>44902</v>
      </c>
      <c r="C786" s="6" t="s">
        <v>25</v>
      </c>
      <c r="D786" s="6" t="s">
        <v>0</v>
      </c>
      <c r="E786" s="6" cm="1">
        <f t="array" ref="E786">_xlfn.XLOOKUP(C786,_xlfn.ANCHORARRAY($N$7),$O$7:$O$13)</f>
        <v>25</v>
      </c>
      <c r="F786" s="7">
        <v>35</v>
      </c>
      <c r="G786" s="7">
        <v>2</v>
      </c>
      <c r="H786" s="7">
        <f>'Balaji Fast Food Sales'!$F786*'Balaji Fast Food Sales'!$G786</f>
        <v>70</v>
      </c>
      <c r="I786" s="7">
        <f>Food[[#This Row],[Item_price]]-Food[[#This Row],[Cost_price]]</f>
        <v>10</v>
      </c>
      <c r="J786" s="6" t="s">
        <v>6</v>
      </c>
      <c r="K786" s="6" t="s">
        <v>26</v>
      </c>
      <c r="L786" s="6" t="s">
        <v>4</v>
      </c>
    </row>
    <row r="787" spans="1:12" x14ac:dyDescent="0.25">
      <c r="A787" s="10">
        <v>786</v>
      </c>
      <c r="B787" s="8">
        <v>44998</v>
      </c>
      <c r="C787" s="9" t="s">
        <v>11</v>
      </c>
      <c r="D787" s="9" t="s">
        <v>0</v>
      </c>
      <c r="E787" s="6" cm="1">
        <f t="array" ref="E787">_xlfn.XLOOKUP(C787,_xlfn.ANCHORARRAY($N$7),$O$7:$O$13)</f>
        <v>50</v>
      </c>
      <c r="F787" s="10">
        <v>80</v>
      </c>
      <c r="G787" s="10">
        <v>14</v>
      </c>
      <c r="H787" s="10">
        <f>'Balaji Fast Food Sales'!$F787*'Balaji Fast Food Sales'!$G787</f>
        <v>1120</v>
      </c>
      <c r="I787" s="10">
        <f>Food[[#This Row],[Item_price]]-Food[[#This Row],[Cost_price]]</f>
        <v>30</v>
      </c>
      <c r="J787" s="9" t="s">
        <v>6</v>
      </c>
      <c r="K787" s="9" t="s">
        <v>27</v>
      </c>
      <c r="L787" s="9" t="s">
        <v>1</v>
      </c>
    </row>
    <row r="788" spans="1:12" x14ac:dyDescent="0.25">
      <c r="A788" s="7">
        <v>787</v>
      </c>
      <c r="B788" s="5">
        <v>45010</v>
      </c>
      <c r="C788" s="6" t="s">
        <v>25</v>
      </c>
      <c r="D788" s="6" t="s">
        <v>0</v>
      </c>
      <c r="E788" s="6" cm="1">
        <f t="array" ref="E788">_xlfn.XLOOKUP(C788,_xlfn.ANCHORARRAY($N$7),$O$7:$O$13)</f>
        <v>25</v>
      </c>
      <c r="F788" s="7">
        <v>35</v>
      </c>
      <c r="G788" s="7">
        <v>2</v>
      </c>
      <c r="H788" s="7">
        <f>'Balaji Fast Food Sales'!$F788*'Balaji Fast Food Sales'!$G788</f>
        <v>70</v>
      </c>
      <c r="I788" s="7">
        <f>Food[[#This Row],[Item_price]]-Food[[#This Row],[Cost_price]]</f>
        <v>10</v>
      </c>
      <c r="J788" s="6" t="s">
        <v>3</v>
      </c>
      <c r="K788" s="6" t="s">
        <v>27</v>
      </c>
      <c r="L788" s="6" t="s">
        <v>4</v>
      </c>
    </row>
    <row r="789" spans="1:12" x14ac:dyDescent="0.25">
      <c r="A789" s="10">
        <v>788</v>
      </c>
      <c r="B789" s="8">
        <v>44786</v>
      </c>
      <c r="C789" s="9" t="s">
        <v>24</v>
      </c>
      <c r="D789" s="9" t="s">
        <v>5</v>
      </c>
      <c r="E789" s="6" cm="1">
        <f t="array" ref="E789">_xlfn.XLOOKUP(C789,_xlfn.ANCHORARRAY($N$7),$O$7:$O$13)</f>
        <v>35</v>
      </c>
      <c r="F789" s="10">
        <v>45</v>
      </c>
      <c r="G789" s="10">
        <v>7</v>
      </c>
      <c r="H789" s="10">
        <f>'Balaji Fast Food Sales'!$F789*'Balaji Fast Food Sales'!$G789</f>
        <v>315</v>
      </c>
      <c r="I789" s="10">
        <f>Food[[#This Row],[Item_price]]-Food[[#This Row],[Cost_price]]</f>
        <v>10</v>
      </c>
      <c r="J789" s="9" t="s">
        <v>6</v>
      </c>
      <c r="K789" s="9" t="s">
        <v>26</v>
      </c>
      <c r="L789" s="9" t="s">
        <v>4</v>
      </c>
    </row>
    <row r="790" spans="1:12" x14ac:dyDescent="0.25">
      <c r="A790" s="7">
        <v>789</v>
      </c>
      <c r="B790" s="5">
        <v>44776</v>
      </c>
      <c r="C790" s="6" t="s">
        <v>24</v>
      </c>
      <c r="D790" s="6" t="s">
        <v>5</v>
      </c>
      <c r="E790" s="6" cm="1">
        <f t="array" ref="E790">_xlfn.XLOOKUP(C790,_xlfn.ANCHORARRAY($N$7),$O$7:$O$13)</f>
        <v>35</v>
      </c>
      <c r="F790" s="7">
        <v>45</v>
      </c>
      <c r="G790" s="7">
        <v>7</v>
      </c>
      <c r="H790" s="7">
        <f>'Balaji Fast Food Sales'!$F790*'Balaji Fast Food Sales'!$G790</f>
        <v>315</v>
      </c>
      <c r="I790" s="7">
        <f>Food[[#This Row],[Item_price]]-Food[[#This Row],[Cost_price]]</f>
        <v>10</v>
      </c>
      <c r="J790" s="6" t="s">
        <v>3</v>
      </c>
      <c r="K790" s="6" t="s">
        <v>26</v>
      </c>
      <c r="L790" s="6" t="s">
        <v>9</v>
      </c>
    </row>
    <row r="791" spans="1:12" x14ac:dyDescent="0.25">
      <c r="A791" s="10">
        <v>790</v>
      </c>
      <c r="B791" s="8">
        <v>44762</v>
      </c>
      <c r="C791" s="9" t="s">
        <v>8</v>
      </c>
      <c r="D791" s="9" t="s">
        <v>0</v>
      </c>
      <c r="E791" s="6" cm="1">
        <f t="array" ref="E791">_xlfn.XLOOKUP(C791,_xlfn.ANCHORARRAY($N$7),$O$7:$O$13)</f>
        <v>20</v>
      </c>
      <c r="F791" s="10">
        <v>35</v>
      </c>
      <c r="G791" s="10">
        <v>3</v>
      </c>
      <c r="H791" s="10">
        <f>'Balaji Fast Food Sales'!$F791*'Balaji Fast Food Sales'!$G791</f>
        <v>105</v>
      </c>
      <c r="I791" s="10">
        <f>Food[[#This Row],[Item_price]]-Food[[#This Row],[Cost_price]]</f>
        <v>15</v>
      </c>
      <c r="J791" s="9" t="s">
        <v>3</v>
      </c>
      <c r="K791" s="9" t="s">
        <v>27</v>
      </c>
      <c r="L791" s="9" t="s">
        <v>7</v>
      </c>
    </row>
    <row r="792" spans="1:12" x14ac:dyDescent="0.25">
      <c r="A792" s="7">
        <v>791</v>
      </c>
      <c r="B792" s="5">
        <v>44658</v>
      </c>
      <c r="C792" s="6" t="s">
        <v>2</v>
      </c>
      <c r="D792" s="6" t="s">
        <v>0</v>
      </c>
      <c r="E792" s="6" cm="1">
        <f t="array" ref="E792">_xlfn.XLOOKUP(C792,_xlfn.ANCHORARRAY($N$7),$O$7:$O$13)</f>
        <v>25</v>
      </c>
      <c r="F792" s="7">
        <v>35</v>
      </c>
      <c r="G792" s="7">
        <v>3</v>
      </c>
      <c r="H792" s="7">
        <f>'Balaji Fast Food Sales'!$F792*'Balaji Fast Food Sales'!$G792</f>
        <v>105</v>
      </c>
      <c r="I792" s="7">
        <f>Food[[#This Row],[Item_price]]-Food[[#This Row],[Cost_price]]</f>
        <v>10</v>
      </c>
      <c r="J792" s="6" t="s">
        <v>3</v>
      </c>
      <c r="K792" s="6" t="s">
        <v>26</v>
      </c>
      <c r="L792" s="6" t="s">
        <v>12</v>
      </c>
    </row>
    <row r="793" spans="1:12" x14ac:dyDescent="0.25">
      <c r="A793" s="10">
        <v>792</v>
      </c>
      <c r="B793" s="8">
        <v>44982</v>
      </c>
      <c r="C793" s="9" t="s">
        <v>2</v>
      </c>
      <c r="D793" s="9" t="s">
        <v>0</v>
      </c>
      <c r="E793" s="6" cm="1">
        <f t="array" ref="E793">_xlfn.XLOOKUP(C793,_xlfn.ANCHORARRAY($N$7),$O$7:$O$13)</f>
        <v>25</v>
      </c>
      <c r="F793" s="10">
        <v>35</v>
      </c>
      <c r="G793" s="10">
        <v>2</v>
      </c>
      <c r="H793" s="10">
        <f>'Balaji Fast Food Sales'!$F793*'Balaji Fast Food Sales'!$G793</f>
        <v>70</v>
      </c>
      <c r="I793" s="10">
        <f>Food[[#This Row],[Item_price]]-Food[[#This Row],[Cost_price]]</f>
        <v>10</v>
      </c>
      <c r="J793" s="9" t="s">
        <v>3</v>
      </c>
      <c r="K793" s="9" t="s">
        <v>27</v>
      </c>
      <c r="L793" s="9" t="s">
        <v>9</v>
      </c>
    </row>
    <row r="794" spans="1:12" x14ac:dyDescent="0.25">
      <c r="A794" s="7">
        <v>793</v>
      </c>
      <c r="B794" s="5">
        <v>44803</v>
      </c>
      <c r="C794" s="6" t="s">
        <v>11</v>
      </c>
      <c r="D794" s="6" t="s">
        <v>0</v>
      </c>
      <c r="E794" s="6" cm="1">
        <f t="array" ref="E794">_xlfn.XLOOKUP(C794,_xlfn.ANCHORARRAY($N$7),$O$7:$O$13)</f>
        <v>50</v>
      </c>
      <c r="F794" s="7">
        <v>80</v>
      </c>
      <c r="G794" s="7">
        <v>6</v>
      </c>
      <c r="H794" s="7">
        <f>'Balaji Fast Food Sales'!$F794*'Balaji Fast Food Sales'!$G794</f>
        <v>480</v>
      </c>
      <c r="I794" s="7">
        <f>Food[[#This Row],[Item_price]]-Food[[#This Row],[Cost_price]]</f>
        <v>30</v>
      </c>
      <c r="J794" s="6" t="s">
        <v>3</v>
      </c>
      <c r="K794" s="6" t="s">
        <v>27</v>
      </c>
      <c r="L794" s="6" t="s">
        <v>1</v>
      </c>
    </row>
    <row r="795" spans="1:12" x14ac:dyDescent="0.25">
      <c r="A795" s="10">
        <v>794</v>
      </c>
      <c r="B795" s="8">
        <v>44836</v>
      </c>
      <c r="C795" s="9" t="s">
        <v>24</v>
      </c>
      <c r="D795" s="9" t="s">
        <v>5</v>
      </c>
      <c r="E795" s="6" cm="1">
        <f t="array" ref="E795">_xlfn.XLOOKUP(C795,_xlfn.ANCHORARRAY($N$7),$O$7:$O$13)</f>
        <v>35</v>
      </c>
      <c r="F795" s="10">
        <v>45</v>
      </c>
      <c r="G795" s="10">
        <v>5</v>
      </c>
      <c r="H795" s="10">
        <f>'Balaji Fast Food Sales'!$F795*'Balaji Fast Food Sales'!$G795</f>
        <v>225</v>
      </c>
      <c r="I795" s="10">
        <f>Food[[#This Row],[Item_price]]-Food[[#This Row],[Cost_price]]</f>
        <v>10</v>
      </c>
      <c r="J795" s="9" t="s">
        <v>6</v>
      </c>
      <c r="K795" s="9" t="s">
        <v>26</v>
      </c>
      <c r="L795" s="9" t="s">
        <v>4</v>
      </c>
    </row>
    <row r="796" spans="1:12" x14ac:dyDescent="0.25">
      <c r="A796" s="7">
        <v>795</v>
      </c>
      <c r="B796" s="5">
        <v>44936</v>
      </c>
      <c r="C796" s="6" t="s">
        <v>2</v>
      </c>
      <c r="D796" s="6" t="s">
        <v>0</v>
      </c>
      <c r="E796" s="6" cm="1">
        <f t="array" ref="E796">_xlfn.XLOOKUP(C796,_xlfn.ANCHORARRAY($N$7),$O$7:$O$13)</f>
        <v>25</v>
      </c>
      <c r="F796" s="7">
        <v>35</v>
      </c>
      <c r="G796" s="7">
        <v>9</v>
      </c>
      <c r="H796" s="7">
        <f>'Balaji Fast Food Sales'!$F796*'Balaji Fast Food Sales'!$G796</f>
        <v>315</v>
      </c>
      <c r="I796" s="7">
        <f>Food[[#This Row],[Item_price]]-Food[[#This Row],[Cost_price]]</f>
        <v>10</v>
      </c>
      <c r="J796" s="6" t="s">
        <v>3</v>
      </c>
      <c r="K796" s="6" t="s">
        <v>26</v>
      </c>
      <c r="L796" s="6" t="s">
        <v>7</v>
      </c>
    </row>
    <row r="797" spans="1:12" x14ac:dyDescent="0.25">
      <c r="A797" s="10">
        <v>796</v>
      </c>
      <c r="B797" s="8">
        <v>44737</v>
      </c>
      <c r="C797" s="9" t="s">
        <v>24</v>
      </c>
      <c r="D797" s="9" t="s">
        <v>5</v>
      </c>
      <c r="E797" s="6" cm="1">
        <f t="array" ref="E797">_xlfn.XLOOKUP(C797,_xlfn.ANCHORARRAY($N$7),$O$7:$O$13)</f>
        <v>35</v>
      </c>
      <c r="F797" s="10">
        <v>45</v>
      </c>
      <c r="G797" s="10">
        <v>14</v>
      </c>
      <c r="H797" s="10">
        <f>'Balaji Fast Food Sales'!$F797*'Balaji Fast Food Sales'!$G797</f>
        <v>630</v>
      </c>
      <c r="I797" s="10">
        <f>Food[[#This Row],[Item_price]]-Food[[#This Row],[Cost_price]]</f>
        <v>10</v>
      </c>
      <c r="J797" s="9" t="s">
        <v>6</v>
      </c>
      <c r="K797" s="9" t="s">
        <v>26</v>
      </c>
      <c r="L797" s="9" t="s">
        <v>1</v>
      </c>
    </row>
    <row r="798" spans="1:12" x14ac:dyDescent="0.25">
      <c r="A798" s="7">
        <v>797</v>
      </c>
      <c r="B798" s="5">
        <v>44891</v>
      </c>
      <c r="C798" s="6" t="s">
        <v>13</v>
      </c>
      <c r="D798" s="6" t="s">
        <v>5</v>
      </c>
      <c r="E798" s="6" cm="1">
        <f t="array" ref="E798">_xlfn.XLOOKUP(C798,_xlfn.ANCHORARRAY($N$7),$O$7:$O$13)</f>
        <v>30</v>
      </c>
      <c r="F798" s="7">
        <v>40</v>
      </c>
      <c r="G798" s="7">
        <v>11</v>
      </c>
      <c r="H798" s="7">
        <f>'Balaji Fast Food Sales'!$F798*'Balaji Fast Food Sales'!$G798</f>
        <v>440</v>
      </c>
      <c r="I798" s="7">
        <f>Food[[#This Row],[Item_price]]-Food[[#This Row],[Cost_price]]</f>
        <v>10</v>
      </c>
      <c r="J798" s="6" t="s">
        <v>3</v>
      </c>
      <c r="K798" s="6" t="s">
        <v>26</v>
      </c>
      <c r="L798" s="6" t="s">
        <v>1</v>
      </c>
    </row>
    <row r="799" spans="1:12" x14ac:dyDescent="0.25">
      <c r="A799" s="10">
        <v>798</v>
      </c>
      <c r="B799" s="8">
        <v>44703</v>
      </c>
      <c r="C799" s="9" t="s">
        <v>10</v>
      </c>
      <c r="D799" s="9" t="s">
        <v>0</v>
      </c>
      <c r="E799" s="6" cm="1">
        <f t="array" ref="E799">_xlfn.XLOOKUP(C799,_xlfn.ANCHORARRAY($N$7),$O$7:$O$13)</f>
        <v>40</v>
      </c>
      <c r="F799" s="10">
        <v>60</v>
      </c>
      <c r="G799" s="10">
        <v>12</v>
      </c>
      <c r="H799" s="10">
        <f>'Balaji Fast Food Sales'!$F799*'Balaji Fast Food Sales'!$G799</f>
        <v>720</v>
      </c>
      <c r="I799" s="10">
        <f>Food[[#This Row],[Item_price]]-Food[[#This Row],[Cost_price]]</f>
        <v>20</v>
      </c>
      <c r="J799" s="9" t="s">
        <v>3</v>
      </c>
      <c r="K799" s="9" t="s">
        <v>26</v>
      </c>
      <c r="L799" s="9" t="s">
        <v>1</v>
      </c>
    </row>
    <row r="800" spans="1:12" x14ac:dyDescent="0.25">
      <c r="A800" s="7">
        <v>799</v>
      </c>
      <c r="B800" s="5">
        <v>44937</v>
      </c>
      <c r="C800" s="6" t="s">
        <v>8</v>
      </c>
      <c r="D800" s="6" t="s">
        <v>0</v>
      </c>
      <c r="E800" s="6" cm="1">
        <f t="array" ref="E800">_xlfn.XLOOKUP(C800,_xlfn.ANCHORARRAY($N$7),$O$7:$O$13)</f>
        <v>20</v>
      </c>
      <c r="F800" s="7">
        <v>35</v>
      </c>
      <c r="G800" s="7">
        <v>1</v>
      </c>
      <c r="H800" s="7">
        <f>'Balaji Fast Food Sales'!$F800*'Balaji Fast Food Sales'!$G800</f>
        <v>35</v>
      </c>
      <c r="I800" s="7">
        <f>Food[[#This Row],[Item_price]]-Food[[#This Row],[Cost_price]]</f>
        <v>15</v>
      </c>
      <c r="J800" s="6" t="s">
        <v>6</v>
      </c>
      <c r="K800" s="6" t="s">
        <v>27</v>
      </c>
      <c r="L800" s="6" t="s">
        <v>1</v>
      </c>
    </row>
    <row r="801" spans="1:12" x14ac:dyDescent="0.25">
      <c r="A801" s="10">
        <v>800</v>
      </c>
      <c r="B801" s="8">
        <v>44871</v>
      </c>
      <c r="C801" s="9" t="s">
        <v>13</v>
      </c>
      <c r="D801" s="9" t="s">
        <v>5</v>
      </c>
      <c r="E801" s="6" cm="1">
        <f t="array" ref="E801">_xlfn.XLOOKUP(C801,_xlfn.ANCHORARRAY($N$7),$O$7:$O$13)</f>
        <v>30</v>
      </c>
      <c r="F801" s="10">
        <v>40</v>
      </c>
      <c r="G801" s="10">
        <v>14</v>
      </c>
      <c r="H801" s="10">
        <f>'Balaji Fast Food Sales'!$F801*'Balaji Fast Food Sales'!$G801</f>
        <v>560</v>
      </c>
      <c r="I801" s="10">
        <f>Food[[#This Row],[Item_price]]-Food[[#This Row],[Cost_price]]</f>
        <v>10</v>
      </c>
      <c r="J801" s="9" t="s">
        <v>3</v>
      </c>
      <c r="K801" s="9" t="s">
        <v>26</v>
      </c>
      <c r="L801" s="9" t="s">
        <v>1</v>
      </c>
    </row>
    <row r="802" spans="1:12" x14ac:dyDescent="0.25">
      <c r="A802" s="7">
        <v>801</v>
      </c>
      <c r="B802" s="5">
        <v>44679</v>
      </c>
      <c r="C802" s="6" t="s">
        <v>25</v>
      </c>
      <c r="D802" s="6" t="s">
        <v>0</v>
      </c>
      <c r="E802" s="6" cm="1">
        <f t="array" ref="E802">_xlfn.XLOOKUP(C802,_xlfn.ANCHORARRAY($N$7),$O$7:$O$13)</f>
        <v>25</v>
      </c>
      <c r="F802" s="7">
        <v>35</v>
      </c>
      <c r="G802" s="7">
        <v>7</v>
      </c>
      <c r="H802" s="7">
        <f>'Balaji Fast Food Sales'!$F802*'Balaji Fast Food Sales'!$G802</f>
        <v>245</v>
      </c>
      <c r="I802" s="7">
        <f>Food[[#This Row],[Item_price]]-Food[[#This Row],[Cost_price]]</f>
        <v>10</v>
      </c>
      <c r="J802" s="6" t="s">
        <v>3</v>
      </c>
      <c r="K802" s="6" t="s">
        <v>27</v>
      </c>
      <c r="L802" s="6" t="s">
        <v>7</v>
      </c>
    </row>
    <row r="803" spans="1:12" x14ac:dyDescent="0.25">
      <c r="A803" s="10">
        <v>802</v>
      </c>
      <c r="B803" s="8">
        <v>44949</v>
      </c>
      <c r="C803" s="9" t="s">
        <v>11</v>
      </c>
      <c r="D803" s="9" t="s">
        <v>0</v>
      </c>
      <c r="E803" s="6" cm="1">
        <f t="array" ref="E803">_xlfn.XLOOKUP(C803,_xlfn.ANCHORARRAY($N$7),$O$7:$O$13)</f>
        <v>50</v>
      </c>
      <c r="F803" s="10">
        <v>80</v>
      </c>
      <c r="G803" s="10">
        <v>7</v>
      </c>
      <c r="H803" s="10">
        <f>'Balaji Fast Food Sales'!$F803*'Balaji Fast Food Sales'!$G803</f>
        <v>560</v>
      </c>
      <c r="I803" s="10">
        <f>Food[[#This Row],[Item_price]]-Food[[#This Row],[Cost_price]]</f>
        <v>30</v>
      </c>
      <c r="J803" s="9" t="s">
        <v>6</v>
      </c>
      <c r="K803" s="9" t="s">
        <v>27</v>
      </c>
      <c r="L803" s="9" t="s">
        <v>4</v>
      </c>
    </row>
    <row r="804" spans="1:12" x14ac:dyDescent="0.25">
      <c r="A804" s="7">
        <v>803</v>
      </c>
      <c r="B804" s="5">
        <v>44800</v>
      </c>
      <c r="C804" s="6" t="s">
        <v>2</v>
      </c>
      <c r="D804" s="6" t="s">
        <v>0</v>
      </c>
      <c r="E804" s="6" cm="1">
        <f t="array" ref="E804">_xlfn.XLOOKUP(C804,_xlfn.ANCHORARRAY($N$7),$O$7:$O$13)</f>
        <v>25</v>
      </c>
      <c r="F804" s="7">
        <v>35</v>
      </c>
      <c r="G804" s="7">
        <v>5</v>
      </c>
      <c r="H804" s="7">
        <f>'Balaji Fast Food Sales'!$F804*'Balaji Fast Food Sales'!$G804</f>
        <v>175</v>
      </c>
      <c r="I804" s="7">
        <f>Food[[#This Row],[Item_price]]-Food[[#This Row],[Cost_price]]</f>
        <v>10</v>
      </c>
      <c r="J804" s="6" t="s">
        <v>3</v>
      </c>
      <c r="K804" s="6" t="s">
        <v>26</v>
      </c>
      <c r="L804" s="6" t="s">
        <v>1</v>
      </c>
    </row>
    <row r="805" spans="1:12" x14ac:dyDescent="0.25">
      <c r="A805" s="10">
        <v>804</v>
      </c>
      <c r="B805" s="8">
        <v>44845</v>
      </c>
      <c r="C805" s="9" t="s">
        <v>13</v>
      </c>
      <c r="D805" s="9" t="s">
        <v>5</v>
      </c>
      <c r="E805" s="6" cm="1">
        <f t="array" ref="E805">_xlfn.XLOOKUP(C805,_xlfn.ANCHORARRAY($N$7),$O$7:$O$13)</f>
        <v>30</v>
      </c>
      <c r="F805" s="10">
        <v>40</v>
      </c>
      <c r="G805" s="10">
        <v>12</v>
      </c>
      <c r="H805" s="10">
        <f>'Balaji Fast Food Sales'!$F805*'Balaji Fast Food Sales'!$G805</f>
        <v>480</v>
      </c>
      <c r="I805" s="10">
        <f>Food[[#This Row],[Item_price]]-Food[[#This Row],[Cost_price]]</f>
        <v>10</v>
      </c>
      <c r="J805" s="9" t="s">
        <v>6</v>
      </c>
      <c r="K805" s="9" t="s">
        <v>27</v>
      </c>
      <c r="L805" s="9" t="s">
        <v>1</v>
      </c>
    </row>
    <row r="806" spans="1:12" x14ac:dyDescent="0.25">
      <c r="A806" s="7">
        <v>805</v>
      </c>
      <c r="B806" s="5">
        <v>44689</v>
      </c>
      <c r="C806" s="6" t="s">
        <v>24</v>
      </c>
      <c r="D806" s="6" t="s">
        <v>5</v>
      </c>
      <c r="E806" s="6" cm="1">
        <f t="array" ref="E806">_xlfn.XLOOKUP(C806,_xlfn.ANCHORARRAY($N$7),$O$7:$O$13)</f>
        <v>35</v>
      </c>
      <c r="F806" s="7">
        <v>45</v>
      </c>
      <c r="G806" s="7">
        <v>1</v>
      </c>
      <c r="H806" s="7">
        <f>'Balaji Fast Food Sales'!$F806*'Balaji Fast Food Sales'!$G806</f>
        <v>45</v>
      </c>
      <c r="I806" s="7">
        <f>Food[[#This Row],[Item_price]]-Food[[#This Row],[Cost_price]]</f>
        <v>10</v>
      </c>
      <c r="J806" s="6" t="s">
        <v>6</v>
      </c>
      <c r="K806" s="6" t="s">
        <v>26</v>
      </c>
      <c r="L806" s="6" t="s">
        <v>4</v>
      </c>
    </row>
    <row r="807" spans="1:12" x14ac:dyDescent="0.25">
      <c r="A807" s="10">
        <v>806</v>
      </c>
      <c r="B807" s="8">
        <v>44704</v>
      </c>
      <c r="C807" s="9" t="s">
        <v>2</v>
      </c>
      <c r="D807" s="9" t="s">
        <v>0</v>
      </c>
      <c r="E807" s="6" cm="1">
        <f t="array" ref="E807">_xlfn.XLOOKUP(C807,_xlfn.ANCHORARRAY($N$7),$O$7:$O$13)</f>
        <v>25</v>
      </c>
      <c r="F807" s="10">
        <v>35</v>
      </c>
      <c r="G807" s="10">
        <v>3</v>
      </c>
      <c r="H807" s="10">
        <f>'Balaji Fast Food Sales'!$F807*'Balaji Fast Food Sales'!$G807</f>
        <v>105</v>
      </c>
      <c r="I807" s="10">
        <f>Food[[#This Row],[Item_price]]-Food[[#This Row],[Cost_price]]</f>
        <v>10</v>
      </c>
      <c r="J807" s="9" t="s">
        <v>6</v>
      </c>
      <c r="K807" s="9" t="s">
        <v>26</v>
      </c>
      <c r="L807" s="9" t="s">
        <v>7</v>
      </c>
    </row>
    <row r="808" spans="1:12" x14ac:dyDescent="0.25">
      <c r="A808" s="7">
        <v>807</v>
      </c>
      <c r="B808" s="5">
        <v>44725</v>
      </c>
      <c r="C808" s="6" t="s">
        <v>10</v>
      </c>
      <c r="D808" s="6" t="s">
        <v>0</v>
      </c>
      <c r="E808" s="6" cm="1">
        <f t="array" ref="E808">_xlfn.XLOOKUP(C808,_xlfn.ANCHORARRAY($N$7),$O$7:$O$13)</f>
        <v>40</v>
      </c>
      <c r="F808" s="7">
        <v>60</v>
      </c>
      <c r="G808" s="7">
        <v>1</v>
      </c>
      <c r="H808" s="7">
        <f>'Balaji Fast Food Sales'!$F808*'Balaji Fast Food Sales'!$G808</f>
        <v>60</v>
      </c>
      <c r="I808" s="7">
        <f>Food[[#This Row],[Item_price]]-Food[[#This Row],[Cost_price]]</f>
        <v>20</v>
      </c>
      <c r="J808" s="6" t="s">
        <v>6</v>
      </c>
      <c r="K808" s="6" t="s">
        <v>27</v>
      </c>
      <c r="L808" s="6" t="s">
        <v>12</v>
      </c>
    </row>
    <row r="809" spans="1:12" x14ac:dyDescent="0.25">
      <c r="A809" s="10">
        <v>808</v>
      </c>
      <c r="B809" s="8">
        <v>44825</v>
      </c>
      <c r="C809" s="9" t="s">
        <v>8</v>
      </c>
      <c r="D809" s="9" t="s">
        <v>0</v>
      </c>
      <c r="E809" s="6" cm="1">
        <f t="array" ref="E809">_xlfn.XLOOKUP(C809,_xlfn.ANCHORARRAY($N$7),$O$7:$O$13)</f>
        <v>20</v>
      </c>
      <c r="F809" s="10">
        <v>35</v>
      </c>
      <c r="G809" s="10">
        <v>1</v>
      </c>
      <c r="H809" s="10">
        <f>'Balaji Fast Food Sales'!$F809*'Balaji Fast Food Sales'!$G809</f>
        <v>35</v>
      </c>
      <c r="I809" s="10">
        <f>Food[[#This Row],[Item_price]]-Food[[#This Row],[Cost_price]]</f>
        <v>15</v>
      </c>
      <c r="J809" s="9" t="s">
        <v>6</v>
      </c>
      <c r="K809" s="9" t="s">
        <v>26</v>
      </c>
      <c r="L809" s="9" t="s">
        <v>9</v>
      </c>
    </row>
    <row r="810" spans="1:12" x14ac:dyDescent="0.25">
      <c r="A810" s="7">
        <v>809</v>
      </c>
      <c r="B810" s="5">
        <v>44907</v>
      </c>
      <c r="C810" s="6" t="s">
        <v>8</v>
      </c>
      <c r="D810" s="6" t="s">
        <v>0</v>
      </c>
      <c r="E810" s="6" cm="1">
        <f t="array" ref="E810">_xlfn.XLOOKUP(C810,_xlfn.ANCHORARRAY($N$7),$O$7:$O$13)</f>
        <v>20</v>
      </c>
      <c r="F810" s="7">
        <v>35</v>
      </c>
      <c r="G810" s="7">
        <v>10</v>
      </c>
      <c r="H810" s="7">
        <f>'Balaji Fast Food Sales'!$F810*'Balaji Fast Food Sales'!$G810</f>
        <v>350</v>
      </c>
      <c r="I810" s="7">
        <f>Food[[#This Row],[Item_price]]-Food[[#This Row],[Cost_price]]</f>
        <v>15</v>
      </c>
      <c r="J810" s="6" t="s">
        <v>6</v>
      </c>
      <c r="K810" s="6" t="s">
        <v>26</v>
      </c>
      <c r="L810" s="6" t="s">
        <v>7</v>
      </c>
    </row>
    <row r="811" spans="1:12" x14ac:dyDescent="0.25">
      <c r="A811" s="10">
        <v>810</v>
      </c>
      <c r="B811" s="8">
        <v>44922</v>
      </c>
      <c r="C811" s="9" t="s">
        <v>2</v>
      </c>
      <c r="D811" s="9" t="s">
        <v>0</v>
      </c>
      <c r="E811" s="6" cm="1">
        <f t="array" ref="E811">_xlfn.XLOOKUP(C811,_xlfn.ANCHORARRAY($N$7),$O$7:$O$13)</f>
        <v>25</v>
      </c>
      <c r="F811" s="10">
        <v>35</v>
      </c>
      <c r="G811" s="10">
        <v>3</v>
      </c>
      <c r="H811" s="10">
        <f>'Balaji Fast Food Sales'!$F811*'Balaji Fast Food Sales'!$G811</f>
        <v>105</v>
      </c>
      <c r="I811" s="10">
        <f>Food[[#This Row],[Item_price]]-Food[[#This Row],[Cost_price]]</f>
        <v>10</v>
      </c>
      <c r="J811" s="9" t="s">
        <v>6</v>
      </c>
      <c r="K811" s="9" t="s">
        <v>26</v>
      </c>
      <c r="L811" s="9" t="s">
        <v>9</v>
      </c>
    </row>
    <row r="812" spans="1:12" x14ac:dyDescent="0.25">
      <c r="A812" s="7">
        <v>811</v>
      </c>
      <c r="B812" s="5">
        <v>44987</v>
      </c>
      <c r="C812" s="6" t="s">
        <v>25</v>
      </c>
      <c r="D812" s="6" t="s">
        <v>0</v>
      </c>
      <c r="E812" s="6" cm="1">
        <f t="array" ref="E812">_xlfn.XLOOKUP(C812,_xlfn.ANCHORARRAY($N$7),$O$7:$O$13)</f>
        <v>25</v>
      </c>
      <c r="F812" s="7">
        <v>35</v>
      </c>
      <c r="G812" s="7">
        <v>13</v>
      </c>
      <c r="H812" s="7">
        <f>'Balaji Fast Food Sales'!$F812*'Balaji Fast Food Sales'!$G812</f>
        <v>455</v>
      </c>
      <c r="I812" s="7">
        <f>Food[[#This Row],[Item_price]]-Food[[#This Row],[Cost_price]]</f>
        <v>10</v>
      </c>
      <c r="J812" s="6" t="s">
        <v>3</v>
      </c>
      <c r="K812" s="6" t="s">
        <v>26</v>
      </c>
      <c r="L812" s="6" t="s">
        <v>4</v>
      </c>
    </row>
    <row r="813" spans="1:12" x14ac:dyDescent="0.25">
      <c r="A813" s="10">
        <v>812</v>
      </c>
      <c r="B813" s="8">
        <v>44781</v>
      </c>
      <c r="C813" s="9" t="s">
        <v>8</v>
      </c>
      <c r="D813" s="9" t="s">
        <v>0</v>
      </c>
      <c r="E813" s="6" cm="1">
        <f t="array" ref="E813">_xlfn.XLOOKUP(C813,_xlfn.ANCHORARRAY($N$7),$O$7:$O$13)</f>
        <v>20</v>
      </c>
      <c r="F813" s="10">
        <v>35</v>
      </c>
      <c r="G813" s="10">
        <v>5</v>
      </c>
      <c r="H813" s="10">
        <f>'Balaji Fast Food Sales'!$F813*'Balaji Fast Food Sales'!$G813</f>
        <v>175</v>
      </c>
      <c r="I813" s="10">
        <f>Food[[#This Row],[Item_price]]-Food[[#This Row],[Cost_price]]</f>
        <v>15</v>
      </c>
      <c r="J813" s="9" t="s">
        <v>3</v>
      </c>
      <c r="K813" s="9" t="s">
        <v>26</v>
      </c>
      <c r="L813" s="9" t="s">
        <v>4</v>
      </c>
    </row>
    <row r="814" spans="1:12" x14ac:dyDescent="0.25">
      <c r="A814" s="7">
        <v>813</v>
      </c>
      <c r="B814" s="5">
        <v>44847</v>
      </c>
      <c r="C814" s="6" t="s">
        <v>8</v>
      </c>
      <c r="D814" s="6" t="s">
        <v>0</v>
      </c>
      <c r="E814" s="6" cm="1">
        <f t="array" ref="E814">_xlfn.XLOOKUP(C814,_xlfn.ANCHORARRAY($N$7),$O$7:$O$13)</f>
        <v>20</v>
      </c>
      <c r="F814" s="7">
        <v>35</v>
      </c>
      <c r="G814" s="7">
        <v>10</v>
      </c>
      <c r="H814" s="7">
        <f>'Balaji Fast Food Sales'!$F814*'Balaji Fast Food Sales'!$G814</f>
        <v>350</v>
      </c>
      <c r="I814" s="7">
        <f>Food[[#This Row],[Item_price]]-Food[[#This Row],[Cost_price]]</f>
        <v>15</v>
      </c>
      <c r="J814" s="6" t="s">
        <v>6</v>
      </c>
      <c r="K814" s="6" t="s">
        <v>26</v>
      </c>
      <c r="L814" s="6" t="s">
        <v>4</v>
      </c>
    </row>
    <row r="815" spans="1:12" x14ac:dyDescent="0.25">
      <c r="A815" s="10">
        <v>814</v>
      </c>
      <c r="B815" s="8">
        <v>44839</v>
      </c>
      <c r="C815" s="9" t="s">
        <v>2</v>
      </c>
      <c r="D815" s="9" t="s">
        <v>0</v>
      </c>
      <c r="E815" s="6" cm="1">
        <f t="array" ref="E815">_xlfn.XLOOKUP(C815,_xlfn.ANCHORARRAY($N$7),$O$7:$O$13)</f>
        <v>25</v>
      </c>
      <c r="F815" s="10">
        <v>35</v>
      </c>
      <c r="G815" s="10">
        <v>13</v>
      </c>
      <c r="H815" s="10">
        <f>'Balaji Fast Food Sales'!$F815*'Balaji Fast Food Sales'!$G815</f>
        <v>455</v>
      </c>
      <c r="I815" s="10">
        <f>Food[[#This Row],[Item_price]]-Food[[#This Row],[Cost_price]]</f>
        <v>10</v>
      </c>
      <c r="J815" s="9" t="s">
        <v>3</v>
      </c>
      <c r="K815" s="9" t="s">
        <v>27</v>
      </c>
      <c r="L815" s="9" t="s">
        <v>12</v>
      </c>
    </row>
    <row r="816" spans="1:12" x14ac:dyDescent="0.25">
      <c r="A816" s="7">
        <v>815</v>
      </c>
      <c r="B816" s="5">
        <v>44671</v>
      </c>
      <c r="C816" s="6" t="s">
        <v>13</v>
      </c>
      <c r="D816" s="6" t="s">
        <v>5</v>
      </c>
      <c r="E816" s="6" cm="1">
        <f t="array" ref="E816">_xlfn.XLOOKUP(C816,_xlfn.ANCHORARRAY($N$7),$O$7:$O$13)</f>
        <v>30</v>
      </c>
      <c r="F816" s="7">
        <v>40</v>
      </c>
      <c r="G816" s="7">
        <v>12</v>
      </c>
      <c r="H816" s="7">
        <f>'Balaji Fast Food Sales'!$F816*'Balaji Fast Food Sales'!$G816</f>
        <v>480</v>
      </c>
      <c r="I816" s="7">
        <f>Food[[#This Row],[Item_price]]-Food[[#This Row],[Cost_price]]</f>
        <v>10</v>
      </c>
      <c r="J816" s="6" t="s">
        <v>6</v>
      </c>
      <c r="K816" s="6" t="s">
        <v>27</v>
      </c>
      <c r="L816" s="6" t="s">
        <v>4</v>
      </c>
    </row>
    <row r="817" spans="1:12" x14ac:dyDescent="0.25">
      <c r="A817" s="10">
        <v>816</v>
      </c>
      <c r="B817" s="8">
        <v>44937</v>
      </c>
      <c r="C817" s="9" t="s">
        <v>24</v>
      </c>
      <c r="D817" s="9" t="s">
        <v>5</v>
      </c>
      <c r="E817" s="6" cm="1">
        <f t="array" ref="E817">_xlfn.XLOOKUP(C817,_xlfn.ANCHORARRAY($N$7),$O$7:$O$13)</f>
        <v>35</v>
      </c>
      <c r="F817" s="10">
        <v>45</v>
      </c>
      <c r="G817" s="10">
        <v>11</v>
      </c>
      <c r="H817" s="10">
        <f>'Balaji Fast Food Sales'!$F817*'Balaji Fast Food Sales'!$G817</f>
        <v>495</v>
      </c>
      <c r="I817" s="10">
        <f>Food[[#This Row],[Item_price]]-Food[[#This Row],[Cost_price]]</f>
        <v>10</v>
      </c>
      <c r="J817" s="9" t="s">
        <v>3</v>
      </c>
      <c r="K817" s="9" t="s">
        <v>26</v>
      </c>
      <c r="L817" s="9" t="s">
        <v>9</v>
      </c>
    </row>
    <row r="818" spans="1:12" x14ac:dyDescent="0.25">
      <c r="A818" s="7">
        <v>817</v>
      </c>
      <c r="B818" s="5">
        <v>44702</v>
      </c>
      <c r="C818" s="6" t="s">
        <v>25</v>
      </c>
      <c r="D818" s="6" t="s">
        <v>0</v>
      </c>
      <c r="E818" s="6" cm="1">
        <f t="array" ref="E818">_xlfn.XLOOKUP(C818,_xlfn.ANCHORARRAY($N$7),$O$7:$O$13)</f>
        <v>25</v>
      </c>
      <c r="F818" s="7">
        <v>35</v>
      </c>
      <c r="G818" s="7">
        <v>12</v>
      </c>
      <c r="H818" s="7">
        <f>'Balaji Fast Food Sales'!$F818*'Balaji Fast Food Sales'!$G818</f>
        <v>420</v>
      </c>
      <c r="I818" s="7">
        <f>Food[[#This Row],[Item_price]]-Food[[#This Row],[Cost_price]]</f>
        <v>10</v>
      </c>
      <c r="J818" s="6" t="s">
        <v>3</v>
      </c>
      <c r="K818" s="6" t="s">
        <v>27</v>
      </c>
      <c r="L818" s="6" t="s">
        <v>7</v>
      </c>
    </row>
    <row r="819" spans="1:12" x14ac:dyDescent="0.25">
      <c r="A819" s="10">
        <v>818</v>
      </c>
      <c r="B819" s="8">
        <v>44985</v>
      </c>
      <c r="C819" s="9" t="s">
        <v>10</v>
      </c>
      <c r="D819" s="9" t="s">
        <v>0</v>
      </c>
      <c r="E819" s="6" cm="1">
        <f t="array" ref="E819">_xlfn.XLOOKUP(C819,_xlfn.ANCHORARRAY($N$7),$O$7:$O$13)</f>
        <v>40</v>
      </c>
      <c r="F819" s="10">
        <v>60</v>
      </c>
      <c r="G819" s="10">
        <v>6</v>
      </c>
      <c r="H819" s="10">
        <f>'Balaji Fast Food Sales'!$F819*'Balaji Fast Food Sales'!$G819</f>
        <v>360</v>
      </c>
      <c r="I819" s="10">
        <f>Food[[#This Row],[Item_price]]-Food[[#This Row],[Cost_price]]</f>
        <v>20</v>
      </c>
      <c r="J819" s="9" t="s">
        <v>3</v>
      </c>
      <c r="K819" s="9" t="s">
        <v>26</v>
      </c>
      <c r="L819" s="9" t="s">
        <v>1</v>
      </c>
    </row>
    <row r="820" spans="1:12" x14ac:dyDescent="0.25">
      <c r="A820" s="7">
        <v>819</v>
      </c>
      <c r="B820" s="5">
        <v>44846</v>
      </c>
      <c r="C820" s="6" t="s">
        <v>2</v>
      </c>
      <c r="D820" s="6" t="s">
        <v>0</v>
      </c>
      <c r="E820" s="6" cm="1">
        <f t="array" ref="E820">_xlfn.XLOOKUP(C820,_xlfn.ANCHORARRAY($N$7),$O$7:$O$13)</f>
        <v>25</v>
      </c>
      <c r="F820" s="7">
        <v>35</v>
      </c>
      <c r="G820" s="7">
        <v>10</v>
      </c>
      <c r="H820" s="7">
        <f>'Balaji Fast Food Sales'!$F820*'Balaji Fast Food Sales'!$G820</f>
        <v>350</v>
      </c>
      <c r="I820" s="7">
        <f>Food[[#This Row],[Item_price]]-Food[[#This Row],[Cost_price]]</f>
        <v>10</v>
      </c>
      <c r="J820" s="6" t="s">
        <v>3</v>
      </c>
      <c r="K820" s="6" t="s">
        <v>26</v>
      </c>
      <c r="L820" s="6" t="s">
        <v>7</v>
      </c>
    </row>
    <row r="821" spans="1:12" x14ac:dyDescent="0.25">
      <c r="A821" s="10">
        <v>820</v>
      </c>
      <c r="B821" s="8">
        <v>44981</v>
      </c>
      <c r="C821" s="9" t="s">
        <v>25</v>
      </c>
      <c r="D821" s="9" t="s">
        <v>0</v>
      </c>
      <c r="E821" s="6" cm="1">
        <f t="array" ref="E821">_xlfn.XLOOKUP(C821,_xlfn.ANCHORARRAY($N$7),$O$7:$O$13)</f>
        <v>25</v>
      </c>
      <c r="F821" s="10">
        <v>35</v>
      </c>
      <c r="G821" s="10">
        <v>3</v>
      </c>
      <c r="H821" s="10">
        <f>'Balaji Fast Food Sales'!$F821*'Balaji Fast Food Sales'!$G821</f>
        <v>105</v>
      </c>
      <c r="I821" s="10">
        <f>Food[[#This Row],[Item_price]]-Food[[#This Row],[Cost_price]]</f>
        <v>10</v>
      </c>
      <c r="J821" s="9" t="s">
        <v>3</v>
      </c>
      <c r="K821" s="9" t="s">
        <v>26</v>
      </c>
      <c r="L821" s="9" t="s">
        <v>12</v>
      </c>
    </row>
    <row r="822" spans="1:12" x14ac:dyDescent="0.25">
      <c r="A822" s="7">
        <v>821</v>
      </c>
      <c r="B822" s="5">
        <v>44766</v>
      </c>
      <c r="C822" s="6" t="s">
        <v>25</v>
      </c>
      <c r="D822" s="6" t="s">
        <v>0</v>
      </c>
      <c r="E822" s="6" cm="1">
        <f t="array" ref="E822">_xlfn.XLOOKUP(C822,_xlfn.ANCHORARRAY($N$7),$O$7:$O$13)</f>
        <v>25</v>
      </c>
      <c r="F822" s="7">
        <v>35</v>
      </c>
      <c r="G822" s="7">
        <v>12</v>
      </c>
      <c r="H822" s="7">
        <f>'Balaji Fast Food Sales'!$F822*'Balaji Fast Food Sales'!$G822</f>
        <v>420</v>
      </c>
      <c r="I822" s="7">
        <f>Food[[#This Row],[Item_price]]-Food[[#This Row],[Cost_price]]</f>
        <v>10</v>
      </c>
      <c r="J822" s="6" t="s">
        <v>3</v>
      </c>
      <c r="K822" s="6" t="s">
        <v>27</v>
      </c>
      <c r="L822" s="6" t="s">
        <v>12</v>
      </c>
    </row>
    <row r="823" spans="1:12" x14ac:dyDescent="0.25">
      <c r="A823" s="10">
        <v>822</v>
      </c>
      <c r="B823" s="8">
        <v>44729</v>
      </c>
      <c r="C823" s="9" t="s">
        <v>8</v>
      </c>
      <c r="D823" s="9" t="s">
        <v>0</v>
      </c>
      <c r="E823" s="6" cm="1">
        <f t="array" ref="E823">_xlfn.XLOOKUP(C823,_xlfn.ANCHORARRAY($N$7),$O$7:$O$13)</f>
        <v>20</v>
      </c>
      <c r="F823" s="10">
        <v>35</v>
      </c>
      <c r="G823" s="10">
        <v>12</v>
      </c>
      <c r="H823" s="10">
        <f>'Balaji Fast Food Sales'!$F823*'Balaji Fast Food Sales'!$G823</f>
        <v>420</v>
      </c>
      <c r="I823" s="10">
        <f>Food[[#This Row],[Item_price]]-Food[[#This Row],[Cost_price]]</f>
        <v>15</v>
      </c>
      <c r="J823" s="9" t="s">
        <v>6</v>
      </c>
      <c r="K823" s="9" t="s">
        <v>26</v>
      </c>
      <c r="L823" s="9" t="s">
        <v>9</v>
      </c>
    </row>
    <row r="824" spans="1:12" x14ac:dyDescent="0.25">
      <c r="A824" s="7">
        <v>823</v>
      </c>
      <c r="B824" s="5">
        <v>44970</v>
      </c>
      <c r="C824" s="6" t="s">
        <v>8</v>
      </c>
      <c r="D824" s="6" t="s">
        <v>0</v>
      </c>
      <c r="E824" s="6" cm="1">
        <f t="array" ref="E824">_xlfn.XLOOKUP(C824,_xlfn.ANCHORARRAY($N$7),$O$7:$O$13)</f>
        <v>20</v>
      </c>
      <c r="F824" s="7">
        <v>35</v>
      </c>
      <c r="G824" s="7">
        <v>11</v>
      </c>
      <c r="H824" s="7">
        <f>'Balaji Fast Food Sales'!$F824*'Balaji Fast Food Sales'!$G824</f>
        <v>385</v>
      </c>
      <c r="I824" s="7">
        <f>Food[[#This Row],[Item_price]]-Food[[#This Row],[Cost_price]]</f>
        <v>15</v>
      </c>
      <c r="J824" s="6" t="s">
        <v>6</v>
      </c>
      <c r="K824" s="6" t="s">
        <v>26</v>
      </c>
      <c r="L824" s="6" t="s">
        <v>12</v>
      </c>
    </row>
    <row r="825" spans="1:12" x14ac:dyDescent="0.25">
      <c r="A825" s="10">
        <v>824</v>
      </c>
      <c r="B825" s="8">
        <v>44944</v>
      </c>
      <c r="C825" s="9" t="s">
        <v>2</v>
      </c>
      <c r="D825" s="9" t="s">
        <v>0</v>
      </c>
      <c r="E825" s="6" cm="1">
        <f t="array" ref="E825">_xlfn.XLOOKUP(C825,_xlfn.ANCHORARRAY($N$7),$O$7:$O$13)</f>
        <v>25</v>
      </c>
      <c r="F825" s="10">
        <v>35</v>
      </c>
      <c r="G825" s="10">
        <v>2</v>
      </c>
      <c r="H825" s="10">
        <f>'Balaji Fast Food Sales'!$F825*'Balaji Fast Food Sales'!$G825</f>
        <v>70</v>
      </c>
      <c r="I825" s="10">
        <f>Food[[#This Row],[Item_price]]-Food[[#This Row],[Cost_price]]</f>
        <v>10</v>
      </c>
      <c r="J825" s="9" t="s">
        <v>6</v>
      </c>
      <c r="K825" s="9" t="s">
        <v>27</v>
      </c>
      <c r="L825" s="9" t="s">
        <v>7</v>
      </c>
    </row>
    <row r="826" spans="1:12" x14ac:dyDescent="0.25">
      <c r="A826" s="7">
        <v>825</v>
      </c>
      <c r="B826" s="5">
        <v>44864</v>
      </c>
      <c r="C826" s="6" t="s">
        <v>8</v>
      </c>
      <c r="D826" s="6" t="s">
        <v>0</v>
      </c>
      <c r="E826" s="6" cm="1">
        <f t="array" ref="E826">_xlfn.XLOOKUP(C826,_xlfn.ANCHORARRAY($N$7),$O$7:$O$13)</f>
        <v>20</v>
      </c>
      <c r="F826" s="7">
        <v>35</v>
      </c>
      <c r="G826" s="7">
        <v>14</v>
      </c>
      <c r="H826" s="7">
        <f>'Balaji Fast Food Sales'!$F826*'Balaji Fast Food Sales'!$G826</f>
        <v>490</v>
      </c>
      <c r="I826" s="7">
        <f>Food[[#This Row],[Item_price]]-Food[[#This Row],[Cost_price]]</f>
        <v>15</v>
      </c>
      <c r="J826" s="6" t="s">
        <v>3</v>
      </c>
      <c r="K826" s="6" t="s">
        <v>27</v>
      </c>
      <c r="L826" s="6" t="s">
        <v>9</v>
      </c>
    </row>
    <row r="827" spans="1:12" x14ac:dyDescent="0.25">
      <c r="A827" s="10">
        <v>826</v>
      </c>
      <c r="B827" s="8">
        <v>44897</v>
      </c>
      <c r="C827" s="9" t="s">
        <v>11</v>
      </c>
      <c r="D827" s="9" t="s">
        <v>0</v>
      </c>
      <c r="E827" s="6" cm="1">
        <f t="array" ref="E827">_xlfn.XLOOKUP(C827,_xlfn.ANCHORARRAY($N$7),$O$7:$O$13)</f>
        <v>50</v>
      </c>
      <c r="F827" s="10">
        <v>80</v>
      </c>
      <c r="G827" s="10">
        <v>15</v>
      </c>
      <c r="H827" s="10">
        <f>'Balaji Fast Food Sales'!$F827*'Balaji Fast Food Sales'!$G827</f>
        <v>1200</v>
      </c>
      <c r="I827" s="10">
        <f>Food[[#This Row],[Item_price]]-Food[[#This Row],[Cost_price]]</f>
        <v>30</v>
      </c>
      <c r="J827" s="9" t="s">
        <v>3</v>
      </c>
      <c r="K827" s="9" t="s">
        <v>27</v>
      </c>
      <c r="L827" s="9" t="s">
        <v>1</v>
      </c>
    </row>
    <row r="828" spans="1:12" x14ac:dyDescent="0.25">
      <c r="A828" s="7">
        <v>827</v>
      </c>
      <c r="B828" s="5">
        <v>44932</v>
      </c>
      <c r="C828" s="6" t="s">
        <v>11</v>
      </c>
      <c r="D828" s="6" t="s">
        <v>0</v>
      </c>
      <c r="E828" s="6" cm="1">
        <f t="array" ref="E828">_xlfn.XLOOKUP(C828,_xlfn.ANCHORARRAY($N$7),$O$7:$O$13)</f>
        <v>50</v>
      </c>
      <c r="F828" s="7">
        <v>80</v>
      </c>
      <c r="G828" s="7">
        <v>12</v>
      </c>
      <c r="H828" s="7">
        <f>'Balaji Fast Food Sales'!$F828*'Balaji Fast Food Sales'!$G828</f>
        <v>960</v>
      </c>
      <c r="I828" s="7">
        <f>Food[[#This Row],[Item_price]]-Food[[#This Row],[Cost_price]]</f>
        <v>30</v>
      </c>
      <c r="J828" s="6" t="s">
        <v>3</v>
      </c>
      <c r="K828" s="6" t="s">
        <v>26</v>
      </c>
      <c r="L828" s="6" t="s">
        <v>12</v>
      </c>
    </row>
    <row r="829" spans="1:12" x14ac:dyDescent="0.25">
      <c r="A829" s="10">
        <v>828</v>
      </c>
      <c r="B829" s="8">
        <v>44791</v>
      </c>
      <c r="C829" s="9" t="s">
        <v>8</v>
      </c>
      <c r="D829" s="9" t="s">
        <v>0</v>
      </c>
      <c r="E829" s="6" cm="1">
        <f t="array" ref="E829">_xlfn.XLOOKUP(C829,_xlfn.ANCHORARRAY($N$7),$O$7:$O$13)</f>
        <v>20</v>
      </c>
      <c r="F829" s="10">
        <v>35</v>
      </c>
      <c r="G829" s="10">
        <v>6</v>
      </c>
      <c r="H829" s="10">
        <f>'Balaji Fast Food Sales'!$F829*'Balaji Fast Food Sales'!$G829</f>
        <v>210</v>
      </c>
      <c r="I829" s="10">
        <f>Food[[#This Row],[Item_price]]-Food[[#This Row],[Cost_price]]</f>
        <v>15</v>
      </c>
      <c r="J829" s="9" t="s">
        <v>3</v>
      </c>
      <c r="K829" s="9" t="s">
        <v>26</v>
      </c>
      <c r="L829" s="9" t="s">
        <v>7</v>
      </c>
    </row>
    <row r="830" spans="1:12" x14ac:dyDescent="0.25">
      <c r="A830" s="7">
        <v>829</v>
      </c>
      <c r="B830" s="5">
        <v>44823</v>
      </c>
      <c r="C830" s="6" t="s">
        <v>13</v>
      </c>
      <c r="D830" s="6" t="s">
        <v>5</v>
      </c>
      <c r="E830" s="6" cm="1">
        <f t="array" ref="E830">_xlfn.XLOOKUP(C830,_xlfn.ANCHORARRAY($N$7),$O$7:$O$13)</f>
        <v>30</v>
      </c>
      <c r="F830" s="7">
        <v>40</v>
      </c>
      <c r="G830" s="7">
        <v>6</v>
      </c>
      <c r="H830" s="7">
        <f>'Balaji Fast Food Sales'!$F830*'Balaji Fast Food Sales'!$G830</f>
        <v>240</v>
      </c>
      <c r="I830" s="7">
        <f>Food[[#This Row],[Item_price]]-Food[[#This Row],[Cost_price]]</f>
        <v>10</v>
      </c>
      <c r="J830" s="6" t="s">
        <v>3</v>
      </c>
      <c r="K830" s="6" t="s">
        <v>26</v>
      </c>
      <c r="L830" s="6" t="s">
        <v>1</v>
      </c>
    </row>
    <row r="831" spans="1:12" x14ac:dyDescent="0.25">
      <c r="A831" s="10">
        <v>830</v>
      </c>
      <c r="B831" s="8">
        <v>44893</v>
      </c>
      <c r="C831" s="9" t="s">
        <v>13</v>
      </c>
      <c r="D831" s="9" t="s">
        <v>5</v>
      </c>
      <c r="E831" s="6" cm="1">
        <f t="array" ref="E831">_xlfn.XLOOKUP(C831,_xlfn.ANCHORARRAY($N$7),$O$7:$O$13)</f>
        <v>30</v>
      </c>
      <c r="F831" s="10">
        <v>40</v>
      </c>
      <c r="G831" s="10">
        <v>9</v>
      </c>
      <c r="H831" s="10">
        <f>'Balaji Fast Food Sales'!$F831*'Balaji Fast Food Sales'!$G831</f>
        <v>360</v>
      </c>
      <c r="I831" s="10">
        <f>Food[[#This Row],[Item_price]]-Food[[#This Row],[Cost_price]]</f>
        <v>10</v>
      </c>
      <c r="J831" s="9" t="s">
        <v>3</v>
      </c>
      <c r="K831" s="9" t="s">
        <v>26</v>
      </c>
      <c r="L831" s="9" t="s">
        <v>1</v>
      </c>
    </row>
    <row r="832" spans="1:12" x14ac:dyDescent="0.25">
      <c r="A832" s="7">
        <v>831</v>
      </c>
      <c r="B832" s="5">
        <v>44774</v>
      </c>
      <c r="C832" s="6" t="s">
        <v>10</v>
      </c>
      <c r="D832" s="6" t="s">
        <v>0</v>
      </c>
      <c r="E832" s="6" cm="1">
        <f t="array" ref="E832">_xlfn.XLOOKUP(C832,_xlfn.ANCHORARRAY($N$7),$O$7:$O$13)</f>
        <v>40</v>
      </c>
      <c r="F832" s="7">
        <v>60</v>
      </c>
      <c r="G832" s="7">
        <v>5</v>
      </c>
      <c r="H832" s="7">
        <f>'Balaji Fast Food Sales'!$F832*'Balaji Fast Food Sales'!$G832</f>
        <v>300</v>
      </c>
      <c r="I832" s="7">
        <f>Food[[#This Row],[Item_price]]-Food[[#This Row],[Cost_price]]</f>
        <v>20</v>
      </c>
      <c r="J832" s="6" t="s">
        <v>6</v>
      </c>
      <c r="K832" s="6" t="s">
        <v>27</v>
      </c>
      <c r="L832" s="6" t="s">
        <v>9</v>
      </c>
    </row>
    <row r="833" spans="1:12" x14ac:dyDescent="0.25">
      <c r="A833" s="10">
        <v>832</v>
      </c>
      <c r="B833" s="8">
        <v>44718</v>
      </c>
      <c r="C833" s="9" t="s">
        <v>24</v>
      </c>
      <c r="D833" s="9" t="s">
        <v>5</v>
      </c>
      <c r="E833" s="6" cm="1">
        <f t="array" ref="E833">_xlfn.XLOOKUP(C833,_xlfn.ANCHORARRAY($N$7),$O$7:$O$13)</f>
        <v>35</v>
      </c>
      <c r="F833" s="10">
        <v>45</v>
      </c>
      <c r="G833" s="10">
        <v>4</v>
      </c>
      <c r="H833" s="10">
        <f>'Balaji Fast Food Sales'!$F833*'Balaji Fast Food Sales'!$G833</f>
        <v>180</v>
      </c>
      <c r="I833" s="10">
        <f>Food[[#This Row],[Item_price]]-Food[[#This Row],[Cost_price]]</f>
        <v>10</v>
      </c>
      <c r="J833" s="9" t="s">
        <v>3</v>
      </c>
      <c r="K833" s="9" t="s">
        <v>26</v>
      </c>
      <c r="L833" s="9" t="s">
        <v>9</v>
      </c>
    </row>
    <row r="834" spans="1:12" x14ac:dyDescent="0.25">
      <c r="A834" s="7">
        <v>833</v>
      </c>
      <c r="B834" s="5">
        <v>44805</v>
      </c>
      <c r="C834" s="6" t="s">
        <v>8</v>
      </c>
      <c r="D834" s="6" t="s">
        <v>0</v>
      </c>
      <c r="E834" s="6" cm="1">
        <f t="array" ref="E834">_xlfn.XLOOKUP(C834,_xlfn.ANCHORARRAY($N$7),$O$7:$O$13)</f>
        <v>20</v>
      </c>
      <c r="F834" s="7">
        <v>35</v>
      </c>
      <c r="G834" s="7">
        <v>2</v>
      </c>
      <c r="H834" s="7">
        <f>'Balaji Fast Food Sales'!$F834*'Balaji Fast Food Sales'!$G834</f>
        <v>70</v>
      </c>
      <c r="I834" s="7">
        <f>Food[[#This Row],[Item_price]]-Food[[#This Row],[Cost_price]]</f>
        <v>15</v>
      </c>
      <c r="J834" s="6" t="s">
        <v>6</v>
      </c>
      <c r="K834" s="6" t="s">
        <v>27</v>
      </c>
      <c r="L834" s="6" t="s">
        <v>7</v>
      </c>
    </row>
    <row r="835" spans="1:12" x14ac:dyDescent="0.25">
      <c r="A835" s="10">
        <v>834</v>
      </c>
      <c r="B835" s="8">
        <v>44706</v>
      </c>
      <c r="C835" s="9" t="s">
        <v>24</v>
      </c>
      <c r="D835" s="9" t="s">
        <v>5</v>
      </c>
      <c r="E835" s="6" cm="1">
        <f t="array" ref="E835">_xlfn.XLOOKUP(C835,_xlfn.ANCHORARRAY($N$7),$O$7:$O$13)</f>
        <v>35</v>
      </c>
      <c r="F835" s="10">
        <v>45</v>
      </c>
      <c r="G835" s="10">
        <v>14</v>
      </c>
      <c r="H835" s="10">
        <f>'Balaji Fast Food Sales'!$F835*'Balaji Fast Food Sales'!$G835</f>
        <v>630</v>
      </c>
      <c r="I835" s="10">
        <f>Food[[#This Row],[Item_price]]-Food[[#This Row],[Cost_price]]</f>
        <v>10</v>
      </c>
      <c r="J835" s="9" t="s">
        <v>3</v>
      </c>
      <c r="K835" s="9" t="s">
        <v>26</v>
      </c>
      <c r="L835" s="9" t="s">
        <v>7</v>
      </c>
    </row>
    <row r="836" spans="1:12" x14ac:dyDescent="0.25">
      <c r="A836" s="7">
        <v>835</v>
      </c>
      <c r="B836" s="5">
        <v>44831</v>
      </c>
      <c r="C836" s="6" t="s">
        <v>24</v>
      </c>
      <c r="D836" s="6" t="s">
        <v>5</v>
      </c>
      <c r="E836" s="6" cm="1">
        <f t="array" ref="E836">_xlfn.XLOOKUP(C836,_xlfn.ANCHORARRAY($N$7),$O$7:$O$13)</f>
        <v>35</v>
      </c>
      <c r="F836" s="7">
        <v>45</v>
      </c>
      <c r="G836" s="7">
        <v>7</v>
      </c>
      <c r="H836" s="7">
        <f>'Balaji Fast Food Sales'!$F836*'Balaji Fast Food Sales'!$G836</f>
        <v>315</v>
      </c>
      <c r="I836" s="7">
        <f>Food[[#This Row],[Item_price]]-Food[[#This Row],[Cost_price]]</f>
        <v>10</v>
      </c>
      <c r="J836" s="6" t="s">
        <v>6</v>
      </c>
      <c r="K836" s="6" t="s">
        <v>26</v>
      </c>
      <c r="L836" s="6" t="s">
        <v>4</v>
      </c>
    </row>
    <row r="837" spans="1:12" x14ac:dyDescent="0.25">
      <c r="A837" s="10">
        <v>836</v>
      </c>
      <c r="B837" s="8">
        <v>44804</v>
      </c>
      <c r="C837" s="9" t="s">
        <v>2</v>
      </c>
      <c r="D837" s="9" t="s">
        <v>0</v>
      </c>
      <c r="E837" s="6" cm="1">
        <f t="array" ref="E837">_xlfn.XLOOKUP(C837,_xlfn.ANCHORARRAY($N$7),$O$7:$O$13)</f>
        <v>25</v>
      </c>
      <c r="F837" s="10">
        <v>35</v>
      </c>
      <c r="G837" s="10">
        <v>2</v>
      </c>
      <c r="H837" s="10">
        <f>'Balaji Fast Food Sales'!$F837*'Balaji Fast Food Sales'!$G837</f>
        <v>70</v>
      </c>
      <c r="I837" s="10">
        <f>Food[[#This Row],[Item_price]]-Food[[#This Row],[Cost_price]]</f>
        <v>10</v>
      </c>
      <c r="J837" s="9" t="s">
        <v>3</v>
      </c>
      <c r="K837" s="9" t="s">
        <v>27</v>
      </c>
      <c r="L837" s="9" t="s">
        <v>12</v>
      </c>
    </row>
    <row r="838" spans="1:12" x14ac:dyDescent="0.25">
      <c r="A838" s="7">
        <v>837</v>
      </c>
      <c r="B838" s="5">
        <v>44700</v>
      </c>
      <c r="C838" s="6" t="s">
        <v>25</v>
      </c>
      <c r="D838" s="6" t="s">
        <v>0</v>
      </c>
      <c r="E838" s="6" cm="1">
        <f t="array" ref="E838">_xlfn.XLOOKUP(C838,_xlfn.ANCHORARRAY($N$7),$O$7:$O$13)</f>
        <v>25</v>
      </c>
      <c r="F838" s="7">
        <v>35</v>
      </c>
      <c r="G838" s="7">
        <v>7</v>
      </c>
      <c r="H838" s="7">
        <f>'Balaji Fast Food Sales'!$F838*'Balaji Fast Food Sales'!$G838</f>
        <v>245</v>
      </c>
      <c r="I838" s="7">
        <f>Food[[#This Row],[Item_price]]-Food[[#This Row],[Cost_price]]</f>
        <v>10</v>
      </c>
      <c r="J838" s="6" t="s">
        <v>3</v>
      </c>
      <c r="K838" s="6" t="s">
        <v>26</v>
      </c>
      <c r="L838" s="6" t="s">
        <v>12</v>
      </c>
    </row>
    <row r="839" spans="1:12" x14ac:dyDescent="0.25">
      <c r="A839" s="10">
        <v>838</v>
      </c>
      <c r="B839" s="8">
        <v>44773</v>
      </c>
      <c r="C839" s="9" t="s">
        <v>13</v>
      </c>
      <c r="D839" s="9" t="s">
        <v>5</v>
      </c>
      <c r="E839" s="6" cm="1">
        <f t="array" ref="E839">_xlfn.XLOOKUP(C839,_xlfn.ANCHORARRAY($N$7),$O$7:$O$13)</f>
        <v>30</v>
      </c>
      <c r="F839" s="10">
        <v>40</v>
      </c>
      <c r="G839" s="10">
        <v>9</v>
      </c>
      <c r="H839" s="10">
        <f>'Balaji Fast Food Sales'!$F839*'Balaji Fast Food Sales'!$G839</f>
        <v>360</v>
      </c>
      <c r="I839" s="10">
        <f>Food[[#This Row],[Item_price]]-Food[[#This Row],[Cost_price]]</f>
        <v>10</v>
      </c>
      <c r="J839" s="9" t="s">
        <v>6</v>
      </c>
      <c r="K839" s="9" t="s">
        <v>27</v>
      </c>
      <c r="L839" s="9" t="s">
        <v>9</v>
      </c>
    </row>
    <row r="840" spans="1:12" x14ac:dyDescent="0.25">
      <c r="A840" s="7">
        <v>839</v>
      </c>
      <c r="B840" s="5">
        <v>44689</v>
      </c>
      <c r="C840" s="6" t="s">
        <v>24</v>
      </c>
      <c r="D840" s="6" t="s">
        <v>5</v>
      </c>
      <c r="E840" s="6" cm="1">
        <f t="array" ref="E840">_xlfn.XLOOKUP(C840,_xlfn.ANCHORARRAY($N$7),$O$7:$O$13)</f>
        <v>35</v>
      </c>
      <c r="F840" s="7">
        <v>45</v>
      </c>
      <c r="G840" s="7">
        <v>4</v>
      </c>
      <c r="H840" s="7">
        <f>'Balaji Fast Food Sales'!$F840*'Balaji Fast Food Sales'!$G840</f>
        <v>180</v>
      </c>
      <c r="I840" s="7">
        <f>Food[[#This Row],[Item_price]]-Food[[#This Row],[Cost_price]]</f>
        <v>10</v>
      </c>
      <c r="J840" s="6" t="s">
        <v>3</v>
      </c>
      <c r="K840" s="6" t="s">
        <v>27</v>
      </c>
      <c r="L840" s="6" t="s">
        <v>4</v>
      </c>
    </row>
    <row r="841" spans="1:12" x14ac:dyDescent="0.25">
      <c r="A841" s="10">
        <v>840</v>
      </c>
      <c r="B841" s="8">
        <v>44975</v>
      </c>
      <c r="C841" s="9" t="s">
        <v>13</v>
      </c>
      <c r="D841" s="9" t="s">
        <v>5</v>
      </c>
      <c r="E841" s="6" cm="1">
        <f t="array" ref="E841">_xlfn.XLOOKUP(C841,_xlfn.ANCHORARRAY($N$7),$O$7:$O$13)</f>
        <v>30</v>
      </c>
      <c r="F841" s="10">
        <v>40</v>
      </c>
      <c r="G841" s="10">
        <v>15</v>
      </c>
      <c r="H841" s="10">
        <f>'Balaji Fast Food Sales'!$F841*'Balaji Fast Food Sales'!$G841</f>
        <v>600</v>
      </c>
      <c r="I841" s="10">
        <f>Food[[#This Row],[Item_price]]-Food[[#This Row],[Cost_price]]</f>
        <v>10</v>
      </c>
      <c r="J841" s="9" t="s">
        <v>3</v>
      </c>
      <c r="K841" s="9" t="s">
        <v>27</v>
      </c>
      <c r="L841" s="9" t="s">
        <v>12</v>
      </c>
    </row>
    <row r="842" spans="1:12" x14ac:dyDescent="0.25">
      <c r="A842" s="7">
        <v>841</v>
      </c>
      <c r="B842" s="5">
        <v>44960</v>
      </c>
      <c r="C842" s="6" t="s">
        <v>2</v>
      </c>
      <c r="D842" s="6" t="s">
        <v>0</v>
      </c>
      <c r="E842" s="6" cm="1">
        <f t="array" ref="E842">_xlfn.XLOOKUP(C842,_xlfn.ANCHORARRAY($N$7),$O$7:$O$13)</f>
        <v>25</v>
      </c>
      <c r="F842" s="7">
        <v>35</v>
      </c>
      <c r="G842" s="7">
        <v>9</v>
      </c>
      <c r="H842" s="7">
        <f>'Balaji Fast Food Sales'!$F842*'Balaji Fast Food Sales'!$G842</f>
        <v>315</v>
      </c>
      <c r="I842" s="7">
        <f>Food[[#This Row],[Item_price]]-Food[[#This Row],[Cost_price]]</f>
        <v>10</v>
      </c>
      <c r="J842" s="6" t="s">
        <v>3</v>
      </c>
      <c r="K842" s="6" t="s">
        <v>26</v>
      </c>
      <c r="L842" s="6" t="s">
        <v>1</v>
      </c>
    </row>
    <row r="843" spans="1:12" x14ac:dyDescent="0.25">
      <c r="A843" s="10">
        <v>842</v>
      </c>
      <c r="B843" s="8">
        <v>44706</v>
      </c>
      <c r="C843" s="9" t="s">
        <v>8</v>
      </c>
      <c r="D843" s="9" t="s">
        <v>0</v>
      </c>
      <c r="E843" s="6" cm="1">
        <f t="array" ref="E843">_xlfn.XLOOKUP(C843,_xlfn.ANCHORARRAY($N$7),$O$7:$O$13)</f>
        <v>20</v>
      </c>
      <c r="F843" s="10">
        <v>35</v>
      </c>
      <c r="G843" s="10">
        <v>2</v>
      </c>
      <c r="H843" s="10">
        <f>'Balaji Fast Food Sales'!$F843*'Balaji Fast Food Sales'!$G843</f>
        <v>70</v>
      </c>
      <c r="I843" s="10">
        <f>Food[[#This Row],[Item_price]]-Food[[#This Row],[Cost_price]]</f>
        <v>15</v>
      </c>
      <c r="J843" s="9" t="s">
        <v>3</v>
      </c>
      <c r="K843" s="9" t="s">
        <v>27</v>
      </c>
      <c r="L843" s="9" t="s">
        <v>7</v>
      </c>
    </row>
    <row r="844" spans="1:12" x14ac:dyDescent="0.25">
      <c r="A844" s="7">
        <v>843</v>
      </c>
      <c r="B844" s="5">
        <v>44746</v>
      </c>
      <c r="C844" s="6" t="s">
        <v>24</v>
      </c>
      <c r="D844" s="6" t="s">
        <v>5</v>
      </c>
      <c r="E844" s="6" cm="1">
        <f t="array" ref="E844">_xlfn.XLOOKUP(C844,_xlfn.ANCHORARRAY($N$7),$O$7:$O$13)</f>
        <v>35</v>
      </c>
      <c r="F844" s="7">
        <v>45</v>
      </c>
      <c r="G844" s="7">
        <v>1</v>
      </c>
      <c r="H844" s="7">
        <f>'Balaji Fast Food Sales'!$F844*'Balaji Fast Food Sales'!$G844</f>
        <v>45</v>
      </c>
      <c r="I844" s="7">
        <f>Food[[#This Row],[Item_price]]-Food[[#This Row],[Cost_price]]</f>
        <v>10</v>
      </c>
      <c r="J844" s="6" t="s">
        <v>3</v>
      </c>
      <c r="K844" s="6" t="s">
        <v>27</v>
      </c>
      <c r="L844" s="6" t="s">
        <v>9</v>
      </c>
    </row>
    <row r="845" spans="1:12" x14ac:dyDescent="0.25">
      <c r="A845" s="10">
        <v>844</v>
      </c>
      <c r="B845" s="8">
        <v>44685</v>
      </c>
      <c r="C845" s="9" t="s">
        <v>24</v>
      </c>
      <c r="D845" s="9" t="s">
        <v>5</v>
      </c>
      <c r="E845" s="6" cm="1">
        <f t="array" ref="E845">_xlfn.XLOOKUP(C845,_xlfn.ANCHORARRAY($N$7),$O$7:$O$13)</f>
        <v>35</v>
      </c>
      <c r="F845" s="10">
        <v>45</v>
      </c>
      <c r="G845" s="10">
        <v>13</v>
      </c>
      <c r="H845" s="10">
        <f>'Balaji Fast Food Sales'!$F845*'Balaji Fast Food Sales'!$G845</f>
        <v>585</v>
      </c>
      <c r="I845" s="10">
        <f>Food[[#This Row],[Item_price]]-Food[[#This Row],[Cost_price]]</f>
        <v>10</v>
      </c>
      <c r="J845" s="9" t="s">
        <v>3</v>
      </c>
      <c r="K845" s="9" t="s">
        <v>26</v>
      </c>
      <c r="L845" s="9" t="s">
        <v>9</v>
      </c>
    </row>
    <row r="846" spans="1:12" x14ac:dyDescent="0.25">
      <c r="A846" s="7">
        <v>845</v>
      </c>
      <c r="B846" s="5">
        <v>44743</v>
      </c>
      <c r="C846" s="6" t="s">
        <v>13</v>
      </c>
      <c r="D846" s="6" t="s">
        <v>5</v>
      </c>
      <c r="E846" s="6" cm="1">
        <f t="array" ref="E846">_xlfn.XLOOKUP(C846,_xlfn.ANCHORARRAY($N$7),$O$7:$O$13)</f>
        <v>30</v>
      </c>
      <c r="F846" s="7">
        <v>40</v>
      </c>
      <c r="G846" s="7">
        <v>6</v>
      </c>
      <c r="H846" s="7">
        <f>'Balaji Fast Food Sales'!$F846*'Balaji Fast Food Sales'!$G846</f>
        <v>240</v>
      </c>
      <c r="I846" s="7">
        <f>Food[[#This Row],[Item_price]]-Food[[#This Row],[Cost_price]]</f>
        <v>10</v>
      </c>
      <c r="J846" s="6" t="s">
        <v>6</v>
      </c>
      <c r="K846" s="6" t="s">
        <v>27</v>
      </c>
      <c r="L846" s="6" t="s">
        <v>7</v>
      </c>
    </row>
    <row r="847" spans="1:12" x14ac:dyDescent="0.25">
      <c r="A847" s="10">
        <v>846</v>
      </c>
      <c r="B847" s="8">
        <v>44671</v>
      </c>
      <c r="C847" s="9" t="s">
        <v>25</v>
      </c>
      <c r="D847" s="9" t="s">
        <v>0</v>
      </c>
      <c r="E847" s="6" cm="1">
        <f t="array" ref="E847">_xlfn.XLOOKUP(C847,_xlfn.ANCHORARRAY($N$7),$O$7:$O$13)</f>
        <v>25</v>
      </c>
      <c r="F847" s="10">
        <v>35</v>
      </c>
      <c r="G847" s="10">
        <v>5</v>
      </c>
      <c r="H847" s="10">
        <f>'Balaji Fast Food Sales'!$F847*'Balaji Fast Food Sales'!$G847</f>
        <v>175</v>
      </c>
      <c r="I847" s="10">
        <f>Food[[#This Row],[Item_price]]-Food[[#This Row],[Cost_price]]</f>
        <v>10</v>
      </c>
      <c r="J847" s="9" t="s">
        <v>6</v>
      </c>
      <c r="K847" s="9" t="s">
        <v>26</v>
      </c>
      <c r="L847" s="9" t="s">
        <v>4</v>
      </c>
    </row>
    <row r="848" spans="1:12" x14ac:dyDescent="0.25">
      <c r="A848" s="7">
        <v>847</v>
      </c>
      <c r="B848" s="5">
        <v>44787</v>
      </c>
      <c r="C848" s="6" t="s">
        <v>8</v>
      </c>
      <c r="D848" s="6" t="s">
        <v>0</v>
      </c>
      <c r="E848" s="6" cm="1">
        <f t="array" ref="E848">_xlfn.XLOOKUP(C848,_xlfn.ANCHORARRAY($N$7),$O$7:$O$13)</f>
        <v>20</v>
      </c>
      <c r="F848" s="7">
        <v>35</v>
      </c>
      <c r="G848" s="7">
        <v>11</v>
      </c>
      <c r="H848" s="7">
        <f>'Balaji Fast Food Sales'!$F848*'Balaji Fast Food Sales'!$G848</f>
        <v>385</v>
      </c>
      <c r="I848" s="7">
        <f>Food[[#This Row],[Item_price]]-Food[[#This Row],[Cost_price]]</f>
        <v>15</v>
      </c>
      <c r="J848" s="6" t="s">
        <v>6</v>
      </c>
      <c r="K848" s="6" t="s">
        <v>26</v>
      </c>
      <c r="L848" s="6" t="s">
        <v>12</v>
      </c>
    </row>
    <row r="849" spans="1:12" x14ac:dyDescent="0.25">
      <c r="A849" s="10">
        <v>848</v>
      </c>
      <c r="B849" s="8">
        <v>44875</v>
      </c>
      <c r="C849" s="9" t="s">
        <v>10</v>
      </c>
      <c r="D849" s="9" t="s">
        <v>0</v>
      </c>
      <c r="E849" s="6" cm="1">
        <f t="array" ref="E849">_xlfn.XLOOKUP(C849,_xlfn.ANCHORARRAY($N$7),$O$7:$O$13)</f>
        <v>40</v>
      </c>
      <c r="F849" s="10">
        <v>60</v>
      </c>
      <c r="G849" s="10">
        <v>9</v>
      </c>
      <c r="H849" s="10">
        <f>'Balaji Fast Food Sales'!$F849*'Balaji Fast Food Sales'!$G849</f>
        <v>540</v>
      </c>
      <c r="I849" s="10">
        <f>Food[[#This Row],[Item_price]]-Food[[#This Row],[Cost_price]]</f>
        <v>20</v>
      </c>
      <c r="J849" s="9" t="s">
        <v>3</v>
      </c>
      <c r="K849" s="9" t="s">
        <v>26</v>
      </c>
      <c r="L849" s="9" t="s">
        <v>1</v>
      </c>
    </row>
    <row r="850" spans="1:12" x14ac:dyDescent="0.25">
      <c r="A850" s="7">
        <v>849</v>
      </c>
      <c r="B850" s="5">
        <v>44868</v>
      </c>
      <c r="C850" s="6" t="s">
        <v>13</v>
      </c>
      <c r="D850" s="6" t="s">
        <v>5</v>
      </c>
      <c r="E850" s="6" cm="1">
        <f t="array" ref="E850">_xlfn.XLOOKUP(C850,_xlfn.ANCHORARRAY($N$7),$O$7:$O$13)</f>
        <v>30</v>
      </c>
      <c r="F850" s="7">
        <v>40</v>
      </c>
      <c r="G850" s="7">
        <v>10</v>
      </c>
      <c r="H850" s="7">
        <f>'Balaji Fast Food Sales'!$F850*'Balaji Fast Food Sales'!$G850</f>
        <v>400</v>
      </c>
      <c r="I850" s="7">
        <f>Food[[#This Row],[Item_price]]-Food[[#This Row],[Cost_price]]</f>
        <v>10</v>
      </c>
      <c r="J850" s="6" t="s">
        <v>3</v>
      </c>
      <c r="K850" s="6" t="s">
        <v>27</v>
      </c>
      <c r="L850" s="6" t="s">
        <v>1</v>
      </c>
    </row>
    <row r="851" spans="1:12" x14ac:dyDescent="0.25">
      <c r="A851" s="10">
        <v>850</v>
      </c>
      <c r="B851" s="8">
        <v>44793</v>
      </c>
      <c r="C851" s="9" t="s">
        <v>2</v>
      </c>
      <c r="D851" s="9" t="s">
        <v>0</v>
      </c>
      <c r="E851" s="6" cm="1">
        <f t="array" ref="E851">_xlfn.XLOOKUP(C851,_xlfn.ANCHORARRAY($N$7),$O$7:$O$13)</f>
        <v>25</v>
      </c>
      <c r="F851" s="10">
        <v>35</v>
      </c>
      <c r="G851" s="10">
        <v>3</v>
      </c>
      <c r="H851" s="10">
        <f>'Balaji Fast Food Sales'!$F851*'Balaji Fast Food Sales'!$G851</f>
        <v>105</v>
      </c>
      <c r="I851" s="10">
        <f>Food[[#This Row],[Item_price]]-Food[[#This Row],[Cost_price]]</f>
        <v>10</v>
      </c>
      <c r="J851" s="9" t="s">
        <v>6</v>
      </c>
      <c r="K851" s="9" t="s">
        <v>27</v>
      </c>
      <c r="L851" s="9" t="s">
        <v>4</v>
      </c>
    </row>
    <row r="852" spans="1:12" x14ac:dyDescent="0.25">
      <c r="A852" s="7">
        <v>851</v>
      </c>
      <c r="B852" s="5">
        <v>44954</v>
      </c>
      <c r="C852" s="6" t="s">
        <v>25</v>
      </c>
      <c r="D852" s="6" t="s">
        <v>0</v>
      </c>
      <c r="E852" s="6" cm="1">
        <f t="array" ref="E852">_xlfn.XLOOKUP(C852,_xlfn.ANCHORARRAY($N$7),$O$7:$O$13)</f>
        <v>25</v>
      </c>
      <c r="F852" s="7">
        <v>35</v>
      </c>
      <c r="G852" s="7">
        <v>15</v>
      </c>
      <c r="H852" s="7">
        <f>'Balaji Fast Food Sales'!$F852*'Balaji Fast Food Sales'!$G852</f>
        <v>525</v>
      </c>
      <c r="I852" s="7">
        <f>Food[[#This Row],[Item_price]]-Food[[#This Row],[Cost_price]]</f>
        <v>10</v>
      </c>
      <c r="J852" s="6" t="s">
        <v>6</v>
      </c>
      <c r="K852" s="6" t="s">
        <v>27</v>
      </c>
      <c r="L852" s="6" t="s">
        <v>1</v>
      </c>
    </row>
    <row r="853" spans="1:12" x14ac:dyDescent="0.25">
      <c r="A853" s="10">
        <v>852</v>
      </c>
      <c r="B853" s="8">
        <v>44686</v>
      </c>
      <c r="C853" s="9" t="s">
        <v>24</v>
      </c>
      <c r="D853" s="9" t="s">
        <v>5</v>
      </c>
      <c r="E853" s="6" cm="1">
        <f t="array" ref="E853">_xlfn.XLOOKUP(C853,_xlfn.ANCHORARRAY($N$7),$O$7:$O$13)</f>
        <v>35</v>
      </c>
      <c r="F853" s="10">
        <v>45</v>
      </c>
      <c r="G853" s="10">
        <v>8</v>
      </c>
      <c r="H853" s="10">
        <f>'Balaji Fast Food Sales'!$F853*'Balaji Fast Food Sales'!$G853</f>
        <v>360</v>
      </c>
      <c r="I853" s="10">
        <f>Food[[#This Row],[Item_price]]-Food[[#This Row],[Cost_price]]</f>
        <v>10</v>
      </c>
      <c r="J853" s="9" t="s">
        <v>6</v>
      </c>
      <c r="K853" s="9" t="s">
        <v>26</v>
      </c>
      <c r="L853" s="9" t="s">
        <v>1</v>
      </c>
    </row>
    <row r="854" spans="1:12" x14ac:dyDescent="0.25">
      <c r="A854" s="7">
        <v>853</v>
      </c>
      <c r="B854" s="5">
        <v>44974</v>
      </c>
      <c r="C854" s="6" t="s">
        <v>13</v>
      </c>
      <c r="D854" s="6" t="s">
        <v>5</v>
      </c>
      <c r="E854" s="6" cm="1">
        <f t="array" ref="E854">_xlfn.XLOOKUP(C854,_xlfn.ANCHORARRAY($N$7),$O$7:$O$13)</f>
        <v>30</v>
      </c>
      <c r="F854" s="7">
        <v>40</v>
      </c>
      <c r="G854" s="7">
        <v>3</v>
      </c>
      <c r="H854" s="7">
        <f>'Balaji Fast Food Sales'!$F854*'Balaji Fast Food Sales'!$G854</f>
        <v>120</v>
      </c>
      <c r="I854" s="7">
        <f>Food[[#This Row],[Item_price]]-Food[[#This Row],[Cost_price]]</f>
        <v>10</v>
      </c>
      <c r="J854" s="6" t="s">
        <v>6</v>
      </c>
      <c r="K854" s="6" t="s">
        <v>27</v>
      </c>
      <c r="L854" s="6" t="s">
        <v>12</v>
      </c>
    </row>
    <row r="855" spans="1:12" x14ac:dyDescent="0.25">
      <c r="A855" s="10">
        <v>854</v>
      </c>
      <c r="B855" s="8">
        <v>44848</v>
      </c>
      <c r="C855" s="9" t="s">
        <v>13</v>
      </c>
      <c r="D855" s="9" t="s">
        <v>5</v>
      </c>
      <c r="E855" s="6" cm="1">
        <f t="array" ref="E855">_xlfn.XLOOKUP(C855,_xlfn.ANCHORARRAY($N$7),$O$7:$O$13)</f>
        <v>30</v>
      </c>
      <c r="F855" s="10">
        <v>40</v>
      </c>
      <c r="G855" s="10">
        <v>14</v>
      </c>
      <c r="H855" s="10">
        <f>'Balaji Fast Food Sales'!$F855*'Balaji Fast Food Sales'!$G855</f>
        <v>560</v>
      </c>
      <c r="I855" s="10">
        <f>Food[[#This Row],[Item_price]]-Food[[#This Row],[Cost_price]]</f>
        <v>10</v>
      </c>
      <c r="J855" s="9" t="s">
        <v>6</v>
      </c>
      <c r="K855" s="9" t="s">
        <v>27</v>
      </c>
      <c r="L855" s="9" t="s">
        <v>1</v>
      </c>
    </row>
    <row r="856" spans="1:12" x14ac:dyDescent="0.25">
      <c r="A856" s="7">
        <v>855</v>
      </c>
      <c r="B856" s="5">
        <v>44857</v>
      </c>
      <c r="C856" s="6" t="s">
        <v>2</v>
      </c>
      <c r="D856" s="6" t="s">
        <v>0</v>
      </c>
      <c r="E856" s="6" cm="1">
        <f t="array" ref="E856">_xlfn.XLOOKUP(C856,_xlfn.ANCHORARRAY($N$7),$O$7:$O$13)</f>
        <v>25</v>
      </c>
      <c r="F856" s="7">
        <v>35</v>
      </c>
      <c r="G856" s="7">
        <v>5</v>
      </c>
      <c r="H856" s="7">
        <f>'Balaji Fast Food Sales'!$F856*'Balaji Fast Food Sales'!$G856</f>
        <v>175</v>
      </c>
      <c r="I856" s="7">
        <f>Food[[#This Row],[Item_price]]-Food[[#This Row],[Cost_price]]</f>
        <v>10</v>
      </c>
      <c r="J856" s="6" t="s">
        <v>6</v>
      </c>
      <c r="K856" s="6" t="s">
        <v>26</v>
      </c>
      <c r="L856" s="6" t="s">
        <v>7</v>
      </c>
    </row>
    <row r="857" spans="1:12" x14ac:dyDescent="0.25">
      <c r="A857" s="10">
        <v>856</v>
      </c>
      <c r="B857" s="8">
        <v>44685</v>
      </c>
      <c r="C857" s="9" t="s">
        <v>25</v>
      </c>
      <c r="D857" s="9" t="s">
        <v>0</v>
      </c>
      <c r="E857" s="6" cm="1">
        <f t="array" ref="E857">_xlfn.XLOOKUP(C857,_xlfn.ANCHORARRAY($N$7),$O$7:$O$13)</f>
        <v>25</v>
      </c>
      <c r="F857" s="10">
        <v>35</v>
      </c>
      <c r="G857" s="10">
        <v>11</v>
      </c>
      <c r="H857" s="10">
        <f>'Balaji Fast Food Sales'!$F857*'Balaji Fast Food Sales'!$G857</f>
        <v>385</v>
      </c>
      <c r="I857" s="10">
        <f>Food[[#This Row],[Item_price]]-Food[[#This Row],[Cost_price]]</f>
        <v>10</v>
      </c>
      <c r="J857" s="9" t="s">
        <v>3</v>
      </c>
      <c r="K857" s="9" t="s">
        <v>27</v>
      </c>
      <c r="L857" s="9" t="s">
        <v>1</v>
      </c>
    </row>
    <row r="858" spans="1:12" x14ac:dyDescent="0.25">
      <c r="A858" s="7">
        <v>857</v>
      </c>
      <c r="B858" s="5">
        <v>44873</v>
      </c>
      <c r="C858" s="6" t="s">
        <v>24</v>
      </c>
      <c r="D858" s="6" t="s">
        <v>5</v>
      </c>
      <c r="E858" s="6" cm="1">
        <f t="array" ref="E858">_xlfn.XLOOKUP(C858,_xlfn.ANCHORARRAY($N$7),$O$7:$O$13)</f>
        <v>35</v>
      </c>
      <c r="F858" s="7">
        <v>45</v>
      </c>
      <c r="G858" s="7">
        <v>14</v>
      </c>
      <c r="H858" s="7">
        <f>'Balaji Fast Food Sales'!$F858*'Balaji Fast Food Sales'!$G858</f>
        <v>630</v>
      </c>
      <c r="I858" s="7">
        <f>Food[[#This Row],[Item_price]]-Food[[#This Row],[Cost_price]]</f>
        <v>10</v>
      </c>
      <c r="J858" s="6" t="s">
        <v>6</v>
      </c>
      <c r="K858" s="6" t="s">
        <v>27</v>
      </c>
      <c r="L858" s="6" t="s">
        <v>7</v>
      </c>
    </row>
    <row r="859" spans="1:12" x14ac:dyDescent="0.25">
      <c r="A859" s="10">
        <v>858</v>
      </c>
      <c r="B859" s="8">
        <v>44887</v>
      </c>
      <c r="C859" s="9" t="s">
        <v>13</v>
      </c>
      <c r="D859" s="9" t="s">
        <v>5</v>
      </c>
      <c r="E859" s="6" cm="1">
        <f t="array" ref="E859">_xlfn.XLOOKUP(C859,_xlfn.ANCHORARRAY($N$7),$O$7:$O$13)</f>
        <v>30</v>
      </c>
      <c r="F859" s="10">
        <v>40</v>
      </c>
      <c r="G859" s="10">
        <v>9</v>
      </c>
      <c r="H859" s="10">
        <f>'Balaji Fast Food Sales'!$F859*'Balaji Fast Food Sales'!$G859</f>
        <v>360</v>
      </c>
      <c r="I859" s="10">
        <f>Food[[#This Row],[Item_price]]-Food[[#This Row],[Cost_price]]</f>
        <v>10</v>
      </c>
      <c r="J859" s="9" t="s">
        <v>3</v>
      </c>
      <c r="K859" s="9" t="s">
        <v>26</v>
      </c>
      <c r="L859" s="9" t="s">
        <v>7</v>
      </c>
    </row>
    <row r="860" spans="1:12" x14ac:dyDescent="0.25">
      <c r="A860" s="7">
        <v>859</v>
      </c>
      <c r="B860" s="5">
        <v>44842</v>
      </c>
      <c r="C860" s="6" t="s">
        <v>11</v>
      </c>
      <c r="D860" s="6" t="s">
        <v>0</v>
      </c>
      <c r="E860" s="6" cm="1">
        <f t="array" ref="E860">_xlfn.XLOOKUP(C860,_xlfn.ANCHORARRAY($N$7),$O$7:$O$13)</f>
        <v>50</v>
      </c>
      <c r="F860" s="7">
        <v>80</v>
      </c>
      <c r="G860" s="7">
        <v>11</v>
      </c>
      <c r="H860" s="7">
        <f>'Balaji Fast Food Sales'!$F860*'Balaji Fast Food Sales'!$G860</f>
        <v>880</v>
      </c>
      <c r="I860" s="7">
        <f>Food[[#This Row],[Item_price]]-Food[[#This Row],[Cost_price]]</f>
        <v>30</v>
      </c>
      <c r="J860" s="6" t="s">
        <v>3</v>
      </c>
      <c r="K860" s="6" t="s">
        <v>27</v>
      </c>
      <c r="L860" s="6" t="s">
        <v>12</v>
      </c>
    </row>
    <row r="861" spans="1:12" x14ac:dyDescent="0.25">
      <c r="A861" s="10">
        <v>860</v>
      </c>
      <c r="B861" s="8">
        <v>44758</v>
      </c>
      <c r="C861" s="9" t="s">
        <v>13</v>
      </c>
      <c r="D861" s="9" t="s">
        <v>5</v>
      </c>
      <c r="E861" s="6" cm="1">
        <f t="array" ref="E861">_xlfn.XLOOKUP(C861,_xlfn.ANCHORARRAY($N$7),$O$7:$O$13)</f>
        <v>30</v>
      </c>
      <c r="F861" s="10">
        <v>40</v>
      </c>
      <c r="G861" s="10">
        <v>5</v>
      </c>
      <c r="H861" s="10">
        <f>'Balaji Fast Food Sales'!$F861*'Balaji Fast Food Sales'!$G861</f>
        <v>200</v>
      </c>
      <c r="I861" s="10">
        <f>Food[[#This Row],[Item_price]]-Food[[#This Row],[Cost_price]]</f>
        <v>10</v>
      </c>
      <c r="J861" s="9" t="s">
        <v>3</v>
      </c>
      <c r="K861" s="9" t="s">
        <v>26</v>
      </c>
      <c r="L861" s="9" t="s">
        <v>1</v>
      </c>
    </row>
    <row r="862" spans="1:12" x14ac:dyDescent="0.25">
      <c r="A862" s="7">
        <v>861</v>
      </c>
      <c r="B862" s="5">
        <v>44950</v>
      </c>
      <c r="C862" s="6" t="s">
        <v>24</v>
      </c>
      <c r="D862" s="6" t="s">
        <v>5</v>
      </c>
      <c r="E862" s="6" cm="1">
        <f t="array" ref="E862">_xlfn.XLOOKUP(C862,_xlfn.ANCHORARRAY($N$7),$O$7:$O$13)</f>
        <v>35</v>
      </c>
      <c r="F862" s="7">
        <v>45</v>
      </c>
      <c r="G862" s="7">
        <v>8</v>
      </c>
      <c r="H862" s="7">
        <f>'Balaji Fast Food Sales'!$F862*'Balaji Fast Food Sales'!$G862</f>
        <v>360</v>
      </c>
      <c r="I862" s="7">
        <f>Food[[#This Row],[Item_price]]-Food[[#This Row],[Cost_price]]</f>
        <v>10</v>
      </c>
      <c r="J862" s="6" t="s">
        <v>3</v>
      </c>
      <c r="K862" s="6" t="s">
        <v>27</v>
      </c>
      <c r="L862" s="6" t="s">
        <v>1</v>
      </c>
    </row>
    <row r="863" spans="1:12" x14ac:dyDescent="0.25">
      <c r="A863" s="10">
        <v>862</v>
      </c>
      <c r="B863" s="8">
        <v>44995</v>
      </c>
      <c r="C863" s="9" t="s">
        <v>10</v>
      </c>
      <c r="D863" s="9" t="s">
        <v>0</v>
      </c>
      <c r="E863" s="6" cm="1">
        <f t="array" ref="E863">_xlfn.XLOOKUP(C863,_xlfn.ANCHORARRAY($N$7),$O$7:$O$13)</f>
        <v>40</v>
      </c>
      <c r="F863" s="10">
        <v>60</v>
      </c>
      <c r="G863" s="10">
        <v>7</v>
      </c>
      <c r="H863" s="10">
        <f>'Balaji Fast Food Sales'!$F863*'Balaji Fast Food Sales'!$G863</f>
        <v>420</v>
      </c>
      <c r="I863" s="10">
        <f>Food[[#This Row],[Item_price]]-Food[[#This Row],[Cost_price]]</f>
        <v>20</v>
      </c>
      <c r="J863" s="9" t="s">
        <v>6</v>
      </c>
      <c r="K863" s="9" t="s">
        <v>26</v>
      </c>
      <c r="L863" s="9" t="s">
        <v>1</v>
      </c>
    </row>
    <row r="864" spans="1:12" x14ac:dyDescent="0.25">
      <c r="A864" s="7">
        <v>863</v>
      </c>
      <c r="B864" s="5">
        <v>44812</v>
      </c>
      <c r="C864" s="6" t="s">
        <v>10</v>
      </c>
      <c r="D864" s="6" t="s">
        <v>0</v>
      </c>
      <c r="E864" s="6" cm="1">
        <f t="array" ref="E864">_xlfn.XLOOKUP(C864,_xlfn.ANCHORARRAY($N$7),$O$7:$O$13)</f>
        <v>40</v>
      </c>
      <c r="F864" s="7">
        <v>60</v>
      </c>
      <c r="G864" s="7">
        <v>9</v>
      </c>
      <c r="H864" s="7">
        <f>'Balaji Fast Food Sales'!$F864*'Balaji Fast Food Sales'!$G864</f>
        <v>540</v>
      </c>
      <c r="I864" s="7">
        <f>Food[[#This Row],[Item_price]]-Food[[#This Row],[Cost_price]]</f>
        <v>20</v>
      </c>
      <c r="J864" s="6" t="s">
        <v>6</v>
      </c>
      <c r="K864" s="6" t="s">
        <v>26</v>
      </c>
      <c r="L864" s="6" t="s">
        <v>1</v>
      </c>
    </row>
    <row r="865" spans="1:12" x14ac:dyDescent="0.25">
      <c r="A865" s="10">
        <v>864</v>
      </c>
      <c r="B865" s="8">
        <v>44793</v>
      </c>
      <c r="C865" s="9" t="s">
        <v>13</v>
      </c>
      <c r="D865" s="9" t="s">
        <v>5</v>
      </c>
      <c r="E865" s="6" cm="1">
        <f t="array" ref="E865">_xlfn.XLOOKUP(C865,_xlfn.ANCHORARRAY($N$7),$O$7:$O$13)</f>
        <v>30</v>
      </c>
      <c r="F865" s="10">
        <v>40</v>
      </c>
      <c r="G865" s="10">
        <v>9</v>
      </c>
      <c r="H865" s="10">
        <f>'Balaji Fast Food Sales'!$F865*'Balaji Fast Food Sales'!$G865</f>
        <v>360</v>
      </c>
      <c r="I865" s="10">
        <f>Food[[#This Row],[Item_price]]-Food[[#This Row],[Cost_price]]</f>
        <v>10</v>
      </c>
      <c r="J865" s="9" t="s">
        <v>6</v>
      </c>
      <c r="K865" s="9" t="s">
        <v>26</v>
      </c>
      <c r="L865" s="9" t="s">
        <v>9</v>
      </c>
    </row>
    <row r="866" spans="1:12" x14ac:dyDescent="0.25">
      <c r="A866" s="7">
        <v>865</v>
      </c>
      <c r="B866" s="5">
        <v>44949</v>
      </c>
      <c r="C866" s="6" t="s">
        <v>24</v>
      </c>
      <c r="D866" s="6" t="s">
        <v>5</v>
      </c>
      <c r="E866" s="6" cm="1">
        <f t="array" ref="E866">_xlfn.XLOOKUP(C866,_xlfn.ANCHORARRAY($N$7),$O$7:$O$13)</f>
        <v>35</v>
      </c>
      <c r="F866" s="7">
        <v>45</v>
      </c>
      <c r="G866" s="7">
        <v>6</v>
      </c>
      <c r="H866" s="7">
        <f>'Balaji Fast Food Sales'!$F866*'Balaji Fast Food Sales'!$G866</f>
        <v>270</v>
      </c>
      <c r="I866" s="7">
        <f>Food[[#This Row],[Item_price]]-Food[[#This Row],[Cost_price]]</f>
        <v>10</v>
      </c>
      <c r="J866" s="6" t="s">
        <v>3</v>
      </c>
      <c r="K866" s="6" t="s">
        <v>27</v>
      </c>
      <c r="L866" s="6" t="s">
        <v>1</v>
      </c>
    </row>
    <row r="867" spans="1:12" x14ac:dyDescent="0.25">
      <c r="A867" s="10">
        <v>866</v>
      </c>
      <c r="B867" s="8">
        <v>44786</v>
      </c>
      <c r="C867" s="9" t="s">
        <v>10</v>
      </c>
      <c r="D867" s="9" t="s">
        <v>0</v>
      </c>
      <c r="E867" s="6" cm="1">
        <f t="array" ref="E867">_xlfn.XLOOKUP(C867,_xlfn.ANCHORARRAY($N$7),$O$7:$O$13)</f>
        <v>40</v>
      </c>
      <c r="F867" s="10">
        <v>60</v>
      </c>
      <c r="G867" s="10">
        <v>10</v>
      </c>
      <c r="H867" s="10">
        <f>'Balaji Fast Food Sales'!$F867*'Balaji Fast Food Sales'!$G867</f>
        <v>600</v>
      </c>
      <c r="I867" s="10">
        <f>Food[[#This Row],[Item_price]]-Food[[#This Row],[Cost_price]]</f>
        <v>20</v>
      </c>
      <c r="J867" s="9" t="s">
        <v>6</v>
      </c>
      <c r="K867" s="9" t="s">
        <v>26</v>
      </c>
      <c r="L867" s="9" t="s">
        <v>12</v>
      </c>
    </row>
    <row r="868" spans="1:12" x14ac:dyDescent="0.25">
      <c r="A868" s="7">
        <v>867</v>
      </c>
      <c r="B868" s="5">
        <v>44952</v>
      </c>
      <c r="C868" s="6" t="s">
        <v>10</v>
      </c>
      <c r="D868" s="6" t="s">
        <v>0</v>
      </c>
      <c r="E868" s="6" cm="1">
        <f t="array" ref="E868">_xlfn.XLOOKUP(C868,_xlfn.ANCHORARRAY($N$7),$O$7:$O$13)</f>
        <v>40</v>
      </c>
      <c r="F868" s="7">
        <v>60</v>
      </c>
      <c r="G868" s="7">
        <v>15</v>
      </c>
      <c r="H868" s="7">
        <f>'Balaji Fast Food Sales'!$F868*'Balaji Fast Food Sales'!$G868</f>
        <v>900</v>
      </c>
      <c r="I868" s="7">
        <f>Food[[#This Row],[Item_price]]-Food[[#This Row],[Cost_price]]</f>
        <v>20</v>
      </c>
      <c r="J868" s="6" t="s">
        <v>3</v>
      </c>
      <c r="K868" s="6" t="s">
        <v>26</v>
      </c>
      <c r="L868" s="6" t="s">
        <v>12</v>
      </c>
    </row>
    <row r="869" spans="1:12" x14ac:dyDescent="0.25">
      <c r="A869" s="10">
        <v>868</v>
      </c>
      <c r="B869" s="8">
        <v>44790</v>
      </c>
      <c r="C869" s="9" t="s">
        <v>25</v>
      </c>
      <c r="D869" s="9" t="s">
        <v>0</v>
      </c>
      <c r="E869" s="6" cm="1">
        <f t="array" ref="E869">_xlfn.XLOOKUP(C869,_xlfn.ANCHORARRAY($N$7),$O$7:$O$13)</f>
        <v>25</v>
      </c>
      <c r="F869" s="10">
        <v>35</v>
      </c>
      <c r="G869" s="10">
        <v>13</v>
      </c>
      <c r="H869" s="10">
        <f>'Balaji Fast Food Sales'!$F869*'Balaji Fast Food Sales'!$G869</f>
        <v>455</v>
      </c>
      <c r="I869" s="10">
        <f>Food[[#This Row],[Item_price]]-Food[[#This Row],[Cost_price]]</f>
        <v>10</v>
      </c>
      <c r="J869" s="9" t="s">
        <v>3</v>
      </c>
      <c r="K869" s="9" t="s">
        <v>27</v>
      </c>
      <c r="L869" s="9" t="s">
        <v>7</v>
      </c>
    </row>
    <row r="870" spans="1:12" x14ac:dyDescent="0.25">
      <c r="A870" s="7">
        <v>869</v>
      </c>
      <c r="B870" s="5">
        <v>44738</v>
      </c>
      <c r="C870" s="6" t="s">
        <v>8</v>
      </c>
      <c r="D870" s="6" t="s">
        <v>0</v>
      </c>
      <c r="E870" s="6" cm="1">
        <f t="array" ref="E870">_xlfn.XLOOKUP(C870,_xlfn.ANCHORARRAY($N$7),$O$7:$O$13)</f>
        <v>20</v>
      </c>
      <c r="F870" s="7">
        <v>35</v>
      </c>
      <c r="G870" s="7">
        <v>9</v>
      </c>
      <c r="H870" s="7">
        <f>'Balaji Fast Food Sales'!$F870*'Balaji Fast Food Sales'!$G870</f>
        <v>315</v>
      </c>
      <c r="I870" s="7">
        <f>Food[[#This Row],[Item_price]]-Food[[#This Row],[Cost_price]]</f>
        <v>15</v>
      </c>
      <c r="J870" s="6" t="s">
        <v>6</v>
      </c>
      <c r="K870" s="6" t="s">
        <v>26</v>
      </c>
      <c r="L870" s="6" t="s">
        <v>12</v>
      </c>
    </row>
    <row r="871" spans="1:12" x14ac:dyDescent="0.25">
      <c r="A871" s="10">
        <v>870</v>
      </c>
      <c r="B871" s="8">
        <v>44865</v>
      </c>
      <c r="C871" s="9" t="s">
        <v>13</v>
      </c>
      <c r="D871" s="9" t="s">
        <v>5</v>
      </c>
      <c r="E871" s="6" cm="1">
        <f t="array" ref="E871">_xlfn.XLOOKUP(C871,_xlfn.ANCHORARRAY($N$7),$O$7:$O$13)</f>
        <v>30</v>
      </c>
      <c r="F871" s="10">
        <v>40</v>
      </c>
      <c r="G871" s="10">
        <v>5</v>
      </c>
      <c r="H871" s="10">
        <f>'Balaji Fast Food Sales'!$F871*'Balaji Fast Food Sales'!$G871</f>
        <v>200</v>
      </c>
      <c r="I871" s="10">
        <f>Food[[#This Row],[Item_price]]-Food[[#This Row],[Cost_price]]</f>
        <v>10</v>
      </c>
      <c r="J871" s="9" t="s">
        <v>6</v>
      </c>
      <c r="K871" s="9" t="s">
        <v>27</v>
      </c>
      <c r="L871" s="9" t="s">
        <v>4</v>
      </c>
    </row>
    <row r="872" spans="1:12" x14ac:dyDescent="0.25">
      <c r="A872" s="7">
        <v>871</v>
      </c>
      <c r="B872" s="5">
        <v>44902</v>
      </c>
      <c r="C872" s="6" t="s">
        <v>2</v>
      </c>
      <c r="D872" s="6" t="s">
        <v>0</v>
      </c>
      <c r="E872" s="6" cm="1">
        <f t="array" ref="E872">_xlfn.XLOOKUP(C872,_xlfn.ANCHORARRAY($N$7),$O$7:$O$13)</f>
        <v>25</v>
      </c>
      <c r="F872" s="7">
        <v>35</v>
      </c>
      <c r="G872" s="7">
        <v>14</v>
      </c>
      <c r="H872" s="7">
        <f>'Balaji Fast Food Sales'!$F872*'Balaji Fast Food Sales'!$G872</f>
        <v>490</v>
      </c>
      <c r="I872" s="7">
        <f>Food[[#This Row],[Item_price]]-Food[[#This Row],[Cost_price]]</f>
        <v>10</v>
      </c>
      <c r="J872" s="6" t="s">
        <v>3</v>
      </c>
      <c r="K872" s="6" t="s">
        <v>27</v>
      </c>
      <c r="L872" s="6" t="s">
        <v>7</v>
      </c>
    </row>
    <row r="873" spans="1:12" x14ac:dyDescent="0.25">
      <c r="A873" s="10">
        <v>872</v>
      </c>
      <c r="B873" s="8">
        <v>44756</v>
      </c>
      <c r="C873" s="9" t="s">
        <v>11</v>
      </c>
      <c r="D873" s="9" t="s">
        <v>0</v>
      </c>
      <c r="E873" s="6" cm="1">
        <f t="array" ref="E873">_xlfn.XLOOKUP(C873,_xlfn.ANCHORARRAY($N$7),$O$7:$O$13)</f>
        <v>50</v>
      </c>
      <c r="F873" s="10">
        <v>80</v>
      </c>
      <c r="G873" s="10">
        <v>12</v>
      </c>
      <c r="H873" s="10">
        <f>'Balaji Fast Food Sales'!$F873*'Balaji Fast Food Sales'!$G873</f>
        <v>960</v>
      </c>
      <c r="I873" s="10">
        <f>Food[[#This Row],[Item_price]]-Food[[#This Row],[Cost_price]]</f>
        <v>30</v>
      </c>
      <c r="J873" s="9" t="s">
        <v>3</v>
      </c>
      <c r="K873" s="9" t="s">
        <v>26</v>
      </c>
      <c r="L873" s="9" t="s">
        <v>4</v>
      </c>
    </row>
    <row r="874" spans="1:12" x14ac:dyDescent="0.25">
      <c r="A874" s="7">
        <v>873</v>
      </c>
      <c r="B874" s="5">
        <v>44690</v>
      </c>
      <c r="C874" s="6" t="s">
        <v>24</v>
      </c>
      <c r="D874" s="6" t="s">
        <v>5</v>
      </c>
      <c r="E874" s="6" cm="1">
        <f t="array" ref="E874">_xlfn.XLOOKUP(C874,_xlfn.ANCHORARRAY($N$7),$O$7:$O$13)</f>
        <v>35</v>
      </c>
      <c r="F874" s="7">
        <v>45</v>
      </c>
      <c r="G874" s="7">
        <v>1</v>
      </c>
      <c r="H874" s="7">
        <f>'Balaji Fast Food Sales'!$F874*'Balaji Fast Food Sales'!$G874</f>
        <v>45</v>
      </c>
      <c r="I874" s="7">
        <f>Food[[#This Row],[Item_price]]-Food[[#This Row],[Cost_price]]</f>
        <v>10</v>
      </c>
      <c r="J874" s="6" t="s">
        <v>6</v>
      </c>
      <c r="K874" s="6" t="s">
        <v>26</v>
      </c>
      <c r="L874" s="6" t="s">
        <v>1</v>
      </c>
    </row>
    <row r="875" spans="1:12" x14ac:dyDescent="0.25">
      <c r="A875" s="10">
        <v>874</v>
      </c>
      <c r="B875" s="8">
        <v>44690</v>
      </c>
      <c r="C875" s="9" t="s">
        <v>13</v>
      </c>
      <c r="D875" s="9" t="s">
        <v>5</v>
      </c>
      <c r="E875" s="6" cm="1">
        <f t="array" ref="E875">_xlfn.XLOOKUP(C875,_xlfn.ANCHORARRAY($N$7),$O$7:$O$13)</f>
        <v>30</v>
      </c>
      <c r="F875" s="10">
        <v>40</v>
      </c>
      <c r="G875" s="10">
        <v>4</v>
      </c>
      <c r="H875" s="10">
        <f>'Balaji Fast Food Sales'!$F875*'Balaji Fast Food Sales'!$G875</f>
        <v>160</v>
      </c>
      <c r="I875" s="10">
        <f>Food[[#This Row],[Item_price]]-Food[[#This Row],[Cost_price]]</f>
        <v>10</v>
      </c>
      <c r="J875" s="9" t="s">
        <v>3</v>
      </c>
      <c r="K875" s="9" t="s">
        <v>26</v>
      </c>
      <c r="L875" s="9" t="s">
        <v>12</v>
      </c>
    </row>
    <row r="876" spans="1:12" x14ac:dyDescent="0.25">
      <c r="A876" s="7">
        <v>875</v>
      </c>
      <c r="B876" s="5">
        <v>44778</v>
      </c>
      <c r="C876" s="6" t="s">
        <v>2</v>
      </c>
      <c r="D876" s="6" t="s">
        <v>0</v>
      </c>
      <c r="E876" s="6" cm="1">
        <f t="array" ref="E876">_xlfn.XLOOKUP(C876,_xlfn.ANCHORARRAY($N$7),$O$7:$O$13)</f>
        <v>25</v>
      </c>
      <c r="F876" s="7">
        <v>35</v>
      </c>
      <c r="G876" s="7">
        <v>15</v>
      </c>
      <c r="H876" s="7">
        <f>'Balaji Fast Food Sales'!$F876*'Balaji Fast Food Sales'!$G876</f>
        <v>525</v>
      </c>
      <c r="I876" s="7">
        <f>Food[[#This Row],[Item_price]]-Food[[#This Row],[Cost_price]]</f>
        <v>10</v>
      </c>
      <c r="J876" s="6" t="s">
        <v>3</v>
      </c>
      <c r="K876" s="6" t="s">
        <v>26</v>
      </c>
      <c r="L876" s="6" t="s">
        <v>7</v>
      </c>
    </row>
    <row r="877" spans="1:12" x14ac:dyDescent="0.25">
      <c r="A877" s="10">
        <v>876</v>
      </c>
      <c r="B877" s="8">
        <v>44722</v>
      </c>
      <c r="C877" s="9" t="s">
        <v>13</v>
      </c>
      <c r="D877" s="9" t="s">
        <v>5</v>
      </c>
      <c r="E877" s="6" cm="1">
        <f t="array" ref="E877">_xlfn.XLOOKUP(C877,_xlfn.ANCHORARRAY($N$7),$O$7:$O$13)</f>
        <v>30</v>
      </c>
      <c r="F877" s="10">
        <v>40</v>
      </c>
      <c r="G877" s="10">
        <v>8</v>
      </c>
      <c r="H877" s="10">
        <f>'Balaji Fast Food Sales'!$F877*'Balaji Fast Food Sales'!$G877</f>
        <v>320</v>
      </c>
      <c r="I877" s="10">
        <f>Food[[#This Row],[Item_price]]-Food[[#This Row],[Cost_price]]</f>
        <v>10</v>
      </c>
      <c r="J877" s="9" t="s">
        <v>6</v>
      </c>
      <c r="K877" s="9" t="s">
        <v>27</v>
      </c>
      <c r="L877" s="9" t="s">
        <v>7</v>
      </c>
    </row>
    <row r="878" spans="1:12" x14ac:dyDescent="0.25">
      <c r="A878" s="7">
        <v>877</v>
      </c>
      <c r="B878" s="5">
        <v>44861</v>
      </c>
      <c r="C878" s="6" t="s">
        <v>24</v>
      </c>
      <c r="D878" s="6" t="s">
        <v>5</v>
      </c>
      <c r="E878" s="6" cm="1">
        <f t="array" ref="E878">_xlfn.XLOOKUP(C878,_xlfn.ANCHORARRAY($N$7),$O$7:$O$13)</f>
        <v>35</v>
      </c>
      <c r="F878" s="7">
        <v>45</v>
      </c>
      <c r="G878" s="7">
        <v>14</v>
      </c>
      <c r="H878" s="7">
        <f>'Balaji Fast Food Sales'!$F878*'Balaji Fast Food Sales'!$G878</f>
        <v>630</v>
      </c>
      <c r="I878" s="7">
        <f>Food[[#This Row],[Item_price]]-Food[[#This Row],[Cost_price]]</f>
        <v>10</v>
      </c>
      <c r="J878" s="6" t="s">
        <v>3</v>
      </c>
      <c r="K878" s="6" t="s">
        <v>27</v>
      </c>
      <c r="L878" s="6" t="s">
        <v>4</v>
      </c>
    </row>
    <row r="879" spans="1:12" x14ac:dyDescent="0.25">
      <c r="A879" s="10">
        <v>878</v>
      </c>
      <c r="B879" s="8">
        <v>44785</v>
      </c>
      <c r="C879" s="9" t="s">
        <v>11</v>
      </c>
      <c r="D879" s="9" t="s">
        <v>0</v>
      </c>
      <c r="E879" s="6" cm="1">
        <f t="array" ref="E879">_xlfn.XLOOKUP(C879,_xlfn.ANCHORARRAY($N$7),$O$7:$O$13)</f>
        <v>50</v>
      </c>
      <c r="F879" s="10">
        <v>80</v>
      </c>
      <c r="G879" s="10">
        <v>6</v>
      </c>
      <c r="H879" s="10">
        <f>'Balaji Fast Food Sales'!$F879*'Balaji Fast Food Sales'!$G879</f>
        <v>480</v>
      </c>
      <c r="I879" s="10">
        <f>Food[[#This Row],[Item_price]]-Food[[#This Row],[Cost_price]]</f>
        <v>30</v>
      </c>
      <c r="J879" s="9" t="s">
        <v>6</v>
      </c>
      <c r="K879" s="9" t="s">
        <v>26</v>
      </c>
      <c r="L879" s="9" t="s">
        <v>7</v>
      </c>
    </row>
    <row r="880" spans="1:12" x14ac:dyDescent="0.25">
      <c r="A880" s="7">
        <v>879</v>
      </c>
      <c r="B880" s="5">
        <v>44871</v>
      </c>
      <c r="C880" s="6" t="s">
        <v>13</v>
      </c>
      <c r="D880" s="6" t="s">
        <v>5</v>
      </c>
      <c r="E880" s="6" cm="1">
        <f t="array" ref="E880">_xlfn.XLOOKUP(C880,_xlfn.ANCHORARRAY($N$7),$O$7:$O$13)</f>
        <v>30</v>
      </c>
      <c r="F880" s="7">
        <v>40</v>
      </c>
      <c r="G880" s="7">
        <v>9</v>
      </c>
      <c r="H880" s="7">
        <f>'Balaji Fast Food Sales'!$F880*'Balaji Fast Food Sales'!$G880</f>
        <v>360</v>
      </c>
      <c r="I880" s="7">
        <f>Food[[#This Row],[Item_price]]-Food[[#This Row],[Cost_price]]</f>
        <v>10</v>
      </c>
      <c r="J880" s="6" t="s">
        <v>3</v>
      </c>
      <c r="K880" s="6" t="s">
        <v>27</v>
      </c>
      <c r="L880" s="6" t="s">
        <v>7</v>
      </c>
    </row>
    <row r="881" spans="1:12" x14ac:dyDescent="0.25">
      <c r="A881" s="10">
        <v>880</v>
      </c>
      <c r="B881" s="8">
        <v>44737</v>
      </c>
      <c r="C881" s="9" t="s">
        <v>24</v>
      </c>
      <c r="D881" s="9" t="s">
        <v>5</v>
      </c>
      <c r="E881" s="6" cm="1">
        <f t="array" ref="E881">_xlfn.XLOOKUP(C881,_xlfn.ANCHORARRAY($N$7),$O$7:$O$13)</f>
        <v>35</v>
      </c>
      <c r="F881" s="10">
        <v>45</v>
      </c>
      <c r="G881" s="10">
        <v>5</v>
      </c>
      <c r="H881" s="10">
        <f>'Balaji Fast Food Sales'!$F881*'Balaji Fast Food Sales'!$G881</f>
        <v>225</v>
      </c>
      <c r="I881" s="10">
        <f>Food[[#This Row],[Item_price]]-Food[[#This Row],[Cost_price]]</f>
        <v>10</v>
      </c>
      <c r="J881" s="9" t="s">
        <v>3</v>
      </c>
      <c r="K881" s="9" t="s">
        <v>27</v>
      </c>
      <c r="L881" s="9" t="s">
        <v>9</v>
      </c>
    </row>
    <row r="882" spans="1:12" x14ac:dyDescent="0.25">
      <c r="A882" s="7">
        <v>881</v>
      </c>
      <c r="B882" s="5">
        <v>44706</v>
      </c>
      <c r="C882" s="6" t="s">
        <v>11</v>
      </c>
      <c r="D882" s="6" t="s">
        <v>0</v>
      </c>
      <c r="E882" s="6" cm="1">
        <f t="array" ref="E882">_xlfn.XLOOKUP(C882,_xlfn.ANCHORARRAY($N$7),$O$7:$O$13)</f>
        <v>50</v>
      </c>
      <c r="F882" s="7">
        <v>80</v>
      </c>
      <c r="G882" s="7">
        <v>2</v>
      </c>
      <c r="H882" s="7">
        <f>'Balaji Fast Food Sales'!$F882*'Balaji Fast Food Sales'!$G882</f>
        <v>160</v>
      </c>
      <c r="I882" s="7">
        <f>Food[[#This Row],[Item_price]]-Food[[#This Row],[Cost_price]]</f>
        <v>30</v>
      </c>
      <c r="J882" s="6" t="s">
        <v>3</v>
      </c>
      <c r="K882" s="6" t="s">
        <v>26</v>
      </c>
      <c r="L882" s="6" t="s">
        <v>12</v>
      </c>
    </row>
    <row r="883" spans="1:12" x14ac:dyDescent="0.25">
      <c r="A883" s="10">
        <v>882</v>
      </c>
      <c r="B883" s="8">
        <v>44674</v>
      </c>
      <c r="C883" s="9" t="s">
        <v>8</v>
      </c>
      <c r="D883" s="9" t="s">
        <v>0</v>
      </c>
      <c r="E883" s="6" cm="1">
        <f t="array" ref="E883">_xlfn.XLOOKUP(C883,_xlfn.ANCHORARRAY($N$7),$O$7:$O$13)</f>
        <v>20</v>
      </c>
      <c r="F883" s="10">
        <v>35</v>
      </c>
      <c r="G883" s="10">
        <v>9</v>
      </c>
      <c r="H883" s="10">
        <f>'Balaji Fast Food Sales'!$F883*'Balaji Fast Food Sales'!$G883</f>
        <v>315</v>
      </c>
      <c r="I883" s="10">
        <f>Food[[#This Row],[Item_price]]-Food[[#This Row],[Cost_price]]</f>
        <v>15</v>
      </c>
      <c r="J883" s="9" t="s">
        <v>6</v>
      </c>
      <c r="K883" s="9" t="s">
        <v>26</v>
      </c>
      <c r="L883" s="9" t="s">
        <v>9</v>
      </c>
    </row>
    <row r="884" spans="1:12" x14ac:dyDescent="0.25">
      <c r="A884" s="7">
        <v>883</v>
      </c>
      <c r="B884" s="5">
        <v>44797</v>
      </c>
      <c r="C884" s="6" t="s">
        <v>25</v>
      </c>
      <c r="D884" s="6" t="s">
        <v>0</v>
      </c>
      <c r="E884" s="6" cm="1">
        <f t="array" ref="E884">_xlfn.XLOOKUP(C884,_xlfn.ANCHORARRAY($N$7),$O$7:$O$13)</f>
        <v>25</v>
      </c>
      <c r="F884" s="7">
        <v>35</v>
      </c>
      <c r="G884" s="7">
        <v>5</v>
      </c>
      <c r="H884" s="7">
        <f>'Balaji Fast Food Sales'!$F884*'Balaji Fast Food Sales'!$G884</f>
        <v>175</v>
      </c>
      <c r="I884" s="7">
        <f>Food[[#This Row],[Item_price]]-Food[[#This Row],[Cost_price]]</f>
        <v>10</v>
      </c>
      <c r="J884" s="6" t="s">
        <v>6</v>
      </c>
      <c r="K884" s="6" t="s">
        <v>27</v>
      </c>
      <c r="L884" s="6" t="s">
        <v>12</v>
      </c>
    </row>
    <row r="885" spans="1:12" x14ac:dyDescent="0.25">
      <c r="A885" s="10">
        <v>884</v>
      </c>
      <c r="B885" s="8">
        <v>44986</v>
      </c>
      <c r="C885" s="9" t="s">
        <v>2</v>
      </c>
      <c r="D885" s="9" t="s">
        <v>0</v>
      </c>
      <c r="E885" s="6" cm="1">
        <f t="array" ref="E885">_xlfn.XLOOKUP(C885,_xlfn.ANCHORARRAY($N$7),$O$7:$O$13)</f>
        <v>25</v>
      </c>
      <c r="F885" s="10">
        <v>35</v>
      </c>
      <c r="G885" s="10">
        <v>12</v>
      </c>
      <c r="H885" s="10">
        <f>'Balaji Fast Food Sales'!$F885*'Balaji Fast Food Sales'!$G885</f>
        <v>420</v>
      </c>
      <c r="I885" s="10">
        <f>Food[[#This Row],[Item_price]]-Food[[#This Row],[Cost_price]]</f>
        <v>10</v>
      </c>
      <c r="J885" s="9" t="s">
        <v>6</v>
      </c>
      <c r="K885" s="9" t="s">
        <v>26</v>
      </c>
      <c r="L885" s="9" t="s">
        <v>1</v>
      </c>
    </row>
    <row r="886" spans="1:12" x14ac:dyDescent="0.25">
      <c r="A886" s="7">
        <v>885</v>
      </c>
      <c r="B886" s="5">
        <v>44850</v>
      </c>
      <c r="C886" s="6" t="s">
        <v>24</v>
      </c>
      <c r="D886" s="6" t="s">
        <v>5</v>
      </c>
      <c r="E886" s="6" cm="1">
        <f t="array" ref="E886">_xlfn.XLOOKUP(C886,_xlfn.ANCHORARRAY($N$7),$O$7:$O$13)</f>
        <v>35</v>
      </c>
      <c r="F886" s="7">
        <v>45</v>
      </c>
      <c r="G886" s="7">
        <v>4</v>
      </c>
      <c r="H886" s="7">
        <f>'Balaji Fast Food Sales'!$F886*'Balaji Fast Food Sales'!$G886</f>
        <v>180</v>
      </c>
      <c r="I886" s="7">
        <f>Food[[#This Row],[Item_price]]-Food[[#This Row],[Cost_price]]</f>
        <v>10</v>
      </c>
      <c r="J886" s="6" t="s">
        <v>3</v>
      </c>
      <c r="K886" s="6" t="s">
        <v>26</v>
      </c>
      <c r="L886" s="6" t="s">
        <v>7</v>
      </c>
    </row>
    <row r="887" spans="1:12" x14ac:dyDescent="0.25">
      <c r="A887" s="10">
        <v>886</v>
      </c>
      <c r="B887" s="8">
        <v>44763</v>
      </c>
      <c r="C887" s="9" t="s">
        <v>24</v>
      </c>
      <c r="D887" s="9" t="s">
        <v>5</v>
      </c>
      <c r="E887" s="6" cm="1">
        <f t="array" ref="E887">_xlfn.XLOOKUP(C887,_xlfn.ANCHORARRAY($N$7),$O$7:$O$13)</f>
        <v>35</v>
      </c>
      <c r="F887" s="10">
        <v>45</v>
      </c>
      <c r="G887" s="10">
        <v>4</v>
      </c>
      <c r="H887" s="10">
        <f>'Balaji Fast Food Sales'!$F887*'Balaji Fast Food Sales'!$G887</f>
        <v>180</v>
      </c>
      <c r="I887" s="10">
        <f>Food[[#This Row],[Item_price]]-Food[[#This Row],[Cost_price]]</f>
        <v>10</v>
      </c>
      <c r="J887" s="9" t="s">
        <v>3</v>
      </c>
      <c r="K887" s="9" t="s">
        <v>27</v>
      </c>
      <c r="L887" s="9" t="s">
        <v>1</v>
      </c>
    </row>
    <row r="888" spans="1:12" x14ac:dyDescent="0.25">
      <c r="A888" s="7">
        <v>887</v>
      </c>
      <c r="B888" s="5">
        <v>44858</v>
      </c>
      <c r="C888" s="6" t="s">
        <v>25</v>
      </c>
      <c r="D888" s="6" t="s">
        <v>0</v>
      </c>
      <c r="E888" s="6" cm="1">
        <f t="array" ref="E888">_xlfn.XLOOKUP(C888,_xlfn.ANCHORARRAY($N$7),$O$7:$O$13)</f>
        <v>25</v>
      </c>
      <c r="F888" s="7">
        <v>35</v>
      </c>
      <c r="G888" s="7">
        <v>3</v>
      </c>
      <c r="H888" s="7">
        <f>'Balaji Fast Food Sales'!$F888*'Balaji Fast Food Sales'!$G888</f>
        <v>105</v>
      </c>
      <c r="I888" s="7">
        <f>Food[[#This Row],[Item_price]]-Food[[#This Row],[Cost_price]]</f>
        <v>10</v>
      </c>
      <c r="J888" s="6" t="s">
        <v>3</v>
      </c>
      <c r="K888" s="6" t="s">
        <v>26</v>
      </c>
      <c r="L888" s="6" t="s">
        <v>9</v>
      </c>
    </row>
    <row r="889" spans="1:12" x14ac:dyDescent="0.25">
      <c r="A889" s="10">
        <v>888</v>
      </c>
      <c r="B889" s="8">
        <v>44809</v>
      </c>
      <c r="C889" s="9" t="s">
        <v>2</v>
      </c>
      <c r="D889" s="9" t="s">
        <v>0</v>
      </c>
      <c r="E889" s="6" cm="1">
        <f t="array" ref="E889">_xlfn.XLOOKUP(C889,_xlfn.ANCHORARRAY($N$7),$O$7:$O$13)</f>
        <v>25</v>
      </c>
      <c r="F889" s="10">
        <v>35</v>
      </c>
      <c r="G889" s="10">
        <v>8</v>
      </c>
      <c r="H889" s="10">
        <f>'Balaji Fast Food Sales'!$F889*'Balaji Fast Food Sales'!$G889</f>
        <v>280</v>
      </c>
      <c r="I889" s="10">
        <f>Food[[#This Row],[Item_price]]-Food[[#This Row],[Cost_price]]</f>
        <v>10</v>
      </c>
      <c r="J889" s="9" t="s">
        <v>3</v>
      </c>
      <c r="K889" s="9" t="s">
        <v>26</v>
      </c>
      <c r="L889" s="9" t="s">
        <v>7</v>
      </c>
    </row>
    <row r="890" spans="1:12" x14ac:dyDescent="0.25">
      <c r="A890" s="7">
        <v>889</v>
      </c>
      <c r="B890" s="5">
        <v>44663</v>
      </c>
      <c r="C890" s="6" t="s">
        <v>2</v>
      </c>
      <c r="D890" s="6" t="s">
        <v>0</v>
      </c>
      <c r="E890" s="6" cm="1">
        <f t="array" ref="E890">_xlfn.XLOOKUP(C890,_xlfn.ANCHORARRAY($N$7),$O$7:$O$13)</f>
        <v>25</v>
      </c>
      <c r="F890" s="7">
        <v>35</v>
      </c>
      <c r="G890" s="7">
        <v>10</v>
      </c>
      <c r="H890" s="7">
        <f>'Balaji Fast Food Sales'!$F890*'Balaji Fast Food Sales'!$G890</f>
        <v>350</v>
      </c>
      <c r="I890" s="7">
        <f>Food[[#This Row],[Item_price]]-Food[[#This Row],[Cost_price]]</f>
        <v>10</v>
      </c>
      <c r="J890" s="6" t="s">
        <v>6</v>
      </c>
      <c r="K890" s="6" t="s">
        <v>26</v>
      </c>
      <c r="L890" s="6" t="s">
        <v>12</v>
      </c>
    </row>
    <row r="891" spans="1:12" x14ac:dyDescent="0.25">
      <c r="A891" s="10">
        <v>890</v>
      </c>
      <c r="B891" s="8">
        <v>44988</v>
      </c>
      <c r="C891" s="9" t="s">
        <v>24</v>
      </c>
      <c r="D891" s="9" t="s">
        <v>5</v>
      </c>
      <c r="E891" s="6" cm="1">
        <f t="array" ref="E891">_xlfn.XLOOKUP(C891,_xlfn.ANCHORARRAY($N$7),$O$7:$O$13)</f>
        <v>35</v>
      </c>
      <c r="F891" s="10">
        <v>45</v>
      </c>
      <c r="G891" s="10">
        <v>5</v>
      </c>
      <c r="H891" s="10">
        <f>'Balaji Fast Food Sales'!$F891*'Balaji Fast Food Sales'!$G891</f>
        <v>225</v>
      </c>
      <c r="I891" s="10">
        <f>Food[[#This Row],[Item_price]]-Food[[#This Row],[Cost_price]]</f>
        <v>10</v>
      </c>
      <c r="J891" s="9" t="s">
        <v>3</v>
      </c>
      <c r="K891" s="9" t="s">
        <v>27</v>
      </c>
      <c r="L891" s="9" t="s">
        <v>9</v>
      </c>
    </row>
    <row r="892" spans="1:12" x14ac:dyDescent="0.25">
      <c r="A892" s="7">
        <v>891</v>
      </c>
      <c r="B892" s="5">
        <v>44922</v>
      </c>
      <c r="C892" s="6" t="s">
        <v>13</v>
      </c>
      <c r="D892" s="6" t="s">
        <v>5</v>
      </c>
      <c r="E892" s="6" cm="1">
        <f t="array" ref="E892">_xlfn.XLOOKUP(C892,_xlfn.ANCHORARRAY($N$7),$O$7:$O$13)</f>
        <v>30</v>
      </c>
      <c r="F892" s="7">
        <v>40</v>
      </c>
      <c r="G892" s="7">
        <v>11</v>
      </c>
      <c r="H892" s="7">
        <f>'Balaji Fast Food Sales'!$F892*'Balaji Fast Food Sales'!$G892</f>
        <v>440</v>
      </c>
      <c r="I892" s="7">
        <f>Food[[#This Row],[Item_price]]-Food[[#This Row],[Cost_price]]</f>
        <v>10</v>
      </c>
      <c r="J892" s="6" t="s">
        <v>3</v>
      </c>
      <c r="K892" s="6" t="s">
        <v>26</v>
      </c>
      <c r="L892" s="6" t="s">
        <v>12</v>
      </c>
    </row>
    <row r="893" spans="1:12" x14ac:dyDescent="0.25">
      <c r="A893" s="10">
        <v>892</v>
      </c>
      <c r="B893" s="8">
        <v>44756</v>
      </c>
      <c r="C893" s="9" t="s">
        <v>24</v>
      </c>
      <c r="D893" s="9" t="s">
        <v>5</v>
      </c>
      <c r="E893" s="6" cm="1">
        <f t="array" ref="E893">_xlfn.XLOOKUP(C893,_xlfn.ANCHORARRAY($N$7),$O$7:$O$13)</f>
        <v>35</v>
      </c>
      <c r="F893" s="10">
        <v>45</v>
      </c>
      <c r="G893" s="10">
        <v>7</v>
      </c>
      <c r="H893" s="10">
        <f>'Balaji Fast Food Sales'!$F893*'Balaji Fast Food Sales'!$G893</f>
        <v>315</v>
      </c>
      <c r="I893" s="10">
        <f>Food[[#This Row],[Item_price]]-Food[[#This Row],[Cost_price]]</f>
        <v>10</v>
      </c>
      <c r="J893" s="9" t="s">
        <v>6</v>
      </c>
      <c r="K893" s="9" t="s">
        <v>27</v>
      </c>
      <c r="L893" s="9" t="s">
        <v>7</v>
      </c>
    </row>
    <row r="894" spans="1:12" x14ac:dyDescent="0.25">
      <c r="A894" s="7">
        <v>893</v>
      </c>
      <c r="B894" s="5">
        <v>44755</v>
      </c>
      <c r="C894" s="6" t="s">
        <v>24</v>
      </c>
      <c r="D894" s="6" t="s">
        <v>5</v>
      </c>
      <c r="E894" s="6" cm="1">
        <f t="array" ref="E894">_xlfn.XLOOKUP(C894,_xlfn.ANCHORARRAY($N$7),$O$7:$O$13)</f>
        <v>35</v>
      </c>
      <c r="F894" s="7">
        <v>45</v>
      </c>
      <c r="G894" s="7">
        <v>12</v>
      </c>
      <c r="H894" s="7">
        <f>'Balaji Fast Food Sales'!$F894*'Balaji Fast Food Sales'!$G894</f>
        <v>540</v>
      </c>
      <c r="I894" s="7">
        <f>Food[[#This Row],[Item_price]]-Food[[#This Row],[Cost_price]]</f>
        <v>10</v>
      </c>
      <c r="J894" s="6" t="s">
        <v>3</v>
      </c>
      <c r="K894" s="6" t="s">
        <v>27</v>
      </c>
      <c r="L894" s="6" t="s">
        <v>4</v>
      </c>
    </row>
    <row r="895" spans="1:12" x14ac:dyDescent="0.25">
      <c r="A895" s="10">
        <v>894</v>
      </c>
      <c r="B895" s="8">
        <v>45004</v>
      </c>
      <c r="C895" s="9" t="s">
        <v>11</v>
      </c>
      <c r="D895" s="9" t="s">
        <v>0</v>
      </c>
      <c r="E895" s="6" cm="1">
        <f t="array" ref="E895">_xlfn.XLOOKUP(C895,_xlfn.ANCHORARRAY($N$7),$O$7:$O$13)</f>
        <v>50</v>
      </c>
      <c r="F895" s="10">
        <v>80</v>
      </c>
      <c r="G895" s="10">
        <v>15</v>
      </c>
      <c r="H895" s="10">
        <f>'Balaji Fast Food Sales'!$F895*'Balaji Fast Food Sales'!$G895</f>
        <v>1200</v>
      </c>
      <c r="I895" s="10">
        <f>Food[[#This Row],[Item_price]]-Food[[#This Row],[Cost_price]]</f>
        <v>30</v>
      </c>
      <c r="J895" s="9" t="s">
        <v>3</v>
      </c>
      <c r="K895" s="9" t="s">
        <v>26</v>
      </c>
      <c r="L895" s="9" t="s">
        <v>9</v>
      </c>
    </row>
    <row r="896" spans="1:12" x14ac:dyDescent="0.25">
      <c r="A896" s="7">
        <v>895</v>
      </c>
      <c r="B896" s="5">
        <v>44929</v>
      </c>
      <c r="C896" s="6" t="s">
        <v>24</v>
      </c>
      <c r="D896" s="6" t="s">
        <v>5</v>
      </c>
      <c r="E896" s="6" cm="1">
        <f t="array" ref="E896">_xlfn.XLOOKUP(C896,_xlfn.ANCHORARRAY($N$7),$O$7:$O$13)</f>
        <v>35</v>
      </c>
      <c r="F896" s="7">
        <v>45</v>
      </c>
      <c r="G896" s="7">
        <v>11</v>
      </c>
      <c r="H896" s="7">
        <f>'Balaji Fast Food Sales'!$F896*'Balaji Fast Food Sales'!$G896</f>
        <v>495</v>
      </c>
      <c r="I896" s="7">
        <f>Food[[#This Row],[Item_price]]-Food[[#This Row],[Cost_price]]</f>
        <v>10</v>
      </c>
      <c r="J896" s="6" t="s">
        <v>3</v>
      </c>
      <c r="K896" s="6" t="s">
        <v>26</v>
      </c>
      <c r="L896" s="6" t="s">
        <v>4</v>
      </c>
    </row>
    <row r="897" spans="1:12" x14ac:dyDescent="0.25">
      <c r="A897" s="10">
        <v>896</v>
      </c>
      <c r="B897" s="8">
        <v>44864</v>
      </c>
      <c r="C897" s="9" t="s">
        <v>25</v>
      </c>
      <c r="D897" s="9" t="s">
        <v>0</v>
      </c>
      <c r="E897" s="6" cm="1">
        <f t="array" ref="E897">_xlfn.XLOOKUP(C897,_xlfn.ANCHORARRAY($N$7),$O$7:$O$13)</f>
        <v>25</v>
      </c>
      <c r="F897" s="10">
        <v>35</v>
      </c>
      <c r="G897" s="10">
        <v>13</v>
      </c>
      <c r="H897" s="10">
        <f>'Balaji Fast Food Sales'!$F897*'Balaji Fast Food Sales'!$G897</f>
        <v>455</v>
      </c>
      <c r="I897" s="10">
        <f>Food[[#This Row],[Item_price]]-Food[[#This Row],[Cost_price]]</f>
        <v>10</v>
      </c>
      <c r="J897" s="9" t="s">
        <v>3</v>
      </c>
      <c r="K897" s="9" t="s">
        <v>26</v>
      </c>
      <c r="L897" s="9" t="s">
        <v>1</v>
      </c>
    </row>
    <row r="898" spans="1:12" x14ac:dyDescent="0.25">
      <c r="A898" s="7">
        <v>897</v>
      </c>
      <c r="B898" s="5">
        <v>44795</v>
      </c>
      <c r="C898" s="6" t="s">
        <v>25</v>
      </c>
      <c r="D898" s="6" t="s">
        <v>0</v>
      </c>
      <c r="E898" s="6" cm="1">
        <f t="array" ref="E898">_xlfn.XLOOKUP(C898,_xlfn.ANCHORARRAY($N$7),$O$7:$O$13)</f>
        <v>25</v>
      </c>
      <c r="F898" s="7">
        <v>35</v>
      </c>
      <c r="G898" s="7">
        <v>6</v>
      </c>
      <c r="H898" s="7">
        <f>'Balaji Fast Food Sales'!$F898*'Balaji Fast Food Sales'!$G898</f>
        <v>210</v>
      </c>
      <c r="I898" s="7">
        <f>Food[[#This Row],[Item_price]]-Food[[#This Row],[Cost_price]]</f>
        <v>10</v>
      </c>
      <c r="J898" s="6" t="s">
        <v>6</v>
      </c>
      <c r="K898" s="6" t="s">
        <v>26</v>
      </c>
      <c r="L898" s="6" t="s">
        <v>9</v>
      </c>
    </row>
    <row r="899" spans="1:12" x14ac:dyDescent="0.25">
      <c r="A899" s="10">
        <v>898</v>
      </c>
      <c r="B899" s="8">
        <v>44987</v>
      </c>
      <c r="C899" s="9" t="s">
        <v>10</v>
      </c>
      <c r="D899" s="9" t="s">
        <v>0</v>
      </c>
      <c r="E899" s="6" cm="1">
        <f t="array" ref="E899">_xlfn.XLOOKUP(C899,_xlfn.ANCHORARRAY($N$7),$O$7:$O$13)</f>
        <v>40</v>
      </c>
      <c r="F899" s="10">
        <v>60</v>
      </c>
      <c r="G899" s="10">
        <v>8</v>
      </c>
      <c r="H899" s="10">
        <f>'Balaji Fast Food Sales'!$F899*'Balaji Fast Food Sales'!$G899</f>
        <v>480</v>
      </c>
      <c r="I899" s="10">
        <f>Food[[#This Row],[Item_price]]-Food[[#This Row],[Cost_price]]</f>
        <v>20</v>
      </c>
      <c r="J899" s="9" t="s">
        <v>3</v>
      </c>
      <c r="K899" s="9" t="s">
        <v>26</v>
      </c>
      <c r="L899" s="9" t="s">
        <v>4</v>
      </c>
    </row>
    <row r="900" spans="1:12" x14ac:dyDescent="0.25">
      <c r="A900" s="7">
        <v>899</v>
      </c>
      <c r="B900" s="5">
        <v>44950</v>
      </c>
      <c r="C900" s="6" t="s">
        <v>25</v>
      </c>
      <c r="D900" s="6" t="s">
        <v>0</v>
      </c>
      <c r="E900" s="6" cm="1">
        <f t="array" ref="E900">_xlfn.XLOOKUP(C900,_xlfn.ANCHORARRAY($N$7),$O$7:$O$13)</f>
        <v>25</v>
      </c>
      <c r="F900" s="7">
        <v>35</v>
      </c>
      <c r="G900" s="7">
        <v>7</v>
      </c>
      <c r="H900" s="7">
        <f>'Balaji Fast Food Sales'!$F900*'Balaji Fast Food Sales'!$G900</f>
        <v>245</v>
      </c>
      <c r="I900" s="7">
        <f>Food[[#This Row],[Item_price]]-Food[[#This Row],[Cost_price]]</f>
        <v>10</v>
      </c>
      <c r="J900" s="6" t="s">
        <v>3</v>
      </c>
      <c r="K900" s="6" t="s">
        <v>26</v>
      </c>
      <c r="L900" s="6" t="s">
        <v>12</v>
      </c>
    </row>
    <row r="901" spans="1:12" x14ac:dyDescent="0.25">
      <c r="A901" s="10">
        <v>900</v>
      </c>
      <c r="B901" s="8">
        <v>44902</v>
      </c>
      <c r="C901" s="9" t="s">
        <v>24</v>
      </c>
      <c r="D901" s="9" t="s">
        <v>5</v>
      </c>
      <c r="E901" s="6" cm="1">
        <f t="array" ref="E901">_xlfn.XLOOKUP(C901,_xlfn.ANCHORARRAY($N$7),$O$7:$O$13)</f>
        <v>35</v>
      </c>
      <c r="F901" s="10">
        <v>45</v>
      </c>
      <c r="G901" s="10">
        <v>9</v>
      </c>
      <c r="H901" s="10">
        <f>'Balaji Fast Food Sales'!$F901*'Balaji Fast Food Sales'!$G901</f>
        <v>405</v>
      </c>
      <c r="I901" s="10">
        <f>Food[[#This Row],[Item_price]]-Food[[#This Row],[Cost_price]]</f>
        <v>10</v>
      </c>
      <c r="J901" s="9" t="s">
        <v>6</v>
      </c>
      <c r="K901" s="9" t="s">
        <v>26</v>
      </c>
      <c r="L901" s="9" t="s">
        <v>4</v>
      </c>
    </row>
    <row r="902" spans="1:12" x14ac:dyDescent="0.25">
      <c r="A902" s="7">
        <v>901</v>
      </c>
      <c r="B902" s="5">
        <v>44919</v>
      </c>
      <c r="C902" s="6" t="s">
        <v>2</v>
      </c>
      <c r="D902" s="6" t="s">
        <v>0</v>
      </c>
      <c r="E902" s="6" cm="1">
        <f t="array" ref="E902">_xlfn.XLOOKUP(C902,_xlfn.ANCHORARRAY($N$7),$O$7:$O$13)</f>
        <v>25</v>
      </c>
      <c r="F902" s="7">
        <v>35</v>
      </c>
      <c r="G902" s="7">
        <v>7</v>
      </c>
      <c r="H902" s="7">
        <f>'Balaji Fast Food Sales'!$F902*'Balaji Fast Food Sales'!$G902</f>
        <v>245</v>
      </c>
      <c r="I902" s="7">
        <f>Food[[#This Row],[Item_price]]-Food[[#This Row],[Cost_price]]</f>
        <v>10</v>
      </c>
      <c r="J902" s="6" t="s">
        <v>6</v>
      </c>
      <c r="K902" s="6" t="s">
        <v>27</v>
      </c>
      <c r="L902" s="6" t="s">
        <v>9</v>
      </c>
    </row>
    <row r="903" spans="1:12" x14ac:dyDescent="0.25">
      <c r="A903" s="10">
        <v>902</v>
      </c>
      <c r="B903" s="8">
        <v>44888</v>
      </c>
      <c r="C903" s="9" t="s">
        <v>10</v>
      </c>
      <c r="D903" s="9" t="s">
        <v>0</v>
      </c>
      <c r="E903" s="6" cm="1">
        <f t="array" ref="E903">_xlfn.XLOOKUP(C903,_xlfn.ANCHORARRAY($N$7),$O$7:$O$13)</f>
        <v>40</v>
      </c>
      <c r="F903" s="10">
        <v>60</v>
      </c>
      <c r="G903" s="10">
        <v>4</v>
      </c>
      <c r="H903" s="10">
        <f>'Balaji Fast Food Sales'!$F903*'Balaji Fast Food Sales'!$G903</f>
        <v>240</v>
      </c>
      <c r="I903" s="10">
        <f>Food[[#This Row],[Item_price]]-Food[[#This Row],[Cost_price]]</f>
        <v>20</v>
      </c>
      <c r="J903" s="9" t="s">
        <v>6</v>
      </c>
      <c r="K903" s="9" t="s">
        <v>26</v>
      </c>
      <c r="L903" s="9" t="s">
        <v>4</v>
      </c>
    </row>
    <row r="904" spans="1:12" x14ac:dyDescent="0.25">
      <c r="A904" s="7">
        <v>903</v>
      </c>
      <c r="B904" s="5">
        <v>44927</v>
      </c>
      <c r="C904" s="6" t="s">
        <v>25</v>
      </c>
      <c r="D904" s="6" t="s">
        <v>0</v>
      </c>
      <c r="E904" s="6" cm="1">
        <f t="array" ref="E904">_xlfn.XLOOKUP(C904,_xlfn.ANCHORARRAY($N$7),$O$7:$O$13)</f>
        <v>25</v>
      </c>
      <c r="F904" s="7">
        <v>35</v>
      </c>
      <c r="G904" s="7">
        <v>15</v>
      </c>
      <c r="H904" s="7">
        <f>'Balaji Fast Food Sales'!$F904*'Balaji Fast Food Sales'!$G904</f>
        <v>525</v>
      </c>
      <c r="I904" s="7">
        <f>Food[[#This Row],[Item_price]]-Food[[#This Row],[Cost_price]]</f>
        <v>10</v>
      </c>
      <c r="J904" s="6" t="s">
        <v>6</v>
      </c>
      <c r="K904" s="6" t="s">
        <v>26</v>
      </c>
      <c r="L904" s="6" t="s">
        <v>1</v>
      </c>
    </row>
    <row r="905" spans="1:12" x14ac:dyDescent="0.25">
      <c r="A905" s="10">
        <v>904</v>
      </c>
      <c r="B905" s="8">
        <v>44997</v>
      </c>
      <c r="C905" s="9" t="s">
        <v>25</v>
      </c>
      <c r="D905" s="9" t="s">
        <v>0</v>
      </c>
      <c r="E905" s="6" cm="1">
        <f t="array" ref="E905">_xlfn.XLOOKUP(C905,_xlfn.ANCHORARRAY($N$7),$O$7:$O$13)</f>
        <v>25</v>
      </c>
      <c r="F905" s="10">
        <v>35</v>
      </c>
      <c r="G905" s="10">
        <v>4</v>
      </c>
      <c r="H905" s="10">
        <f>'Balaji Fast Food Sales'!$F905*'Balaji Fast Food Sales'!$G905</f>
        <v>140</v>
      </c>
      <c r="I905" s="10">
        <f>Food[[#This Row],[Item_price]]-Food[[#This Row],[Cost_price]]</f>
        <v>10</v>
      </c>
      <c r="J905" s="9" t="s">
        <v>3</v>
      </c>
      <c r="K905" s="9" t="s">
        <v>27</v>
      </c>
      <c r="L905" s="9" t="s">
        <v>12</v>
      </c>
    </row>
    <row r="906" spans="1:12" x14ac:dyDescent="0.25">
      <c r="A906" s="7">
        <v>905</v>
      </c>
      <c r="B906" s="5">
        <v>44908</v>
      </c>
      <c r="C906" s="6" t="s">
        <v>10</v>
      </c>
      <c r="D906" s="6" t="s">
        <v>0</v>
      </c>
      <c r="E906" s="6" cm="1">
        <f t="array" ref="E906">_xlfn.XLOOKUP(C906,_xlfn.ANCHORARRAY($N$7),$O$7:$O$13)</f>
        <v>40</v>
      </c>
      <c r="F906" s="7">
        <v>60</v>
      </c>
      <c r="G906" s="7">
        <v>15</v>
      </c>
      <c r="H906" s="7">
        <f>'Balaji Fast Food Sales'!$F906*'Balaji Fast Food Sales'!$G906</f>
        <v>900</v>
      </c>
      <c r="I906" s="7">
        <f>Food[[#This Row],[Item_price]]-Food[[#This Row],[Cost_price]]</f>
        <v>20</v>
      </c>
      <c r="J906" s="6" t="s">
        <v>3</v>
      </c>
      <c r="K906" s="6" t="s">
        <v>27</v>
      </c>
      <c r="L906" s="6" t="s">
        <v>12</v>
      </c>
    </row>
    <row r="907" spans="1:12" x14ac:dyDescent="0.25">
      <c r="A907" s="10">
        <v>906</v>
      </c>
      <c r="B907" s="8">
        <v>44655</v>
      </c>
      <c r="C907" s="9" t="s">
        <v>11</v>
      </c>
      <c r="D907" s="9" t="s">
        <v>0</v>
      </c>
      <c r="E907" s="6" cm="1">
        <f t="array" ref="E907">_xlfn.XLOOKUP(C907,_xlfn.ANCHORARRAY($N$7),$O$7:$O$13)</f>
        <v>50</v>
      </c>
      <c r="F907" s="10">
        <v>80</v>
      </c>
      <c r="G907" s="10">
        <v>15</v>
      </c>
      <c r="H907" s="10">
        <f>'Balaji Fast Food Sales'!$F907*'Balaji Fast Food Sales'!$G907</f>
        <v>1200</v>
      </c>
      <c r="I907" s="10">
        <f>Food[[#This Row],[Item_price]]-Food[[#This Row],[Cost_price]]</f>
        <v>30</v>
      </c>
      <c r="J907" s="9" t="s">
        <v>3</v>
      </c>
      <c r="K907" s="9" t="s">
        <v>26</v>
      </c>
      <c r="L907" s="9" t="s">
        <v>4</v>
      </c>
    </row>
    <row r="908" spans="1:12" x14ac:dyDescent="0.25">
      <c r="A908" s="7">
        <v>907</v>
      </c>
      <c r="B908" s="5">
        <v>44853</v>
      </c>
      <c r="C908" s="6" t="s">
        <v>13</v>
      </c>
      <c r="D908" s="6" t="s">
        <v>5</v>
      </c>
      <c r="E908" s="6" cm="1">
        <f t="array" ref="E908">_xlfn.XLOOKUP(C908,_xlfn.ANCHORARRAY($N$7),$O$7:$O$13)</f>
        <v>30</v>
      </c>
      <c r="F908" s="7">
        <v>40</v>
      </c>
      <c r="G908" s="7">
        <v>4</v>
      </c>
      <c r="H908" s="7">
        <f>'Balaji Fast Food Sales'!$F908*'Balaji Fast Food Sales'!$G908</f>
        <v>160</v>
      </c>
      <c r="I908" s="7">
        <f>Food[[#This Row],[Item_price]]-Food[[#This Row],[Cost_price]]</f>
        <v>10</v>
      </c>
      <c r="J908" s="6" t="s">
        <v>3</v>
      </c>
      <c r="K908" s="6" t="s">
        <v>27</v>
      </c>
      <c r="L908" s="6" t="s">
        <v>12</v>
      </c>
    </row>
    <row r="909" spans="1:12" x14ac:dyDescent="0.25">
      <c r="A909" s="10">
        <v>908</v>
      </c>
      <c r="B909" s="8">
        <v>44991</v>
      </c>
      <c r="C909" s="9" t="s">
        <v>11</v>
      </c>
      <c r="D909" s="9" t="s">
        <v>0</v>
      </c>
      <c r="E909" s="6" cm="1">
        <f t="array" ref="E909">_xlfn.XLOOKUP(C909,_xlfn.ANCHORARRAY($N$7),$O$7:$O$13)</f>
        <v>50</v>
      </c>
      <c r="F909" s="10">
        <v>80</v>
      </c>
      <c r="G909" s="10">
        <v>7</v>
      </c>
      <c r="H909" s="10">
        <f>'Balaji Fast Food Sales'!$F909*'Balaji Fast Food Sales'!$G909</f>
        <v>560</v>
      </c>
      <c r="I909" s="10">
        <f>Food[[#This Row],[Item_price]]-Food[[#This Row],[Cost_price]]</f>
        <v>30</v>
      </c>
      <c r="J909" s="9" t="s">
        <v>3</v>
      </c>
      <c r="K909" s="9" t="s">
        <v>27</v>
      </c>
      <c r="L909" s="9" t="s">
        <v>1</v>
      </c>
    </row>
    <row r="910" spans="1:12" x14ac:dyDescent="0.25">
      <c r="A910" s="7">
        <v>909</v>
      </c>
      <c r="B910" s="5">
        <v>44978</v>
      </c>
      <c r="C910" s="6" t="s">
        <v>13</v>
      </c>
      <c r="D910" s="6" t="s">
        <v>5</v>
      </c>
      <c r="E910" s="6" cm="1">
        <f t="array" ref="E910">_xlfn.XLOOKUP(C910,_xlfn.ANCHORARRAY($N$7),$O$7:$O$13)</f>
        <v>30</v>
      </c>
      <c r="F910" s="7">
        <v>40</v>
      </c>
      <c r="G910" s="7">
        <v>12</v>
      </c>
      <c r="H910" s="7">
        <f>'Balaji Fast Food Sales'!$F910*'Balaji Fast Food Sales'!$G910</f>
        <v>480</v>
      </c>
      <c r="I910" s="7">
        <f>Food[[#This Row],[Item_price]]-Food[[#This Row],[Cost_price]]</f>
        <v>10</v>
      </c>
      <c r="J910" s="6" t="s">
        <v>6</v>
      </c>
      <c r="K910" s="6" t="s">
        <v>27</v>
      </c>
      <c r="L910" s="6" t="s">
        <v>9</v>
      </c>
    </row>
    <row r="911" spans="1:12" x14ac:dyDescent="0.25">
      <c r="A911" s="10">
        <v>910</v>
      </c>
      <c r="B911" s="8">
        <v>44843</v>
      </c>
      <c r="C911" s="9" t="s">
        <v>8</v>
      </c>
      <c r="D911" s="9" t="s">
        <v>0</v>
      </c>
      <c r="E911" s="6" cm="1">
        <f t="array" ref="E911">_xlfn.XLOOKUP(C911,_xlfn.ANCHORARRAY($N$7),$O$7:$O$13)</f>
        <v>20</v>
      </c>
      <c r="F911" s="10">
        <v>35</v>
      </c>
      <c r="G911" s="10">
        <v>1</v>
      </c>
      <c r="H911" s="10">
        <f>'Balaji Fast Food Sales'!$F911*'Balaji Fast Food Sales'!$G911</f>
        <v>35</v>
      </c>
      <c r="I911" s="10">
        <f>Food[[#This Row],[Item_price]]-Food[[#This Row],[Cost_price]]</f>
        <v>15</v>
      </c>
      <c r="J911" s="9" t="s">
        <v>3</v>
      </c>
      <c r="K911" s="9" t="s">
        <v>27</v>
      </c>
      <c r="L911" s="9" t="s">
        <v>4</v>
      </c>
    </row>
    <row r="912" spans="1:12" x14ac:dyDescent="0.25">
      <c r="A912" s="7">
        <v>911</v>
      </c>
      <c r="B912" s="5">
        <v>44660</v>
      </c>
      <c r="C912" s="6" t="s">
        <v>11</v>
      </c>
      <c r="D912" s="6" t="s">
        <v>0</v>
      </c>
      <c r="E912" s="6" cm="1">
        <f t="array" ref="E912">_xlfn.XLOOKUP(C912,_xlfn.ANCHORARRAY($N$7),$O$7:$O$13)</f>
        <v>50</v>
      </c>
      <c r="F912" s="7">
        <v>80</v>
      </c>
      <c r="G912" s="7">
        <v>1</v>
      </c>
      <c r="H912" s="7">
        <f>'Balaji Fast Food Sales'!$F912*'Balaji Fast Food Sales'!$G912</f>
        <v>80</v>
      </c>
      <c r="I912" s="7">
        <f>Food[[#This Row],[Item_price]]-Food[[#This Row],[Cost_price]]</f>
        <v>30</v>
      </c>
      <c r="J912" s="6" t="s">
        <v>3</v>
      </c>
      <c r="K912" s="6" t="s">
        <v>26</v>
      </c>
      <c r="L912" s="6" t="s">
        <v>7</v>
      </c>
    </row>
    <row r="913" spans="1:12" x14ac:dyDescent="0.25">
      <c r="A913" s="10">
        <v>912</v>
      </c>
      <c r="B913" s="8">
        <v>44821</v>
      </c>
      <c r="C913" s="9" t="s">
        <v>25</v>
      </c>
      <c r="D913" s="9" t="s">
        <v>0</v>
      </c>
      <c r="E913" s="6" cm="1">
        <f t="array" ref="E913">_xlfn.XLOOKUP(C913,_xlfn.ANCHORARRAY($N$7),$O$7:$O$13)</f>
        <v>25</v>
      </c>
      <c r="F913" s="10">
        <v>35</v>
      </c>
      <c r="G913" s="10">
        <v>6</v>
      </c>
      <c r="H913" s="10">
        <f>'Balaji Fast Food Sales'!$F913*'Balaji Fast Food Sales'!$G913</f>
        <v>210</v>
      </c>
      <c r="I913" s="10">
        <f>Food[[#This Row],[Item_price]]-Food[[#This Row],[Cost_price]]</f>
        <v>10</v>
      </c>
      <c r="J913" s="9" t="s">
        <v>3</v>
      </c>
      <c r="K913" s="9" t="s">
        <v>26</v>
      </c>
      <c r="L913" s="9" t="s">
        <v>7</v>
      </c>
    </row>
    <row r="914" spans="1:12" x14ac:dyDescent="0.25">
      <c r="A914" s="7">
        <v>913</v>
      </c>
      <c r="B914" s="5">
        <v>44972</v>
      </c>
      <c r="C914" s="6" t="s">
        <v>10</v>
      </c>
      <c r="D914" s="6" t="s">
        <v>0</v>
      </c>
      <c r="E914" s="6" cm="1">
        <f t="array" ref="E914">_xlfn.XLOOKUP(C914,_xlfn.ANCHORARRAY($N$7),$O$7:$O$13)</f>
        <v>40</v>
      </c>
      <c r="F914" s="7">
        <v>60</v>
      </c>
      <c r="G914" s="7">
        <v>15</v>
      </c>
      <c r="H914" s="7">
        <f>'Balaji Fast Food Sales'!$F914*'Balaji Fast Food Sales'!$G914</f>
        <v>900</v>
      </c>
      <c r="I914" s="7">
        <f>Food[[#This Row],[Item_price]]-Food[[#This Row],[Cost_price]]</f>
        <v>20</v>
      </c>
      <c r="J914" s="6" t="s">
        <v>6</v>
      </c>
      <c r="K914" s="6" t="s">
        <v>26</v>
      </c>
      <c r="L914" s="6" t="s">
        <v>7</v>
      </c>
    </row>
    <row r="915" spans="1:12" x14ac:dyDescent="0.25">
      <c r="A915" s="10">
        <v>914</v>
      </c>
      <c r="B915" s="8">
        <v>44986</v>
      </c>
      <c r="C915" s="9" t="s">
        <v>11</v>
      </c>
      <c r="D915" s="9" t="s">
        <v>0</v>
      </c>
      <c r="E915" s="6" cm="1">
        <f t="array" ref="E915">_xlfn.XLOOKUP(C915,_xlfn.ANCHORARRAY($N$7),$O$7:$O$13)</f>
        <v>50</v>
      </c>
      <c r="F915" s="10">
        <v>80</v>
      </c>
      <c r="G915" s="10">
        <v>14</v>
      </c>
      <c r="H915" s="10">
        <f>'Balaji Fast Food Sales'!$F915*'Balaji Fast Food Sales'!$G915</f>
        <v>1120</v>
      </c>
      <c r="I915" s="10">
        <f>Food[[#This Row],[Item_price]]-Food[[#This Row],[Cost_price]]</f>
        <v>30</v>
      </c>
      <c r="J915" s="9" t="s">
        <v>3</v>
      </c>
      <c r="K915" s="9" t="s">
        <v>26</v>
      </c>
      <c r="L915" s="9" t="s">
        <v>1</v>
      </c>
    </row>
    <row r="916" spans="1:12" x14ac:dyDescent="0.25">
      <c r="A916" s="7">
        <v>915</v>
      </c>
      <c r="B916" s="5">
        <v>44841</v>
      </c>
      <c r="C916" s="6" t="s">
        <v>13</v>
      </c>
      <c r="D916" s="6" t="s">
        <v>5</v>
      </c>
      <c r="E916" s="6" cm="1">
        <f t="array" ref="E916">_xlfn.XLOOKUP(C916,_xlfn.ANCHORARRAY($N$7),$O$7:$O$13)</f>
        <v>30</v>
      </c>
      <c r="F916" s="7">
        <v>40</v>
      </c>
      <c r="G916" s="7">
        <v>7</v>
      </c>
      <c r="H916" s="7">
        <f>'Balaji Fast Food Sales'!$F916*'Balaji Fast Food Sales'!$G916</f>
        <v>280</v>
      </c>
      <c r="I916" s="7">
        <f>Food[[#This Row],[Item_price]]-Food[[#This Row],[Cost_price]]</f>
        <v>10</v>
      </c>
      <c r="J916" s="6" t="s">
        <v>6</v>
      </c>
      <c r="K916" s="6" t="s">
        <v>26</v>
      </c>
      <c r="L916" s="6" t="s">
        <v>4</v>
      </c>
    </row>
    <row r="917" spans="1:12" x14ac:dyDescent="0.25">
      <c r="A917" s="10">
        <v>916</v>
      </c>
      <c r="B917" s="8">
        <v>44882</v>
      </c>
      <c r="C917" s="9" t="s">
        <v>13</v>
      </c>
      <c r="D917" s="9" t="s">
        <v>5</v>
      </c>
      <c r="E917" s="6" cm="1">
        <f t="array" ref="E917">_xlfn.XLOOKUP(C917,_xlfn.ANCHORARRAY($N$7),$O$7:$O$13)</f>
        <v>30</v>
      </c>
      <c r="F917" s="10">
        <v>40</v>
      </c>
      <c r="G917" s="10">
        <v>15</v>
      </c>
      <c r="H917" s="10">
        <f>'Balaji Fast Food Sales'!$F917*'Balaji Fast Food Sales'!$G917</f>
        <v>600</v>
      </c>
      <c r="I917" s="10">
        <f>Food[[#This Row],[Item_price]]-Food[[#This Row],[Cost_price]]</f>
        <v>10</v>
      </c>
      <c r="J917" s="9" t="s">
        <v>3</v>
      </c>
      <c r="K917" s="9" t="s">
        <v>27</v>
      </c>
      <c r="L917" s="9" t="s">
        <v>4</v>
      </c>
    </row>
    <row r="918" spans="1:12" x14ac:dyDescent="0.25">
      <c r="A918" s="7">
        <v>917</v>
      </c>
      <c r="B918" s="5">
        <v>44696</v>
      </c>
      <c r="C918" s="6" t="s">
        <v>2</v>
      </c>
      <c r="D918" s="6" t="s">
        <v>0</v>
      </c>
      <c r="E918" s="6" cm="1">
        <f t="array" ref="E918">_xlfn.XLOOKUP(C918,_xlfn.ANCHORARRAY($N$7),$O$7:$O$13)</f>
        <v>25</v>
      </c>
      <c r="F918" s="7">
        <v>35</v>
      </c>
      <c r="G918" s="7">
        <v>15</v>
      </c>
      <c r="H918" s="7">
        <f>'Balaji Fast Food Sales'!$F918*'Balaji Fast Food Sales'!$G918</f>
        <v>525</v>
      </c>
      <c r="I918" s="7">
        <f>Food[[#This Row],[Item_price]]-Food[[#This Row],[Cost_price]]</f>
        <v>10</v>
      </c>
      <c r="J918" s="6" t="s">
        <v>6</v>
      </c>
      <c r="K918" s="6" t="s">
        <v>26</v>
      </c>
      <c r="L918" s="6" t="s">
        <v>7</v>
      </c>
    </row>
    <row r="919" spans="1:12" x14ac:dyDescent="0.25">
      <c r="A919" s="10">
        <v>918</v>
      </c>
      <c r="B919" s="8">
        <v>44877</v>
      </c>
      <c r="C919" s="9" t="s">
        <v>8</v>
      </c>
      <c r="D919" s="9" t="s">
        <v>0</v>
      </c>
      <c r="E919" s="6" cm="1">
        <f t="array" ref="E919">_xlfn.XLOOKUP(C919,_xlfn.ANCHORARRAY($N$7),$O$7:$O$13)</f>
        <v>20</v>
      </c>
      <c r="F919" s="10">
        <v>35</v>
      </c>
      <c r="G919" s="10">
        <v>6</v>
      </c>
      <c r="H919" s="10">
        <f>'Balaji Fast Food Sales'!$F919*'Balaji Fast Food Sales'!$G919</f>
        <v>210</v>
      </c>
      <c r="I919" s="10">
        <f>Food[[#This Row],[Item_price]]-Food[[#This Row],[Cost_price]]</f>
        <v>15</v>
      </c>
      <c r="J919" s="9" t="s">
        <v>3</v>
      </c>
      <c r="K919" s="9" t="s">
        <v>26</v>
      </c>
      <c r="L919" s="9" t="s">
        <v>7</v>
      </c>
    </row>
    <row r="920" spans="1:12" x14ac:dyDescent="0.25">
      <c r="A920" s="7">
        <v>919</v>
      </c>
      <c r="B920" s="5">
        <v>44929</v>
      </c>
      <c r="C920" s="6" t="s">
        <v>2</v>
      </c>
      <c r="D920" s="6" t="s">
        <v>0</v>
      </c>
      <c r="E920" s="6" cm="1">
        <f t="array" ref="E920">_xlfn.XLOOKUP(C920,_xlfn.ANCHORARRAY($N$7),$O$7:$O$13)</f>
        <v>25</v>
      </c>
      <c r="F920" s="7">
        <v>35</v>
      </c>
      <c r="G920" s="7">
        <v>8</v>
      </c>
      <c r="H920" s="7">
        <f>'Balaji Fast Food Sales'!$F920*'Balaji Fast Food Sales'!$G920</f>
        <v>280</v>
      </c>
      <c r="I920" s="7">
        <f>Food[[#This Row],[Item_price]]-Food[[#This Row],[Cost_price]]</f>
        <v>10</v>
      </c>
      <c r="J920" s="6" t="s">
        <v>6</v>
      </c>
      <c r="K920" s="6" t="s">
        <v>27</v>
      </c>
      <c r="L920" s="6" t="s">
        <v>7</v>
      </c>
    </row>
    <row r="921" spans="1:12" x14ac:dyDescent="0.25">
      <c r="A921" s="10">
        <v>920</v>
      </c>
      <c r="B921" s="8">
        <v>44754</v>
      </c>
      <c r="C921" s="9" t="s">
        <v>10</v>
      </c>
      <c r="D921" s="9" t="s">
        <v>0</v>
      </c>
      <c r="E921" s="6" cm="1">
        <f t="array" ref="E921">_xlfn.XLOOKUP(C921,_xlfn.ANCHORARRAY($N$7),$O$7:$O$13)</f>
        <v>40</v>
      </c>
      <c r="F921" s="10">
        <v>60</v>
      </c>
      <c r="G921" s="10">
        <v>13</v>
      </c>
      <c r="H921" s="10">
        <f>'Balaji Fast Food Sales'!$F921*'Balaji Fast Food Sales'!$G921</f>
        <v>780</v>
      </c>
      <c r="I921" s="10">
        <f>Food[[#This Row],[Item_price]]-Food[[#This Row],[Cost_price]]</f>
        <v>20</v>
      </c>
      <c r="J921" s="9" t="s">
        <v>6</v>
      </c>
      <c r="K921" s="9" t="s">
        <v>26</v>
      </c>
      <c r="L921" s="9" t="s">
        <v>7</v>
      </c>
    </row>
    <row r="922" spans="1:12" x14ac:dyDescent="0.25">
      <c r="A922" s="7">
        <v>921</v>
      </c>
      <c r="B922" s="5">
        <v>44825</v>
      </c>
      <c r="C922" s="6" t="s">
        <v>2</v>
      </c>
      <c r="D922" s="6" t="s">
        <v>0</v>
      </c>
      <c r="E922" s="6" cm="1">
        <f t="array" ref="E922">_xlfn.XLOOKUP(C922,_xlfn.ANCHORARRAY($N$7),$O$7:$O$13)</f>
        <v>25</v>
      </c>
      <c r="F922" s="7">
        <v>35</v>
      </c>
      <c r="G922" s="7">
        <v>14</v>
      </c>
      <c r="H922" s="7">
        <f>'Balaji Fast Food Sales'!$F922*'Balaji Fast Food Sales'!$G922</f>
        <v>490</v>
      </c>
      <c r="I922" s="7">
        <f>Food[[#This Row],[Item_price]]-Food[[#This Row],[Cost_price]]</f>
        <v>10</v>
      </c>
      <c r="J922" s="6" t="s">
        <v>3</v>
      </c>
      <c r="K922" s="6" t="s">
        <v>26</v>
      </c>
      <c r="L922" s="6" t="s">
        <v>12</v>
      </c>
    </row>
    <row r="923" spans="1:12" x14ac:dyDescent="0.25">
      <c r="A923" s="10">
        <v>922</v>
      </c>
      <c r="B923" s="8">
        <v>44725</v>
      </c>
      <c r="C923" s="9" t="s">
        <v>10</v>
      </c>
      <c r="D923" s="9" t="s">
        <v>0</v>
      </c>
      <c r="E923" s="6" cm="1">
        <f t="array" ref="E923">_xlfn.XLOOKUP(C923,_xlfn.ANCHORARRAY($N$7),$O$7:$O$13)</f>
        <v>40</v>
      </c>
      <c r="F923" s="10">
        <v>60</v>
      </c>
      <c r="G923" s="10">
        <v>5</v>
      </c>
      <c r="H923" s="10">
        <f>'Balaji Fast Food Sales'!$F923*'Balaji Fast Food Sales'!$G923</f>
        <v>300</v>
      </c>
      <c r="I923" s="10">
        <f>Food[[#This Row],[Item_price]]-Food[[#This Row],[Cost_price]]</f>
        <v>20</v>
      </c>
      <c r="J923" s="9" t="s">
        <v>6</v>
      </c>
      <c r="K923" s="9" t="s">
        <v>27</v>
      </c>
      <c r="L923" s="9" t="s">
        <v>7</v>
      </c>
    </row>
    <row r="924" spans="1:12" x14ac:dyDescent="0.25">
      <c r="A924" s="7">
        <v>923</v>
      </c>
      <c r="B924" s="5">
        <v>44711</v>
      </c>
      <c r="C924" s="6" t="s">
        <v>13</v>
      </c>
      <c r="D924" s="6" t="s">
        <v>5</v>
      </c>
      <c r="E924" s="6" cm="1">
        <f t="array" ref="E924">_xlfn.XLOOKUP(C924,_xlfn.ANCHORARRAY($N$7),$O$7:$O$13)</f>
        <v>30</v>
      </c>
      <c r="F924" s="7">
        <v>40</v>
      </c>
      <c r="G924" s="7">
        <v>3</v>
      </c>
      <c r="H924" s="7">
        <f>'Balaji Fast Food Sales'!$F924*'Balaji Fast Food Sales'!$G924</f>
        <v>120</v>
      </c>
      <c r="I924" s="7">
        <f>Food[[#This Row],[Item_price]]-Food[[#This Row],[Cost_price]]</f>
        <v>10</v>
      </c>
      <c r="J924" s="6" t="s">
        <v>6</v>
      </c>
      <c r="K924" s="6" t="s">
        <v>26</v>
      </c>
      <c r="L924" s="6" t="s">
        <v>9</v>
      </c>
    </row>
    <row r="925" spans="1:12" x14ac:dyDescent="0.25">
      <c r="A925" s="10">
        <v>924</v>
      </c>
      <c r="B925" s="8">
        <v>44912</v>
      </c>
      <c r="C925" s="9" t="s">
        <v>8</v>
      </c>
      <c r="D925" s="9" t="s">
        <v>0</v>
      </c>
      <c r="E925" s="6" cm="1">
        <f t="array" ref="E925">_xlfn.XLOOKUP(C925,_xlfn.ANCHORARRAY($N$7),$O$7:$O$13)</f>
        <v>20</v>
      </c>
      <c r="F925" s="10">
        <v>35</v>
      </c>
      <c r="G925" s="10">
        <v>14</v>
      </c>
      <c r="H925" s="10">
        <f>'Balaji Fast Food Sales'!$F925*'Balaji Fast Food Sales'!$G925</f>
        <v>490</v>
      </c>
      <c r="I925" s="10">
        <f>Food[[#This Row],[Item_price]]-Food[[#This Row],[Cost_price]]</f>
        <v>15</v>
      </c>
      <c r="J925" s="9" t="s">
        <v>3</v>
      </c>
      <c r="K925" s="9" t="s">
        <v>26</v>
      </c>
      <c r="L925" s="9" t="s">
        <v>4</v>
      </c>
    </row>
    <row r="926" spans="1:12" x14ac:dyDescent="0.25">
      <c r="A926" s="7">
        <v>925</v>
      </c>
      <c r="B926" s="5">
        <v>44661</v>
      </c>
      <c r="C926" s="6" t="s">
        <v>10</v>
      </c>
      <c r="D926" s="6" t="s">
        <v>0</v>
      </c>
      <c r="E926" s="6" cm="1">
        <f t="array" ref="E926">_xlfn.XLOOKUP(C926,_xlfn.ANCHORARRAY($N$7),$O$7:$O$13)</f>
        <v>40</v>
      </c>
      <c r="F926" s="7">
        <v>60</v>
      </c>
      <c r="G926" s="7">
        <v>4</v>
      </c>
      <c r="H926" s="7">
        <f>'Balaji Fast Food Sales'!$F926*'Balaji Fast Food Sales'!$G926</f>
        <v>240</v>
      </c>
      <c r="I926" s="7">
        <f>Food[[#This Row],[Item_price]]-Food[[#This Row],[Cost_price]]</f>
        <v>20</v>
      </c>
      <c r="J926" s="6" t="s">
        <v>6</v>
      </c>
      <c r="K926" s="6" t="s">
        <v>27</v>
      </c>
      <c r="L926" s="6" t="s">
        <v>4</v>
      </c>
    </row>
    <row r="927" spans="1:12" x14ac:dyDescent="0.25">
      <c r="A927" s="10">
        <v>926</v>
      </c>
      <c r="B927" s="8">
        <v>44984</v>
      </c>
      <c r="C927" s="9" t="s">
        <v>10</v>
      </c>
      <c r="D927" s="9" t="s">
        <v>0</v>
      </c>
      <c r="E927" s="6" cm="1">
        <f t="array" ref="E927">_xlfn.XLOOKUP(C927,_xlfn.ANCHORARRAY($N$7),$O$7:$O$13)</f>
        <v>40</v>
      </c>
      <c r="F927" s="10">
        <v>60</v>
      </c>
      <c r="G927" s="10">
        <v>15</v>
      </c>
      <c r="H927" s="10">
        <f>'Balaji Fast Food Sales'!$F927*'Balaji Fast Food Sales'!$G927</f>
        <v>900</v>
      </c>
      <c r="I927" s="10">
        <f>Food[[#This Row],[Item_price]]-Food[[#This Row],[Cost_price]]</f>
        <v>20</v>
      </c>
      <c r="J927" s="9" t="s">
        <v>3</v>
      </c>
      <c r="K927" s="9" t="s">
        <v>27</v>
      </c>
      <c r="L927" s="9" t="s">
        <v>4</v>
      </c>
    </row>
    <row r="928" spans="1:12" x14ac:dyDescent="0.25">
      <c r="A928" s="7">
        <v>927</v>
      </c>
      <c r="B928" s="5">
        <v>44897</v>
      </c>
      <c r="C928" s="6" t="s">
        <v>13</v>
      </c>
      <c r="D928" s="6" t="s">
        <v>5</v>
      </c>
      <c r="E928" s="6" cm="1">
        <f t="array" ref="E928">_xlfn.XLOOKUP(C928,_xlfn.ANCHORARRAY($N$7),$O$7:$O$13)</f>
        <v>30</v>
      </c>
      <c r="F928" s="7">
        <v>40</v>
      </c>
      <c r="G928" s="7">
        <v>6</v>
      </c>
      <c r="H928" s="7">
        <f>'Balaji Fast Food Sales'!$F928*'Balaji Fast Food Sales'!$G928</f>
        <v>240</v>
      </c>
      <c r="I928" s="7">
        <f>Food[[#This Row],[Item_price]]-Food[[#This Row],[Cost_price]]</f>
        <v>10</v>
      </c>
      <c r="J928" s="6" t="s">
        <v>3</v>
      </c>
      <c r="K928" s="6" t="s">
        <v>27</v>
      </c>
      <c r="L928" s="6" t="s">
        <v>7</v>
      </c>
    </row>
    <row r="929" spans="1:12" x14ac:dyDescent="0.25">
      <c r="A929" s="10">
        <v>928</v>
      </c>
      <c r="B929" s="8">
        <v>44658</v>
      </c>
      <c r="C929" s="9" t="s">
        <v>11</v>
      </c>
      <c r="D929" s="9" t="s">
        <v>0</v>
      </c>
      <c r="E929" s="6" cm="1">
        <f t="array" ref="E929">_xlfn.XLOOKUP(C929,_xlfn.ANCHORARRAY($N$7),$O$7:$O$13)</f>
        <v>50</v>
      </c>
      <c r="F929" s="10">
        <v>80</v>
      </c>
      <c r="G929" s="10">
        <v>11</v>
      </c>
      <c r="H929" s="10">
        <f>'Balaji Fast Food Sales'!$F929*'Balaji Fast Food Sales'!$G929</f>
        <v>880</v>
      </c>
      <c r="I929" s="10">
        <f>Food[[#This Row],[Item_price]]-Food[[#This Row],[Cost_price]]</f>
        <v>30</v>
      </c>
      <c r="J929" s="9" t="s">
        <v>6</v>
      </c>
      <c r="K929" s="9" t="s">
        <v>26</v>
      </c>
      <c r="L929" s="9" t="s">
        <v>7</v>
      </c>
    </row>
    <row r="930" spans="1:12" x14ac:dyDescent="0.25">
      <c r="A930" s="7">
        <v>929</v>
      </c>
      <c r="B930" s="5">
        <v>44718</v>
      </c>
      <c r="C930" s="6" t="s">
        <v>10</v>
      </c>
      <c r="D930" s="6" t="s">
        <v>0</v>
      </c>
      <c r="E930" s="6" cm="1">
        <f t="array" ref="E930">_xlfn.XLOOKUP(C930,_xlfn.ANCHORARRAY($N$7),$O$7:$O$13)</f>
        <v>40</v>
      </c>
      <c r="F930" s="7">
        <v>60</v>
      </c>
      <c r="G930" s="7">
        <v>9</v>
      </c>
      <c r="H930" s="7">
        <f>'Balaji Fast Food Sales'!$F930*'Balaji Fast Food Sales'!$G930</f>
        <v>540</v>
      </c>
      <c r="I930" s="7">
        <f>Food[[#This Row],[Item_price]]-Food[[#This Row],[Cost_price]]</f>
        <v>20</v>
      </c>
      <c r="J930" s="6" t="s">
        <v>6</v>
      </c>
      <c r="K930" s="6" t="s">
        <v>27</v>
      </c>
      <c r="L930" s="6" t="s">
        <v>1</v>
      </c>
    </row>
    <row r="931" spans="1:12" x14ac:dyDescent="0.25">
      <c r="A931" s="10">
        <v>930</v>
      </c>
      <c r="B931" s="8">
        <v>44892</v>
      </c>
      <c r="C931" s="9" t="s">
        <v>24</v>
      </c>
      <c r="D931" s="9" t="s">
        <v>5</v>
      </c>
      <c r="E931" s="6" cm="1">
        <f t="array" ref="E931">_xlfn.XLOOKUP(C931,_xlfn.ANCHORARRAY($N$7),$O$7:$O$13)</f>
        <v>35</v>
      </c>
      <c r="F931" s="10">
        <v>45</v>
      </c>
      <c r="G931" s="10">
        <v>10</v>
      </c>
      <c r="H931" s="10">
        <f>'Balaji Fast Food Sales'!$F931*'Balaji Fast Food Sales'!$G931</f>
        <v>450</v>
      </c>
      <c r="I931" s="10">
        <f>Food[[#This Row],[Item_price]]-Food[[#This Row],[Cost_price]]</f>
        <v>10</v>
      </c>
      <c r="J931" s="9" t="s">
        <v>6</v>
      </c>
      <c r="K931" s="9" t="s">
        <v>26</v>
      </c>
      <c r="L931" s="9" t="s">
        <v>1</v>
      </c>
    </row>
    <row r="932" spans="1:12" x14ac:dyDescent="0.25">
      <c r="A932" s="7">
        <v>931</v>
      </c>
      <c r="B932" s="5">
        <v>44738</v>
      </c>
      <c r="C932" s="6" t="s">
        <v>25</v>
      </c>
      <c r="D932" s="6" t="s">
        <v>0</v>
      </c>
      <c r="E932" s="6" cm="1">
        <f t="array" ref="E932">_xlfn.XLOOKUP(C932,_xlfn.ANCHORARRAY($N$7),$O$7:$O$13)</f>
        <v>25</v>
      </c>
      <c r="F932" s="7">
        <v>35</v>
      </c>
      <c r="G932" s="7">
        <v>15</v>
      </c>
      <c r="H932" s="7">
        <f>'Balaji Fast Food Sales'!$F932*'Balaji Fast Food Sales'!$G932</f>
        <v>525</v>
      </c>
      <c r="I932" s="7">
        <f>Food[[#This Row],[Item_price]]-Food[[#This Row],[Cost_price]]</f>
        <v>10</v>
      </c>
      <c r="J932" s="6" t="s">
        <v>3</v>
      </c>
      <c r="K932" s="6" t="s">
        <v>26</v>
      </c>
      <c r="L932" s="6" t="s">
        <v>4</v>
      </c>
    </row>
    <row r="933" spans="1:12" x14ac:dyDescent="0.25">
      <c r="A933" s="10">
        <v>932</v>
      </c>
      <c r="B933" s="8">
        <v>44852</v>
      </c>
      <c r="C933" s="9" t="s">
        <v>11</v>
      </c>
      <c r="D933" s="9" t="s">
        <v>0</v>
      </c>
      <c r="E933" s="6" cm="1">
        <f t="array" ref="E933">_xlfn.XLOOKUP(C933,_xlfn.ANCHORARRAY($N$7),$O$7:$O$13)</f>
        <v>50</v>
      </c>
      <c r="F933" s="10">
        <v>80</v>
      </c>
      <c r="G933" s="10">
        <v>9</v>
      </c>
      <c r="H933" s="10">
        <f>'Balaji Fast Food Sales'!$F933*'Balaji Fast Food Sales'!$G933</f>
        <v>720</v>
      </c>
      <c r="I933" s="10">
        <f>Food[[#This Row],[Item_price]]-Food[[#This Row],[Cost_price]]</f>
        <v>30</v>
      </c>
      <c r="J933" s="9" t="s">
        <v>6</v>
      </c>
      <c r="K933" s="9" t="s">
        <v>26</v>
      </c>
      <c r="L933" s="9" t="s">
        <v>4</v>
      </c>
    </row>
    <row r="934" spans="1:12" x14ac:dyDescent="0.25">
      <c r="A934" s="7">
        <v>933</v>
      </c>
      <c r="B934" s="5">
        <v>44947</v>
      </c>
      <c r="C934" s="6" t="s">
        <v>24</v>
      </c>
      <c r="D934" s="6" t="s">
        <v>5</v>
      </c>
      <c r="E934" s="6" cm="1">
        <f t="array" ref="E934">_xlfn.XLOOKUP(C934,_xlfn.ANCHORARRAY($N$7),$O$7:$O$13)</f>
        <v>35</v>
      </c>
      <c r="F934" s="7">
        <v>45</v>
      </c>
      <c r="G934" s="7">
        <v>15</v>
      </c>
      <c r="H934" s="7">
        <f>'Balaji Fast Food Sales'!$F934*'Balaji Fast Food Sales'!$G934</f>
        <v>675</v>
      </c>
      <c r="I934" s="7">
        <f>Food[[#This Row],[Item_price]]-Food[[#This Row],[Cost_price]]</f>
        <v>10</v>
      </c>
      <c r="J934" s="6" t="s">
        <v>6</v>
      </c>
      <c r="K934" s="6" t="s">
        <v>27</v>
      </c>
      <c r="L934" s="6" t="s">
        <v>4</v>
      </c>
    </row>
    <row r="935" spans="1:12" x14ac:dyDescent="0.25">
      <c r="A935" s="10">
        <v>934</v>
      </c>
      <c r="B935" s="8">
        <v>44823</v>
      </c>
      <c r="C935" s="9" t="s">
        <v>13</v>
      </c>
      <c r="D935" s="9" t="s">
        <v>5</v>
      </c>
      <c r="E935" s="6" cm="1">
        <f t="array" ref="E935">_xlfn.XLOOKUP(C935,_xlfn.ANCHORARRAY($N$7),$O$7:$O$13)</f>
        <v>30</v>
      </c>
      <c r="F935" s="10">
        <v>40</v>
      </c>
      <c r="G935" s="10">
        <v>4</v>
      </c>
      <c r="H935" s="10">
        <f>'Balaji Fast Food Sales'!$F935*'Balaji Fast Food Sales'!$G935</f>
        <v>160</v>
      </c>
      <c r="I935" s="10">
        <f>Food[[#This Row],[Item_price]]-Food[[#This Row],[Cost_price]]</f>
        <v>10</v>
      </c>
      <c r="J935" s="9" t="s">
        <v>3</v>
      </c>
      <c r="K935" s="9" t="s">
        <v>27</v>
      </c>
      <c r="L935" s="9" t="s">
        <v>4</v>
      </c>
    </row>
    <row r="936" spans="1:12" x14ac:dyDescent="0.25">
      <c r="A936" s="7">
        <v>935</v>
      </c>
      <c r="B936" s="5">
        <v>44974</v>
      </c>
      <c r="C936" s="6" t="s">
        <v>11</v>
      </c>
      <c r="D936" s="6" t="s">
        <v>0</v>
      </c>
      <c r="E936" s="6" cm="1">
        <f t="array" ref="E936">_xlfn.XLOOKUP(C936,_xlfn.ANCHORARRAY($N$7),$O$7:$O$13)</f>
        <v>50</v>
      </c>
      <c r="F936" s="7">
        <v>80</v>
      </c>
      <c r="G936" s="7">
        <v>12</v>
      </c>
      <c r="H936" s="7">
        <f>'Balaji Fast Food Sales'!$F936*'Balaji Fast Food Sales'!$G936</f>
        <v>960</v>
      </c>
      <c r="I936" s="7">
        <f>Food[[#This Row],[Item_price]]-Food[[#This Row],[Cost_price]]</f>
        <v>30</v>
      </c>
      <c r="J936" s="6" t="s">
        <v>3</v>
      </c>
      <c r="K936" s="6" t="s">
        <v>26</v>
      </c>
      <c r="L936" s="6" t="s">
        <v>12</v>
      </c>
    </row>
    <row r="937" spans="1:12" x14ac:dyDescent="0.25">
      <c r="A937" s="10">
        <v>936</v>
      </c>
      <c r="B937" s="8">
        <v>44783</v>
      </c>
      <c r="C937" s="9" t="s">
        <v>8</v>
      </c>
      <c r="D937" s="9" t="s">
        <v>0</v>
      </c>
      <c r="E937" s="6" cm="1">
        <f t="array" ref="E937">_xlfn.XLOOKUP(C937,_xlfn.ANCHORARRAY($N$7),$O$7:$O$13)</f>
        <v>20</v>
      </c>
      <c r="F937" s="10">
        <v>35</v>
      </c>
      <c r="G937" s="10">
        <v>2</v>
      </c>
      <c r="H937" s="10">
        <f>'Balaji Fast Food Sales'!$F937*'Balaji Fast Food Sales'!$G937</f>
        <v>70</v>
      </c>
      <c r="I937" s="10">
        <f>Food[[#This Row],[Item_price]]-Food[[#This Row],[Cost_price]]</f>
        <v>15</v>
      </c>
      <c r="J937" s="9" t="s">
        <v>3</v>
      </c>
      <c r="K937" s="9" t="s">
        <v>26</v>
      </c>
      <c r="L937" s="9" t="s">
        <v>12</v>
      </c>
    </row>
    <row r="938" spans="1:12" x14ac:dyDescent="0.25">
      <c r="A938" s="7">
        <v>937</v>
      </c>
      <c r="B938" s="5">
        <v>44734</v>
      </c>
      <c r="C938" s="6" t="s">
        <v>8</v>
      </c>
      <c r="D938" s="6" t="s">
        <v>0</v>
      </c>
      <c r="E938" s="6" cm="1">
        <f t="array" ref="E938">_xlfn.XLOOKUP(C938,_xlfn.ANCHORARRAY($N$7),$O$7:$O$13)</f>
        <v>20</v>
      </c>
      <c r="F938" s="7">
        <v>35</v>
      </c>
      <c r="G938" s="7">
        <v>4</v>
      </c>
      <c r="H938" s="7">
        <f>'Balaji Fast Food Sales'!$F938*'Balaji Fast Food Sales'!$G938</f>
        <v>140</v>
      </c>
      <c r="I938" s="7">
        <f>Food[[#This Row],[Item_price]]-Food[[#This Row],[Cost_price]]</f>
        <v>15</v>
      </c>
      <c r="J938" s="6" t="s">
        <v>3</v>
      </c>
      <c r="K938" s="6" t="s">
        <v>26</v>
      </c>
      <c r="L938" s="6" t="s">
        <v>1</v>
      </c>
    </row>
    <row r="939" spans="1:12" x14ac:dyDescent="0.25">
      <c r="A939" s="10">
        <v>938</v>
      </c>
      <c r="B939" s="8">
        <v>44783</v>
      </c>
      <c r="C939" s="9" t="s">
        <v>24</v>
      </c>
      <c r="D939" s="9" t="s">
        <v>5</v>
      </c>
      <c r="E939" s="6" cm="1">
        <f t="array" ref="E939">_xlfn.XLOOKUP(C939,_xlfn.ANCHORARRAY($N$7),$O$7:$O$13)</f>
        <v>35</v>
      </c>
      <c r="F939" s="10">
        <v>45</v>
      </c>
      <c r="G939" s="10">
        <v>14</v>
      </c>
      <c r="H939" s="10">
        <f>'Balaji Fast Food Sales'!$F939*'Balaji Fast Food Sales'!$G939</f>
        <v>630</v>
      </c>
      <c r="I939" s="10">
        <f>Food[[#This Row],[Item_price]]-Food[[#This Row],[Cost_price]]</f>
        <v>10</v>
      </c>
      <c r="J939" s="9" t="s">
        <v>3</v>
      </c>
      <c r="K939" s="9" t="s">
        <v>26</v>
      </c>
      <c r="L939" s="9" t="s">
        <v>7</v>
      </c>
    </row>
    <row r="940" spans="1:12" x14ac:dyDescent="0.25">
      <c r="A940" s="7">
        <v>939</v>
      </c>
      <c r="B940" s="5">
        <v>44976</v>
      </c>
      <c r="C940" s="6" t="s">
        <v>2</v>
      </c>
      <c r="D940" s="6" t="s">
        <v>0</v>
      </c>
      <c r="E940" s="6" cm="1">
        <f t="array" ref="E940">_xlfn.XLOOKUP(C940,_xlfn.ANCHORARRAY($N$7),$O$7:$O$13)</f>
        <v>25</v>
      </c>
      <c r="F940" s="7">
        <v>35</v>
      </c>
      <c r="G940" s="7">
        <v>15</v>
      </c>
      <c r="H940" s="7">
        <f>'Balaji Fast Food Sales'!$F940*'Balaji Fast Food Sales'!$G940</f>
        <v>525</v>
      </c>
      <c r="I940" s="7">
        <f>Food[[#This Row],[Item_price]]-Food[[#This Row],[Cost_price]]</f>
        <v>10</v>
      </c>
      <c r="J940" s="6" t="s">
        <v>6</v>
      </c>
      <c r="K940" s="6" t="s">
        <v>26</v>
      </c>
      <c r="L940" s="6" t="s">
        <v>12</v>
      </c>
    </row>
    <row r="941" spans="1:12" x14ac:dyDescent="0.25">
      <c r="A941" s="10">
        <v>940</v>
      </c>
      <c r="B941" s="8">
        <v>44964</v>
      </c>
      <c r="C941" s="9" t="s">
        <v>24</v>
      </c>
      <c r="D941" s="9" t="s">
        <v>5</v>
      </c>
      <c r="E941" s="6" cm="1">
        <f t="array" ref="E941">_xlfn.XLOOKUP(C941,_xlfn.ANCHORARRAY($N$7),$O$7:$O$13)</f>
        <v>35</v>
      </c>
      <c r="F941" s="10">
        <v>45</v>
      </c>
      <c r="G941" s="10">
        <v>14</v>
      </c>
      <c r="H941" s="10">
        <f>'Balaji Fast Food Sales'!$F941*'Balaji Fast Food Sales'!$G941</f>
        <v>630</v>
      </c>
      <c r="I941" s="10">
        <f>Food[[#This Row],[Item_price]]-Food[[#This Row],[Cost_price]]</f>
        <v>10</v>
      </c>
      <c r="J941" s="9" t="s">
        <v>6</v>
      </c>
      <c r="K941" s="9" t="s">
        <v>27</v>
      </c>
      <c r="L941" s="9" t="s">
        <v>12</v>
      </c>
    </row>
    <row r="942" spans="1:12" x14ac:dyDescent="0.25">
      <c r="A942" s="7">
        <v>941</v>
      </c>
      <c r="B942" s="5">
        <v>44967</v>
      </c>
      <c r="C942" s="6" t="s">
        <v>13</v>
      </c>
      <c r="D942" s="6" t="s">
        <v>5</v>
      </c>
      <c r="E942" s="6" cm="1">
        <f t="array" ref="E942">_xlfn.XLOOKUP(C942,_xlfn.ANCHORARRAY($N$7),$O$7:$O$13)</f>
        <v>30</v>
      </c>
      <c r="F942" s="7">
        <v>40</v>
      </c>
      <c r="G942" s="7">
        <v>10</v>
      </c>
      <c r="H942" s="7">
        <f>'Balaji Fast Food Sales'!$F942*'Balaji Fast Food Sales'!$G942</f>
        <v>400</v>
      </c>
      <c r="I942" s="7">
        <f>Food[[#This Row],[Item_price]]-Food[[#This Row],[Cost_price]]</f>
        <v>10</v>
      </c>
      <c r="J942" s="6" t="s">
        <v>6</v>
      </c>
      <c r="K942" s="6" t="s">
        <v>27</v>
      </c>
      <c r="L942" s="6" t="s">
        <v>9</v>
      </c>
    </row>
    <row r="943" spans="1:12" x14ac:dyDescent="0.25">
      <c r="A943" s="10">
        <v>942</v>
      </c>
      <c r="B943" s="8">
        <v>44762</v>
      </c>
      <c r="C943" s="9" t="s">
        <v>10</v>
      </c>
      <c r="D943" s="9" t="s">
        <v>0</v>
      </c>
      <c r="E943" s="6" cm="1">
        <f t="array" ref="E943">_xlfn.XLOOKUP(C943,_xlfn.ANCHORARRAY($N$7),$O$7:$O$13)</f>
        <v>40</v>
      </c>
      <c r="F943" s="10">
        <v>60</v>
      </c>
      <c r="G943" s="10">
        <v>6</v>
      </c>
      <c r="H943" s="10">
        <f>'Balaji Fast Food Sales'!$F943*'Balaji Fast Food Sales'!$G943</f>
        <v>360</v>
      </c>
      <c r="I943" s="10">
        <f>Food[[#This Row],[Item_price]]-Food[[#This Row],[Cost_price]]</f>
        <v>20</v>
      </c>
      <c r="J943" s="9" t="s">
        <v>3</v>
      </c>
      <c r="K943" s="9" t="s">
        <v>26</v>
      </c>
      <c r="L943" s="9" t="s">
        <v>1</v>
      </c>
    </row>
    <row r="944" spans="1:12" x14ac:dyDescent="0.25">
      <c r="A944" s="7">
        <v>943</v>
      </c>
      <c r="B944" s="5">
        <v>44742</v>
      </c>
      <c r="C944" s="6" t="s">
        <v>2</v>
      </c>
      <c r="D944" s="6" t="s">
        <v>0</v>
      </c>
      <c r="E944" s="6" cm="1">
        <f t="array" ref="E944">_xlfn.XLOOKUP(C944,_xlfn.ANCHORARRAY($N$7),$O$7:$O$13)</f>
        <v>25</v>
      </c>
      <c r="F944" s="7">
        <v>35</v>
      </c>
      <c r="G944" s="7">
        <v>6</v>
      </c>
      <c r="H944" s="7">
        <f>'Balaji Fast Food Sales'!$F944*'Balaji Fast Food Sales'!$G944</f>
        <v>210</v>
      </c>
      <c r="I944" s="7">
        <f>Food[[#This Row],[Item_price]]-Food[[#This Row],[Cost_price]]</f>
        <v>10</v>
      </c>
      <c r="J944" s="6" t="s">
        <v>3</v>
      </c>
      <c r="K944" s="6" t="s">
        <v>27</v>
      </c>
      <c r="L944" s="6" t="s">
        <v>1</v>
      </c>
    </row>
    <row r="945" spans="1:12" x14ac:dyDescent="0.25">
      <c r="A945" s="10">
        <v>944</v>
      </c>
      <c r="B945" s="8">
        <v>44693</v>
      </c>
      <c r="C945" s="9" t="s">
        <v>25</v>
      </c>
      <c r="D945" s="9" t="s">
        <v>0</v>
      </c>
      <c r="E945" s="6" cm="1">
        <f t="array" ref="E945">_xlfn.XLOOKUP(C945,_xlfn.ANCHORARRAY($N$7),$O$7:$O$13)</f>
        <v>25</v>
      </c>
      <c r="F945" s="10">
        <v>35</v>
      </c>
      <c r="G945" s="10">
        <v>2</v>
      </c>
      <c r="H945" s="10">
        <f>'Balaji Fast Food Sales'!$F945*'Balaji Fast Food Sales'!$G945</f>
        <v>70</v>
      </c>
      <c r="I945" s="10">
        <f>Food[[#This Row],[Item_price]]-Food[[#This Row],[Cost_price]]</f>
        <v>10</v>
      </c>
      <c r="J945" s="9" t="s">
        <v>3</v>
      </c>
      <c r="K945" s="9" t="s">
        <v>26</v>
      </c>
      <c r="L945" s="9" t="s">
        <v>12</v>
      </c>
    </row>
    <row r="946" spans="1:12" x14ac:dyDescent="0.25">
      <c r="A946" s="7">
        <v>945</v>
      </c>
      <c r="B946" s="5">
        <v>44696</v>
      </c>
      <c r="C946" s="6" t="s">
        <v>13</v>
      </c>
      <c r="D946" s="6" t="s">
        <v>5</v>
      </c>
      <c r="E946" s="6" cm="1">
        <f t="array" ref="E946">_xlfn.XLOOKUP(C946,_xlfn.ANCHORARRAY($N$7),$O$7:$O$13)</f>
        <v>30</v>
      </c>
      <c r="F946" s="7">
        <v>40</v>
      </c>
      <c r="G946" s="7">
        <v>2</v>
      </c>
      <c r="H946" s="7">
        <f>'Balaji Fast Food Sales'!$F946*'Balaji Fast Food Sales'!$G946</f>
        <v>80</v>
      </c>
      <c r="I946" s="7">
        <f>Food[[#This Row],[Item_price]]-Food[[#This Row],[Cost_price]]</f>
        <v>10</v>
      </c>
      <c r="J946" s="6" t="s">
        <v>6</v>
      </c>
      <c r="K946" s="6" t="s">
        <v>27</v>
      </c>
      <c r="L946" s="6" t="s">
        <v>4</v>
      </c>
    </row>
    <row r="947" spans="1:12" x14ac:dyDescent="0.25">
      <c r="A947" s="10">
        <v>946</v>
      </c>
      <c r="B947" s="8">
        <v>44978</v>
      </c>
      <c r="C947" s="9" t="s">
        <v>11</v>
      </c>
      <c r="D947" s="9" t="s">
        <v>0</v>
      </c>
      <c r="E947" s="6" cm="1">
        <f t="array" ref="E947">_xlfn.XLOOKUP(C947,_xlfn.ANCHORARRAY($N$7),$O$7:$O$13)</f>
        <v>50</v>
      </c>
      <c r="F947" s="10">
        <v>80</v>
      </c>
      <c r="G947" s="10">
        <v>8</v>
      </c>
      <c r="H947" s="10">
        <f>'Balaji Fast Food Sales'!$F947*'Balaji Fast Food Sales'!$G947</f>
        <v>640</v>
      </c>
      <c r="I947" s="10">
        <f>Food[[#This Row],[Item_price]]-Food[[#This Row],[Cost_price]]</f>
        <v>30</v>
      </c>
      <c r="J947" s="9" t="s">
        <v>3</v>
      </c>
      <c r="K947" s="9" t="s">
        <v>26</v>
      </c>
      <c r="L947" s="9" t="s">
        <v>12</v>
      </c>
    </row>
    <row r="948" spans="1:12" x14ac:dyDescent="0.25">
      <c r="A948" s="7">
        <v>947</v>
      </c>
      <c r="B948" s="5">
        <v>44789</v>
      </c>
      <c r="C948" s="6" t="s">
        <v>25</v>
      </c>
      <c r="D948" s="6" t="s">
        <v>0</v>
      </c>
      <c r="E948" s="6" cm="1">
        <f t="array" ref="E948">_xlfn.XLOOKUP(C948,_xlfn.ANCHORARRAY($N$7),$O$7:$O$13)</f>
        <v>25</v>
      </c>
      <c r="F948" s="7">
        <v>35</v>
      </c>
      <c r="G948" s="7">
        <v>11</v>
      </c>
      <c r="H948" s="7">
        <f>'Balaji Fast Food Sales'!$F948*'Balaji Fast Food Sales'!$G948</f>
        <v>385</v>
      </c>
      <c r="I948" s="7">
        <f>Food[[#This Row],[Item_price]]-Food[[#This Row],[Cost_price]]</f>
        <v>10</v>
      </c>
      <c r="J948" s="6" t="s">
        <v>6</v>
      </c>
      <c r="K948" s="6" t="s">
        <v>26</v>
      </c>
      <c r="L948" s="6" t="s">
        <v>1</v>
      </c>
    </row>
    <row r="949" spans="1:12" x14ac:dyDescent="0.25">
      <c r="A949" s="10">
        <v>948</v>
      </c>
      <c r="B949" s="8">
        <v>44942</v>
      </c>
      <c r="C949" s="9" t="s">
        <v>11</v>
      </c>
      <c r="D949" s="9" t="s">
        <v>0</v>
      </c>
      <c r="E949" s="6" cm="1">
        <f t="array" ref="E949">_xlfn.XLOOKUP(C949,_xlfn.ANCHORARRAY($N$7),$O$7:$O$13)</f>
        <v>50</v>
      </c>
      <c r="F949" s="10">
        <v>80</v>
      </c>
      <c r="G949" s="10">
        <v>10</v>
      </c>
      <c r="H949" s="10">
        <f>'Balaji Fast Food Sales'!$F949*'Balaji Fast Food Sales'!$G949</f>
        <v>800</v>
      </c>
      <c r="I949" s="10">
        <f>Food[[#This Row],[Item_price]]-Food[[#This Row],[Cost_price]]</f>
        <v>30</v>
      </c>
      <c r="J949" s="9" t="s">
        <v>6</v>
      </c>
      <c r="K949" s="9" t="s">
        <v>26</v>
      </c>
      <c r="L949" s="9" t="s">
        <v>7</v>
      </c>
    </row>
    <row r="950" spans="1:12" x14ac:dyDescent="0.25">
      <c r="A950" s="7">
        <v>949</v>
      </c>
      <c r="B950" s="5">
        <v>44933</v>
      </c>
      <c r="C950" s="6" t="s">
        <v>8</v>
      </c>
      <c r="D950" s="6" t="s">
        <v>0</v>
      </c>
      <c r="E950" s="6" cm="1">
        <f t="array" ref="E950">_xlfn.XLOOKUP(C950,_xlfn.ANCHORARRAY($N$7),$O$7:$O$13)</f>
        <v>20</v>
      </c>
      <c r="F950" s="7">
        <v>35</v>
      </c>
      <c r="G950" s="7">
        <v>1</v>
      </c>
      <c r="H950" s="7">
        <f>'Balaji Fast Food Sales'!$F950*'Balaji Fast Food Sales'!$G950</f>
        <v>35</v>
      </c>
      <c r="I950" s="7">
        <f>Food[[#This Row],[Item_price]]-Food[[#This Row],[Cost_price]]</f>
        <v>15</v>
      </c>
      <c r="J950" s="6" t="s">
        <v>3</v>
      </c>
      <c r="K950" s="6" t="s">
        <v>27</v>
      </c>
      <c r="L950" s="6" t="s">
        <v>7</v>
      </c>
    </row>
    <row r="951" spans="1:12" x14ac:dyDescent="0.25">
      <c r="A951" s="10">
        <v>950</v>
      </c>
      <c r="B951" s="8">
        <v>44829</v>
      </c>
      <c r="C951" s="9" t="s">
        <v>10</v>
      </c>
      <c r="D951" s="9" t="s">
        <v>0</v>
      </c>
      <c r="E951" s="6" cm="1">
        <f t="array" ref="E951">_xlfn.XLOOKUP(C951,_xlfn.ANCHORARRAY($N$7),$O$7:$O$13)</f>
        <v>40</v>
      </c>
      <c r="F951" s="10">
        <v>60</v>
      </c>
      <c r="G951" s="10">
        <v>6</v>
      </c>
      <c r="H951" s="10">
        <f>'Balaji Fast Food Sales'!$F951*'Balaji Fast Food Sales'!$G951</f>
        <v>360</v>
      </c>
      <c r="I951" s="10">
        <f>Food[[#This Row],[Item_price]]-Food[[#This Row],[Cost_price]]</f>
        <v>20</v>
      </c>
      <c r="J951" s="9" t="s">
        <v>6</v>
      </c>
      <c r="K951" s="9" t="s">
        <v>27</v>
      </c>
      <c r="L951" s="9" t="s">
        <v>7</v>
      </c>
    </row>
    <row r="952" spans="1:12" x14ac:dyDescent="0.25">
      <c r="A952" s="7">
        <v>951</v>
      </c>
      <c r="B952" s="5">
        <v>44876</v>
      </c>
      <c r="C952" s="6" t="s">
        <v>8</v>
      </c>
      <c r="D952" s="6" t="s">
        <v>0</v>
      </c>
      <c r="E952" s="6" cm="1">
        <f t="array" ref="E952">_xlfn.XLOOKUP(C952,_xlfn.ANCHORARRAY($N$7),$O$7:$O$13)</f>
        <v>20</v>
      </c>
      <c r="F952" s="7">
        <v>35</v>
      </c>
      <c r="G952" s="7">
        <v>11</v>
      </c>
      <c r="H952" s="7">
        <f>'Balaji Fast Food Sales'!$F952*'Balaji Fast Food Sales'!$G952</f>
        <v>385</v>
      </c>
      <c r="I952" s="7">
        <f>Food[[#This Row],[Item_price]]-Food[[#This Row],[Cost_price]]</f>
        <v>15</v>
      </c>
      <c r="J952" s="6" t="s">
        <v>3</v>
      </c>
      <c r="K952" s="6" t="s">
        <v>27</v>
      </c>
      <c r="L952" s="6" t="s">
        <v>4</v>
      </c>
    </row>
    <row r="953" spans="1:12" x14ac:dyDescent="0.25">
      <c r="A953" s="10">
        <v>952</v>
      </c>
      <c r="B953" s="8">
        <v>44828</v>
      </c>
      <c r="C953" s="9" t="s">
        <v>25</v>
      </c>
      <c r="D953" s="9" t="s">
        <v>0</v>
      </c>
      <c r="E953" s="6" cm="1">
        <f t="array" ref="E953">_xlfn.XLOOKUP(C953,_xlfn.ANCHORARRAY($N$7),$O$7:$O$13)</f>
        <v>25</v>
      </c>
      <c r="F953" s="10">
        <v>35</v>
      </c>
      <c r="G953" s="10">
        <v>14</v>
      </c>
      <c r="H953" s="10">
        <f>'Balaji Fast Food Sales'!$F953*'Balaji Fast Food Sales'!$G953</f>
        <v>490</v>
      </c>
      <c r="I953" s="10">
        <f>Food[[#This Row],[Item_price]]-Food[[#This Row],[Cost_price]]</f>
        <v>10</v>
      </c>
      <c r="J953" s="9" t="s">
        <v>3</v>
      </c>
      <c r="K953" s="9" t="s">
        <v>27</v>
      </c>
      <c r="L953" s="9" t="s">
        <v>7</v>
      </c>
    </row>
    <row r="954" spans="1:12" x14ac:dyDescent="0.25">
      <c r="A954" s="7">
        <v>953</v>
      </c>
      <c r="B954" s="5">
        <v>44875</v>
      </c>
      <c r="C954" s="6" t="s">
        <v>11</v>
      </c>
      <c r="D954" s="6" t="s">
        <v>0</v>
      </c>
      <c r="E954" s="6" cm="1">
        <f t="array" ref="E954">_xlfn.XLOOKUP(C954,_xlfn.ANCHORARRAY($N$7),$O$7:$O$13)</f>
        <v>50</v>
      </c>
      <c r="F954" s="7">
        <v>80</v>
      </c>
      <c r="G954" s="7">
        <v>2</v>
      </c>
      <c r="H954" s="7">
        <f>'Balaji Fast Food Sales'!$F954*'Balaji Fast Food Sales'!$G954</f>
        <v>160</v>
      </c>
      <c r="I954" s="7">
        <f>Food[[#This Row],[Item_price]]-Food[[#This Row],[Cost_price]]</f>
        <v>30</v>
      </c>
      <c r="J954" s="6" t="s">
        <v>6</v>
      </c>
      <c r="K954" s="6" t="s">
        <v>27</v>
      </c>
      <c r="L954" s="6" t="s">
        <v>4</v>
      </c>
    </row>
    <row r="955" spans="1:12" x14ac:dyDescent="0.25">
      <c r="A955" s="10">
        <v>954</v>
      </c>
      <c r="B955" s="8">
        <v>44957</v>
      </c>
      <c r="C955" s="9" t="s">
        <v>25</v>
      </c>
      <c r="D955" s="9" t="s">
        <v>0</v>
      </c>
      <c r="E955" s="6" cm="1">
        <f t="array" ref="E955">_xlfn.XLOOKUP(C955,_xlfn.ANCHORARRAY($N$7),$O$7:$O$13)</f>
        <v>25</v>
      </c>
      <c r="F955" s="10">
        <v>35</v>
      </c>
      <c r="G955" s="10">
        <v>3</v>
      </c>
      <c r="H955" s="10">
        <f>'Balaji Fast Food Sales'!$F955*'Balaji Fast Food Sales'!$G955</f>
        <v>105</v>
      </c>
      <c r="I955" s="10">
        <f>Food[[#This Row],[Item_price]]-Food[[#This Row],[Cost_price]]</f>
        <v>10</v>
      </c>
      <c r="J955" s="9" t="s">
        <v>3</v>
      </c>
      <c r="K955" s="9" t="s">
        <v>27</v>
      </c>
      <c r="L955" s="9" t="s">
        <v>12</v>
      </c>
    </row>
    <row r="956" spans="1:12" x14ac:dyDescent="0.25">
      <c r="A956" s="7">
        <v>955</v>
      </c>
      <c r="B956" s="5">
        <v>44953</v>
      </c>
      <c r="C956" s="6" t="s">
        <v>24</v>
      </c>
      <c r="D956" s="6" t="s">
        <v>5</v>
      </c>
      <c r="E956" s="6" cm="1">
        <f t="array" ref="E956">_xlfn.XLOOKUP(C956,_xlfn.ANCHORARRAY($N$7),$O$7:$O$13)</f>
        <v>35</v>
      </c>
      <c r="F956" s="7">
        <v>45</v>
      </c>
      <c r="G956" s="7">
        <v>7</v>
      </c>
      <c r="H956" s="7">
        <f>'Balaji Fast Food Sales'!$F956*'Balaji Fast Food Sales'!$G956</f>
        <v>315</v>
      </c>
      <c r="I956" s="7">
        <f>Food[[#This Row],[Item_price]]-Food[[#This Row],[Cost_price]]</f>
        <v>10</v>
      </c>
      <c r="J956" s="6" t="s">
        <v>6</v>
      </c>
      <c r="K956" s="6" t="s">
        <v>26</v>
      </c>
      <c r="L956" s="6" t="s">
        <v>4</v>
      </c>
    </row>
    <row r="957" spans="1:12" x14ac:dyDescent="0.25">
      <c r="A957" s="10">
        <v>956</v>
      </c>
      <c r="B957" s="8">
        <v>44681</v>
      </c>
      <c r="C957" s="9" t="s">
        <v>10</v>
      </c>
      <c r="D957" s="9" t="s">
        <v>0</v>
      </c>
      <c r="E957" s="6" cm="1">
        <f t="array" ref="E957">_xlfn.XLOOKUP(C957,_xlfn.ANCHORARRAY($N$7),$O$7:$O$13)</f>
        <v>40</v>
      </c>
      <c r="F957" s="10">
        <v>60</v>
      </c>
      <c r="G957" s="10">
        <v>13</v>
      </c>
      <c r="H957" s="10">
        <f>'Balaji Fast Food Sales'!$F957*'Balaji Fast Food Sales'!$G957</f>
        <v>780</v>
      </c>
      <c r="I957" s="10">
        <f>Food[[#This Row],[Item_price]]-Food[[#This Row],[Cost_price]]</f>
        <v>20</v>
      </c>
      <c r="J957" s="9" t="s">
        <v>6</v>
      </c>
      <c r="K957" s="9" t="s">
        <v>26</v>
      </c>
      <c r="L957" s="9" t="s">
        <v>9</v>
      </c>
    </row>
    <row r="958" spans="1:12" x14ac:dyDescent="0.25">
      <c r="A958" s="7">
        <v>957</v>
      </c>
      <c r="B958" s="5">
        <v>44965</v>
      </c>
      <c r="C958" s="6" t="s">
        <v>8</v>
      </c>
      <c r="D958" s="6" t="s">
        <v>0</v>
      </c>
      <c r="E958" s="6" cm="1">
        <f t="array" ref="E958">_xlfn.XLOOKUP(C958,_xlfn.ANCHORARRAY($N$7),$O$7:$O$13)</f>
        <v>20</v>
      </c>
      <c r="F958" s="7">
        <v>35</v>
      </c>
      <c r="G958" s="7">
        <v>3</v>
      </c>
      <c r="H958" s="7">
        <f>'Balaji Fast Food Sales'!$F958*'Balaji Fast Food Sales'!$G958</f>
        <v>105</v>
      </c>
      <c r="I958" s="7">
        <f>Food[[#This Row],[Item_price]]-Food[[#This Row],[Cost_price]]</f>
        <v>15</v>
      </c>
      <c r="J958" s="6" t="s">
        <v>6</v>
      </c>
      <c r="K958" s="6" t="s">
        <v>27</v>
      </c>
      <c r="L958" s="6" t="s">
        <v>12</v>
      </c>
    </row>
    <row r="959" spans="1:12" x14ac:dyDescent="0.25">
      <c r="A959" s="10">
        <v>958</v>
      </c>
      <c r="B959" s="8">
        <v>44703</v>
      </c>
      <c r="C959" s="9" t="s">
        <v>11</v>
      </c>
      <c r="D959" s="9" t="s">
        <v>0</v>
      </c>
      <c r="E959" s="6" cm="1">
        <f t="array" ref="E959">_xlfn.XLOOKUP(C959,_xlfn.ANCHORARRAY($N$7),$O$7:$O$13)</f>
        <v>50</v>
      </c>
      <c r="F959" s="10">
        <v>80</v>
      </c>
      <c r="G959" s="10">
        <v>11</v>
      </c>
      <c r="H959" s="10">
        <f>'Balaji Fast Food Sales'!$F959*'Balaji Fast Food Sales'!$G959</f>
        <v>880</v>
      </c>
      <c r="I959" s="10">
        <f>Food[[#This Row],[Item_price]]-Food[[#This Row],[Cost_price]]</f>
        <v>30</v>
      </c>
      <c r="J959" s="9" t="s">
        <v>6</v>
      </c>
      <c r="K959" s="9" t="s">
        <v>27</v>
      </c>
      <c r="L959" s="9" t="s">
        <v>1</v>
      </c>
    </row>
    <row r="960" spans="1:12" x14ac:dyDescent="0.25">
      <c r="A960" s="7">
        <v>959</v>
      </c>
      <c r="B960" s="5">
        <v>44893</v>
      </c>
      <c r="C960" s="6" t="s">
        <v>2</v>
      </c>
      <c r="D960" s="6" t="s">
        <v>0</v>
      </c>
      <c r="E960" s="6" cm="1">
        <f t="array" ref="E960">_xlfn.XLOOKUP(C960,_xlfn.ANCHORARRAY($N$7),$O$7:$O$13)</f>
        <v>25</v>
      </c>
      <c r="F960" s="7">
        <v>35</v>
      </c>
      <c r="G960" s="7">
        <v>8</v>
      </c>
      <c r="H960" s="7">
        <f>'Balaji Fast Food Sales'!$F960*'Balaji Fast Food Sales'!$G960</f>
        <v>280</v>
      </c>
      <c r="I960" s="7">
        <f>Food[[#This Row],[Item_price]]-Food[[#This Row],[Cost_price]]</f>
        <v>10</v>
      </c>
      <c r="J960" s="6" t="s">
        <v>6</v>
      </c>
      <c r="K960" s="6" t="s">
        <v>27</v>
      </c>
      <c r="L960" s="6" t="s">
        <v>12</v>
      </c>
    </row>
    <row r="961" spans="1:12" x14ac:dyDescent="0.25">
      <c r="A961" s="10">
        <v>960</v>
      </c>
      <c r="B961" s="8">
        <v>44785</v>
      </c>
      <c r="C961" s="9" t="s">
        <v>24</v>
      </c>
      <c r="D961" s="9" t="s">
        <v>5</v>
      </c>
      <c r="E961" s="6" cm="1">
        <f t="array" ref="E961">_xlfn.XLOOKUP(C961,_xlfn.ANCHORARRAY($N$7),$O$7:$O$13)</f>
        <v>35</v>
      </c>
      <c r="F961" s="10">
        <v>45</v>
      </c>
      <c r="G961" s="10">
        <v>15</v>
      </c>
      <c r="H961" s="10">
        <f>'Balaji Fast Food Sales'!$F961*'Balaji Fast Food Sales'!$G961</f>
        <v>675</v>
      </c>
      <c r="I961" s="10">
        <f>Food[[#This Row],[Item_price]]-Food[[#This Row],[Cost_price]]</f>
        <v>10</v>
      </c>
      <c r="J961" s="9" t="s">
        <v>6</v>
      </c>
      <c r="K961" s="9" t="s">
        <v>27</v>
      </c>
      <c r="L961" s="9" t="s">
        <v>7</v>
      </c>
    </row>
    <row r="962" spans="1:12" x14ac:dyDescent="0.25">
      <c r="A962" s="7">
        <v>961</v>
      </c>
      <c r="B962" s="5">
        <v>44999</v>
      </c>
      <c r="C962" s="6" t="s">
        <v>10</v>
      </c>
      <c r="D962" s="6" t="s">
        <v>0</v>
      </c>
      <c r="E962" s="6" cm="1">
        <f t="array" ref="E962">_xlfn.XLOOKUP(C962,_xlfn.ANCHORARRAY($N$7),$O$7:$O$13)</f>
        <v>40</v>
      </c>
      <c r="F962" s="7">
        <v>60</v>
      </c>
      <c r="G962" s="7">
        <v>13</v>
      </c>
      <c r="H962" s="7">
        <f>'Balaji Fast Food Sales'!$F962*'Balaji Fast Food Sales'!$G962</f>
        <v>780</v>
      </c>
      <c r="I962" s="7">
        <f>Food[[#This Row],[Item_price]]-Food[[#This Row],[Cost_price]]</f>
        <v>20</v>
      </c>
      <c r="J962" s="6" t="s">
        <v>3</v>
      </c>
      <c r="K962" s="6" t="s">
        <v>26</v>
      </c>
      <c r="L962" s="6" t="s">
        <v>1</v>
      </c>
    </row>
    <row r="963" spans="1:12" x14ac:dyDescent="0.25">
      <c r="A963" s="10">
        <v>962</v>
      </c>
      <c r="B963" s="8">
        <v>44699</v>
      </c>
      <c r="C963" s="9" t="s">
        <v>10</v>
      </c>
      <c r="D963" s="9" t="s">
        <v>0</v>
      </c>
      <c r="E963" s="6" cm="1">
        <f t="array" ref="E963">_xlfn.XLOOKUP(C963,_xlfn.ANCHORARRAY($N$7),$O$7:$O$13)</f>
        <v>40</v>
      </c>
      <c r="F963" s="10">
        <v>60</v>
      </c>
      <c r="G963" s="10">
        <v>13</v>
      </c>
      <c r="H963" s="10">
        <f>'Balaji Fast Food Sales'!$F963*'Balaji Fast Food Sales'!$G963</f>
        <v>780</v>
      </c>
      <c r="I963" s="10">
        <f>Food[[#This Row],[Item_price]]-Food[[#This Row],[Cost_price]]</f>
        <v>20</v>
      </c>
      <c r="J963" s="9" t="s">
        <v>6</v>
      </c>
      <c r="K963" s="9" t="s">
        <v>27</v>
      </c>
      <c r="L963" s="9" t="s">
        <v>4</v>
      </c>
    </row>
    <row r="964" spans="1:12" x14ac:dyDescent="0.25">
      <c r="A964" s="7">
        <v>963</v>
      </c>
      <c r="B964" s="5">
        <v>44839</v>
      </c>
      <c r="C964" s="6" t="s">
        <v>2</v>
      </c>
      <c r="D964" s="6" t="s">
        <v>0</v>
      </c>
      <c r="E964" s="6" cm="1">
        <f t="array" ref="E964">_xlfn.XLOOKUP(C964,_xlfn.ANCHORARRAY($N$7),$O$7:$O$13)</f>
        <v>25</v>
      </c>
      <c r="F964" s="7">
        <v>35</v>
      </c>
      <c r="G964" s="7">
        <v>6</v>
      </c>
      <c r="H964" s="7">
        <f>'Balaji Fast Food Sales'!$F964*'Balaji Fast Food Sales'!$G964</f>
        <v>210</v>
      </c>
      <c r="I964" s="7">
        <f>Food[[#This Row],[Item_price]]-Food[[#This Row],[Cost_price]]</f>
        <v>10</v>
      </c>
      <c r="J964" s="6" t="s">
        <v>3</v>
      </c>
      <c r="K964" s="6" t="s">
        <v>27</v>
      </c>
      <c r="L964" s="6" t="s">
        <v>9</v>
      </c>
    </row>
    <row r="965" spans="1:12" x14ac:dyDescent="0.25">
      <c r="A965" s="10">
        <v>964</v>
      </c>
      <c r="B965" s="8">
        <v>44688</v>
      </c>
      <c r="C965" s="9" t="s">
        <v>13</v>
      </c>
      <c r="D965" s="9" t="s">
        <v>5</v>
      </c>
      <c r="E965" s="6" cm="1">
        <f t="array" ref="E965">_xlfn.XLOOKUP(C965,_xlfn.ANCHORARRAY($N$7),$O$7:$O$13)</f>
        <v>30</v>
      </c>
      <c r="F965" s="10">
        <v>40</v>
      </c>
      <c r="G965" s="10">
        <v>8</v>
      </c>
      <c r="H965" s="10">
        <f>'Balaji Fast Food Sales'!$F965*'Balaji Fast Food Sales'!$G965</f>
        <v>320</v>
      </c>
      <c r="I965" s="10">
        <f>Food[[#This Row],[Item_price]]-Food[[#This Row],[Cost_price]]</f>
        <v>10</v>
      </c>
      <c r="J965" s="9" t="s">
        <v>3</v>
      </c>
      <c r="K965" s="9" t="s">
        <v>26</v>
      </c>
      <c r="L965" s="9" t="s">
        <v>7</v>
      </c>
    </row>
    <row r="966" spans="1:12" x14ac:dyDescent="0.25">
      <c r="A966" s="7">
        <v>965</v>
      </c>
      <c r="B966" s="5">
        <v>44842</v>
      </c>
      <c r="C966" s="6" t="s">
        <v>10</v>
      </c>
      <c r="D966" s="6" t="s">
        <v>0</v>
      </c>
      <c r="E966" s="6" cm="1">
        <f t="array" ref="E966">_xlfn.XLOOKUP(C966,_xlfn.ANCHORARRAY($N$7),$O$7:$O$13)</f>
        <v>40</v>
      </c>
      <c r="F966" s="7">
        <v>60</v>
      </c>
      <c r="G966" s="7">
        <v>5</v>
      </c>
      <c r="H966" s="7">
        <f>'Balaji Fast Food Sales'!$F966*'Balaji Fast Food Sales'!$G966</f>
        <v>300</v>
      </c>
      <c r="I966" s="7">
        <f>Food[[#This Row],[Item_price]]-Food[[#This Row],[Cost_price]]</f>
        <v>20</v>
      </c>
      <c r="J966" s="6" t="s">
        <v>6</v>
      </c>
      <c r="K966" s="6" t="s">
        <v>27</v>
      </c>
      <c r="L966" s="6" t="s">
        <v>1</v>
      </c>
    </row>
    <row r="967" spans="1:12" x14ac:dyDescent="0.25">
      <c r="A967" s="10">
        <v>966</v>
      </c>
      <c r="B967" s="8">
        <v>45004</v>
      </c>
      <c r="C967" s="9" t="s">
        <v>8</v>
      </c>
      <c r="D967" s="9" t="s">
        <v>0</v>
      </c>
      <c r="E967" s="6" cm="1">
        <f t="array" ref="E967">_xlfn.XLOOKUP(C967,_xlfn.ANCHORARRAY($N$7),$O$7:$O$13)</f>
        <v>20</v>
      </c>
      <c r="F967" s="10">
        <v>35</v>
      </c>
      <c r="G967" s="10">
        <v>11</v>
      </c>
      <c r="H967" s="10">
        <f>'Balaji Fast Food Sales'!$F967*'Balaji Fast Food Sales'!$G967</f>
        <v>385</v>
      </c>
      <c r="I967" s="10">
        <f>Food[[#This Row],[Item_price]]-Food[[#This Row],[Cost_price]]</f>
        <v>15</v>
      </c>
      <c r="J967" s="9" t="s">
        <v>6</v>
      </c>
      <c r="K967" s="9" t="s">
        <v>27</v>
      </c>
      <c r="L967" s="9" t="s">
        <v>9</v>
      </c>
    </row>
    <row r="968" spans="1:12" x14ac:dyDescent="0.25">
      <c r="A968" s="7">
        <v>967</v>
      </c>
      <c r="B968" s="5">
        <v>44741</v>
      </c>
      <c r="C968" s="6" t="s">
        <v>13</v>
      </c>
      <c r="D968" s="6" t="s">
        <v>5</v>
      </c>
      <c r="E968" s="6" cm="1">
        <f t="array" ref="E968">_xlfn.XLOOKUP(C968,_xlfn.ANCHORARRAY($N$7),$O$7:$O$13)</f>
        <v>30</v>
      </c>
      <c r="F968" s="7">
        <v>40</v>
      </c>
      <c r="G968" s="7">
        <v>14</v>
      </c>
      <c r="H968" s="7">
        <f>'Balaji Fast Food Sales'!$F968*'Balaji Fast Food Sales'!$G968</f>
        <v>560</v>
      </c>
      <c r="I968" s="7">
        <f>Food[[#This Row],[Item_price]]-Food[[#This Row],[Cost_price]]</f>
        <v>10</v>
      </c>
      <c r="J968" s="6" t="s">
        <v>3</v>
      </c>
      <c r="K968" s="6" t="s">
        <v>26</v>
      </c>
      <c r="L968" s="6" t="s">
        <v>4</v>
      </c>
    </row>
    <row r="969" spans="1:12" x14ac:dyDescent="0.25">
      <c r="A969" s="10">
        <v>968</v>
      </c>
      <c r="B969" s="8">
        <v>44782</v>
      </c>
      <c r="C969" s="9" t="s">
        <v>13</v>
      </c>
      <c r="D969" s="9" t="s">
        <v>5</v>
      </c>
      <c r="E969" s="6" cm="1">
        <f t="array" ref="E969">_xlfn.XLOOKUP(C969,_xlfn.ANCHORARRAY($N$7),$O$7:$O$13)</f>
        <v>30</v>
      </c>
      <c r="F969" s="10">
        <v>40</v>
      </c>
      <c r="G969" s="10">
        <v>15</v>
      </c>
      <c r="H969" s="10">
        <f>'Balaji Fast Food Sales'!$F969*'Balaji Fast Food Sales'!$G969</f>
        <v>600</v>
      </c>
      <c r="I969" s="10">
        <f>Food[[#This Row],[Item_price]]-Food[[#This Row],[Cost_price]]</f>
        <v>10</v>
      </c>
      <c r="J969" s="9" t="s">
        <v>3</v>
      </c>
      <c r="K969" s="9" t="s">
        <v>27</v>
      </c>
      <c r="L969" s="9" t="s">
        <v>9</v>
      </c>
    </row>
    <row r="970" spans="1:12" x14ac:dyDescent="0.25">
      <c r="A970" s="7">
        <v>969</v>
      </c>
      <c r="B970" s="5">
        <v>44871</v>
      </c>
      <c r="C970" s="6" t="s">
        <v>13</v>
      </c>
      <c r="D970" s="6" t="s">
        <v>5</v>
      </c>
      <c r="E970" s="6" cm="1">
        <f t="array" ref="E970">_xlfn.XLOOKUP(C970,_xlfn.ANCHORARRAY($N$7),$O$7:$O$13)</f>
        <v>30</v>
      </c>
      <c r="F970" s="7">
        <v>40</v>
      </c>
      <c r="G970" s="7">
        <v>11</v>
      </c>
      <c r="H970" s="7">
        <f>'Balaji Fast Food Sales'!$F970*'Balaji Fast Food Sales'!$G970</f>
        <v>440</v>
      </c>
      <c r="I970" s="7">
        <f>Food[[#This Row],[Item_price]]-Food[[#This Row],[Cost_price]]</f>
        <v>10</v>
      </c>
      <c r="J970" s="6" t="s">
        <v>3</v>
      </c>
      <c r="K970" s="6" t="s">
        <v>26</v>
      </c>
      <c r="L970" s="6" t="s">
        <v>9</v>
      </c>
    </row>
    <row r="971" spans="1:12" x14ac:dyDescent="0.25">
      <c r="A971" s="10">
        <v>970</v>
      </c>
      <c r="B971" s="8">
        <v>44886</v>
      </c>
      <c r="C971" s="9" t="s">
        <v>25</v>
      </c>
      <c r="D971" s="9" t="s">
        <v>0</v>
      </c>
      <c r="E971" s="6" cm="1">
        <f t="array" ref="E971">_xlfn.XLOOKUP(C971,_xlfn.ANCHORARRAY($N$7),$O$7:$O$13)</f>
        <v>25</v>
      </c>
      <c r="F971" s="10">
        <v>35</v>
      </c>
      <c r="G971" s="10">
        <v>5</v>
      </c>
      <c r="H971" s="10">
        <f>'Balaji Fast Food Sales'!$F971*'Balaji Fast Food Sales'!$G971</f>
        <v>175</v>
      </c>
      <c r="I971" s="10">
        <f>Food[[#This Row],[Item_price]]-Food[[#This Row],[Cost_price]]</f>
        <v>10</v>
      </c>
      <c r="J971" s="9" t="s">
        <v>6</v>
      </c>
      <c r="K971" s="9" t="s">
        <v>27</v>
      </c>
      <c r="L971" s="9" t="s">
        <v>4</v>
      </c>
    </row>
    <row r="972" spans="1:12" x14ac:dyDescent="0.25">
      <c r="A972" s="7">
        <v>971</v>
      </c>
      <c r="B972" s="5">
        <v>44836</v>
      </c>
      <c r="C972" s="6" t="s">
        <v>10</v>
      </c>
      <c r="D972" s="6" t="s">
        <v>0</v>
      </c>
      <c r="E972" s="6" cm="1">
        <f t="array" ref="E972">_xlfn.XLOOKUP(C972,_xlfn.ANCHORARRAY($N$7),$O$7:$O$13)</f>
        <v>40</v>
      </c>
      <c r="F972" s="7">
        <v>60</v>
      </c>
      <c r="G972" s="7">
        <v>2</v>
      </c>
      <c r="H972" s="7">
        <f>'Balaji Fast Food Sales'!$F972*'Balaji Fast Food Sales'!$G972</f>
        <v>120</v>
      </c>
      <c r="I972" s="7">
        <f>Food[[#This Row],[Item_price]]-Food[[#This Row],[Cost_price]]</f>
        <v>20</v>
      </c>
      <c r="J972" s="6" t="s">
        <v>3</v>
      </c>
      <c r="K972" s="6" t="s">
        <v>27</v>
      </c>
      <c r="L972" s="6" t="s">
        <v>9</v>
      </c>
    </row>
    <row r="973" spans="1:12" x14ac:dyDescent="0.25">
      <c r="A973" s="10">
        <v>972</v>
      </c>
      <c r="B973" s="8">
        <v>44996</v>
      </c>
      <c r="C973" s="9" t="s">
        <v>25</v>
      </c>
      <c r="D973" s="9" t="s">
        <v>0</v>
      </c>
      <c r="E973" s="6" cm="1">
        <f t="array" ref="E973">_xlfn.XLOOKUP(C973,_xlfn.ANCHORARRAY($N$7),$O$7:$O$13)</f>
        <v>25</v>
      </c>
      <c r="F973" s="10">
        <v>35</v>
      </c>
      <c r="G973" s="10">
        <v>1</v>
      </c>
      <c r="H973" s="10">
        <f>'Balaji Fast Food Sales'!$F973*'Balaji Fast Food Sales'!$G973</f>
        <v>35</v>
      </c>
      <c r="I973" s="10">
        <f>Food[[#This Row],[Item_price]]-Food[[#This Row],[Cost_price]]</f>
        <v>10</v>
      </c>
      <c r="J973" s="9" t="s">
        <v>3</v>
      </c>
      <c r="K973" s="9" t="s">
        <v>27</v>
      </c>
      <c r="L973" s="9" t="s">
        <v>4</v>
      </c>
    </row>
    <row r="974" spans="1:12" x14ac:dyDescent="0.25">
      <c r="A974" s="7">
        <v>973</v>
      </c>
      <c r="B974" s="5">
        <v>44719</v>
      </c>
      <c r="C974" s="6" t="s">
        <v>24</v>
      </c>
      <c r="D974" s="6" t="s">
        <v>5</v>
      </c>
      <c r="E974" s="6" cm="1">
        <f t="array" ref="E974">_xlfn.XLOOKUP(C974,_xlfn.ANCHORARRAY($N$7),$O$7:$O$13)</f>
        <v>35</v>
      </c>
      <c r="F974" s="7">
        <v>45</v>
      </c>
      <c r="G974" s="7">
        <v>1</v>
      </c>
      <c r="H974" s="7">
        <f>'Balaji Fast Food Sales'!$F974*'Balaji Fast Food Sales'!$G974</f>
        <v>45</v>
      </c>
      <c r="I974" s="7">
        <f>Food[[#This Row],[Item_price]]-Food[[#This Row],[Cost_price]]</f>
        <v>10</v>
      </c>
      <c r="J974" s="6" t="s">
        <v>3</v>
      </c>
      <c r="K974" s="6" t="s">
        <v>27</v>
      </c>
      <c r="L974" s="6" t="s">
        <v>9</v>
      </c>
    </row>
    <row r="975" spans="1:12" x14ac:dyDescent="0.25">
      <c r="A975" s="10">
        <v>974</v>
      </c>
      <c r="B975" s="8">
        <v>44954</v>
      </c>
      <c r="C975" s="9" t="s">
        <v>2</v>
      </c>
      <c r="D975" s="9" t="s">
        <v>0</v>
      </c>
      <c r="E975" s="6" cm="1">
        <f t="array" ref="E975">_xlfn.XLOOKUP(C975,_xlfn.ANCHORARRAY($N$7),$O$7:$O$13)</f>
        <v>25</v>
      </c>
      <c r="F975" s="10">
        <v>35</v>
      </c>
      <c r="G975" s="10">
        <v>13</v>
      </c>
      <c r="H975" s="10">
        <f>'Balaji Fast Food Sales'!$F975*'Balaji Fast Food Sales'!$G975</f>
        <v>455</v>
      </c>
      <c r="I975" s="10">
        <f>Food[[#This Row],[Item_price]]-Food[[#This Row],[Cost_price]]</f>
        <v>10</v>
      </c>
      <c r="J975" s="9" t="s">
        <v>6</v>
      </c>
      <c r="K975" s="9" t="s">
        <v>26</v>
      </c>
      <c r="L975" s="9" t="s">
        <v>4</v>
      </c>
    </row>
    <row r="976" spans="1:12" x14ac:dyDescent="0.25">
      <c r="A976" s="7">
        <v>975</v>
      </c>
      <c r="B976" s="5">
        <v>44941</v>
      </c>
      <c r="C976" s="6" t="s">
        <v>25</v>
      </c>
      <c r="D976" s="6" t="s">
        <v>0</v>
      </c>
      <c r="E976" s="6" cm="1">
        <f t="array" ref="E976">_xlfn.XLOOKUP(C976,_xlfn.ANCHORARRAY($N$7),$O$7:$O$13)</f>
        <v>25</v>
      </c>
      <c r="F976" s="7">
        <v>35</v>
      </c>
      <c r="G976" s="7">
        <v>1</v>
      </c>
      <c r="H976" s="7">
        <f>'Balaji Fast Food Sales'!$F976*'Balaji Fast Food Sales'!$G976</f>
        <v>35</v>
      </c>
      <c r="I976" s="7">
        <f>Food[[#This Row],[Item_price]]-Food[[#This Row],[Cost_price]]</f>
        <v>10</v>
      </c>
      <c r="J976" s="6" t="s">
        <v>3</v>
      </c>
      <c r="K976" s="6" t="s">
        <v>26</v>
      </c>
      <c r="L976" s="6" t="s">
        <v>12</v>
      </c>
    </row>
    <row r="977" spans="1:12" x14ac:dyDescent="0.25">
      <c r="A977" s="10">
        <v>976</v>
      </c>
      <c r="B977" s="8">
        <v>44668</v>
      </c>
      <c r="C977" s="9" t="s">
        <v>24</v>
      </c>
      <c r="D977" s="9" t="s">
        <v>5</v>
      </c>
      <c r="E977" s="6" cm="1">
        <f t="array" ref="E977">_xlfn.XLOOKUP(C977,_xlfn.ANCHORARRAY($N$7),$O$7:$O$13)</f>
        <v>35</v>
      </c>
      <c r="F977" s="10">
        <v>45</v>
      </c>
      <c r="G977" s="10">
        <v>11</v>
      </c>
      <c r="H977" s="10">
        <f>'Balaji Fast Food Sales'!$F977*'Balaji Fast Food Sales'!$G977</f>
        <v>495</v>
      </c>
      <c r="I977" s="10">
        <f>Food[[#This Row],[Item_price]]-Food[[#This Row],[Cost_price]]</f>
        <v>10</v>
      </c>
      <c r="J977" s="9" t="s">
        <v>3</v>
      </c>
      <c r="K977" s="9" t="s">
        <v>27</v>
      </c>
      <c r="L977" s="9" t="s">
        <v>9</v>
      </c>
    </row>
    <row r="978" spans="1:12" x14ac:dyDescent="0.25">
      <c r="A978" s="7">
        <v>977</v>
      </c>
      <c r="B978" s="5">
        <v>44931</v>
      </c>
      <c r="C978" s="6" t="s">
        <v>25</v>
      </c>
      <c r="D978" s="6" t="s">
        <v>0</v>
      </c>
      <c r="E978" s="6" cm="1">
        <f t="array" ref="E978">_xlfn.XLOOKUP(C978,_xlfn.ANCHORARRAY($N$7),$O$7:$O$13)</f>
        <v>25</v>
      </c>
      <c r="F978" s="7">
        <v>35</v>
      </c>
      <c r="G978" s="7">
        <v>1</v>
      </c>
      <c r="H978" s="7">
        <f>'Balaji Fast Food Sales'!$F978*'Balaji Fast Food Sales'!$G978</f>
        <v>35</v>
      </c>
      <c r="I978" s="7">
        <f>Food[[#This Row],[Item_price]]-Food[[#This Row],[Cost_price]]</f>
        <v>10</v>
      </c>
      <c r="J978" s="6" t="s">
        <v>3</v>
      </c>
      <c r="K978" s="6" t="s">
        <v>26</v>
      </c>
      <c r="L978" s="6" t="s">
        <v>7</v>
      </c>
    </row>
    <row r="979" spans="1:12" x14ac:dyDescent="0.25">
      <c r="A979" s="10">
        <v>978</v>
      </c>
      <c r="B979" s="8">
        <v>44842</v>
      </c>
      <c r="C979" s="9" t="s">
        <v>10</v>
      </c>
      <c r="D979" s="9" t="s">
        <v>0</v>
      </c>
      <c r="E979" s="6" cm="1">
        <f t="array" ref="E979">_xlfn.XLOOKUP(C979,_xlfn.ANCHORARRAY($N$7),$O$7:$O$13)</f>
        <v>40</v>
      </c>
      <c r="F979" s="10">
        <v>60</v>
      </c>
      <c r="G979" s="10">
        <v>2</v>
      </c>
      <c r="H979" s="10">
        <f>'Balaji Fast Food Sales'!$F979*'Balaji Fast Food Sales'!$G979</f>
        <v>120</v>
      </c>
      <c r="I979" s="10">
        <f>Food[[#This Row],[Item_price]]-Food[[#This Row],[Cost_price]]</f>
        <v>20</v>
      </c>
      <c r="J979" s="9" t="s">
        <v>6</v>
      </c>
      <c r="K979" s="9" t="s">
        <v>26</v>
      </c>
      <c r="L979" s="9" t="s">
        <v>1</v>
      </c>
    </row>
    <row r="980" spans="1:12" x14ac:dyDescent="0.25">
      <c r="A980" s="7">
        <v>979</v>
      </c>
      <c r="B980" s="5">
        <v>44702</v>
      </c>
      <c r="C980" s="6" t="s">
        <v>25</v>
      </c>
      <c r="D980" s="6" t="s">
        <v>0</v>
      </c>
      <c r="E980" s="6" cm="1">
        <f t="array" ref="E980">_xlfn.XLOOKUP(C980,_xlfn.ANCHORARRAY($N$7),$O$7:$O$13)</f>
        <v>25</v>
      </c>
      <c r="F980" s="7">
        <v>35</v>
      </c>
      <c r="G980" s="7">
        <v>13</v>
      </c>
      <c r="H980" s="7">
        <f>'Balaji Fast Food Sales'!$F980*'Balaji Fast Food Sales'!$G980</f>
        <v>455</v>
      </c>
      <c r="I980" s="7">
        <f>Food[[#This Row],[Item_price]]-Food[[#This Row],[Cost_price]]</f>
        <v>10</v>
      </c>
      <c r="J980" s="6" t="s">
        <v>3</v>
      </c>
      <c r="K980" s="6" t="s">
        <v>27</v>
      </c>
      <c r="L980" s="6" t="s">
        <v>12</v>
      </c>
    </row>
    <row r="981" spans="1:12" x14ac:dyDescent="0.25">
      <c r="A981" s="10">
        <v>980</v>
      </c>
      <c r="B981" s="8">
        <v>44732</v>
      </c>
      <c r="C981" s="9" t="s">
        <v>2</v>
      </c>
      <c r="D981" s="9" t="s">
        <v>0</v>
      </c>
      <c r="E981" s="6" cm="1">
        <f t="array" ref="E981">_xlfn.XLOOKUP(C981,_xlfn.ANCHORARRAY($N$7),$O$7:$O$13)</f>
        <v>25</v>
      </c>
      <c r="F981" s="10">
        <v>35</v>
      </c>
      <c r="G981" s="10">
        <v>9</v>
      </c>
      <c r="H981" s="10">
        <f>'Balaji Fast Food Sales'!$F981*'Balaji Fast Food Sales'!$G981</f>
        <v>315</v>
      </c>
      <c r="I981" s="10">
        <f>Food[[#This Row],[Item_price]]-Food[[#This Row],[Cost_price]]</f>
        <v>10</v>
      </c>
      <c r="J981" s="9" t="s">
        <v>6</v>
      </c>
      <c r="K981" s="9" t="s">
        <v>26</v>
      </c>
      <c r="L981" s="9" t="s">
        <v>9</v>
      </c>
    </row>
    <row r="982" spans="1:12" x14ac:dyDescent="0.25">
      <c r="A982" s="7">
        <v>981</v>
      </c>
      <c r="B982" s="5">
        <v>44948</v>
      </c>
      <c r="C982" s="6" t="s">
        <v>8</v>
      </c>
      <c r="D982" s="6" t="s">
        <v>0</v>
      </c>
      <c r="E982" s="6" cm="1">
        <f t="array" ref="E982">_xlfn.XLOOKUP(C982,_xlfn.ANCHORARRAY($N$7),$O$7:$O$13)</f>
        <v>20</v>
      </c>
      <c r="F982" s="7">
        <v>35</v>
      </c>
      <c r="G982" s="7">
        <v>15</v>
      </c>
      <c r="H982" s="7">
        <f>'Balaji Fast Food Sales'!$F982*'Balaji Fast Food Sales'!$G982</f>
        <v>525</v>
      </c>
      <c r="I982" s="7">
        <f>Food[[#This Row],[Item_price]]-Food[[#This Row],[Cost_price]]</f>
        <v>15</v>
      </c>
      <c r="J982" s="6" t="s">
        <v>6</v>
      </c>
      <c r="K982" s="6" t="s">
        <v>26</v>
      </c>
      <c r="L982" s="6" t="s">
        <v>12</v>
      </c>
    </row>
    <row r="983" spans="1:12" x14ac:dyDescent="0.25">
      <c r="A983" s="10">
        <v>982</v>
      </c>
      <c r="B983" s="8">
        <v>45015</v>
      </c>
      <c r="C983" s="9" t="s">
        <v>24</v>
      </c>
      <c r="D983" s="9" t="s">
        <v>5</v>
      </c>
      <c r="E983" s="6" cm="1">
        <f t="array" ref="E983">_xlfn.XLOOKUP(C983,_xlfn.ANCHORARRAY($N$7),$O$7:$O$13)</f>
        <v>35</v>
      </c>
      <c r="F983" s="10">
        <v>45</v>
      </c>
      <c r="G983" s="10">
        <v>14</v>
      </c>
      <c r="H983" s="10">
        <f>'Balaji Fast Food Sales'!$F983*'Balaji Fast Food Sales'!$G983</f>
        <v>630</v>
      </c>
      <c r="I983" s="10">
        <f>Food[[#This Row],[Item_price]]-Food[[#This Row],[Cost_price]]</f>
        <v>10</v>
      </c>
      <c r="J983" s="9" t="s">
        <v>3</v>
      </c>
      <c r="K983" s="9" t="s">
        <v>27</v>
      </c>
      <c r="L983" s="9" t="s">
        <v>1</v>
      </c>
    </row>
    <row r="984" spans="1:12" x14ac:dyDescent="0.25">
      <c r="A984" s="7">
        <v>983</v>
      </c>
      <c r="B984" s="5">
        <v>45002</v>
      </c>
      <c r="C984" s="6" t="s">
        <v>13</v>
      </c>
      <c r="D984" s="6" t="s">
        <v>5</v>
      </c>
      <c r="E984" s="6" cm="1">
        <f t="array" ref="E984">_xlfn.XLOOKUP(C984,_xlfn.ANCHORARRAY($N$7),$O$7:$O$13)</f>
        <v>30</v>
      </c>
      <c r="F984" s="7">
        <v>40</v>
      </c>
      <c r="G984" s="7">
        <v>10</v>
      </c>
      <c r="H984" s="7">
        <f>'Balaji Fast Food Sales'!$F984*'Balaji Fast Food Sales'!$G984</f>
        <v>400</v>
      </c>
      <c r="I984" s="7">
        <f>Food[[#This Row],[Item_price]]-Food[[#This Row],[Cost_price]]</f>
        <v>10</v>
      </c>
      <c r="J984" s="6" t="s">
        <v>3</v>
      </c>
      <c r="K984" s="6" t="s">
        <v>27</v>
      </c>
      <c r="L984" s="6" t="s">
        <v>1</v>
      </c>
    </row>
    <row r="985" spans="1:12" x14ac:dyDescent="0.25">
      <c r="A985" s="10">
        <v>984</v>
      </c>
      <c r="B985" s="8">
        <v>44933</v>
      </c>
      <c r="C985" s="9" t="s">
        <v>10</v>
      </c>
      <c r="D985" s="9" t="s">
        <v>0</v>
      </c>
      <c r="E985" s="6" cm="1">
        <f t="array" ref="E985">_xlfn.XLOOKUP(C985,_xlfn.ANCHORARRAY($N$7),$O$7:$O$13)</f>
        <v>40</v>
      </c>
      <c r="F985" s="10">
        <v>60</v>
      </c>
      <c r="G985" s="10">
        <v>3</v>
      </c>
      <c r="H985" s="10">
        <f>'Balaji Fast Food Sales'!$F985*'Balaji Fast Food Sales'!$G985</f>
        <v>180</v>
      </c>
      <c r="I985" s="10">
        <f>Food[[#This Row],[Item_price]]-Food[[#This Row],[Cost_price]]</f>
        <v>20</v>
      </c>
      <c r="J985" s="9" t="s">
        <v>3</v>
      </c>
      <c r="K985" s="9" t="s">
        <v>26</v>
      </c>
      <c r="L985" s="9" t="s">
        <v>4</v>
      </c>
    </row>
    <row r="986" spans="1:12" x14ac:dyDescent="0.25">
      <c r="A986" s="7">
        <v>985</v>
      </c>
      <c r="B986" s="5">
        <v>44726</v>
      </c>
      <c r="C986" s="6" t="s">
        <v>10</v>
      </c>
      <c r="D986" s="6" t="s">
        <v>0</v>
      </c>
      <c r="E986" s="6" cm="1">
        <f t="array" ref="E986">_xlfn.XLOOKUP(C986,_xlfn.ANCHORARRAY($N$7),$O$7:$O$13)</f>
        <v>40</v>
      </c>
      <c r="F986" s="7">
        <v>60</v>
      </c>
      <c r="G986" s="7">
        <v>1</v>
      </c>
      <c r="H986" s="7">
        <f>'Balaji Fast Food Sales'!$F986*'Balaji Fast Food Sales'!$G986</f>
        <v>60</v>
      </c>
      <c r="I986" s="7">
        <f>Food[[#This Row],[Item_price]]-Food[[#This Row],[Cost_price]]</f>
        <v>20</v>
      </c>
      <c r="J986" s="6" t="s">
        <v>3</v>
      </c>
      <c r="K986" s="6" t="s">
        <v>27</v>
      </c>
      <c r="L986" s="6" t="s">
        <v>4</v>
      </c>
    </row>
    <row r="987" spans="1:12" x14ac:dyDescent="0.25">
      <c r="A987" s="10">
        <v>986</v>
      </c>
      <c r="B987" s="8">
        <v>44681</v>
      </c>
      <c r="C987" s="9" t="s">
        <v>24</v>
      </c>
      <c r="D987" s="9" t="s">
        <v>5</v>
      </c>
      <c r="E987" s="6" cm="1">
        <f t="array" ref="E987">_xlfn.XLOOKUP(C987,_xlfn.ANCHORARRAY($N$7),$O$7:$O$13)</f>
        <v>35</v>
      </c>
      <c r="F987" s="10">
        <v>45</v>
      </c>
      <c r="G987" s="10">
        <v>13</v>
      </c>
      <c r="H987" s="10">
        <f>'Balaji Fast Food Sales'!$F987*'Balaji Fast Food Sales'!$G987</f>
        <v>585</v>
      </c>
      <c r="I987" s="10">
        <f>Food[[#This Row],[Item_price]]-Food[[#This Row],[Cost_price]]</f>
        <v>10</v>
      </c>
      <c r="J987" s="9" t="s">
        <v>6</v>
      </c>
      <c r="K987" s="9" t="s">
        <v>26</v>
      </c>
      <c r="L987" s="9" t="s">
        <v>1</v>
      </c>
    </row>
    <row r="988" spans="1:12" x14ac:dyDescent="0.25">
      <c r="A988" s="7">
        <v>987</v>
      </c>
      <c r="B988" s="5">
        <v>44930</v>
      </c>
      <c r="C988" s="6" t="s">
        <v>2</v>
      </c>
      <c r="D988" s="6" t="s">
        <v>0</v>
      </c>
      <c r="E988" s="6" cm="1">
        <f t="array" ref="E988">_xlfn.XLOOKUP(C988,_xlfn.ANCHORARRAY($N$7),$O$7:$O$13)</f>
        <v>25</v>
      </c>
      <c r="F988" s="7">
        <v>35</v>
      </c>
      <c r="G988" s="7">
        <v>3</v>
      </c>
      <c r="H988" s="7">
        <f>'Balaji Fast Food Sales'!$F988*'Balaji Fast Food Sales'!$G988</f>
        <v>105</v>
      </c>
      <c r="I988" s="7">
        <f>Food[[#This Row],[Item_price]]-Food[[#This Row],[Cost_price]]</f>
        <v>10</v>
      </c>
      <c r="J988" s="6" t="s">
        <v>3</v>
      </c>
      <c r="K988" s="6" t="s">
        <v>27</v>
      </c>
      <c r="L988" s="6" t="s">
        <v>7</v>
      </c>
    </row>
    <row r="989" spans="1:12" x14ac:dyDescent="0.25">
      <c r="A989" s="10">
        <v>988</v>
      </c>
      <c r="B989" s="8">
        <v>44929</v>
      </c>
      <c r="C989" s="9" t="s">
        <v>10</v>
      </c>
      <c r="D989" s="9" t="s">
        <v>0</v>
      </c>
      <c r="E989" s="6" cm="1">
        <f t="array" ref="E989">_xlfn.XLOOKUP(C989,_xlfn.ANCHORARRAY($N$7),$O$7:$O$13)</f>
        <v>40</v>
      </c>
      <c r="F989" s="10">
        <v>60</v>
      </c>
      <c r="G989" s="10">
        <v>13</v>
      </c>
      <c r="H989" s="10">
        <f>'Balaji Fast Food Sales'!$F989*'Balaji Fast Food Sales'!$G989</f>
        <v>780</v>
      </c>
      <c r="I989" s="10">
        <f>Food[[#This Row],[Item_price]]-Food[[#This Row],[Cost_price]]</f>
        <v>20</v>
      </c>
      <c r="J989" s="9" t="s">
        <v>3</v>
      </c>
      <c r="K989" s="9" t="s">
        <v>27</v>
      </c>
      <c r="L989" s="9" t="s">
        <v>1</v>
      </c>
    </row>
    <row r="990" spans="1:12" x14ac:dyDescent="0.25">
      <c r="A990" s="7">
        <v>989</v>
      </c>
      <c r="B990" s="5">
        <v>44845</v>
      </c>
      <c r="C990" s="6" t="s">
        <v>13</v>
      </c>
      <c r="D990" s="6" t="s">
        <v>5</v>
      </c>
      <c r="E990" s="6" cm="1">
        <f t="array" ref="E990">_xlfn.XLOOKUP(C990,_xlfn.ANCHORARRAY($N$7),$O$7:$O$13)</f>
        <v>30</v>
      </c>
      <c r="F990" s="7">
        <v>40</v>
      </c>
      <c r="G990" s="7">
        <v>13</v>
      </c>
      <c r="H990" s="7">
        <f>'Balaji Fast Food Sales'!$F990*'Balaji Fast Food Sales'!$G990</f>
        <v>520</v>
      </c>
      <c r="I990" s="7">
        <f>Food[[#This Row],[Item_price]]-Food[[#This Row],[Cost_price]]</f>
        <v>10</v>
      </c>
      <c r="J990" s="6" t="s">
        <v>3</v>
      </c>
      <c r="K990" s="6" t="s">
        <v>26</v>
      </c>
      <c r="L990" s="6" t="s">
        <v>4</v>
      </c>
    </row>
    <row r="991" spans="1:12" x14ac:dyDescent="0.25">
      <c r="A991" s="10">
        <v>990</v>
      </c>
      <c r="B991" s="8">
        <v>44889</v>
      </c>
      <c r="C991" s="9" t="s">
        <v>2</v>
      </c>
      <c r="D991" s="9" t="s">
        <v>0</v>
      </c>
      <c r="E991" s="6" cm="1">
        <f t="array" ref="E991">_xlfn.XLOOKUP(C991,_xlfn.ANCHORARRAY($N$7),$O$7:$O$13)</f>
        <v>25</v>
      </c>
      <c r="F991" s="10">
        <v>35</v>
      </c>
      <c r="G991" s="10">
        <v>10</v>
      </c>
      <c r="H991" s="10">
        <f>'Balaji Fast Food Sales'!$F991*'Balaji Fast Food Sales'!$G991</f>
        <v>350</v>
      </c>
      <c r="I991" s="10">
        <f>Food[[#This Row],[Item_price]]-Food[[#This Row],[Cost_price]]</f>
        <v>10</v>
      </c>
      <c r="J991" s="9" t="s">
        <v>6</v>
      </c>
      <c r="K991" s="9" t="s">
        <v>27</v>
      </c>
      <c r="L991" s="9" t="s">
        <v>9</v>
      </c>
    </row>
    <row r="992" spans="1:12" x14ac:dyDescent="0.25">
      <c r="A992" s="7">
        <v>991</v>
      </c>
      <c r="B992" s="5">
        <v>44944</v>
      </c>
      <c r="C992" s="6" t="s">
        <v>11</v>
      </c>
      <c r="D992" s="6" t="s">
        <v>0</v>
      </c>
      <c r="E992" s="6" cm="1">
        <f t="array" ref="E992">_xlfn.XLOOKUP(C992,_xlfn.ANCHORARRAY($N$7),$O$7:$O$13)</f>
        <v>50</v>
      </c>
      <c r="F992" s="7">
        <v>80</v>
      </c>
      <c r="G992" s="7">
        <v>7</v>
      </c>
      <c r="H992" s="7">
        <f>'Balaji Fast Food Sales'!$F992*'Balaji Fast Food Sales'!$G992</f>
        <v>560</v>
      </c>
      <c r="I992" s="7">
        <f>Food[[#This Row],[Item_price]]-Food[[#This Row],[Cost_price]]</f>
        <v>30</v>
      </c>
      <c r="J992" s="6" t="s">
        <v>3</v>
      </c>
      <c r="K992" s="6" t="s">
        <v>27</v>
      </c>
      <c r="L992" s="6" t="s">
        <v>1</v>
      </c>
    </row>
    <row r="993" spans="1:12" x14ac:dyDescent="0.25">
      <c r="A993" s="10">
        <v>992</v>
      </c>
      <c r="B993" s="8">
        <v>44855</v>
      </c>
      <c r="C993" s="9" t="s">
        <v>11</v>
      </c>
      <c r="D993" s="9" t="s">
        <v>0</v>
      </c>
      <c r="E993" s="6" cm="1">
        <f t="array" ref="E993">_xlfn.XLOOKUP(C993,_xlfn.ANCHORARRAY($N$7),$O$7:$O$13)</f>
        <v>50</v>
      </c>
      <c r="F993" s="10">
        <v>80</v>
      </c>
      <c r="G993" s="10">
        <v>5</v>
      </c>
      <c r="H993" s="10">
        <f>'Balaji Fast Food Sales'!$F993*'Balaji Fast Food Sales'!$G993</f>
        <v>400</v>
      </c>
      <c r="I993" s="10">
        <f>Food[[#This Row],[Item_price]]-Food[[#This Row],[Cost_price]]</f>
        <v>30</v>
      </c>
      <c r="J993" s="9" t="s">
        <v>3</v>
      </c>
      <c r="K993" s="9" t="s">
        <v>26</v>
      </c>
      <c r="L993" s="9" t="s">
        <v>9</v>
      </c>
    </row>
    <row r="994" spans="1:12" x14ac:dyDescent="0.25">
      <c r="A994" s="7">
        <v>993</v>
      </c>
      <c r="B994" s="5">
        <v>44759</v>
      </c>
      <c r="C994" s="6" t="s">
        <v>10</v>
      </c>
      <c r="D994" s="6" t="s">
        <v>0</v>
      </c>
      <c r="E994" s="6" cm="1">
        <f t="array" ref="E994">_xlfn.XLOOKUP(C994,_xlfn.ANCHORARRAY($N$7),$O$7:$O$13)</f>
        <v>40</v>
      </c>
      <c r="F994" s="7">
        <v>60</v>
      </c>
      <c r="G994" s="7">
        <v>3</v>
      </c>
      <c r="H994" s="7">
        <f>'Balaji Fast Food Sales'!$F994*'Balaji Fast Food Sales'!$G994</f>
        <v>180</v>
      </c>
      <c r="I994" s="7">
        <f>Food[[#This Row],[Item_price]]-Food[[#This Row],[Cost_price]]</f>
        <v>20</v>
      </c>
      <c r="J994" s="6" t="s">
        <v>6</v>
      </c>
      <c r="K994" s="6" t="s">
        <v>27</v>
      </c>
      <c r="L994" s="6" t="s">
        <v>1</v>
      </c>
    </row>
    <row r="995" spans="1:12" x14ac:dyDescent="0.25">
      <c r="A995" s="10">
        <v>994</v>
      </c>
      <c r="B995" s="8">
        <v>44866</v>
      </c>
      <c r="C995" s="9" t="s">
        <v>8</v>
      </c>
      <c r="D995" s="9" t="s">
        <v>0</v>
      </c>
      <c r="E995" s="6" cm="1">
        <f t="array" ref="E995">_xlfn.XLOOKUP(C995,_xlfn.ANCHORARRAY($N$7),$O$7:$O$13)</f>
        <v>20</v>
      </c>
      <c r="F995" s="10">
        <v>35</v>
      </c>
      <c r="G995" s="10">
        <v>2</v>
      </c>
      <c r="H995" s="10">
        <f>'Balaji Fast Food Sales'!$F995*'Balaji Fast Food Sales'!$G995</f>
        <v>70</v>
      </c>
      <c r="I995" s="10">
        <f>Food[[#This Row],[Item_price]]-Food[[#This Row],[Cost_price]]</f>
        <v>15</v>
      </c>
      <c r="J995" s="9" t="s">
        <v>6</v>
      </c>
      <c r="K995" s="9" t="s">
        <v>27</v>
      </c>
      <c r="L995" s="9" t="s">
        <v>7</v>
      </c>
    </row>
    <row r="996" spans="1:12" x14ac:dyDescent="0.25">
      <c r="A996" s="7">
        <v>995</v>
      </c>
      <c r="B996" s="5">
        <v>44730</v>
      </c>
      <c r="C996" s="6" t="s">
        <v>24</v>
      </c>
      <c r="D996" s="6" t="s">
        <v>5</v>
      </c>
      <c r="E996" s="6" cm="1">
        <f t="array" ref="E996">_xlfn.XLOOKUP(C996,_xlfn.ANCHORARRAY($N$7),$O$7:$O$13)</f>
        <v>35</v>
      </c>
      <c r="F996" s="7">
        <v>45</v>
      </c>
      <c r="G996" s="7">
        <v>1</v>
      </c>
      <c r="H996" s="7">
        <f>'Balaji Fast Food Sales'!$F996*'Balaji Fast Food Sales'!$G996</f>
        <v>45</v>
      </c>
      <c r="I996" s="7">
        <f>Food[[#This Row],[Item_price]]-Food[[#This Row],[Cost_price]]</f>
        <v>10</v>
      </c>
      <c r="J996" s="6" t="s">
        <v>6</v>
      </c>
      <c r="K996" s="6" t="s">
        <v>26</v>
      </c>
      <c r="L996" s="6" t="s">
        <v>1</v>
      </c>
    </row>
    <row r="997" spans="1:12" x14ac:dyDescent="0.25">
      <c r="A997" s="10">
        <v>996</v>
      </c>
      <c r="B997" s="8">
        <v>45004</v>
      </c>
      <c r="C997" s="9" t="s">
        <v>10</v>
      </c>
      <c r="D997" s="9" t="s">
        <v>0</v>
      </c>
      <c r="E997" s="6" cm="1">
        <f t="array" ref="E997">_xlfn.XLOOKUP(C997,_xlfn.ANCHORARRAY($N$7),$O$7:$O$13)</f>
        <v>40</v>
      </c>
      <c r="F997" s="10">
        <v>60</v>
      </c>
      <c r="G997" s="10">
        <v>10</v>
      </c>
      <c r="H997" s="10">
        <f>'Balaji Fast Food Sales'!$F997*'Balaji Fast Food Sales'!$G997</f>
        <v>600</v>
      </c>
      <c r="I997" s="10">
        <f>Food[[#This Row],[Item_price]]-Food[[#This Row],[Cost_price]]</f>
        <v>20</v>
      </c>
      <c r="J997" s="9" t="s">
        <v>3</v>
      </c>
      <c r="K997" s="9" t="s">
        <v>27</v>
      </c>
      <c r="L997" s="9" t="s">
        <v>7</v>
      </c>
    </row>
    <row r="998" spans="1:12" x14ac:dyDescent="0.25">
      <c r="A998" s="7">
        <v>997</v>
      </c>
      <c r="B998" s="5">
        <v>44824</v>
      </c>
      <c r="C998" s="6" t="s">
        <v>11</v>
      </c>
      <c r="D998" s="6" t="s">
        <v>0</v>
      </c>
      <c r="E998" s="6" cm="1">
        <f t="array" ref="E998">_xlfn.XLOOKUP(C998,_xlfn.ANCHORARRAY($N$7),$O$7:$O$13)</f>
        <v>50</v>
      </c>
      <c r="F998" s="7">
        <v>80</v>
      </c>
      <c r="G998" s="7">
        <v>7</v>
      </c>
      <c r="H998" s="7">
        <f>'Balaji Fast Food Sales'!$F998*'Balaji Fast Food Sales'!$G998</f>
        <v>560</v>
      </c>
      <c r="I998" s="7">
        <f>Food[[#This Row],[Item_price]]-Food[[#This Row],[Cost_price]]</f>
        <v>30</v>
      </c>
      <c r="J998" s="6" t="s">
        <v>3</v>
      </c>
      <c r="K998" s="6" t="s">
        <v>26</v>
      </c>
      <c r="L998" s="6" t="s">
        <v>7</v>
      </c>
    </row>
    <row r="999" spans="1:12" x14ac:dyDescent="0.25">
      <c r="A999" s="10">
        <v>998</v>
      </c>
      <c r="B999" s="8">
        <v>44952</v>
      </c>
      <c r="C999" s="9" t="s">
        <v>11</v>
      </c>
      <c r="D999" s="9" t="s">
        <v>0</v>
      </c>
      <c r="E999" s="6" cm="1">
        <f t="array" ref="E999">_xlfn.XLOOKUP(C999,_xlfn.ANCHORARRAY($N$7),$O$7:$O$13)</f>
        <v>50</v>
      </c>
      <c r="F999" s="10">
        <v>80</v>
      </c>
      <c r="G999" s="10">
        <v>13</v>
      </c>
      <c r="H999" s="10">
        <f>'Balaji Fast Food Sales'!$F999*'Balaji Fast Food Sales'!$G999</f>
        <v>1040</v>
      </c>
      <c r="I999" s="10">
        <f>Food[[#This Row],[Item_price]]-Food[[#This Row],[Cost_price]]</f>
        <v>30</v>
      </c>
      <c r="J999" s="9" t="s">
        <v>3</v>
      </c>
      <c r="K999" s="9" t="s">
        <v>26</v>
      </c>
      <c r="L999" s="9" t="s">
        <v>7</v>
      </c>
    </row>
    <row r="1000" spans="1:12" x14ac:dyDescent="0.25">
      <c r="A1000" s="7">
        <v>999</v>
      </c>
      <c r="B1000" s="5">
        <v>44800</v>
      </c>
      <c r="C1000" s="6" t="s">
        <v>8</v>
      </c>
      <c r="D1000" s="6" t="s">
        <v>0</v>
      </c>
      <c r="E1000" s="6" cm="1">
        <f t="array" ref="E1000">_xlfn.XLOOKUP(C1000,_xlfn.ANCHORARRAY($N$7),$O$7:$O$13)</f>
        <v>20</v>
      </c>
      <c r="F1000" s="7">
        <v>35</v>
      </c>
      <c r="G1000" s="7">
        <v>5</v>
      </c>
      <c r="H1000" s="7">
        <f>'Balaji Fast Food Sales'!$F1000*'Balaji Fast Food Sales'!$G1000</f>
        <v>175</v>
      </c>
      <c r="I1000" s="7">
        <f>Food[[#This Row],[Item_price]]-Food[[#This Row],[Cost_price]]</f>
        <v>15</v>
      </c>
      <c r="J1000" s="6" t="s">
        <v>3</v>
      </c>
      <c r="K1000" s="6" t="s">
        <v>27</v>
      </c>
      <c r="L1000" s="6" t="s">
        <v>4</v>
      </c>
    </row>
    <row r="1001" spans="1:12" x14ac:dyDescent="0.25">
      <c r="A1001" s="2">
        <v>1000</v>
      </c>
      <c r="B1001" s="11">
        <v>44710</v>
      </c>
      <c r="C1001" s="12" t="s">
        <v>25</v>
      </c>
      <c r="D1001" s="12" t="s">
        <v>0</v>
      </c>
      <c r="E1001" s="6" cm="1">
        <f t="array" ref="E1001">_xlfn.XLOOKUP(C1001,_xlfn.ANCHORARRAY($N$7),$O$7:$O$13)</f>
        <v>25</v>
      </c>
      <c r="F1001" s="2">
        <v>35</v>
      </c>
      <c r="G1001" s="2">
        <v>3</v>
      </c>
      <c r="H1001" s="2">
        <f>'Balaji Fast Food Sales'!$F1001*'Balaji Fast Food Sales'!$G1001</f>
        <v>105</v>
      </c>
      <c r="I1001" s="2">
        <f>Food[[#This Row],[Item_price]]-Food[[#This Row],[Cost_price]]</f>
        <v>10</v>
      </c>
      <c r="J1001" s="12" t="s">
        <v>6</v>
      </c>
      <c r="K1001" s="12" t="s">
        <v>27</v>
      </c>
      <c r="L1001" s="12"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C92E-6BD8-4603-A0E8-544ED1F8EE25}">
  <dimension ref="A3:F36"/>
  <sheetViews>
    <sheetView topLeftCell="B1" zoomScale="55" zoomScaleNormal="55" workbookViewId="0">
      <selection activeCell="AC29" sqref="AC29"/>
    </sheetView>
  </sheetViews>
  <sheetFormatPr defaultRowHeight="15" x14ac:dyDescent="0.25"/>
  <cols>
    <col min="1" max="1" width="19.85546875" bestFit="1" customWidth="1"/>
    <col min="2" max="2" width="35.7109375" bestFit="1" customWidth="1"/>
    <col min="4" max="4" width="19.85546875" bestFit="1" customWidth="1"/>
    <col min="5" max="5" width="21.140625" bestFit="1" customWidth="1"/>
    <col min="6" max="6" width="24.85546875" bestFit="1" customWidth="1"/>
    <col min="7" max="7" width="11.28515625" bestFit="1" customWidth="1"/>
  </cols>
  <sheetData>
    <row r="3" spans="1:6" x14ac:dyDescent="0.25">
      <c r="A3" s="3" t="s">
        <v>28</v>
      </c>
      <c r="B3" t="s">
        <v>47</v>
      </c>
      <c r="D3" s="3" t="s">
        <v>28</v>
      </c>
      <c r="E3" t="s">
        <v>49</v>
      </c>
      <c r="F3" t="s">
        <v>48</v>
      </c>
    </row>
    <row r="4" spans="1:6" x14ac:dyDescent="0.25">
      <c r="A4" s="4" t="s">
        <v>25</v>
      </c>
      <c r="B4" s="1">
        <v>1340</v>
      </c>
      <c r="D4" s="4" t="s">
        <v>25</v>
      </c>
      <c r="E4" s="1">
        <v>1044</v>
      </c>
      <c r="F4" s="1">
        <v>3350</v>
      </c>
    </row>
    <row r="5" spans="1:6" x14ac:dyDescent="0.25">
      <c r="A5" s="4" t="s">
        <v>13</v>
      </c>
      <c r="B5" s="1">
        <v>1610</v>
      </c>
      <c r="D5" s="4" t="s">
        <v>13</v>
      </c>
      <c r="E5" s="1">
        <v>1361</v>
      </c>
      <c r="F5" s="1">
        <v>4830</v>
      </c>
    </row>
    <row r="6" spans="1:6" x14ac:dyDescent="0.25">
      <c r="A6" s="4" t="s">
        <v>10</v>
      </c>
      <c r="B6" s="1">
        <v>2780</v>
      </c>
      <c r="D6" s="4" t="s">
        <v>10</v>
      </c>
      <c r="E6" s="1">
        <v>1150</v>
      </c>
      <c r="F6" s="1">
        <v>5560</v>
      </c>
    </row>
    <row r="7" spans="1:6" x14ac:dyDescent="0.25">
      <c r="A7" s="4" t="s">
        <v>8</v>
      </c>
      <c r="B7" s="1">
        <v>2250</v>
      </c>
      <c r="D7" s="4" t="s">
        <v>8</v>
      </c>
      <c r="E7" s="1">
        <v>1226</v>
      </c>
      <c r="F7" s="1">
        <v>3000</v>
      </c>
    </row>
    <row r="8" spans="1:6" x14ac:dyDescent="0.25">
      <c r="A8" s="4" t="s">
        <v>24</v>
      </c>
      <c r="B8" s="1">
        <v>1530</v>
      </c>
      <c r="D8" s="4" t="s">
        <v>24</v>
      </c>
      <c r="E8" s="1">
        <v>1278</v>
      </c>
      <c r="F8" s="1">
        <v>5355</v>
      </c>
    </row>
    <row r="9" spans="1:6" x14ac:dyDescent="0.25">
      <c r="A9" s="4" t="s">
        <v>11</v>
      </c>
      <c r="B9" s="1">
        <v>3870</v>
      </c>
      <c r="D9" s="4" t="s">
        <v>11</v>
      </c>
      <c r="E9" s="1">
        <v>1097</v>
      </c>
      <c r="F9" s="1">
        <v>6450</v>
      </c>
    </row>
    <row r="10" spans="1:6" x14ac:dyDescent="0.25">
      <c r="A10" s="4" t="s">
        <v>2</v>
      </c>
      <c r="B10" s="1">
        <v>1340</v>
      </c>
      <c r="D10" s="4" t="s">
        <v>2</v>
      </c>
      <c r="E10" s="1">
        <v>1006</v>
      </c>
      <c r="F10" s="1">
        <v>3350</v>
      </c>
    </row>
    <row r="11" spans="1:6" x14ac:dyDescent="0.25">
      <c r="A11" s="4" t="s">
        <v>29</v>
      </c>
      <c r="B11" s="1">
        <v>14720</v>
      </c>
      <c r="D11" s="4" t="s">
        <v>29</v>
      </c>
      <c r="E11" s="1">
        <v>8162</v>
      </c>
      <c r="F11" s="1">
        <v>31895</v>
      </c>
    </row>
    <row r="18" spans="1:2" x14ac:dyDescent="0.25">
      <c r="A18" s="3" t="s">
        <v>28</v>
      </c>
      <c r="B18" t="s">
        <v>50</v>
      </c>
    </row>
    <row r="19" spans="1:2" x14ac:dyDescent="0.25">
      <c r="A19" s="4" t="s">
        <v>5</v>
      </c>
      <c r="B19" s="1">
        <v>155739</v>
      </c>
    </row>
    <row r="20" spans="1:2" x14ac:dyDescent="0.25">
      <c r="A20" s="4" t="s">
        <v>0</v>
      </c>
      <c r="B20" s="1">
        <v>344761</v>
      </c>
    </row>
    <row r="21" spans="1:2" x14ac:dyDescent="0.25">
      <c r="A21" s="4" t="s">
        <v>29</v>
      </c>
      <c r="B21" s="1">
        <v>500500</v>
      </c>
    </row>
    <row r="23" spans="1:2" x14ac:dyDescent="0.25">
      <c r="A23" s="3" t="s">
        <v>28</v>
      </c>
      <c r="B23" t="s">
        <v>30</v>
      </c>
    </row>
    <row r="24" spans="1:2" x14ac:dyDescent="0.25">
      <c r="A24" s="4" t="s">
        <v>31</v>
      </c>
      <c r="B24" s="1">
        <v>39750</v>
      </c>
    </row>
    <row r="25" spans="1:2" x14ac:dyDescent="0.25">
      <c r="A25" s="4" t="s">
        <v>32</v>
      </c>
      <c r="B25" s="1">
        <v>33715</v>
      </c>
    </row>
    <row r="26" spans="1:2" x14ac:dyDescent="0.25">
      <c r="A26" s="4" t="s">
        <v>33</v>
      </c>
      <c r="B26" s="1">
        <v>34765</v>
      </c>
    </row>
    <row r="27" spans="1:2" x14ac:dyDescent="0.25">
      <c r="A27" s="4" t="s">
        <v>34</v>
      </c>
      <c r="B27" s="1">
        <v>24880</v>
      </c>
    </row>
    <row r="28" spans="1:2" x14ac:dyDescent="0.25">
      <c r="A28" s="4" t="s">
        <v>35</v>
      </c>
      <c r="B28" s="1">
        <v>37495</v>
      </c>
    </row>
    <row r="29" spans="1:2" x14ac:dyDescent="0.25">
      <c r="A29" s="4" t="s">
        <v>36</v>
      </c>
      <c r="B29" s="1">
        <v>23930</v>
      </c>
    </row>
    <row r="30" spans="1:2" x14ac:dyDescent="0.25">
      <c r="A30" s="4" t="s">
        <v>37</v>
      </c>
      <c r="B30" s="1">
        <v>28255</v>
      </c>
    </row>
    <row r="31" spans="1:2" x14ac:dyDescent="0.25">
      <c r="A31" s="4" t="s">
        <v>38</v>
      </c>
      <c r="B31" s="1">
        <v>32005</v>
      </c>
    </row>
    <row r="32" spans="1:2" x14ac:dyDescent="0.25">
      <c r="A32" s="4" t="s">
        <v>39</v>
      </c>
      <c r="B32" s="1">
        <v>26495</v>
      </c>
    </row>
    <row r="33" spans="1:2" x14ac:dyDescent="0.25">
      <c r="A33" s="4" t="s">
        <v>40</v>
      </c>
      <c r="B33" s="1">
        <v>37785</v>
      </c>
    </row>
    <row r="34" spans="1:2" x14ac:dyDescent="0.25">
      <c r="A34" s="4" t="s">
        <v>41</v>
      </c>
      <c r="B34" s="1">
        <v>30945</v>
      </c>
    </row>
    <row r="35" spans="1:2" x14ac:dyDescent="0.25">
      <c r="A35" s="4" t="s">
        <v>42</v>
      </c>
      <c r="B35" s="1">
        <v>33350</v>
      </c>
    </row>
    <row r="36" spans="1:2" x14ac:dyDescent="0.25">
      <c r="A36" s="4" t="s">
        <v>29</v>
      </c>
      <c r="B36" s="1">
        <v>383370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692BF-E81C-4B4B-A2C6-DF4FD1981EA5}">
  <dimension ref="A1"/>
  <sheetViews>
    <sheetView showGridLines="0" showRowColHeaders="0" tabSelected="1" zoomScale="55" zoomScaleNormal="55" workbookViewId="0">
      <selection activeCell="B11" sqref="B11"/>
    </sheetView>
  </sheetViews>
  <sheetFormatPr defaultRowHeight="15" x14ac:dyDescent="0.25"/>
  <cols>
    <col min="28" max="28" width="9.425781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A961-EE07-41C9-8DF9-A4A172A205B1}">
  <dimension ref="A1"/>
  <sheetViews>
    <sheetView workbookViewId="0">
      <selection activeCell="C3" sqref="C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E4400B-B2BC-43C4-B8C9-0D495CC6B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Balaji Fast Food Sales</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dc:creator>
  <cp:lastModifiedBy>SIVA</cp:lastModifiedBy>
  <dcterms:created xsi:type="dcterms:W3CDTF">2024-12-04T07:59:44Z</dcterms:created>
  <dcterms:modified xsi:type="dcterms:W3CDTF">2024-12-24T07:28:32Z</dcterms:modified>
</cp:coreProperties>
</file>