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gramming\Campus360-JS\"/>
    </mc:Choice>
  </mc:AlternateContent>
  <xr:revisionPtr revIDLastSave="0" documentId="13_ncr:1_{9167F275-3988-49A4-BFEA-EAC24BB1E3EE}" xr6:coauthVersionLast="47" xr6:coauthVersionMax="47" xr10:uidLastSave="{00000000-0000-0000-0000-000000000000}"/>
  <bookViews>
    <workbookView xWindow="-28920" yWindow="-120" windowWidth="29040" windowHeight="15840" xr2:uid="{BF811B03-BC5E-4B64-81BD-24BE8A23E2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04" i="1" l="1"/>
  <c r="A205" i="1" s="1"/>
  <c r="A206" i="1" s="1"/>
  <c r="A207" i="1" s="1"/>
  <c r="A208" i="1" s="1"/>
  <c r="A209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3" i="1"/>
  <c r="C130" i="1"/>
  <c r="D130" i="1"/>
  <c r="B130" i="1"/>
  <c r="B60" i="1"/>
  <c r="A60" i="1"/>
  <c r="C60" i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A3" i="2"/>
  <c r="A4" i="2" s="1"/>
  <c r="B2" i="2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59" i="1"/>
  <c r="A54" i="1"/>
  <c r="A93" i="1"/>
  <c r="A94" i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84" i="1"/>
  <c r="A85" i="1" s="1"/>
  <c r="A86" i="1" s="1"/>
  <c r="A87" i="1" s="1"/>
  <c r="A88" i="1" s="1"/>
  <c r="A89" i="1" s="1"/>
  <c r="A90" i="1" s="1"/>
  <c r="A91" i="1" s="1"/>
  <c r="A92" i="1" s="1"/>
  <c r="A76" i="1"/>
  <c r="A77" i="1"/>
  <c r="A78" i="1" s="1"/>
  <c r="A79" i="1" s="1"/>
  <c r="A80" i="1" s="1"/>
  <c r="A81" i="1" s="1"/>
  <c r="A82" i="1" s="1"/>
  <c r="A83" i="1" s="1"/>
  <c r="A67" i="1"/>
  <c r="A68" i="1"/>
  <c r="A69" i="1" s="1"/>
  <c r="A70" i="1" s="1"/>
  <c r="A71" i="1" s="1"/>
  <c r="A72" i="1" s="1"/>
  <c r="A73" i="1" s="1"/>
  <c r="A74" i="1" s="1"/>
  <c r="A75" i="1" s="1"/>
  <c r="A62" i="1"/>
  <c r="A63" i="1" s="1"/>
  <c r="A64" i="1" s="1"/>
  <c r="A65" i="1" s="1"/>
  <c r="A66" i="1" s="1"/>
  <c r="A61" i="1"/>
  <c r="B38" i="1"/>
  <c r="B39" i="1" s="1"/>
  <c r="E38" i="1" a="1"/>
  <c r="E38" i="1" s="1"/>
  <c r="A38" i="1"/>
  <c r="B19" i="1"/>
  <c r="B18" i="1"/>
  <c r="A19" i="1"/>
  <c r="A20" i="1" s="1"/>
  <c r="H15" i="1"/>
  <c r="I15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8" i="1"/>
  <c r="I8" i="1" s="1"/>
  <c r="B4" i="2" l="1"/>
  <c r="A5" i="2"/>
  <c r="B3" i="2"/>
  <c r="B40" i="1"/>
  <c r="A39" i="1"/>
  <c r="A21" i="1"/>
  <c r="B20" i="1"/>
  <c r="A6" i="2" l="1"/>
  <c r="B5" i="2"/>
  <c r="A40" i="1"/>
  <c r="B41" i="1"/>
  <c r="B21" i="1"/>
  <c r="A22" i="1"/>
  <c r="B6" i="2" l="1"/>
  <c r="A7" i="2"/>
  <c r="B42" i="1"/>
  <c r="A41" i="1"/>
  <c r="B22" i="1"/>
  <c r="A23" i="1"/>
  <c r="A8" i="2" l="1"/>
  <c r="B7" i="2"/>
  <c r="B43" i="1"/>
  <c r="A42" i="1"/>
  <c r="A24" i="1"/>
  <c r="B23" i="1"/>
  <c r="B8" i="2" l="1"/>
  <c r="A9" i="2"/>
  <c r="B44" i="1"/>
  <c r="A43" i="1"/>
  <c r="A25" i="1"/>
  <c r="B24" i="1"/>
  <c r="A10" i="2" l="1"/>
  <c r="B9" i="2"/>
  <c r="B45" i="1"/>
  <c r="A44" i="1"/>
  <c r="A26" i="1"/>
  <c r="B25" i="1"/>
  <c r="B10" i="2" l="1"/>
  <c r="A11" i="2"/>
  <c r="B46" i="1"/>
  <c r="A45" i="1"/>
  <c r="A27" i="1"/>
  <c r="B26" i="1"/>
  <c r="A12" i="2" l="1"/>
  <c r="B11" i="2"/>
  <c r="B47" i="1"/>
  <c r="A46" i="1"/>
  <c r="A28" i="1"/>
  <c r="B28" i="1" s="1"/>
  <c r="B27" i="1"/>
  <c r="B12" i="2" l="1"/>
  <c r="A13" i="2"/>
  <c r="B48" i="1"/>
  <c r="A47" i="1"/>
  <c r="A29" i="1"/>
  <c r="A14" i="2" l="1"/>
  <c r="B13" i="2"/>
  <c r="B49" i="1"/>
  <c r="A48" i="1"/>
  <c r="A30" i="1"/>
  <c r="B29" i="1"/>
  <c r="B14" i="2" l="1"/>
  <c r="A15" i="2"/>
  <c r="B50" i="1"/>
  <c r="A49" i="1"/>
  <c r="A31" i="1"/>
  <c r="B30" i="1"/>
  <c r="A16" i="2" l="1"/>
  <c r="B15" i="2"/>
  <c r="A50" i="1"/>
  <c r="B51" i="1"/>
  <c r="A32" i="1"/>
  <c r="B31" i="1"/>
  <c r="B16" i="2" l="1"/>
  <c r="A17" i="2"/>
  <c r="A51" i="1"/>
  <c r="B52" i="1"/>
  <c r="A33" i="1"/>
  <c r="B32" i="1"/>
  <c r="A18" i="2" l="1"/>
  <c r="B18" i="2" s="1"/>
  <c r="B17" i="2"/>
  <c r="A52" i="1"/>
  <c r="B53" i="1"/>
  <c r="B33" i="1"/>
  <c r="A34" i="1"/>
  <c r="B34" i="1" s="1"/>
  <c r="B54" i="1" l="1"/>
  <c r="A5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<sst xmlns="http://schemas.openxmlformats.org/spreadsheetml/2006/main" count="41" uniqueCount="24">
  <si>
    <t>Raycaster Center</t>
  </si>
  <si>
    <t>Camera Rotation Degrees</t>
  </si>
  <si>
    <t>pi / 2</t>
  </si>
  <si>
    <t>pi / 4</t>
  </si>
  <si>
    <t>Camera Rotation Degrees / Rad</t>
  </si>
  <si>
    <t>pi / (4 / 3)</t>
  </si>
  <si>
    <t>pi / 1</t>
  </si>
  <si>
    <t>pi / (4 / 5)</t>
  </si>
  <si>
    <t>pi / (2 / 3)</t>
  </si>
  <si>
    <t>pi / (4 / 7)</t>
  </si>
  <si>
    <t>x</t>
  </si>
  <si>
    <t>z</t>
  </si>
  <si>
    <t>Rad</t>
  </si>
  <si>
    <t>Deg</t>
  </si>
  <si>
    <t>num</t>
  </si>
  <si>
    <t>test</t>
  </si>
  <si>
    <t>angle</t>
  </si>
  <si>
    <t>Degrees</t>
  </si>
  <si>
    <t>Radians</t>
  </si>
  <si>
    <t>d</t>
  </si>
  <si>
    <r>
      <t>y = 0.4827x</t>
    </r>
    <r>
      <rPr>
        <vertAlign val="superscript"/>
        <sz val="9"/>
        <color rgb="FF595959"/>
        <rFont val="Calibri"/>
        <family val="2"/>
        <scheme val="minor"/>
      </rPr>
      <t>3</t>
    </r>
    <r>
      <rPr>
        <sz val="9"/>
        <color rgb="FF595959"/>
        <rFont val="Calibri"/>
        <family val="2"/>
        <scheme val="minor"/>
      </rPr>
      <t xml:space="preserve"> - 47.792x</t>
    </r>
    <r>
      <rPr>
        <vertAlign val="superscript"/>
        <sz val="9"/>
        <color rgb="FF595959"/>
        <rFont val="Calibri"/>
        <family val="2"/>
        <scheme val="minor"/>
      </rPr>
      <t>2</t>
    </r>
    <r>
      <rPr>
        <sz val="9"/>
        <color rgb="FF595959"/>
        <rFont val="Calibri"/>
        <family val="2"/>
        <scheme val="minor"/>
      </rPr>
      <t xml:space="preserve"> + 1110x - 1932.6</t>
    </r>
  </si>
  <si>
    <t>Testing</t>
  </si>
  <si>
    <t>FOV angle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</si>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</sst>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595959"/>
      <name val="Calibri"/>
      <family val="2"/>
      <scheme val="minor"/>
    </font>
    <font>
      <vertAlign val="superscript"/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Sheet1!$E$17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Sheet1!$D$18:$D$34</c:f>
              <c:numCache>
                <c:formatCode>General</c:formatCode>
                <c:ptCount val="17"/>
                <c:pt idx="0">
                  <c:v>0</c:v>
                </c:pt>
                <c:pt idx="1">
                  <c:v>2071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2071</c:v>
                </c:pt>
                <c:pt idx="8">
                  <c:v>0</c:v>
                </c:pt>
                <c:pt idx="9">
                  <c:v>-2071</c:v>
                </c:pt>
                <c:pt idx="10">
                  <c:v>-5000</c:v>
                </c:pt>
                <c:pt idx="11">
                  <c:v>-5000</c:v>
                </c:pt>
                <c:pt idx="12">
                  <c:v>-5000</c:v>
                </c:pt>
                <c:pt idx="13">
                  <c:v>-5000</c:v>
                </c:pt>
                <c:pt idx="14">
                  <c:v>-5000</c:v>
                </c:pt>
                <c:pt idx="15">
                  <c:v>-2071</c:v>
                </c:pt>
                <c:pt idx="16">
                  <c:v>0</c:v>
                </c:pt>
              </c:numCache>
            </c:numRef>
          </c:xVal>
          <c:yVal>
            <c:numRef>
              <c:f>Sheet1!$E$18:$E$34</c:f>
              <c:numCache>
                <c:formatCode>General</c:formatCode>
                <c:ptCount val="17"/>
                <c:pt idx="0">
                  <c:v>-5000</c:v>
                </c:pt>
                <c:pt idx="1">
                  <c:v>-5000</c:v>
                </c:pt>
                <c:pt idx="2">
                  <c:v>-5000</c:v>
                </c:pt>
                <c:pt idx="3">
                  <c:v>-2071</c:v>
                </c:pt>
                <c:pt idx="4">
                  <c:v>0</c:v>
                </c:pt>
                <c:pt idx="5">
                  <c:v>2071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2071</c:v>
                </c:pt>
                <c:pt idx="12">
                  <c:v>0</c:v>
                </c:pt>
                <c:pt idx="13">
                  <c:v>-2071</c:v>
                </c:pt>
                <c:pt idx="14">
                  <c:v>-5000</c:v>
                </c:pt>
                <c:pt idx="15">
                  <c:v>-5000</c:v>
                </c:pt>
                <c:pt idx="16">
                  <c:v>-5000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19-42FA-B12F-08A87AB41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171503"/>
        <c:axId val="536156111"/>
      </c:scatterChart>
      <c:valAx>
        <c:axId val="536171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56111"/>
        <c:crosses val="autoZero"/>
        <c:crossBetween val="midCat"/>
      </c:valAx>
      <c:valAx>
        <c:axId val="53615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71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Sheet1!$H$17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0.18498490813648294"/>
                  <c:y val="-3.00513998250218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Sheet1!$G$18:$G$22</c:f>
              <c:numCache>
                <c:formatCode>General</c:formatCode>
                <c:ptCount val="5"/>
                <c:pt idx="0">
                  <c:v>0.78525</c:v>
                </c:pt>
                <c:pt idx="1">
                  <c:v>1.177875</c:v>
                </c:pt>
                <c:pt idx="2">
                  <c:v>1.5705</c:v>
                </c:pt>
                <c:pt idx="3">
                  <c:v>1.963125</c:v>
                </c:pt>
                <c:pt idx="4">
                  <c:v>2.35575</c:v>
                </c:pt>
              </c:numCache>
            </c:numRef>
          </c:xVal>
          <c:yVal>
            <c:numRef>
              <c:f>Sheet1!$H$18:$H$22</c:f>
              <c:numCache>
                <c:formatCode>General</c:formatCode>
                <c:ptCount val="5"/>
                <c:pt idx="0">
                  <c:v>-5000</c:v>
                </c:pt>
                <c:pt idx="1">
                  <c:v>-2071</c:v>
                </c:pt>
                <c:pt idx="2">
                  <c:v>0</c:v>
                </c:pt>
                <c:pt idx="3">
                  <c:v>2071</c:v>
                </c:pt>
                <c:pt idx="4">
                  <c:v>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01-4F26-A598-B935F024A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265199"/>
        <c:axId val="453266031"/>
      </c:scatterChart>
      <c:valAx>
        <c:axId val="45326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266031"/>
        <c:crosses val="autoZero"/>
        <c:crossBetween val="midCat"/>
      </c:valAx>
      <c:valAx>
        <c:axId val="4532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265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Sheet1!$C$37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4.1375765529308838E-3"/>
                  <c:y val="-1.796442111402741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Sheet1!$B$38:$B$54</c:f>
              <c:numCache>
                <c:formatCode>General</c:formatCode>
                <c:ptCount val="17"/>
                <c:pt idx="0">
                  <c:v>0.78525</c:v>
                </c:pt>
                <c:pt idx="1">
                  <c:v>0.88340624999999995</c:v>
                </c:pt>
                <c:pt idx="2">
                  <c:v>0.98156249999999989</c:v>
                </c:pt>
                <c:pt idx="3">
                  <c:v>1.0797187499999998</c:v>
                </c:pt>
                <c:pt idx="4">
                  <c:v>1.1778749999999998</c:v>
                </c:pt>
                <c:pt idx="5">
                  <c:v>1.2760312499999997</c:v>
                </c:pt>
                <c:pt idx="6">
                  <c:v>1.3741874999999997</c:v>
                </c:pt>
                <c:pt idx="7">
                  <c:v>1.4723437499999996</c:v>
                </c:pt>
                <c:pt idx="8">
                  <c:v>1.5704999999999996</c:v>
                </c:pt>
                <c:pt idx="9">
                  <c:v>1.6686562499999995</c:v>
                </c:pt>
                <c:pt idx="10">
                  <c:v>1.7668124999999995</c:v>
                </c:pt>
                <c:pt idx="11">
                  <c:v>1.8649687499999994</c:v>
                </c:pt>
                <c:pt idx="12">
                  <c:v>1.9631249999999993</c:v>
                </c:pt>
                <c:pt idx="13">
                  <c:v>2.0612812499999995</c:v>
                </c:pt>
                <c:pt idx="14">
                  <c:v>2.1594374999999997</c:v>
                </c:pt>
                <c:pt idx="15">
                  <c:v>2.2575937499999998</c:v>
                </c:pt>
                <c:pt idx="16">
                  <c:v>2.35575</c:v>
                </c:pt>
              </c:numCache>
            </c:numRef>
          </c:xVal>
          <c:yVal>
            <c:numRef>
              <c:f>Sheet1!$C$38:$C$54</c:f>
              <c:numCache>
                <c:formatCode>General</c:formatCode>
                <c:ptCount val="17"/>
                <c:pt idx="0">
                  <c:v>-5000</c:v>
                </c:pt>
                <c:pt idx="1">
                  <c:v>-4103.3999999999996</c:v>
                </c:pt>
                <c:pt idx="2">
                  <c:v>-3340.9</c:v>
                </c:pt>
                <c:pt idx="3">
                  <c:v>-2672.6</c:v>
                </c:pt>
                <c:pt idx="4">
                  <c:v>-2071</c:v>
                </c:pt>
                <c:pt idx="5">
                  <c:v>-1516.7</c:v>
                </c:pt>
                <c:pt idx="6">
                  <c:v>-994.56</c:v>
                </c:pt>
                <c:pt idx="7">
                  <c:v>-492.45</c:v>
                </c:pt>
                <c:pt idx="8">
                  <c:v>0</c:v>
                </c:pt>
                <c:pt idx="9">
                  <c:v>492.45</c:v>
                </c:pt>
                <c:pt idx="10">
                  <c:v>994.56</c:v>
                </c:pt>
                <c:pt idx="11">
                  <c:v>1516.7</c:v>
                </c:pt>
                <c:pt idx="12">
                  <c:v>2071</c:v>
                </c:pt>
                <c:pt idx="13">
                  <c:v>2672.6</c:v>
                </c:pt>
                <c:pt idx="14">
                  <c:v>3340.9</c:v>
                </c:pt>
                <c:pt idx="15">
                  <c:v>4103.3999999999996</c:v>
                </c:pt>
                <c:pt idx="16">
                  <c:v>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B2-405B-AD41-A6675B071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256879"/>
        <c:axId val="453259791"/>
      </c:scatterChart>
      <c:valAx>
        <c:axId val="45325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259791"/>
        <c:crosses val="autoZero"/>
        <c:crossBetween val="midCat"/>
      </c:valAx>
      <c:valAx>
        <c:axId val="45325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256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Sheet1!$D$37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43481430446194225"/>
                  <c:y val="8.842592592592592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Sheet1!$C$38:$C$54</c:f>
              <c:numCache>
                <c:formatCode>General</c:formatCode>
                <c:ptCount val="17"/>
                <c:pt idx="0">
                  <c:v>-5000</c:v>
                </c:pt>
                <c:pt idx="1">
                  <c:v>-4103.3999999999996</c:v>
                </c:pt>
                <c:pt idx="2">
                  <c:v>-3340.9</c:v>
                </c:pt>
                <c:pt idx="3">
                  <c:v>-2672.6</c:v>
                </c:pt>
                <c:pt idx="4">
                  <c:v>-2071</c:v>
                </c:pt>
                <c:pt idx="5">
                  <c:v>-1516.7</c:v>
                </c:pt>
                <c:pt idx="6">
                  <c:v>-994.56</c:v>
                </c:pt>
                <c:pt idx="7">
                  <c:v>-492.45</c:v>
                </c:pt>
                <c:pt idx="8">
                  <c:v>0</c:v>
                </c:pt>
                <c:pt idx="9">
                  <c:v>492.45</c:v>
                </c:pt>
                <c:pt idx="10">
                  <c:v>994.56</c:v>
                </c:pt>
                <c:pt idx="11">
                  <c:v>1516.7</c:v>
                </c:pt>
                <c:pt idx="12">
                  <c:v>2071</c:v>
                </c:pt>
                <c:pt idx="13">
                  <c:v>2672.6</c:v>
                </c:pt>
                <c:pt idx="14">
                  <c:v>3340.9</c:v>
                </c:pt>
                <c:pt idx="15">
                  <c:v>4103.3999999999996</c:v>
                </c:pt>
                <c:pt idx="16">
                  <c:v>5000</c:v>
                </c:pt>
              </c:numCache>
            </c:numRef>
          </c:xVal>
          <c:yVal>
            <c:numRef>
              <c:f>Sheet1!$D$38:$D$54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41-460B-9915-5D5119435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208511"/>
        <c:axId val="392205599"/>
      </c:scatterChart>
      <c:valAx>
        <c:axId val="39220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05599"/>
        <c:crosses val="autoZero"/>
        <c:crossBetween val="midCat"/>
      </c:valAx>
      <c:valAx>
        <c:axId val="39220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08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Sheet1!$C$37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Sheet1!$C$38:$C$54</c:f>
              <c:numCache>
                <c:formatCode>General</c:formatCode>
                <c:ptCount val="17"/>
                <c:pt idx="0">
                  <c:v>-5000</c:v>
                </c:pt>
                <c:pt idx="1">
                  <c:v>-4103.3999999999996</c:v>
                </c:pt>
                <c:pt idx="2">
                  <c:v>-3340.9</c:v>
                </c:pt>
                <c:pt idx="3">
                  <c:v>-2672.6</c:v>
                </c:pt>
                <c:pt idx="4">
                  <c:v>-2071</c:v>
                </c:pt>
                <c:pt idx="5">
                  <c:v>-1516.7</c:v>
                </c:pt>
                <c:pt idx="6">
                  <c:v>-994.56</c:v>
                </c:pt>
                <c:pt idx="7">
                  <c:v>-492.45</c:v>
                </c:pt>
                <c:pt idx="8">
                  <c:v>0</c:v>
                </c:pt>
                <c:pt idx="9">
                  <c:v>492.45</c:v>
                </c:pt>
                <c:pt idx="10">
                  <c:v>994.56</c:v>
                </c:pt>
                <c:pt idx="11">
                  <c:v>1516.7</c:v>
                </c:pt>
                <c:pt idx="12">
                  <c:v>2071</c:v>
                </c:pt>
                <c:pt idx="13">
                  <c:v>2672.6</c:v>
                </c:pt>
                <c:pt idx="14">
                  <c:v>3340.9</c:v>
                </c:pt>
                <c:pt idx="15">
                  <c:v>4103.3999999999996</c:v>
                </c:pt>
                <c:pt idx="16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1C-45EC-A77D-488478983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278671"/>
        <c:axId val="387721199"/>
      </c:lineChart>
      <c:catAx>
        <c:axId val="393278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21199"/>
        <c:crosses val="autoZero"/>
        <c:auto val="1"/>
        <c:lblAlgn val="ctr"/>
        <c:lblOffset val="100"/>
        <c:noMultiLvlLbl val="0"/>
      </c:catAx>
      <c:valAx>
        <c:axId val="38772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7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Sheet1!$E$58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488346893048313"/>
                  <c:y val="-0.105193402548819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Sheet1!$D$59:$D$123</c:f>
              <c:numCache>
                <c:formatCode>General</c:formatCode>
                <c:ptCount val="65"/>
                <c:pt idx="0">
                  <c:v>0</c:v>
                </c:pt>
                <c:pt idx="1">
                  <c:v>492.45</c:v>
                </c:pt>
                <c:pt idx="2">
                  <c:v>994.56</c:v>
                </c:pt>
                <c:pt idx="3">
                  <c:v>1516.7</c:v>
                </c:pt>
                <c:pt idx="4">
                  <c:v>2071</c:v>
                </c:pt>
                <c:pt idx="5">
                  <c:v>2672.6</c:v>
                </c:pt>
                <c:pt idx="6">
                  <c:v>3340.9</c:v>
                </c:pt>
                <c:pt idx="7">
                  <c:v>4103.3999999999996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5000</c:v>
                </c:pt>
                <c:pt idx="17">
                  <c:v>5000</c:v>
                </c:pt>
                <c:pt idx="18">
                  <c:v>5000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4103.3999999999996</c:v>
                </c:pt>
                <c:pt idx="26">
                  <c:v>3340.9</c:v>
                </c:pt>
                <c:pt idx="27">
                  <c:v>2672.6</c:v>
                </c:pt>
                <c:pt idx="28">
                  <c:v>2071</c:v>
                </c:pt>
                <c:pt idx="29">
                  <c:v>1516.7</c:v>
                </c:pt>
                <c:pt idx="30">
                  <c:v>994.56</c:v>
                </c:pt>
                <c:pt idx="31">
                  <c:v>492.45</c:v>
                </c:pt>
                <c:pt idx="32">
                  <c:v>0</c:v>
                </c:pt>
                <c:pt idx="33">
                  <c:v>-492.45</c:v>
                </c:pt>
                <c:pt idx="34">
                  <c:v>-994.56</c:v>
                </c:pt>
                <c:pt idx="35">
                  <c:v>-1516.7</c:v>
                </c:pt>
                <c:pt idx="36">
                  <c:v>-2071</c:v>
                </c:pt>
                <c:pt idx="37">
                  <c:v>-2672.6</c:v>
                </c:pt>
                <c:pt idx="38">
                  <c:v>-3340.9</c:v>
                </c:pt>
                <c:pt idx="39">
                  <c:v>-4103.3999999999996</c:v>
                </c:pt>
                <c:pt idx="40">
                  <c:v>-5000</c:v>
                </c:pt>
                <c:pt idx="41">
                  <c:v>-5000</c:v>
                </c:pt>
                <c:pt idx="42">
                  <c:v>-5000</c:v>
                </c:pt>
                <c:pt idx="43">
                  <c:v>-5000</c:v>
                </c:pt>
                <c:pt idx="44">
                  <c:v>-5000</c:v>
                </c:pt>
                <c:pt idx="45">
                  <c:v>-5000</c:v>
                </c:pt>
                <c:pt idx="46">
                  <c:v>-5000</c:v>
                </c:pt>
                <c:pt idx="47">
                  <c:v>-5000</c:v>
                </c:pt>
                <c:pt idx="48">
                  <c:v>-5000</c:v>
                </c:pt>
                <c:pt idx="49">
                  <c:v>-5000</c:v>
                </c:pt>
                <c:pt idx="50">
                  <c:v>-5000</c:v>
                </c:pt>
                <c:pt idx="51">
                  <c:v>-5000</c:v>
                </c:pt>
                <c:pt idx="52">
                  <c:v>-5000</c:v>
                </c:pt>
                <c:pt idx="53">
                  <c:v>-5000</c:v>
                </c:pt>
                <c:pt idx="54">
                  <c:v>-5000</c:v>
                </c:pt>
                <c:pt idx="55">
                  <c:v>-5000</c:v>
                </c:pt>
                <c:pt idx="56">
                  <c:v>-5000</c:v>
                </c:pt>
                <c:pt idx="57">
                  <c:v>-4103.3999999999996</c:v>
                </c:pt>
                <c:pt idx="58">
                  <c:v>-3340.9</c:v>
                </c:pt>
                <c:pt idx="59">
                  <c:v>-2672.6</c:v>
                </c:pt>
                <c:pt idx="60">
                  <c:v>-2071</c:v>
                </c:pt>
                <c:pt idx="61">
                  <c:v>-1516.7</c:v>
                </c:pt>
                <c:pt idx="62">
                  <c:v>-994.56</c:v>
                </c:pt>
                <c:pt idx="63">
                  <c:v>-492.45</c:v>
                </c:pt>
                <c:pt idx="64">
                  <c:v>0</c:v>
                </c:pt>
              </c:numCache>
            </c:numRef>
          </c:xVal>
          <c:yVal>
            <c:numRef>
              <c:f>Sheet1!$E$59:$E$123</c:f>
              <c:numCache>
                <c:formatCode>General</c:formatCode>
                <c:ptCount val="65"/>
                <c:pt idx="0">
                  <c:v>-5000</c:v>
                </c:pt>
                <c:pt idx="1">
                  <c:v>-5000</c:v>
                </c:pt>
                <c:pt idx="2">
                  <c:v>-5000</c:v>
                </c:pt>
                <c:pt idx="3">
                  <c:v>-5000</c:v>
                </c:pt>
                <c:pt idx="4">
                  <c:v>-5000</c:v>
                </c:pt>
                <c:pt idx="5">
                  <c:v>-5000</c:v>
                </c:pt>
                <c:pt idx="6">
                  <c:v>-5000</c:v>
                </c:pt>
                <c:pt idx="7">
                  <c:v>-5000</c:v>
                </c:pt>
                <c:pt idx="8">
                  <c:v>-5000</c:v>
                </c:pt>
                <c:pt idx="9">
                  <c:v>-4103.3999999999996</c:v>
                </c:pt>
                <c:pt idx="10">
                  <c:v>-3340.9</c:v>
                </c:pt>
                <c:pt idx="11">
                  <c:v>-2672.6</c:v>
                </c:pt>
                <c:pt idx="12">
                  <c:v>-2071</c:v>
                </c:pt>
                <c:pt idx="13">
                  <c:v>-1516.7</c:v>
                </c:pt>
                <c:pt idx="14">
                  <c:v>-994.56</c:v>
                </c:pt>
                <c:pt idx="15">
                  <c:v>-492.45</c:v>
                </c:pt>
                <c:pt idx="16">
                  <c:v>0</c:v>
                </c:pt>
                <c:pt idx="17">
                  <c:v>492.45</c:v>
                </c:pt>
                <c:pt idx="18">
                  <c:v>994.56</c:v>
                </c:pt>
                <c:pt idx="19">
                  <c:v>1516.7</c:v>
                </c:pt>
                <c:pt idx="20">
                  <c:v>2071</c:v>
                </c:pt>
                <c:pt idx="21">
                  <c:v>2672.6</c:v>
                </c:pt>
                <c:pt idx="22">
                  <c:v>3340.9</c:v>
                </c:pt>
                <c:pt idx="23">
                  <c:v>4103.3999999999996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5000</c:v>
                </c:pt>
                <c:pt idx="31">
                  <c:v>5000</c:v>
                </c:pt>
                <c:pt idx="32">
                  <c:v>5000</c:v>
                </c:pt>
                <c:pt idx="33">
                  <c:v>5000</c:v>
                </c:pt>
                <c:pt idx="34">
                  <c:v>5000</c:v>
                </c:pt>
                <c:pt idx="35">
                  <c:v>5000</c:v>
                </c:pt>
                <c:pt idx="36">
                  <c:v>5000</c:v>
                </c:pt>
                <c:pt idx="37">
                  <c:v>5000</c:v>
                </c:pt>
                <c:pt idx="38">
                  <c:v>5000</c:v>
                </c:pt>
                <c:pt idx="39">
                  <c:v>5000</c:v>
                </c:pt>
                <c:pt idx="40">
                  <c:v>5000</c:v>
                </c:pt>
                <c:pt idx="41">
                  <c:v>4103.3999999999996</c:v>
                </c:pt>
                <c:pt idx="42">
                  <c:v>3340.9</c:v>
                </c:pt>
                <c:pt idx="43">
                  <c:v>2672.6</c:v>
                </c:pt>
                <c:pt idx="44">
                  <c:v>2071</c:v>
                </c:pt>
                <c:pt idx="45">
                  <c:v>1516.7</c:v>
                </c:pt>
                <c:pt idx="46">
                  <c:v>994.56</c:v>
                </c:pt>
                <c:pt idx="47">
                  <c:v>492.45</c:v>
                </c:pt>
                <c:pt idx="48">
                  <c:v>0</c:v>
                </c:pt>
                <c:pt idx="49">
                  <c:v>-492.45</c:v>
                </c:pt>
                <c:pt idx="50">
                  <c:v>-994.56</c:v>
                </c:pt>
                <c:pt idx="51">
                  <c:v>-1516.7</c:v>
                </c:pt>
                <c:pt idx="52">
                  <c:v>-2071</c:v>
                </c:pt>
                <c:pt idx="53">
                  <c:v>-2672.6</c:v>
                </c:pt>
                <c:pt idx="54">
                  <c:v>-3340.9</c:v>
                </c:pt>
                <c:pt idx="55">
                  <c:v>-4103.3999999999996</c:v>
                </c:pt>
                <c:pt idx="56">
                  <c:v>-5000</c:v>
                </c:pt>
                <c:pt idx="57">
                  <c:v>-5000</c:v>
                </c:pt>
                <c:pt idx="58">
                  <c:v>-5000</c:v>
                </c:pt>
                <c:pt idx="59">
                  <c:v>-5000</c:v>
                </c:pt>
                <c:pt idx="60">
                  <c:v>-5000</c:v>
                </c:pt>
                <c:pt idx="61">
                  <c:v>-5000</c:v>
                </c:pt>
                <c:pt idx="62">
                  <c:v>-5000</c:v>
                </c:pt>
                <c:pt idx="63">
                  <c:v>-5000</c:v>
                </c:pt>
                <c:pt idx="64">
                  <c:v>-5000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EC-464E-95F0-DA27123E1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475775"/>
        <c:axId val="457471615"/>
      </c:scatterChart>
      <c:valAx>
        <c:axId val="45747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471615"/>
        <c:crosses val="autoZero"/>
        <c:crossBetween val="midCat"/>
      </c:valAx>
      <c:valAx>
        <c:axId val="45747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47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Sheet1!$C$58</c:f>
              <c:strCache>
                <c:ptCount val="1"/>
                <c:pt idx="0">
                  <c:v>Radians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Sheet1!$C$59:$C$123</c:f>
              <c:numCache>
                <c:formatCode>General</c:formatCode>
                <c:ptCount val="65"/>
                <c:pt idx="0">
                  <c:v>0</c:v>
                </c:pt>
                <c:pt idx="1">
                  <c:v>9.815625E-2</c:v>
                </c:pt>
                <c:pt idx="2">
                  <c:v>0.1963125</c:v>
                </c:pt>
                <c:pt idx="3">
                  <c:v>0.29446875</c:v>
                </c:pt>
                <c:pt idx="4">
                  <c:v>0.392625</c:v>
                </c:pt>
                <c:pt idx="5">
                  <c:v>0.49078125</c:v>
                </c:pt>
                <c:pt idx="6">
                  <c:v>0.5889375</c:v>
                </c:pt>
                <c:pt idx="7">
                  <c:v>0.68709375000000006</c:v>
                </c:pt>
                <c:pt idx="8">
                  <c:v>0.78525</c:v>
                </c:pt>
                <c:pt idx="9">
                  <c:v>0.88340624999999995</c:v>
                </c:pt>
                <c:pt idx="10">
                  <c:v>0.98156249999999989</c:v>
                </c:pt>
                <c:pt idx="11">
                  <c:v>1.0797187499999998</c:v>
                </c:pt>
                <c:pt idx="12">
                  <c:v>1.1778749999999998</c:v>
                </c:pt>
                <c:pt idx="13">
                  <c:v>1.2760312499999997</c:v>
                </c:pt>
                <c:pt idx="14">
                  <c:v>1.3741874999999997</c:v>
                </c:pt>
                <c:pt idx="15">
                  <c:v>1.4723437499999996</c:v>
                </c:pt>
                <c:pt idx="16">
                  <c:v>1.5704999999999996</c:v>
                </c:pt>
                <c:pt idx="17">
                  <c:v>1.6686562499999995</c:v>
                </c:pt>
                <c:pt idx="18">
                  <c:v>1.7668124999999995</c:v>
                </c:pt>
                <c:pt idx="19">
                  <c:v>1.8649687499999994</c:v>
                </c:pt>
                <c:pt idx="20">
                  <c:v>1.9631249999999993</c:v>
                </c:pt>
                <c:pt idx="21">
                  <c:v>2.0612812499999995</c:v>
                </c:pt>
                <c:pt idx="22">
                  <c:v>2.1594374999999997</c:v>
                </c:pt>
                <c:pt idx="23">
                  <c:v>2.2575937499999998</c:v>
                </c:pt>
                <c:pt idx="24">
                  <c:v>2.35575</c:v>
                </c:pt>
                <c:pt idx="25">
                  <c:v>2.4539062500000002</c:v>
                </c:pt>
                <c:pt idx="26">
                  <c:v>2.5520625000000003</c:v>
                </c:pt>
                <c:pt idx="27">
                  <c:v>2.6502187500000005</c:v>
                </c:pt>
                <c:pt idx="28">
                  <c:v>2.7483750000000007</c:v>
                </c:pt>
                <c:pt idx="29">
                  <c:v>2.8465312500000008</c:v>
                </c:pt>
                <c:pt idx="30">
                  <c:v>2.944687500000001</c:v>
                </c:pt>
                <c:pt idx="31">
                  <c:v>3.0428437500000012</c:v>
                </c:pt>
                <c:pt idx="32">
                  <c:v>3.1410000000000013</c:v>
                </c:pt>
                <c:pt idx="33">
                  <c:v>3.2391562500000015</c:v>
                </c:pt>
                <c:pt idx="34">
                  <c:v>3.3373125000000017</c:v>
                </c:pt>
                <c:pt idx="35">
                  <c:v>3.4354687500000018</c:v>
                </c:pt>
                <c:pt idx="36">
                  <c:v>3.533625000000002</c:v>
                </c:pt>
                <c:pt idx="37">
                  <c:v>3.6317812500000022</c:v>
                </c:pt>
                <c:pt idx="38">
                  <c:v>3.7299375000000023</c:v>
                </c:pt>
                <c:pt idx="39">
                  <c:v>3.8280937500000025</c:v>
                </c:pt>
                <c:pt idx="40">
                  <c:v>3.9262500000000027</c:v>
                </c:pt>
                <c:pt idx="41">
                  <c:v>4.0244062500000028</c:v>
                </c:pt>
                <c:pt idx="42">
                  <c:v>4.1225625000000026</c:v>
                </c:pt>
                <c:pt idx="43">
                  <c:v>4.2207187500000023</c:v>
                </c:pt>
                <c:pt idx="44">
                  <c:v>4.318875000000002</c:v>
                </c:pt>
                <c:pt idx="45">
                  <c:v>4.4170312500000017</c:v>
                </c:pt>
                <c:pt idx="46">
                  <c:v>4.5151875000000015</c:v>
                </c:pt>
                <c:pt idx="47">
                  <c:v>4.6133437500000012</c:v>
                </c:pt>
                <c:pt idx="48">
                  <c:v>4.7115000000000009</c:v>
                </c:pt>
                <c:pt idx="49">
                  <c:v>4.8096562500000006</c:v>
                </c:pt>
                <c:pt idx="50">
                  <c:v>4.9078125000000004</c:v>
                </c:pt>
                <c:pt idx="51">
                  <c:v>5.0059687500000001</c:v>
                </c:pt>
                <c:pt idx="52">
                  <c:v>5.1041249999999998</c:v>
                </c:pt>
                <c:pt idx="53">
                  <c:v>5.2022812499999995</c:v>
                </c:pt>
                <c:pt idx="54">
                  <c:v>5.3004374999999992</c:v>
                </c:pt>
                <c:pt idx="55">
                  <c:v>5.398593749999999</c:v>
                </c:pt>
                <c:pt idx="56">
                  <c:v>5.4967499999999987</c:v>
                </c:pt>
                <c:pt idx="57">
                  <c:v>5.5949062499999984</c:v>
                </c:pt>
                <c:pt idx="58">
                  <c:v>5.6930624999999981</c:v>
                </c:pt>
                <c:pt idx="59">
                  <c:v>5.7912187499999979</c:v>
                </c:pt>
                <c:pt idx="60">
                  <c:v>5.8893749999999976</c:v>
                </c:pt>
                <c:pt idx="61">
                  <c:v>5.9875312499999973</c:v>
                </c:pt>
                <c:pt idx="62">
                  <c:v>6.085687499999997</c:v>
                </c:pt>
                <c:pt idx="63">
                  <c:v>6.1838437499999968</c:v>
                </c:pt>
                <c:pt idx="64">
                  <c:v>6.2819999999999965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7-458E-80C3-0FC9DBD1A9E1}"/>
            </c:ext>
          </c:extLst>
        </c:ser>
        <c:ser>
          <c:idx val="1"/>
          <c:order val="1"/>
          <c:tx>
            <c:strRef>
              <c:f>Sheet1!$D$58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9.3279213032255268E-2"/>
                  <c:y val="-0.287601363262428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Sheet1!$D$59:$D$123</c:f>
              <c:numCache>
                <c:formatCode>General</c:formatCode>
                <c:ptCount val="65"/>
                <c:pt idx="0">
                  <c:v>0</c:v>
                </c:pt>
                <c:pt idx="1">
                  <c:v>492.45</c:v>
                </c:pt>
                <c:pt idx="2">
                  <c:v>994.56</c:v>
                </c:pt>
                <c:pt idx="3">
                  <c:v>1516.7</c:v>
                </c:pt>
                <c:pt idx="4">
                  <c:v>2071</c:v>
                </c:pt>
                <c:pt idx="5">
                  <c:v>2672.6</c:v>
                </c:pt>
                <c:pt idx="6">
                  <c:v>3340.9</c:v>
                </c:pt>
                <c:pt idx="7">
                  <c:v>4103.3999999999996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5000</c:v>
                </c:pt>
                <c:pt idx="17">
                  <c:v>5000</c:v>
                </c:pt>
                <c:pt idx="18">
                  <c:v>5000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4103.3999999999996</c:v>
                </c:pt>
                <c:pt idx="26">
                  <c:v>3340.9</c:v>
                </c:pt>
                <c:pt idx="27">
                  <c:v>2672.6</c:v>
                </c:pt>
                <c:pt idx="28">
                  <c:v>2071</c:v>
                </c:pt>
                <c:pt idx="29">
                  <c:v>1516.7</c:v>
                </c:pt>
                <c:pt idx="30">
                  <c:v>994.56</c:v>
                </c:pt>
                <c:pt idx="31">
                  <c:v>492.45</c:v>
                </c:pt>
                <c:pt idx="32">
                  <c:v>0</c:v>
                </c:pt>
                <c:pt idx="33">
                  <c:v>-492.45</c:v>
                </c:pt>
                <c:pt idx="34">
                  <c:v>-994.56</c:v>
                </c:pt>
                <c:pt idx="35">
                  <c:v>-1516.7</c:v>
                </c:pt>
                <c:pt idx="36">
                  <c:v>-2071</c:v>
                </c:pt>
                <c:pt idx="37">
                  <c:v>-2672.6</c:v>
                </c:pt>
                <c:pt idx="38">
                  <c:v>-3340.9</c:v>
                </c:pt>
                <c:pt idx="39">
                  <c:v>-4103.3999999999996</c:v>
                </c:pt>
                <c:pt idx="40">
                  <c:v>-5000</c:v>
                </c:pt>
                <c:pt idx="41">
                  <c:v>-5000</c:v>
                </c:pt>
                <c:pt idx="42">
                  <c:v>-5000</c:v>
                </c:pt>
                <c:pt idx="43">
                  <c:v>-5000</c:v>
                </c:pt>
                <c:pt idx="44">
                  <c:v>-5000</c:v>
                </c:pt>
                <c:pt idx="45">
                  <c:v>-5000</c:v>
                </c:pt>
                <c:pt idx="46">
                  <c:v>-5000</c:v>
                </c:pt>
                <c:pt idx="47">
                  <c:v>-5000</c:v>
                </c:pt>
                <c:pt idx="48">
                  <c:v>-5000</c:v>
                </c:pt>
                <c:pt idx="49">
                  <c:v>-5000</c:v>
                </c:pt>
                <c:pt idx="50">
                  <c:v>-5000</c:v>
                </c:pt>
                <c:pt idx="51">
                  <c:v>-5000</c:v>
                </c:pt>
                <c:pt idx="52">
                  <c:v>-5000</c:v>
                </c:pt>
                <c:pt idx="53">
                  <c:v>-5000</c:v>
                </c:pt>
                <c:pt idx="54">
                  <c:v>-5000</c:v>
                </c:pt>
                <c:pt idx="55">
                  <c:v>-5000</c:v>
                </c:pt>
                <c:pt idx="56">
                  <c:v>-5000</c:v>
                </c:pt>
                <c:pt idx="57">
                  <c:v>-4103.3999999999996</c:v>
                </c:pt>
                <c:pt idx="58">
                  <c:v>-3340.9</c:v>
                </c:pt>
                <c:pt idx="59">
                  <c:v>-2672.6</c:v>
                </c:pt>
                <c:pt idx="60">
                  <c:v>-2071</c:v>
                </c:pt>
                <c:pt idx="61">
                  <c:v>-1516.7</c:v>
                </c:pt>
                <c:pt idx="62">
                  <c:v>-994.56</c:v>
                </c:pt>
                <c:pt idx="63">
                  <c:v>-492.45</c:v>
                </c:pt>
                <c:pt idx="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17-458E-80C3-0FC9DBD1A9E1}"/>
            </c:ext>
          </c:extLst>
        </c:ser>
        <c:ser>
          <c:idx val="2"/>
          <c:order val="2"/>
          <c:tx>
            <c:strRef>
              <c:f>Sheet1!$E$58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-1.3340730840037323E-2"/>
                  <c:y val="0.108743348257938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Sheet1!$E$59:$E$123</c:f>
              <c:numCache>
                <c:formatCode>General</c:formatCode>
                <c:ptCount val="65"/>
                <c:pt idx="0">
                  <c:v>-5000</c:v>
                </c:pt>
                <c:pt idx="1">
                  <c:v>-5000</c:v>
                </c:pt>
                <c:pt idx="2">
                  <c:v>-5000</c:v>
                </c:pt>
                <c:pt idx="3">
                  <c:v>-5000</c:v>
                </c:pt>
                <c:pt idx="4">
                  <c:v>-5000</c:v>
                </c:pt>
                <c:pt idx="5">
                  <c:v>-5000</c:v>
                </c:pt>
                <c:pt idx="6">
                  <c:v>-5000</c:v>
                </c:pt>
                <c:pt idx="7">
                  <c:v>-5000</c:v>
                </c:pt>
                <c:pt idx="8">
                  <c:v>-5000</c:v>
                </c:pt>
                <c:pt idx="9">
                  <c:v>-4103.3999999999996</c:v>
                </c:pt>
                <c:pt idx="10">
                  <c:v>-3340.9</c:v>
                </c:pt>
                <c:pt idx="11">
                  <c:v>-2672.6</c:v>
                </c:pt>
                <c:pt idx="12">
                  <c:v>-2071</c:v>
                </c:pt>
                <c:pt idx="13">
                  <c:v>-1516.7</c:v>
                </c:pt>
                <c:pt idx="14">
                  <c:v>-994.56</c:v>
                </c:pt>
                <c:pt idx="15">
                  <c:v>-492.45</c:v>
                </c:pt>
                <c:pt idx="16">
                  <c:v>0</c:v>
                </c:pt>
                <c:pt idx="17">
                  <c:v>492.45</c:v>
                </c:pt>
                <c:pt idx="18">
                  <c:v>994.56</c:v>
                </c:pt>
                <c:pt idx="19">
                  <c:v>1516.7</c:v>
                </c:pt>
                <c:pt idx="20">
                  <c:v>2071</c:v>
                </c:pt>
                <c:pt idx="21">
                  <c:v>2672.6</c:v>
                </c:pt>
                <c:pt idx="22">
                  <c:v>3340.9</c:v>
                </c:pt>
                <c:pt idx="23">
                  <c:v>4103.3999999999996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5000</c:v>
                </c:pt>
                <c:pt idx="31">
                  <c:v>5000</c:v>
                </c:pt>
                <c:pt idx="32">
                  <c:v>5000</c:v>
                </c:pt>
                <c:pt idx="33">
                  <c:v>5000</c:v>
                </c:pt>
                <c:pt idx="34">
                  <c:v>5000</c:v>
                </c:pt>
                <c:pt idx="35">
                  <c:v>5000</c:v>
                </c:pt>
                <c:pt idx="36">
                  <c:v>5000</c:v>
                </c:pt>
                <c:pt idx="37">
                  <c:v>5000</c:v>
                </c:pt>
                <c:pt idx="38">
                  <c:v>5000</c:v>
                </c:pt>
                <c:pt idx="39">
                  <c:v>5000</c:v>
                </c:pt>
                <c:pt idx="40">
                  <c:v>5000</c:v>
                </c:pt>
                <c:pt idx="41">
                  <c:v>4103.3999999999996</c:v>
                </c:pt>
                <c:pt idx="42">
                  <c:v>3340.9</c:v>
                </c:pt>
                <c:pt idx="43">
                  <c:v>2672.6</c:v>
                </c:pt>
                <c:pt idx="44">
                  <c:v>2071</c:v>
                </c:pt>
                <c:pt idx="45">
                  <c:v>1516.7</c:v>
                </c:pt>
                <c:pt idx="46">
                  <c:v>994.56</c:v>
                </c:pt>
                <c:pt idx="47">
                  <c:v>492.45</c:v>
                </c:pt>
                <c:pt idx="48">
                  <c:v>0</c:v>
                </c:pt>
                <c:pt idx="49">
                  <c:v>-492.45</c:v>
                </c:pt>
                <c:pt idx="50">
                  <c:v>-994.56</c:v>
                </c:pt>
                <c:pt idx="51">
                  <c:v>-1516.7</c:v>
                </c:pt>
                <c:pt idx="52">
                  <c:v>-2071</c:v>
                </c:pt>
                <c:pt idx="53">
                  <c:v>-2672.6</c:v>
                </c:pt>
                <c:pt idx="54">
                  <c:v>-3340.9</c:v>
                </c:pt>
                <c:pt idx="55">
                  <c:v>-4103.3999999999996</c:v>
                </c:pt>
                <c:pt idx="56">
                  <c:v>-5000</c:v>
                </c:pt>
                <c:pt idx="57">
                  <c:v>-5000</c:v>
                </c:pt>
                <c:pt idx="58">
                  <c:v>-5000</c:v>
                </c:pt>
                <c:pt idx="59">
                  <c:v>-5000</c:v>
                </c:pt>
                <c:pt idx="60">
                  <c:v>-5000</c:v>
                </c:pt>
                <c:pt idx="61">
                  <c:v>-5000</c:v>
                </c:pt>
                <c:pt idx="62">
                  <c:v>-5000</c:v>
                </c:pt>
                <c:pt idx="63">
                  <c:v>-5000</c:v>
                </c:pt>
                <c:pt idx="64">
                  <c:v>-5000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7-458E-80C3-0FC9DBD1A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954063"/>
        <c:axId val="638964047"/>
      </c:lineChart>
      <c:catAx>
        <c:axId val="638954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64047"/>
        <c:crosses val="autoZero"/>
        <c:auto val="1"/>
        <c:lblAlgn val="ctr"/>
        <c:lblOffset val="100"/>
        <c:noMultiLvlLbl val="0"/>
      </c:catAx>
      <c:valAx>
        <c:axId val="63896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5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954453243916634E-2"/>
          <c:y val="5.8458234037603501E-2"/>
          <c:w val="0.94411572193100091"/>
          <c:h val="0.85429866916104324"/>
        </c:manualLayout>
      </c:layout>
      <c:lineChart>
        <c:grouping val="standard"/>
        <c:varyColors val="0"/>
        <c:ser>
          <c:idx val="0"/>
          <c:order val="0"/>
          <c:tx>
            <c:strRef>
              <c:f>Sheet1!$D$58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Sheet1!$D$59:$D$123</c:f>
              <c:numCache>
                <c:formatCode>General</c:formatCode>
                <c:ptCount val="65"/>
                <c:pt idx="0">
                  <c:v>0</c:v>
                </c:pt>
                <c:pt idx="1">
                  <c:v>492.45</c:v>
                </c:pt>
                <c:pt idx="2">
                  <c:v>994.56</c:v>
                </c:pt>
                <c:pt idx="3">
                  <c:v>1516.7</c:v>
                </c:pt>
                <c:pt idx="4">
                  <c:v>2071</c:v>
                </c:pt>
                <c:pt idx="5">
                  <c:v>2672.6</c:v>
                </c:pt>
                <c:pt idx="6">
                  <c:v>3340.9</c:v>
                </c:pt>
                <c:pt idx="7">
                  <c:v>4103.3999999999996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5000</c:v>
                </c:pt>
                <c:pt idx="17">
                  <c:v>5000</c:v>
                </c:pt>
                <c:pt idx="18">
                  <c:v>5000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4103.3999999999996</c:v>
                </c:pt>
                <c:pt idx="26">
                  <c:v>3340.9</c:v>
                </c:pt>
                <c:pt idx="27">
                  <c:v>2672.6</c:v>
                </c:pt>
                <c:pt idx="28">
                  <c:v>2071</c:v>
                </c:pt>
                <c:pt idx="29">
                  <c:v>1516.7</c:v>
                </c:pt>
                <c:pt idx="30">
                  <c:v>994.56</c:v>
                </c:pt>
                <c:pt idx="31">
                  <c:v>492.45</c:v>
                </c:pt>
                <c:pt idx="32">
                  <c:v>0</c:v>
                </c:pt>
                <c:pt idx="33">
                  <c:v>-492.45</c:v>
                </c:pt>
                <c:pt idx="34">
                  <c:v>-994.56</c:v>
                </c:pt>
                <c:pt idx="35">
                  <c:v>-1516.7</c:v>
                </c:pt>
                <c:pt idx="36">
                  <c:v>-2071</c:v>
                </c:pt>
                <c:pt idx="37">
                  <c:v>-2672.6</c:v>
                </c:pt>
                <c:pt idx="38">
                  <c:v>-3340.9</c:v>
                </c:pt>
                <c:pt idx="39">
                  <c:v>-4103.3999999999996</c:v>
                </c:pt>
                <c:pt idx="40">
                  <c:v>-5000</c:v>
                </c:pt>
                <c:pt idx="41">
                  <c:v>-5000</c:v>
                </c:pt>
                <c:pt idx="42">
                  <c:v>-5000</c:v>
                </c:pt>
                <c:pt idx="43">
                  <c:v>-5000</c:v>
                </c:pt>
                <c:pt idx="44">
                  <c:v>-5000</c:v>
                </c:pt>
                <c:pt idx="45">
                  <c:v>-5000</c:v>
                </c:pt>
                <c:pt idx="46">
                  <c:v>-5000</c:v>
                </c:pt>
                <c:pt idx="47">
                  <c:v>-5000</c:v>
                </c:pt>
                <c:pt idx="48">
                  <c:v>-5000</c:v>
                </c:pt>
                <c:pt idx="49">
                  <c:v>-5000</c:v>
                </c:pt>
                <c:pt idx="50">
                  <c:v>-5000</c:v>
                </c:pt>
                <c:pt idx="51">
                  <c:v>-5000</c:v>
                </c:pt>
                <c:pt idx="52">
                  <c:v>-5000</c:v>
                </c:pt>
                <c:pt idx="53">
                  <c:v>-5000</c:v>
                </c:pt>
                <c:pt idx="54">
                  <c:v>-5000</c:v>
                </c:pt>
                <c:pt idx="55">
                  <c:v>-5000</c:v>
                </c:pt>
                <c:pt idx="56">
                  <c:v>-5000</c:v>
                </c:pt>
                <c:pt idx="57">
                  <c:v>-4103.3999999999996</c:v>
                </c:pt>
                <c:pt idx="58">
                  <c:v>-3340.9</c:v>
                </c:pt>
                <c:pt idx="59">
                  <c:v>-2672.6</c:v>
                </c:pt>
                <c:pt idx="60">
                  <c:v>-2071</c:v>
                </c:pt>
                <c:pt idx="61">
                  <c:v>-1516.7</c:v>
                </c:pt>
                <c:pt idx="62">
                  <c:v>-994.56</c:v>
                </c:pt>
                <c:pt idx="63">
                  <c:v>-492.45</c:v>
                </c:pt>
                <c:pt idx="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21-490D-882B-F98DA88397BC}"/>
            </c:ext>
          </c:extLst>
        </c:ser>
        <c:ser>
          <c:idx val="1"/>
          <c:order val="1"/>
          <c:tx>
            <c:strRef>
              <c:f>Sheet1!$E$58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Sheet1!$E$59:$E$123</c:f>
              <c:numCache>
                <c:formatCode>General</c:formatCode>
                <c:ptCount val="65"/>
                <c:pt idx="0">
                  <c:v>-5000</c:v>
                </c:pt>
                <c:pt idx="1">
                  <c:v>-5000</c:v>
                </c:pt>
                <c:pt idx="2">
                  <c:v>-5000</c:v>
                </c:pt>
                <c:pt idx="3">
                  <c:v>-5000</c:v>
                </c:pt>
                <c:pt idx="4">
                  <c:v>-5000</c:v>
                </c:pt>
                <c:pt idx="5">
                  <c:v>-5000</c:v>
                </c:pt>
                <c:pt idx="6">
                  <c:v>-5000</c:v>
                </c:pt>
                <c:pt idx="7">
                  <c:v>-5000</c:v>
                </c:pt>
                <c:pt idx="8">
                  <c:v>-5000</c:v>
                </c:pt>
                <c:pt idx="9">
                  <c:v>-4103.3999999999996</c:v>
                </c:pt>
                <c:pt idx="10">
                  <c:v>-3340.9</c:v>
                </c:pt>
                <c:pt idx="11">
                  <c:v>-2672.6</c:v>
                </c:pt>
                <c:pt idx="12">
                  <c:v>-2071</c:v>
                </c:pt>
                <c:pt idx="13">
                  <c:v>-1516.7</c:v>
                </c:pt>
                <c:pt idx="14">
                  <c:v>-994.56</c:v>
                </c:pt>
                <c:pt idx="15">
                  <c:v>-492.45</c:v>
                </c:pt>
                <c:pt idx="16">
                  <c:v>0</c:v>
                </c:pt>
                <c:pt idx="17">
                  <c:v>492.45</c:v>
                </c:pt>
                <c:pt idx="18">
                  <c:v>994.56</c:v>
                </c:pt>
                <c:pt idx="19">
                  <c:v>1516.7</c:v>
                </c:pt>
                <c:pt idx="20">
                  <c:v>2071</c:v>
                </c:pt>
                <c:pt idx="21">
                  <c:v>2672.6</c:v>
                </c:pt>
                <c:pt idx="22">
                  <c:v>3340.9</c:v>
                </c:pt>
                <c:pt idx="23">
                  <c:v>4103.3999999999996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5000</c:v>
                </c:pt>
                <c:pt idx="31">
                  <c:v>5000</c:v>
                </c:pt>
                <c:pt idx="32">
                  <c:v>5000</c:v>
                </c:pt>
                <c:pt idx="33">
                  <c:v>5000</c:v>
                </c:pt>
                <c:pt idx="34">
                  <c:v>5000</c:v>
                </c:pt>
                <c:pt idx="35">
                  <c:v>5000</c:v>
                </c:pt>
                <c:pt idx="36">
                  <c:v>5000</c:v>
                </c:pt>
                <c:pt idx="37">
                  <c:v>5000</c:v>
                </c:pt>
                <c:pt idx="38">
                  <c:v>5000</c:v>
                </c:pt>
                <c:pt idx="39">
                  <c:v>5000</c:v>
                </c:pt>
                <c:pt idx="40">
                  <c:v>5000</c:v>
                </c:pt>
                <c:pt idx="41">
                  <c:v>4103.3999999999996</c:v>
                </c:pt>
                <c:pt idx="42">
                  <c:v>3340.9</c:v>
                </c:pt>
                <c:pt idx="43">
                  <c:v>2672.6</c:v>
                </c:pt>
                <c:pt idx="44">
                  <c:v>2071</c:v>
                </c:pt>
                <c:pt idx="45">
                  <c:v>1516.7</c:v>
                </c:pt>
                <c:pt idx="46">
                  <c:v>994.56</c:v>
                </c:pt>
                <c:pt idx="47">
                  <c:v>492.45</c:v>
                </c:pt>
                <c:pt idx="48">
                  <c:v>0</c:v>
                </c:pt>
                <c:pt idx="49">
                  <c:v>-492.45</c:v>
                </c:pt>
                <c:pt idx="50">
                  <c:v>-994.56</c:v>
                </c:pt>
                <c:pt idx="51">
                  <c:v>-1516.7</c:v>
                </c:pt>
                <c:pt idx="52">
                  <c:v>-2071</c:v>
                </c:pt>
                <c:pt idx="53">
                  <c:v>-2672.6</c:v>
                </c:pt>
                <c:pt idx="54">
                  <c:v>-3340.9</c:v>
                </c:pt>
                <c:pt idx="55">
                  <c:v>-4103.3999999999996</c:v>
                </c:pt>
                <c:pt idx="56">
                  <c:v>-5000</c:v>
                </c:pt>
                <c:pt idx="57">
                  <c:v>-5000</c:v>
                </c:pt>
                <c:pt idx="58">
                  <c:v>-5000</c:v>
                </c:pt>
                <c:pt idx="59">
                  <c:v>-5000</c:v>
                </c:pt>
                <c:pt idx="60">
                  <c:v>-5000</c:v>
                </c:pt>
                <c:pt idx="61">
                  <c:v>-5000</c:v>
                </c:pt>
                <c:pt idx="62">
                  <c:v>-5000</c:v>
                </c:pt>
                <c:pt idx="63">
                  <c:v>-5000</c:v>
                </c:pt>
                <c:pt idx="64">
                  <c:v>-5000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21-490D-882B-F98DA8839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321039"/>
        <c:axId val="381326031"/>
      </c:lineChart>
      <c:catAx>
        <c:axId val="3813210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326031"/>
        <c:crosses val="autoZero"/>
        <c:auto val="1"/>
        <c:lblAlgn val="ctr"/>
        <c:lblOffset val="100"/>
        <c:noMultiLvlLbl val="0"/>
      </c:catAx>
      <c:valAx>
        <c:axId val="38132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321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Sheet1!$E$58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Sheet1!$E$59:$E$123</c:f>
              <c:numCache>
                <c:formatCode>General</c:formatCode>
                <c:ptCount val="65"/>
                <c:pt idx="0">
                  <c:v>-5000</c:v>
                </c:pt>
                <c:pt idx="1">
                  <c:v>-5000</c:v>
                </c:pt>
                <c:pt idx="2">
                  <c:v>-5000</c:v>
                </c:pt>
                <c:pt idx="3">
                  <c:v>-5000</c:v>
                </c:pt>
                <c:pt idx="4">
                  <c:v>-5000</c:v>
                </c:pt>
                <c:pt idx="5">
                  <c:v>-5000</c:v>
                </c:pt>
                <c:pt idx="6">
                  <c:v>-5000</c:v>
                </c:pt>
                <c:pt idx="7">
                  <c:v>-5000</c:v>
                </c:pt>
                <c:pt idx="8">
                  <c:v>-5000</c:v>
                </c:pt>
                <c:pt idx="9">
                  <c:v>-4103.3999999999996</c:v>
                </c:pt>
                <c:pt idx="10">
                  <c:v>-3340.9</c:v>
                </c:pt>
                <c:pt idx="11">
                  <c:v>-2672.6</c:v>
                </c:pt>
                <c:pt idx="12">
                  <c:v>-2071</c:v>
                </c:pt>
                <c:pt idx="13">
                  <c:v>-1516.7</c:v>
                </c:pt>
                <c:pt idx="14">
                  <c:v>-994.56</c:v>
                </c:pt>
                <c:pt idx="15">
                  <c:v>-492.45</c:v>
                </c:pt>
                <c:pt idx="16">
                  <c:v>0</c:v>
                </c:pt>
                <c:pt idx="17">
                  <c:v>492.45</c:v>
                </c:pt>
                <c:pt idx="18">
                  <c:v>994.56</c:v>
                </c:pt>
                <c:pt idx="19">
                  <c:v>1516.7</c:v>
                </c:pt>
                <c:pt idx="20">
                  <c:v>2071</c:v>
                </c:pt>
                <c:pt idx="21">
                  <c:v>2672.6</c:v>
                </c:pt>
                <c:pt idx="22">
                  <c:v>3340.9</c:v>
                </c:pt>
                <c:pt idx="23">
                  <c:v>4103.3999999999996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5000</c:v>
                </c:pt>
                <c:pt idx="31">
                  <c:v>5000</c:v>
                </c:pt>
                <c:pt idx="32">
                  <c:v>5000</c:v>
                </c:pt>
                <c:pt idx="33">
                  <c:v>5000</c:v>
                </c:pt>
                <c:pt idx="34">
                  <c:v>5000</c:v>
                </c:pt>
                <c:pt idx="35">
                  <c:v>5000</c:v>
                </c:pt>
                <c:pt idx="36">
                  <c:v>5000</c:v>
                </c:pt>
                <c:pt idx="37">
                  <c:v>5000</c:v>
                </c:pt>
                <c:pt idx="38">
                  <c:v>5000</c:v>
                </c:pt>
                <c:pt idx="39">
                  <c:v>5000</c:v>
                </c:pt>
                <c:pt idx="40">
                  <c:v>5000</c:v>
                </c:pt>
                <c:pt idx="41">
                  <c:v>4103.3999999999996</c:v>
                </c:pt>
                <c:pt idx="42">
                  <c:v>3340.9</c:v>
                </c:pt>
                <c:pt idx="43">
                  <c:v>2672.6</c:v>
                </c:pt>
                <c:pt idx="44">
                  <c:v>2071</c:v>
                </c:pt>
                <c:pt idx="45">
                  <c:v>1516.7</c:v>
                </c:pt>
                <c:pt idx="46">
                  <c:v>994.56</c:v>
                </c:pt>
                <c:pt idx="47">
                  <c:v>492.45</c:v>
                </c:pt>
                <c:pt idx="48">
                  <c:v>0</c:v>
                </c:pt>
                <c:pt idx="49">
                  <c:v>-492.45</c:v>
                </c:pt>
                <c:pt idx="50">
                  <c:v>-994.56</c:v>
                </c:pt>
                <c:pt idx="51">
                  <c:v>-1516.7</c:v>
                </c:pt>
                <c:pt idx="52">
                  <c:v>-2071</c:v>
                </c:pt>
                <c:pt idx="53">
                  <c:v>-2672.6</c:v>
                </c:pt>
                <c:pt idx="54">
                  <c:v>-3340.9</c:v>
                </c:pt>
                <c:pt idx="55">
                  <c:v>-4103.3999999999996</c:v>
                </c:pt>
                <c:pt idx="56">
                  <c:v>-5000</c:v>
                </c:pt>
                <c:pt idx="57">
                  <c:v>-5000</c:v>
                </c:pt>
                <c:pt idx="58">
                  <c:v>-5000</c:v>
                </c:pt>
                <c:pt idx="59">
                  <c:v>-5000</c:v>
                </c:pt>
                <c:pt idx="60">
                  <c:v>-5000</c:v>
                </c:pt>
                <c:pt idx="61">
                  <c:v>-5000</c:v>
                </c:pt>
                <c:pt idx="62">
                  <c:v>-5000</c:v>
                </c:pt>
                <c:pt idx="63">
                  <c:v>-5000</c:v>
                </c:pt>
                <c:pt idx="64">
                  <c:v>-5000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AE-41FD-A58A-F14B1AF9F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397263"/>
        <c:axId val="635398095"/>
      </c:lineChart>
      <c:catAx>
        <c:axId val="635397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98095"/>
        <c:crosses val="autoZero"/>
        <c:auto val="1"/>
        <c:lblAlgn val="ctr"/>
        <c:lblOffset val="100"/>
        <c:noMultiLvlLbl val="0"/>
      </c:catAx>
      <c:valAx>
        <c:axId val="63539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97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45 - 135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9437605303588301E-2"/>
                  <c:y val="-2.3468289633763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Sheet1!$E$68:$E$82</c:f>
              <c:numCache>
                <c:formatCode>General</c:formatCode>
                <c:ptCount val="15"/>
                <c:pt idx="0">
                  <c:v>-4103.3999999999996</c:v>
                </c:pt>
                <c:pt idx="1">
                  <c:v>-3340.9</c:v>
                </c:pt>
                <c:pt idx="2">
                  <c:v>-2672.6</c:v>
                </c:pt>
                <c:pt idx="3">
                  <c:v>-2071</c:v>
                </c:pt>
                <c:pt idx="4">
                  <c:v>-1516.7</c:v>
                </c:pt>
                <c:pt idx="5">
                  <c:v>-994.56</c:v>
                </c:pt>
                <c:pt idx="6">
                  <c:v>-492.45</c:v>
                </c:pt>
                <c:pt idx="7">
                  <c:v>0</c:v>
                </c:pt>
                <c:pt idx="8">
                  <c:v>492.45</c:v>
                </c:pt>
                <c:pt idx="9">
                  <c:v>994.56</c:v>
                </c:pt>
                <c:pt idx="10">
                  <c:v>1516.7</c:v>
                </c:pt>
                <c:pt idx="11">
                  <c:v>2071</c:v>
                </c:pt>
                <c:pt idx="12">
                  <c:v>2672.6</c:v>
                </c:pt>
                <c:pt idx="13">
                  <c:v>3340.9</c:v>
                </c:pt>
                <c:pt idx="14">
                  <c:v>4103.3999999999996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F6-4F05-B07D-14A4EEF30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7845919"/>
        <c:axId val="757840095"/>
      </c:lineChart>
      <c:catAx>
        <c:axId val="757845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40095"/>
        <c:crosses val="autoZero"/>
        <c:auto val="1"/>
        <c:lblAlgn val="ctr"/>
        <c:lblOffset val="100"/>
        <c:noMultiLvlLbl val="0"/>
      </c:catAx>
      <c:valAx>
        <c:axId val="75784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45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135 to 225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2643044619422573E-2"/>
                  <c:y val="-0.620712306794984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Sheet1!$D$84:$D$98</c:f>
              <c:numCache>
                <c:formatCode>General</c:formatCode>
                <c:ptCount val="15"/>
                <c:pt idx="0">
                  <c:v>4103.3999999999996</c:v>
                </c:pt>
                <c:pt idx="1">
                  <c:v>3340.9</c:v>
                </c:pt>
                <c:pt idx="2">
                  <c:v>2672.6</c:v>
                </c:pt>
                <c:pt idx="3">
                  <c:v>2071</c:v>
                </c:pt>
                <c:pt idx="4">
                  <c:v>1516.7</c:v>
                </c:pt>
                <c:pt idx="5">
                  <c:v>994.56</c:v>
                </c:pt>
                <c:pt idx="6">
                  <c:v>492.45</c:v>
                </c:pt>
                <c:pt idx="7">
                  <c:v>0</c:v>
                </c:pt>
                <c:pt idx="8">
                  <c:v>-492.45</c:v>
                </c:pt>
                <c:pt idx="9">
                  <c:v>-994.56</c:v>
                </c:pt>
                <c:pt idx="10">
                  <c:v>-1516.7</c:v>
                </c:pt>
                <c:pt idx="11">
                  <c:v>-2071</c:v>
                </c:pt>
                <c:pt idx="12">
                  <c:v>-2672.6</c:v>
                </c:pt>
                <c:pt idx="13">
                  <c:v>-3340.9</c:v>
                </c:pt>
                <c:pt idx="14">
                  <c:v>-4103.3999999999996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37-4FD6-9B88-0520342E8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874415"/>
        <c:axId val="646873583"/>
      </c:lineChart>
      <c:catAx>
        <c:axId val="646874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873583"/>
        <c:crosses val="autoZero"/>
        <c:auto val="1"/>
        <c:lblAlgn val="ctr"/>
        <c:lblOffset val="100"/>
        <c:noMultiLvlLbl val="0"/>
      </c:catAx>
      <c:valAx>
        <c:axId val="64687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874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646865384340842"/>
                  <c:y val="-8.69958433425410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Sheet1!$C$84:$C$98</c:f>
              <c:numCache>
                <c:formatCode>General</c:formatCode>
                <c:ptCount val="15"/>
                <c:pt idx="0">
                  <c:v>2.4539062500000002</c:v>
                </c:pt>
                <c:pt idx="1">
                  <c:v>2.5520625000000003</c:v>
                </c:pt>
                <c:pt idx="2">
                  <c:v>2.6502187500000005</c:v>
                </c:pt>
                <c:pt idx="3">
                  <c:v>2.7483750000000007</c:v>
                </c:pt>
                <c:pt idx="4">
                  <c:v>2.8465312500000008</c:v>
                </c:pt>
                <c:pt idx="5">
                  <c:v>2.944687500000001</c:v>
                </c:pt>
                <c:pt idx="6">
                  <c:v>3.0428437500000012</c:v>
                </c:pt>
                <c:pt idx="7">
                  <c:v>3.1410000000000013</c:v>
                </c:pt>
                <c:pt idx="8">
                  <c:v>3.2391562500000015</c:v>
                </c:pt>
                <c:pt idx="9">
                  <c:v>3.3373125000000017</c:v>
                </c:pt>
                <c:pt idx="10">
                  <c:v>3.4354687500000018</c:v>
                </c:pt>
                <c:pt idx="11">
                  <c:v>3.533625000000002</c:v>
                </c:pt>
                <c:pt idx="12">
                  <c:v>3.6317812500000022</c:v>
                </c:pt>
                <c:pt idx="13">
                  <c:v>3.7299375000000023</c:v>
                </c:pt>
                <c:pt idx="14">
                  <c:v>3.8280937500000025</c:v>
                </c:pt>
              </c:numCache>
            </c:numRef>
          </c:xVal>
          <c:yVal>
            <c:numRef>
              <c:f>Sheet1!$D$84:$D$98</c:f>
              <c:numCache>
                <c:formatCode>General</c:formatCode>
                <c:ptCount val="15"/>
                <c:pt idx="0">
                  <c:v>4103.3999999999996</c:v>
                </c:pt>
                <c:pt idx="1">
                  <c:v>3340.9</c:v>
                </c:pt>
                <c:pt idx="2">
                  <c:v>2672.6</c:v>
                </c:pt>
                <c:pt idx="3">
                  <c:v>2071</c:v>
                </c:pt>
                <c:pt idx="4">
                  <c:v>1516.7</c:v>
                </c:pt>
                <c:pt idx="5">
                  <c:v>994.56</c:v>
                </c:pt>
                <c:pt idx="6">
                  <c:v>492.45</c:v>
                </c:pt>
                <c:pt idx="7">
                  <c:v>0</c:v>
                </c:pt>
                <c:pt idx="8">
                  <c:v>-492.45</c:v>
                </c:pt>
                <c:pt idx="9">
                  <c:v>-994.56</c:v>
                </c:pt>
                <c:pt idx="10">
                  <c:v>-1516.7</c:v>
                </c:pt>
                <c:pt idx="11">
                  <c:v>-2071</c:v>
                </c:pt>
                <c:pt idx="12">
                  <c:v>-2672.6</c:v>
                </c:pt>
                <c:pt idx="13">
                  <c:v>-3340.9</c:v>
                </c:pt>
                <c:pt idx="14">
                  <c:v>-4103.3999999999996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E0-4339-AB89-7CAE140D2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418783"/>
        <c:axId val="761419615"/>
      </c:scatterChart>
      <c:valAx>
        <c:axId val="76141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419615"/>
        <c:crosses val="autoZero"/>
        <c:crossBetween val="midCat"/>
      </c:valAx>
      <c:valAx>
        <c:axId val="76141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418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Sheet1!$C$100:$C$114</c:f>
              <c:numCache>
                <c:formatCode>General</c:formatCode>
                <c:ptCount val="15"/>
                <c:pt idx="0">
                  <c:v>4.0244062500000028</c:v>
                </c:pt>
                <c:pt idx="1">
                  <c:v>4.1225625000000026</c:v>
                </c:pt>
                <c:pt idx="2">
                  <c:v>4.2207187500000023</c:v>
                </c:pt>
                <c:pt idx="3">
                  <c:v>4.318875000000002</c:v>
                </c:pt>
                <c:pt idx="4">
                  <c:v>4.4170312500000017</c:v>
                </c:pt>
                <c:pt idx="5">
                  <c:v>4.5151875000000015</c:v>
                </c:pt>
                <c:pt idx="6">
                  <c:v>4.6133437500000012</c:v>
                </c:pt>
                <c:pt idx="7">
                  <c:v>4.7115000000000009</c:v>
                </c:pt>
                <c:pt idx="8">
                  <c:v>4.8096562500000006</c:v>
                </c:pt>
                <c:pt idx="9">
                  <c:v>4.9078125000000004</c:v>
                </c:pt>
                <c:pt idx="10">
                  <c:v>5.0059687500000001</c:v>
                </c:pt>
                <c:pt idx="11">
                  <c:v>5.1041249999999998</c:v>
                </c:pt>
                <c:pt idx="12">
                  <c:v>5.2022812499999995</c:v>
                </c:pt>
                <c:pt idx="13">
                  <c:v>5.3004374999999992</c:v>
                </c:pt>
                <c:pt idx="14">
                  <c:v>5.398593749999999</c:v>
                </c:pt>
              </c:numCache>
            </c:numRef>
          </c:xVal>
          <c:yVal>
            <c:numRef>
              <c:f>Sheet1!$E$100:$E$114</c:f>
              <c:numCache>
                <c:formatCode>General</c:formatCode>
                <c:ptCount val="15"/>
                <c:pt idx="0">
                  <c:v>4103.3999999999996</c:v>
                </c:pt>
                <c:pt idx="1">
                  <c:v>3340.9</c:v>
                </c:pt>
                <c:pt idx="2">
                  <c:v>2672.6</c:v>
                </c:pt>
                <c:pt idx="3">
                  <c:v>2071</c:v>
                </c:pt>
                <c:pt idx="4">
                  <c:v>1516.7</c:v>
                </c:pt>
                <c:pt idx="5">
                  <c:v>994.56</c:v>
                </c:pt>
                <c:pt idx="6">
                  <c:v>492.45</c:v>
                </c:pt>
                <c:pt idx="7">
                  <c:v>0</c:v>
                </c:pt>
                <c:pt idx="8">
                  <c:v>-492.45</c:v>
                </c:pt>
                <c:pt idx="9">
                  <c:v>-994.56</c:v>
                </c:pt>
                <c:pt idx="10">
                  <c:v>-1516.7</c:v>
                </c:pt>
                <c:pt idx="11">
                  <c:v>-2071</c:v>
                </c:pt>
                <c:pt idx="12">
                  <c:v>-2672.6</c:v>
                </c:pt>
                <c:pt idx="13">
                  <c:v>-3340.9</c:v>
                </c:pt>
                <c:pt idx="14">
                  <c:v>-4103.3999999999996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5-4424-9B50-DBA9C3ECE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607"/>
        <c:axId val="813113279"/>
      </c:scatterChart>
      <c:valAx>
        <c:axId val="81311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113279"/>
        <c:crosses val="autoZero"/>
        <c:crossBetween val="midCat"/>
      </c:valAx>
      <c:valAx>
        <c:axId val="81311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11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Sheet1!$D$83:$D$99</c:f>
              <c:numCache>
                <c:formatCode>General</c:formatCode>
                <c:ptCount val="17"/>
                <c:pt idx="0">
                  <c:v>5000</c:v>
                </c:pt>
                <c:pt idx="1">
                  <c:v>4103.3999999999996</c:v>
                </c:pt>
                <c:pt idx="2">
                  <c:v>3340.9</c:v>
                </c:pt>
                <c:pt idx="3">
                  <c:v>2672.6</c:v>
                </c:pt>
                <c:pt idx="4">
                  <c:v>2071</c:v>
                </c:pt>
                <c:pt idx="5">
                  <c:v>1516.7</c:v>
                </c:pt>
                <c:pt idx="6">
                  <c:v>994.56</c:v>
                </c:pt>
                <c:pt idx="7">
                  <c:v>492.45</c:v>
                </c:pt>
                <c:pt idx="8">
                  <c:v>0</c:v>
                </c:pt>
                <c:pt idx="9">
                  <c:v>-492.45</c:v>
                </c:pt>
                <c:pt idx="10">
                  <c:v>-994.56</c:v>
                </c:pt>
                <c:pt idx="11">
                  <c:v>-1516.7</c:v>
                </c:pt>
                <c:pt idx="12">
                  <c:v>-2071</c:v>
                </c:pt>
                <c:pt idx="13">
                  <c:v>-2672.6</c:v>
                </c:pt>
                <c:pt idx="14">
                  <c:v>-3340.9</c:v>
                </c:pt>
                <c:pt idx="15">
                  <c:v>-4103.3999999999996</c:v>
                </c:pt>
                <c:pt idx="16">
                  <c:v>-5000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08-4487-9912-64F7F176C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94591"/>
        <c:axId val="95789599"/>
      </c:scatterChart>
      <c:valAx>
        <c:axId val="9579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89599"/>
        <c:crosses val="autoZero"/>
        <c:crossBetween val="midCat"/>
      </c:valAx>
      <c:valAx>
        <c:axId val="9578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9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Sheet1!$A$145:$A$161</c:f>
              <c:numCache>
                <c:formatCode>General</c:formatCode>
                <c:ptCount val="17"/>
                <c:pt idx="0">
                  <c:v>0.78525</c:v>
                </c:pt>
                <c:pt idx="1">
                  <c:v>0.88340624999999995</c:v>
                </c:pt>
                <c:pt idx="2">
                  <c:v>0.98156249999999989</c:v>
                </c:pt>
                <c:pt idx="3">
                  <c:v>1.0797187499999998</c:v>
                </c:pt>
                <c:pt idx="4">
                  <c:v>1.1778749999999998</c:v>
                </c:pt>
                <c:pt idx="5">
                  <c:v>1.2760312499999997</c:v>
                </c:pt>
                <c:pt idx="6">
                  <c:v>1.3741874999999997</c:v>
                </c:pt>
                <c:pt idx="7">
                  <c:v>1.4723437499999996</c:v>
                </c:pt>
                <c:pt idx="8">
                  <c:v>1.5704999999999996</c:v>
                </c:pt>
                <c:pt idx="9">
                  <c:v>1.6686562499999995</c:v>
                </c:pt>
                <c:pt idx="10">
                  <c:v>1.7668124999999995</c:v>
                </c:pt>
                <c:pt idx="11">
                  <c:v>1.8649687499999994</c:v>
                </c:pt>
                <c:pt idx="12">
                  <c:v>1.9631249999999993</c:v>
                </c:pt>
                <c:pt idx="13">
                  <c:v>2.0612812499999995</c:v>
                </c:pt>
                <c:pt idx="14">
                  <c:v>2.1594374999999997</c:v>
                </c:pt>
                <c:pt idx="15">
                  <c:v>2.2575937499999998</c:v>
                </c:pt>
                <c:pt idx="16">
                  <c:v>2.35575</c:v>
                </c:pt>
              </c:numCache>
            </c:numRef>
          </c:xVal>
          <c:yVal>
            <c:numRef>
              <c:f>Sheet1!$C$145:$C$161</c:f>
              <c:numCache>
                <c:formatCode>General</c:formatCode>
                <c:ptCount val="17"/>
                <c:pt idx="0">
                  <c:v>-5000</c:v>
                </c:pt>
                <c:pt idx="1">
                  <c:v>-4103.3999999999996</c:v>
                </c:pt>
                <c:pt idx="2">
                  <c:v>-3340.9</c:v>
                </c:pt>
                <c:pt idx="3">
                  <c:v>-2672.6</c:v>
                </c:pt>
                <c:pt idx="4">
                  <c:v>-2071</c:v>
                </c:pt>
                <c:pt idx="5">
                  <c:v>-1516.7</c:v>
                </c:pt>
                <c:pt idx="6">
                  <c:v>-994.56</c:v>
                </c:pt>
                <c:pt idx="7">
                  <c:v>-492.45</c:v>
                </c:pt>
                <c:pt idx="8">
                  <c:v>0</c:v>
                </c:pt>
                <c:pt idx="9">
                  <c:v>492.45</c:v>
                </c:pt>
                <c:pt idx="10">
                  <c:v>994.56</c:v>
                </c:pt>
                <c:pt idx="11">
                  <c:v>1516.7</c:v>
                </c:pt>
                <c:pt idx="12">
                  <c:v>2071</c:v>
                </c:pt>
                <c:pt idx="13">
                  <c:v>2672.6</c:v>
                </c:pt>
                <c:pt idx="14">
                  <c:v>3340.9</c:v>
                </c:pt>
                <c:pt idx="15">
                  <c:v>4103.3999999999996</c:v>
                </c:pt>
                <c:pt idx="16">
                  <c:v>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7F-44AA-8BFA-F41FB6349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134991"/>
        <c:axId val="760126671"/>
      </c:scatterChart>
      <c:valAx>
        <c:axId val="76013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126671"/>
        <c:crosses val="autoZero"/>
        <c:crossBetween val="midCat"/>
      </c:valAx>
      <c:valAx>
        <c:axId val="76012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13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Sheet1!$A$144</c:f>
              <c:strCache>
                <c:ptCount val="1"/>
                <c:pt idx="0">
                  <c:v>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Sheet1!$A$145:$A$209</c:f>
              <c:numCache>
                <c:formatCode>General</c:formatCode>
                <c:ptCount val="65"/>
                <c:pt idx="0">
                  <c:v>0.78525</c:v>
                </c:pt>
                <c:pt idx="1">
                  <c:v>0.88340624999999995</c:v>
                </c:pt>
                <c:pt idx="2">
                  <c:v>0.98156249999999989</c:v>
                </c:pt>
                <c:pt idx="3">
                  <c:v>1.0797187499999998</c:v>
                </c:pt>
                <c:pt idx="4">
                  <c:v>1.1778749999999998</c:v>
                </c:pt>
                <c:pt idx="5">
                  <c:v>1.2760312499999997</c:v>
                </c:pt>
                <c:pt idx="6">
                  <c:v>1.3741874999999997</c:v>
                </c:pt>
                <c:pt idx="7">
                  <c:v>1.4723437499999996</c:v>
                </c:pt>
                <c:pt idx="8">
                  <c:v>1.5704999999999996</c:v>
                </c:pt>
                <c:pt idx="9">
                  <c:v>1.6686562499999995</c:v>
                </c:pt>
                <c:pt idx="10">
                  <c:v>1.7668124999999995</c:v>
                </c:pt>
                <c:pt idx="11">
                  <c:v>1.8649687499999994</c:v>
                </c:pt>
                <c:pt idx="12">
                  <c:v>1.9631249999999993</c:v>
                </c:pt>
                <c:pt idx="13">
                  <c:v>2.0612812499999995</c:v>
                </c:pt>
                <c:pt idx="14">
                  <c:v>2.1594374999999997</c:v>
                </c:pt>
                <c:pt idx="15">
                  <c:v>2.2575937499999998</c:v>
                </c:pt>
                <c:pt idx="16">
                  <c:v>2.35575</c:v>
                </c:pt>
                <c:pt idx="17">
                  <c:v>2.4539062500000002</c:v>
                </c:pt>
                <c:pt idx="18">
                  <c:v>2.5520625000000003</c:v>
                </c:pt>
                <c:pt idx="19">
                  <c:v>2.6502187500000005</c:v>
                </c:pt>
                <c:pt idx="20">
                  <c:v>2.7483750000000007</c:v>
                </c:pt>
                <c:pt idx="21">
                  <c:v>2.8465312500000008</c:v>
                </c:pt>
                <c:pt idx="22">
                  <c:v>2.944687500000001</c:v>
                </c:pt>
                <c:pt idx="23">
                  <c:v>3.0428437500000012</c:v>
                </c:pt>
                <c:pt idx="24">
                  <c:v>3.1410000000000013</c:v>
                </c:pt>
                <c:pt idx="25">
                  <c:v>3.2391562500000015</c:v>
                </c:pt>
                <c:pt idx="26">
                  <c:v>3.3373125000000017</c:v>
                </c:pt>
                <c:pt idx="27">
                  <c:v>3.4354687500000018</c:v>
                </c:pt>
                <c:pt idx="28">
                  <c:v>3.533625000000002</c:v>
                </c:pt>
                <c:pt idx="29">
                  <c:v>3.6317812500000022</c:v>
                </c:pt>
                <c:pt idx="30">
                  <c:v>3.7299375000000023</c:v>
                </c:pt>
                <c:pt idx="31">
                  <c:v>3.8280937500000025</c:v>
                </c:pt>
                <c:pt idx="32">
                  <c:v>3.9262500000000027</c:v>
                </c:pt>
                <c:pt idx="33">
                  <c:v>4.0244062500000028</c:v>
                </c:pt>
                <c:pt idx="34">
                  <c:v>4.1225625000000026</c:v>
                </c:pt>
                <c:pt idx="35">
                  <c:v>4.2207187500000023</c:v>
                </c:pt>
                <c:pt idx="36">
                  <c:v>4.318875000000002</c:v>
                </c:pt>
                <c:pt idx="37">
                  <c:v>4.4170312500000017</c:v>
                </c:pt>
                <c:pt idx="38">
                  <c:v>4.5151875000000015</c:v>
                </c:pt>
                <c:pt idx="39">
                  <c:v>4.6133437500000012</c:v>
                </c:pt>
                <c:pt idx="40">
                  <c:v>4.7115000000000009</c:v>
                </c:pt>
                <c:pt idx="41">
                  <c:v>4.8096562500000006</c:v>
                </c:pt>
                <c:pt idx="42">
                  <c:v>4.9078125000000004</c:v>
                </c:pt>
                <c:pt idx="43">
                  <c:v>5.0059687500000001</c:v>
                </c:pt>
                <c:pt idx="44">
                  <c:v>5.1041249999999998</c:v>
                </c:pt>
                <c:pt idx="45">
                  <c:v>5.2022812499999995</c:v>
                </c:pt>
                <c:pt idx="46">
                  <c:v>5.3004374999999992</c:v>
                </c:pt>
                <c:pt idx="47">
                  <c:v>5.398593749999999</c:v>
                </c:pt>
                <c:pt idx="48">
                  <c:v>5.4967499999999987</c:v>
                </c:pt>
                <c:pt idx="49">
                  <c:v>5.5949062499999984</c:v>
                </c:pt>
                <c:pt idx="50">
                  <c:v>5.6930624999999981</c:v>
                </c:pt>
                <c:pt idx="51">
                  <c:v>5.7912187499999979</c:v>
                </c:pt>
                <c:pt idx="52">
                  <c:v>5.8893749999999976</c:v>
                </c:pt>
                <c:pt idx="53">
                  <c:v>5.9875312499999973</c:v>
                </c:pt>
                <c:pt idx="54">
                  <c:v>6.085687499999997</c:v>
                </c:pt>
                <c:pt idx="55">
                  <c:v>6.1838437499999968</c:v>
                </c:pt>
                <c:pt idx="56">
                  <c:v>6.2819999999999965</c:v>
                </c:pt>
                <c:pt idx="57">
                  <c:v>0</c:v>
                </c:pt>
                <c:pt idx="58">
                  <c:v>9.815625E-2</c:v>
                </c:pt>
                <c:pt idx="59">
                  <c:v>0.1963125</c:v>
                </c:pt>
                <c:pt idx="60">
                  <c:v>0.29446875</c:v>
                </c:pt>
                <c:pt idx="61">
                  <c:v>0.392625</c:v>
                </c:pt>
                <c:pt idx="62">
                  <c:v>0.49078125</c:v>
                </c:pt>
                <c:pt idx="63">
                  <c:v>0.5889375</c:v>
                </c:pt>
                <c:pt idx="64">
                  <c:v>0.68709375000000006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04-4447-AC75-F6B8BA856385}"/>
            </c:ext>
          </c:extLst>
        </c:ser>
        <c:ser>
          <c:idx val="1"/>
          <c:order val="1"/>
          <c:tx>
            <c:strRef>
              <c:f>Sheet1!$B$144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Sheet1!$B$145:$B$209</c:f>
              <c:numCache>
                <c:formatCode>General</c:formatCode>
                <c:ptCount val="65"/>
                <c:pt idx="16">
                  <c:v>5000</c:v>
                </c:pt>
                <c:pt idx="17">
                  <c:v>4103.3999999999996</c:v>
                </c:pt>
                <c:pt idx="18">
                  <c:v>3340.9</c:v>
                </c:pt>
                <c:pt idx="19">
                  <c:v>2672.6</c:v>
                </c:pt>
                <c:pt idx="20">
                  <c:v>2071</c:v>
                </c:pt>
                <c:pt idx="21">
                  <c:v>1516.7</c:v>
                </c:pt>
                <c:pt idx="22">
                  <c:v>994.56</c:v>
                </c:pt>
                <c:pt idx="23">
                  <c:v>492.45</c:v>
                </c:pt>
                <c:pt idx="24">
                  <c:v>0</c:v>
                </c:pt>
                <c:pt idx="25">
                  <c:v>-492.45</c:v>
                </c:pt>
                <c:pt idx="26">
                  <c:v>-994.56</c:v>
                </c:pt>
                <c:pt idx="27">
                  <c:v>-1516.7</c:v>
                </c:pt>
                <c:pt idx="28">
                  <c:v>-2071</c:v>
                </c:pt>
                <c:pt idx="29">
                  <c:v>-2672.6</c:v>
                </c:pt>
                <c:pt idx="30">
                  <c:v>-3340.9</c:v>
                </c:pt>
                <c:pt idx="31">
                  <c:v>-4103.3999999999996</c:v>
                </c:pt>
                <c:pt idx="32">
                  <c:v>-5000</c:v>
                </c:pt>
                <c:pt idx="48">
                  <c:v>-5000</c:v>
                </c:pt>
                <c:pt idx="49">
                  <c:v>-4103.3999999999996</c:v>
                </c:pt>
                <c:pt idx="50">
                  <c:v>-3340.9</c:v>
                </c:pt>
                <c:pt idx="51">
                  <c:v>-2672.6</c:v>
                </c:pt>
                <c:pt idx="52">
                  <c:v>-2071</c:v>
                </c:pt>
                <c:pt idx="53">
                  <c:v>-1516.7</c:v>
                </c:pt>
                <c:pt idx="54">
                  <c:v>-994.56</c:v>
                </c:pt>
                <c:pt idx="55">
                  <c:v>-492.45</c:v>
                </c:pt>
                <c:pt idx="56">
                  <c:v>0</c:v>
                </c:pt>
                <c:pt idx="57">
                  <c:v>492.45</c:v>
                </c:pt>
                <c:pt idx="58">
                  <c:v>994.56</c:v>
                </c:pt>
                <c:pt idx="59">
                  <c:v>1516.7</c:v>
                </c:pt>
                <c:pt idx="60">
                  <c:v>2071</c:v>
                </c:pt>
                <c:pt idx="61">
                  <c:v>2672.6</c:v>
                </c:pt>
                <c:pt idx="62">
                  <c:v>3340.9</c:v>
                </c:pt>
                <c:pt idx="63">
                  <c:v>4103.3999999999996</c:v>
                </c:pt>
                <c:pt idx="64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04-4447-AC75-F6B8BA856385}"/>
            </c:ext>
          </c:extLst>
        </c:ser>
        <c:ser>
          <c:idx val="2"/>
          <c:order val="2"/>
          <c:tx>
            <c:strRef>
              <c:f>Sheet1!$C$144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Sheet1!$C$145:$C$209</c:f>
              <c:numCache>
                <c:formatCode>General</c:formatCode>
                <c:ptCount val="65"/>
                <c:pt idx="0">
                  <c:v>-5000</c:v>
                </c:pt>
                <c:pt idx="1">
                  <c:v>-4103.3999999999996</c:v>
                </c:pt>
                <c:pt idx="2">
                  <c:v>-3340.9</c:v>
                </c:pt>
                <c:pt idx="3">
                  <c:v>-2672.6</c:v>
                </c:pt>
                <c:pt idx="4">
                  <c:v>-2071</c:v>
                </c:pt>
                <c:pt idx="5">
                  <c:v>-1516.7</c:v>
                </c:pt>
                <c:pt idx="6">
                  <c:v>-994.56</c:v>
                </c:pt>
                <c:pt idx="7">
                  <c:v>-492.45</c:v>
                </c:pt>
                <c:pt idx="8">
                  <c:v>0</c:v>
                </c:pt>
                <c:pt idx="9">
                  <c:v>492.45</c:v>
                </c:pt>
                <c:pt idx="10">
                  <c:v>994.56</c:v>
                </c:pt>
                <c:pt idx="11">
                  <c:v>1516.7</c:v>
                </c:pt>
                <c:pt idx="12">
                  <c:v>2071</c:v>
                </c:pt>
                <c:pt idx="13">
                  <c:v>2672.6</c:v>
                </c:pt>
                <c:pt idx="14">
                  <c:v>3340.9</c:v>
                </c:pt>
                <c:pt idx="15">
                  <c:v>4103.3999999999996</c:v>
                </c:pt>
                <c:pt idx="16">
                  <c:v>5000</c:v>
                </c:pt>
                <c:pt idx="32">
                  <c:v>5000</c:v>
                </c:pt>
                <c:pt idx="33">
                  <c:v>4103.3999999999996</c:v>
                </c:pt>
                <c:pt idx="34">
                  <c:v>3340.9</c:v>
                </c:pt>
                <c:pt idx="35">
                  <c:v>2672.6</c:v>
                </c:pt>
                <c:pt idx="36">
                  <c:v>2071</c:v>
                </c:pt>
                <c:pt idx="37">
                  <c:v>1516.7</c:v>
                </c:pt>
                <c:pt idx="38">
                  <c:v>994.56</c:v>
                </c:pt>
                <c:pt idx="39">
                  <c:v>492.45</c:v>
                </c:pt>
                <c:pt idx="40">
                  <c:v>0</c:v>
                </c:pt>
                <c:pt idx="41">
                  <c:v>-492.45</c:v>
                </c:pt>
                <c:pt idx="42">
                  <c:v>-994.56</c:v>
                </c:pt>
                <c:pt idx="43">
                  <c:v>-1516.7</c:v>
                </c:pt>
                <c:pt idx="44">
                  <c:v>-2071</c:v>
                </c:pt>
                <c:pt idx="45">
                  <c:v>-2672.6</c:v>
                </c:pt>
                <c:pt idx="46">
                  <c:v>-3340.9</c:v>
                </c:pt>
                <c:pt idx="47">
                  <c:v>-4103.3999999999996</c:v>
                </c:pt>
                <c:pt idx="48">
                  <c:v>-5000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04-4447-AC75-F6B8BA856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5742287"/>
        <c:axId val="825751023"/>
      </c:lineChart>
      <c:catAx>
        <c:axId val="8257422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751023"/>
        <c:crosses val="autoZero"/>
        <c:auto val="1"/>
        <c:lblAlgn val="ctr"/>
        <c:lblOffset val="100"/>
        <c:noMultiLvlLbl val="0"/>
      </c:catAx>
      <c:valAx>
        <c:axId val="82575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74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Sheet1!$A$161:$A$177</c:f>
              <c:numCache>
                <c:formatCode>General</c:formatCode>
                <c:ptCount val="17"/>
                <c:pt idx="0">
                  <c:v>2.35575</c:v>
                </c:pt>
                <c:pt idx="1">
                  <c:v>2.4539062500000002</c:v>
                </c:pt>
                <c:pt idx="2">
                  <c:v>2.5520625000000003</c:v>
                </c:pt>
                <c:pt idx="3">
                  <c:v>2.6502187500000005</c:v>
                </c:pt>
                <c:pt idx="4">
                  <c:v>2.7483750000000007</c:v>
                </c:pt>
                <c:pt idx="5">
                  <c:v>2.8465312500000008</c:v>
                </c:pt>
                <c:pt idx="6">
                  <c:v>2.944687500000001</c:v>
                </c:pt>
                <c:pt idx="7">
                  <c:v>3.0428437500000012</c:v>
                </c:pt>
                <c:pt idx="8">
                  <c:v>3.1410000000000013</c:v>
                </c:pt>
                <c:pt idx="9">
                  <c:v>3.2391562500000015</c:v>
                </c:pt>
                <c:pt idx="10">
                  <c:v>3.3373125000000017</c:v>
                </c:pt>
                <c:pt idx="11">
                  <c:v>3.4354687500000018</c:v>
                </c:pt>
                <c:pt idx="12">
                  <c:v>3.533625000000002</c:v>
                </c:pt>
                <c:pt idx="13">
                  <c:v>3.6317812500000022</c:v>
                </c:pt>
                <c:pt idx="14">
                  <c:v>3.7299375000000023</c:v>
                </c:pt>
                <c:pt idx="15">
                  <c:v>3.8280937500000025</c:v>
                </c:pt>
                <c:pt idx="16">
                  <c:v>3.9262500000000027</c:v>
                </c:pt>
              </c:numCache>
            </c:numRef>
          </c:xVal>
          <c:yVal>
            <c:numRef>
              <c:f>Sheet1!$B$161:$B$177</c:f>
              <c:numCache>
                <c:formatCode>General</c:formatCode>
                <c:ptCount val="17"/>
                <c:pt idx="0">
                  <c:v>5000</c:v>
                </c:pt>
                <c:pt idx="1">
                  <c:v>4103.3999999999996</c:v>
                </c:pt>
                <c:pt idx="2">
                  <c:v>3340.9</c:v>
                </c:pt>
                <c:pt idx="3">
                  <c:v>2672.6</c:v>
                </c:pt>
                <c:pt idx="4">
                  <c:v>2071</c:v>
                </c:pt>
                <c:pt idx="5">
                  <c:v>1516.7</c:v>
                </c:pt>
                <c:pt idx="6">
                  <c:v>994.56</c:v>
                </c:pt>
                <c:pt idx="7">
                  <c:v>492.45</c:v>
                </c:pt>
                <c:pt idx="8">
                  <c:v>0</c:v>
                </c:pt>
                <c:pt idx="9">
                  <c:v>-492.45</c:v>
                </c:pt>
                <c:pt idx="10">
                  <c:v>-994.56</c:v>
                </c:pt>
                <c:pt idx="11">
                  <c:v>-1516.7</c:v>
                </c:pt>
                <c:pt idx="12">
                  <c:v>-2071</c:v>
                </c:pt>
                <c:pt idx="13">
                  <c:v>-2672.6</c:v>
                </c:pt>
                <c:pt idx="14">
                  <c:v>-3340.9</c:v>
                </c:pt>
                <c:pt idx="15">
                  <c:v>-4103.3999999999996</c:v>
                </c:pt>
                <c:pt idx="16">
                  <c:v>-5000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B5-4B10-B061-6EA38782B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552671"/>
        <c:axId val="760553503"/>
      </c:scatterChart>
      <c:valAx>
        <c:axId val="76055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553503"/>
        <c:crosses val="autoZero"/>
        <c:crossBetween val="midCat"/>
      </c:valAx>
      <c:valAx>
        <c:axId val="76055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552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Sheet1!$A$177:$A$193</c:f>
              <c:numCache>
                <c:formatCode>General</c:formatCode>
                <c:ptCount val="17"/>
                <c:pt idx="0">
                  <c:v>3.9262500000000027</c:v>
                </c:pt>
                <c:pt idx="1">
                  <c:v>4.0244062500000028</c:v>
                </c:pt>
                <c:pt idx="2">
                  <c:v>4.1225625000000026</c:v>
                </c:pt>
                <c:pt idx="3">
                  <c:v>4.2207187500000023</c:v>
                </c:pt>
                <c:pt idx="4">
                  <c:v>4.318875000000002</c:v>
                </c:pt>
                <c:pt idx="5">
                  <c:v>4.4170312500000017</c:v>
                </c:pt>
                <c:pt idx="6">
                  <c:v>4.5151875000000015</c:v>
                </c:pt>
                <c:pt idx="7">
                  <c:v>4.6133437500000012</c:v>
                </c:pt>
                <c:pt idx="8">
                  <c:v>4.7115000000000009</c:v>
                </c:pt>
                <c:pt idx="9">
                  <c:v>4.8096562500000006</c:v>
                </c:pt>
                <c:pt idx="10">
                  <c:v>4.9078125000000004</c:v>
                </c:pt>
                <c:pt idx="11">
                  <c:v>5.0059687500000001</c:v>
                </c:pt>
                <c:pt idx="12">
                  <c:v>5.1041249999999998</c:v>
                </c:pt>
                <c:pt idx="13">
                  <c:v>5.2022812499999995</c:v>
                </c:pt>
                <c:pt idx="14">
                  <c:v>5.3004374999999992</c:v>
                </c:pt>
                <c:pt idx="15">
                  <c:v>5.398593749999999</c:v>
                </c:pt>
                <c:pt idx="16">
                  <c:v>5.4967499999999987</c:v>
                </c:pt>
              </c:numCache>
            </c:numRef>
          </c:xVal>
          <c:yVal>
            <c:numRef>
              <c:f>Sheet1!$C$177:$C$193</c:f>
              <c:numCache>
                <c:formatCode>General</c:formatCode>
                <c:ptCount val="17"/>
                <c:pt idx="0">
                  <c:v>5000</c:v>
                </c:pt>
                <c:pt idx="1">
                  <c:v>4103.3999999999996</c:v>
                </c:pt>
                <c:pt idx="2">
                  <c:v>3340.9</c:v>
                </c:pt>
                <c:pt idx="3">
                  <c:v>2672.6</c:v>
                </c:pt>
                <c:pt idx="4">
                  <c:v>2071</c:v>
                </c:pt>
                <c:pt idx="5">
                  <c:v>1516.7</c:v>
                </c:pt>
                <c:pt idx="6">
                  <c:v>994.56</c:v>
                </c:pt>
                <c:pt idx="7">
                  <c:v>492.45</c:v>
                </c:pt>
                <c:pt idx="8">
                  <c:v>0</c:v>
                </c:pt>
                <c:pt idx="9">
                  <c:v>-492.45</c:v>
                </c:pt>
                <c:pt idx="10">
                  <c:v>-994.56</c:v>
                </c:pt>
                <c:pt idx="11">
                  <c:v>-1516.7</c:v>
                </c:pt>
                <c:pt idx="12">
                  <c:v>-2071</c:v>
                </c:pt>
                <c:pt idx="13">
                  <c:v>-2672.6</c:v>
                </c:pt>
                <c:pt idx="14">
                  <c:v>-3340.9</c:v>
                </c:pt>
                <c:pt idx="15">
                  <c:v>-4103.3999999999996</c:v>
                </c:pt>
                <c:pt idx="16">
                  <c:v>-5000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57-4EE6-830F-30DA07308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864847"/>
        <c:axId val="646869423"/>
      </c:scatterChart>
      <c:valAx>
        <c:axId val="64686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869423"/>
        <c:crosses val="autoZero"/>
        <c:crossBetween val="midCat"/>
      </c:valAx>
      <c:valAx>
        <c:axId val="64686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86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056846019247594E-2"/>
                  <c:y val="-6.59317585301837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Sheet1!$A$193:$A$201</c:f>
              <c:numCache>
                <c:formatCode>General</c:formatCode>
                <c:ptCount val="9"/>
                <c:pt idx="0">
                  <c:v>5.4967499999999987</c:v>
                </c:pt>
                <c:pt idx="1">
                  <c:v>5.5949062499999984</c:v>
                </c:pt>
                <c:pt idx="2">
                  <c:v>5.6930624999999981</c:v>
                </c:pt>
                <c:pt idx="3">
                  <c:v>5.7912187499999979</c:v>
                </c:pt>
                <c:pt idx="4">
                  <c:v>5.8893749999999976</c:v>
                </c:pt>
                <c:pt idx="5">
                  <c:v>5.9875312499999973</c:v>
                </c:pt>
                <c:pt idx="6">
                  <c:v>6.085687499999997</c:v>
                </c:pt>
                <c:pt idx="7">
                  <c:v>6.1838437499999968</c:v>
                </c:pt>
                <c:pt idx="8">
                  <c:v>6.2819999999999965</c:v>
                </c:pt>
              </c:numCache>
            </c:numRef>
          </c:xVal>
          <c:yVal>
            <c:numRef>
              <c:f>Sheet1!$B$193:$B$201</c:f>
              <c:numCache>
                <c:formatCode>General</c:formatCode>
                <c:ptCount val="9"/>
                <c:pt idx="0">
                  <c:v>-5000</c:v>
                </c:pt>
                <c:pt idx="1">
                  <c:v>-4103.3999999999996</c:v>
                </c:pt>
                <c:pt idx="2">
                  <c:v>-3340.9</c:v>
                </c:pt>
                <c:pt idx="3">
                  <c:v>-2672.6</c:v>
                </c:pt>
                <c:pt idx="4">
                  <c:v>-2071</c:v>
                </c:pt>
                <c:pt idx="5">
                  <c:v>-1516.7</c:v>
                </c:pt>
                <c:pt idx="6">
                  <c:v>-994.56</c:v>
                </c:pt>
                <c:pt idx="7">
                  <c:v>-492.45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91-4048-BD3A-5790FB689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741039"/>
        <c:axId val="825747279"/>
      </c:scatterChart>
      <c:valAx>
        <c:axId val="825741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747279"/>
        <c:crosses val="autoZero"/>
        <c:crossBetween val="midCat"/>
      </c:valAx>
      <c:valAx>
        <c:axId val="82574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741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14916935452981"/>
          <c:y val="0.15449903750310365"/>
          <c:w val="0.85957442599407441"/>
          <c:h val="0.7996802719459623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Sheet1!$A$145:$A$161</c:f>
              <c:numCache>
                <c:formatCode>General</c:formatCode>
                <c:ptCount val="17"/>
                <c:pt idx="0">
                  <c:v>0.78525</c:v>
                </c:pt>
                <c:pt idx="1">
                  <c:v>0.88340624999999995</c:v>
                </c:pt>
                <c:pt idx="2">
                  <c:v>0.98156249999999989</c:v>
                </c:pt>
                <c:pt idx="3">
                  <c:v>1.0797187499999998</c:v>
                </c:pt>
                <c:pt idx="4">
                  <c:v>1.1778749999999998</c:v>
                </c:pt>
                <c:pt idx="5">
                  <c:v>1.2760312499999997</c:v>
                </c:pt>
                <c:pt idx="6">
                  <c:v>1.3741874999999997</c:v>
                </c:pt>
                <c:pt idx="7">
                  <c:v>1.4723437499999996</c:v>
                </c:pt>
                <c:pt idx="8">
                  <c:v>1.5704999999999996</c:v>
                </c:pt>
                <c:pt idx="9">
                  <c:v>1.6686562499999995</c:v>
                </c:pt>
                <c:pt idx="10">
                  <c:v>1.7668124999999995</c:v>
                </c:pt>
                <c:pt idx="11">
                  <c:v>1.8649687499999994</c:v>
                </c:pt>
                <c:pt idx="12">
                  <c:v>1.9631249999999993</c:v>
                </c:pt>
                <c:pt idx="13">
                  <c:v>2.0612812499999995</c:v>
                </c:pt>
                <c:pt idx="14">
                  <c:v>2.1594374999999997</c:v>
                </c:pt>
                <c:pt idx="15">
                  <c:v>2.2575937499999998</c:v>
                </c:pt>
                <c:pt idx="16">
                  <c:v>2.35575</c:v>
                </c:pt>
              </c:numCache>
            </c:numRef>
          </c:xVal>
          <c:yVal>
            <c:numRef>
              <c:f>Sheet1!$C$145:$C$161</c:f>
              <c:numCache>
                <c:formatCode>General</c:formatCode>
                <c:ptCount val="17"/>
                <c:pt idx="0">
                  <c:v>-5000</c:v>
                </c:pt>
                <c:pt idx="1">
                  <c:v>-4103.3999999999996</c:v>
                </c:pt>
                <c:pt idx="2">
                  <c:v>-3340.9</c:v>
                </c:pt>
                <c:pt idx="3">
                  <c:v>-2672.6</c:v>
                </c:pt>
                <c:pt idx="4">
                  <c:v>-2071</c:v>
                </c:pt>
                <c:pt idx="5">
                  <c:v>-1516.7</c:v>
                </c:pt>
                <c:pt idx="6">
                  <c:v>-994.56</c:v>
                </c:pt>
                <c:pt idx="7">
                  <c:v>-492.45</c:v>
                </c:pt>
                <c:pt idx="8">
                  <c:v>0</c:v>
                </c:pt>
                <c:pt idx="9">
                  <c:v>492.45</c:v>
                </c:pt>
                <c:pt idx="10">
                  <c:v>994.56</c:v>
                </c:pt>
                <c:pt idx="11">
                  <c:v>1516.7</c:v>
                </c:pt>
                <c:pt idx="12">
                  <c:v>2071</c:v>
                </c:pt>
                <c:pt idx="13">
                  <c:v>2672.6</c:v>
                </c:pt>
                <c:pt idx="14">
                  <c:v>3340.9</c:v>
                </c:pt>
                <c:pt idx="15">
                  <c:v>4103.3999999999996</c:v>
                </c:pt>
                <c:pt idx="16">
                  <c:v>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B-4A7E-85C4-F0E50BE34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134991"/>
        <c:axId val="760126671"/>
      </c:scatterChart>
      <c:valAx>
        <c:axId val="76013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126671"/>
        <c:crosses val="autoZero"/>
        <c:crossBetween val="midCat"/>
      </c:valAx>
      <c:valAx>
        <c:axId val="76012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13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598760</xdr:colOff>
      <xdr:row>10</xdr:row>
      <xdr:rowOff>116599</xdr:rowOff>
    </xdr:from>
    <xdr:to>
      <xdr:col>17</xdr:col>
      <xdr:colOff>319578</xdr:colOff>
      <xdr:row>27</xdr:row>
      <xdr:rowOff>44341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56CB09-1E30-47F2-8FC1-876FD4A62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520918</xdr:colOff>
      <xdr:row>10</xdr:row>
      <xdr:rowOff>91636</xdr:rowOff>
    </xdr:from>
    <xdr:to>
      <xdr:col>17</xdr:col>
      <xdr:colOff>208892</xdr:colOff>
      <xdr:row>24</xdr:row>
      <xdr:rowOff>167836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6689C9A-34AF-4060-AD68-84AED40B45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284106</xdr:colOff>
      <xdr:row>14</xdr:row>
      <xdr:rowOff>116599</xdr:rowOff>
    </xdr:from>
    <xdr:to>
      <xdr:col>17</xdr:col>
      <xdr:colOff>579053</xdr:colOff>
      <xdr:row>29</xdr:row>
      <xdr:rowOff>2299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540EB27-4644-45E1-8F00-2940DA556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332718</xdr:colOff>
      <xdr:row>34</xdr:row>
      <xdr:rowOff>169807</xdr:rowOff>
    </xdr:from>
    <xdr:to>
      <xdr:col>14</xdr:col>
      <xdr:colOff>211192</xdr:colOff>
      <xdr:row>49</xdr:row>
      <xdr:rowOff>55507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58ECF5A-13A3-4B5A-82E5-C7DC435B49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417129</xdr:colOff>
      <xdr:row>13</xdr:row>
      <xdr:rowOff>177033</xdr:rowOff>
    </xdr:from>
    <xdr:to>
      <xdr:col>18</xdr:col>
      <xdr:colOff>105103</xdr:colOff>
      <xdr:row>28</xdr:row>
      <xdr:rowOff>62733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ED9E719-4D81-472C-857D-E530B471B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268661</xdr:colOff>
      <xdr:row>8</xdr:row>
      <xdr:rowOff>39781</xdr:rowOff>
    </xdr:from>
    <xdr:to>
      <xdr:col>18</xdr:col>
      <xdr:colOff>440952</xdr:colOff>
      <xdr:row>38</xdr:row>
      <xdr:rowOff>125506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44BF494-D802-4D23-AAD8-A67F570972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466724</xdr:colOff>
      <xdr:row>118</xdr:row>
      <xdr:rowOff>171449</xdr:rowOff>
    </xdr:from>
    <xdr:to>
      <xdr:col>17</xdr:col>
      <xdr:colOff>419099</xdr:colOff>
      <xdr:row>137</xdr:row>
      <xdr:rowOff>180975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49C3342A-FE77-41C7-A1A6-E5E5152A8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1748118</xdr:colOff>
      <xdr:row>104</xdr:row>
      <xdr:rowOff>33618</xdr:rowOff>
    </xdr:from>
    <xdr:to>
      <xdr:col>22</xdr:col>
      <xdr:colOff>358588</xdr:colOff>
      <xdr:row>137</xdr:row>
      <xdr:rowOff>112059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F64DCD3-D7F9-4A6C-9AE2-0C9AFBAC8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257454</xdr:colOff>
      <xdr:row>77</xdr:row>
      <xdr:rowOff>35858</xdr:rowOff>
    </xdr:from>
    <xdr:to>
      <xdr:col>23</xdr:col>
      <xdr:colOff>290792</xdr:colOff>
      <xdr:row>96</xdr:row>
      <xdr:rowOff>145395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B98EAF7-D734-4B24-94C2-B16D46E20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528637</xdr:colOff>
      <xdr:row>66</xdr:row>
      <xdr:rowOff>114300</xdr:rowOff>
    </xdr:from>
    <xdr:to>
      <xdr:col>10</xdr:col>
      <xdr:colOff>285750</xdr:colOff>
      <xdr:row>81</xdr:row>
      <xdr:rowOff>147637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BD5C6767-DB78-4DBF-A52A-6D7D33C24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414337</xdr:colOff>
      <xdr:row>66</xdr:row>
      <xdr:rowOff>166687</xdr:rowOff>
    </xdr:from>
    <xdr:to>
      <xdr:col>18</xdr:col>
      <xdr:colOff>109537</xdr:colOff>
      <xdr:row>81</xdr:row>
      <xdr:rowOff>52387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CF2A59AA-E19C-41F1-939B-ED250F793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881062</xdr:colOff>
      <xdr:row>73</xdr:row>
      <xdr:rowOff>133350</xdr:rowOff>
    </xdr:from>
    <xdr:to>
      <xdr:col>14</xdr:col>
      <xdr:colOff>266700</xdr:colOff>
      <xdr:row>86</xdr:row>
      <xdr:rowOff>28575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D0BFF42-8C17-4F88-A44D-AFD626998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162205</xdr:colOff>
      <xdr:row>72</xdr:row>
      <xdr:rowOff>112899</xdr:rowOff>
    </xdr:from>
    <xdr:to>
      <xdr:col>12</xdr:col>
      <xdr:colOff>542085</xdr:colOff>
      <xdr:row>86</xdr:row>
      <xdr:rowOff>189099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989F770-995E-4DAD-A671-A8E0CB163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</xdr:col>
      <xdr:colOff>704009</xdr:colOff>
      <xdr:row>74</xdr:row>
      <xdr:rowOff>71719</xdr:rowOff>
    </xdr:from>
    <xdr:to>
      <xdr:col>10</xdr:col>
      <xdr:colOff>100854</xdr:colOff>
      <xdr:row>87</xdr:row>
      <xdr:rowOff>168089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56F8E29E-4E94-4949-8858-BDF58431E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</xdr:col>
      <xdr:colOff>80961</xdr:colOff>
      <xdr:row>143</xdr:row>
      <xdr:rowOff>100012</xdr:rowOff>
    </xdr:from>
    <xdr:to>
      <xdr:col>8</xdr:col>
      <xdr:colOff>392206</xdr:colOff>
      <xdr:row>159</xdr:row>
      <xdr:rowOff>100853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8ED0879D-5362-4584-B4AF-8E64A2DC2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314325</xdr:colOff>
      <xdr:row>149</xdr:row>
      <xdr:rowOff>47625</xdr:rowOff>
    </xdr:from>
    <xdr:to>
      <xdr:col>20</xdr:col>
      <xdr:colOff>266700</xdr:colOff>
      <xdr:row>161</xdr:row>
      <xdr:rowOff>142875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D4C178F9-FED7-46F9-A632-6C3703CFBA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</xdr:col>
      <xdr:colOff>42862</xdr:colOff>
      <xdr:row>160</xdr:row>
      <xdr:rowOff>61912</xdr:rowOff>
    </xdr:from>
    <xdr:to>
      <xdr:col>8</xdr:col>
      <xdr:colOff>195262</xdr:colOff>
      <xdr:row>174</xdr:row>
      <xdr:rowOff>138112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F6FA6DC6-85A0-41DB-A2BE-F6D45CE446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</xdr:col>
      <xdr:colOff>23811</xdr:colOff>
      <xdr:row>175</xdr:row>
      <xdr:rowOff>166686</xdr:rowOff>
    </xdr:from>
    <xdr:to>
      <xdr:col>9</xdr:col>
      <xdr:colOff>114300</xdr:colOff>
      <xdr:row>192</xdr:row>
      <xdr:rowOff>114299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E352CFBB-54BC-4AD8-AC08-367866230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</xdr:col>
      <xdr:colOff>404812</xdr:colOff>
      <xdr:row>193</xdr:row>
      <xdr:rowOff>119062</xdr:rowOff>
    </xdr:from>
    <xdr:to>
      <xdr:col>8</xdr:col>
      <xdr:colOff>557212</xdr:colOff>
      <xdr:row>208</xdr:row>
      <xdr:rowOff>4762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E2A93C15-EFFF-4EF3-8ABA-FCEE257E34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486277</xdr:colOff>
      <xdr:row>6</xdr:row>
      <xdr:rowOff>135355</xdr:rowOff>
    </xdr:from>
    <xdr:to>
      <xdr:col>13</xdr:col>
      <xdr:colOff>345041</xdr:colOff>
      <xdr:row>22</xdr:row>
      <xdr:rowOff>136196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681BCF-5F1B-4339-9304-51ABD1E696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F6C3-8867-47A9-8E54-1B64ED61267D}">
  <dimension ref="A1:I209"/>
  <sheetViews>
    <sheetView tabSelected="1" topLeftCell="A4" zoomScale="85" zoomScaleNormal="85" workbookViewId="0">
      <selection activeCell="F32" sqref="F32"/>
    </sheetView>
  </sheetViews>
  <sheetFormatPr defaultRowHeight="15" x14ac:dyDescent="0.25"/>
  <cols>
    <col min="1" max="1" width="16.7109375" bestFit="1" customWidth="1"/>
    <col min="4" max="4" width="10.5703125" customWidth="1"/>
    <col min="5" max="5" width="12.85546875" customWidth="1"/>
    <col min="6" max="6" width="27" customWidth="1"/>
    <col min="7" max="7" width="11" customWidth="1"/>
    <col min="8" max="8" width="15.42578125" customWidth="1"/>
  </cols>
  <sheetData>
    <row r="1" spans="1:9" x14ac:dyDescent="0.25">
      <c r="A1" s="2" t="s">
        <v>1</v>
      </c>
      <c r="B1" s="2"/>
      <c r="C1" s="2"/>
      <c r="D1" s="2"/>
      <c r="E1" s="2" t="s">
        <v>0</v>
      </c>
      <c r="F1" s="2"/>
      <c r="G1" s="2"/>
    </row>
    <row r="2" spans="1:9" x14ac:dyDescent="0.25">
      <c r="A2" s="4"/>
      <c r="B2" s="4"/>
      <c r="C2" s="4"/>
      <c r="D2" s="1">
        <v>0</v>
      </c>
      <c r="E2" s="1">
        <v>0</v>
      </c>
      <c r="F2" s="3">
        <v>-3.0616169978683802E-13</v>
      </c>
      <c r="G2" s="1">
        <v>-5000</v>
      </c>
    </row>
    <row r="3" spans="1:9" x14ac:dyDescent="0.25">
      <c r="A3" s="4"/>
      <c r="B3" s="4"/>
      <c r="C3" s="4"/>
      <c r="D3" s="1">
        <v>90</v>
      </c>
      <c r="E3" s="1">
        <v>5000</v>
      </c>
      <c r="F3" s="3">
        <v>-3.0616169978683802E-13</v>
      </c>
      <c r="G3" s="3">
        <v>-2.2203848169103499E-12</v>
      </c>
    </row>
    <row r="4" spans="1:9" x14ac:dyDescent="0.25">
      <c r="A4" s="4"/>
      <c r="B4" s="4"/>
      <c r="C4" s="4"/>
      <c r="D4" s="1">
        <v>180</v>
      </c>
      <c r="E4" s="3">
        <v>6.1232339957367604E-13</v>
      </c>
      <c r="F4" s="3">
        <v>-3.0616169978683802E-13</v>
      </c>
      <c r="G4" s="1">
        <v>5000</v>
      </c>
    </row>
    <row r="5" spans="1:9" x14ac:dyDescent="0.25">
      <c r="A5" s="4"/>
      <c r="B5" s="4"/>
      <c r="C5" s="4"/>
      <c r="D5" s="1">
        <v>360</v>
      </c>
      <c r="E5" s="1">
        <v>-5000</v>
      </c>
      <c r="F5" s="3">
        <v>-3.0616169978683802E-13</v>
      </c>
      <c r="G5" s="3">
        <v>1.1100622123601799E-12</v>
      </c>
    </row>
    <row r="7" spans="1:9" x14ac:dyDescent="0.25">
      <c r="A7" s="2" t="s">
        <v>4</v>
      </c>
      <c r="B7" s="2"/>
      <c r="C7" s="2"/>
      <c r="D7" s="2"/>
      <c r="E7" s="2" t="s">
        <v>0</v>
      </c>
      <c r="F7" s="2"/>
      <c r="G7" s="2"/>
    </row>
    <row r="8" spans="1:9" x14ac:dyDescent="0.25">
      <c r="A8" s="4">
        <v>0</v>
      </c>
      <c r="B8" s="4"/>
      <c r="C8" s="4"/>
      <c r="D8" s="1">
        <v>0</v>
      </c>
      <c r="E8" s="1">
        <v>0</v>
      </c>
      <c r="F8" s="1">
        <v>0</v>
      </c>
      <c r="G8" s="1">
        <v>-5000</v>
      </c>
      <c r="H8">
        <f>A8*(3.141/180)</f>
        <v>0</v>
      </c>
      <c r="I8" t="e">
        <f>3.141/H8</f>
        <v>#DIV/0!</v>
      </c>
    </row>
    <row r="9" spans="1:9" x14ac:dyDescent="0.25">
      <c r="A9" s="4">
        <v>45</v>
      </c>
      <c r="B9" s="4"/>
      <c r="C9" s="4"/>
      <c r="D9" s="1" t="s">
        <v>3</v>
      </c>
      <c r="E9" s="1">
        <v>5000</v>
      </c>
      <c r="F9" s="1">
        <v>0</v>
      </c>
      <c r="G9" s="1">
        <v>-5000</v>
      </c>
      <c r="H9">
        <f>A9*(3.141/180)</f>
        <v>0.78525</v>
      </c>
      <c r="I9">
        <f t="shared" ref="I9:I15" si="0">3.141/H9</f>
        <v>4</v>
      </c>
    </row>
    <row r="10" spans="1:9" x14ac:dyDescent="0.25">
      <c r="A10" s="4">
        <v>90</v>
      </c>
      <c r="B10" s="4"/>
      <c r="C10" s="4"/>
      <c r="D10" s="1" t="s">
        <v>2</v>
      </c>
      <c r="E10" s="1">
        <v>5000</v>
      </c>
      <c r="F10" s="1">
        <v>0</v>
      </c>
      <c r="G10" s="1">
        <v>0</v>
      </c>
      <c r="H10">
        <f>A10*(3.141/180)</f>
        <v>1.5705</v>
      </c>
      <c r="I10">
        <f t="shared" si="0"/>
        <v>2</v>
      </c>
    </row>
    <row r="11" spans="1:9" x14ac:dyDescent="0.25">
      <c r="A11" s="4">
        <v>135</v>
      </c>
      <c r="B11" s="4"/>
      <c r="C11" s="4"/>
      <c r="D11" s="1" t="s">
        <v>5</v>
      </c>
      <c r="E11" s="1">
        <v>5000</v>
      </c>
      <c r="F11" s="1">
        <v>0</v>
      </c>
      <c r="G11" s="1">
        <v>5000</v>
      </c>
      <c r="H11">
        <f>A11*(3.141/180)</f>
        <v>2.35575</v>
      </c>
      <c r="I11">
        <f t="shared" si="0"/>
        <v>1.3333333333333333</v>
      </c>
    </row>
    <row r="12" spans="1:9" x14ac:dyDescent="0.25">
      <c r="A12" s="4">
        <v>180</v>
      </c>
      <c r="B12" s="4"/>
      <c r="C12" s="4"/>
      <c r="D12" s="1" t="s">
        <v>6</v>
      </c>
      <c r="E12" s="1">
        <v>0</v>
      </c>
      <c r="F12" s="1">
        <v>0</v>
      </c>
      <c r="G12" s="1">
        <v>5000</v>
      </c>
      <c r="H12">
        <f>A12*(3.141/180)</f>
        <v>3.141</v>
      </c>
      <c r="I12">
        <f t="shared" si="0"/>
        <v>1</v>
      </c>
    </row>
    <row r="13" spans="1:9" x14ac:dyDescent="0.25">
      <c r="A13" s="4">
        <v>225</v>
      </c>
      <c r="B13" s="4"/>
      <c r="C13" s="4"/>
      <c r="D13" s="1" t="s">
        <v>7</v>
      </c>
      <c r="E13" s="1">
        <v>-5000</v>
      </c>
      <c r="F13" s="1">
        <v>0</v>
      </c>
      <c r="G13" s="1">
        <v>5000</v>
      </c>
      <c r="H13">
        <f>A13*(3.141/180)</f>
        <v>3.92625</v>
      </c>
      <c r="I13">
        <f t="shared" si="0"/>
        <v>0.8</v>
      </c>
    </row>
    <row r="14" spans="1:9" x14ac:dyDescent="0.25">
      <c r="A14" s="4">
        <v>270</v>
      </c>
      <c r="B14" s="4"/>
      <c r="C14" s="4"/>
      <c r="D14" s="1" t="s">
        <v>8</v>
      </c>
      <c r="E14" s="1">
        <v>-5000</v>
      </c>
      <c r="F14" s="1">
        <v>0</v>
      </c>
      <c r="G14" s="1">
        <v>0</v>
      </c>
      <c r="H14">
        <f>A14*(3.141/180)</f>
        <v>4.7115</v>
      </c>
      <c r="I14">
        <f t="shared" si="0"/>
        <v>0.66666666666666663</v>
      </c>
    </row>
    <row r="15" spans="1:9" x14ac:dyDescent="0.25">
      <c r="A15" s="4">
        <v>315</v>
      </c>
      <c r="B15" s="4"/>
      <c r="C15" s="4"/>
      <c r="D15" s="1" t="s">
        <v>9</v>
      </c>
      <c r="E15" s="1">
        <v>-5000</v>
      </c>
      <c r="F15" s="1">
        <v>0</v>
      </c>
      <c r="G15" s="1">
        <v>-5000</v>
      </c>
      <c r="H15">
        <f>A15*(3.141/180)</f>
        <v>5.4967500000000005</v>
      </c>
      <c r="I15">
        <f t="shared" si="0"/>
        <v>0.5714285714285714</v>
      </c>
    </row>
    <row r="17" spans="1:8" x14ac:dyDescent="0.25">
      <c r="A17" s="4" t="s">
        <v>13</v>
      </c>
      <c r="B17" s="4" t="s">
        <v>12</v>
      </c>
      <c r="C17" s="4" t="s">
        <v>14</v>
      </c>
      <c r="D17" s="5" t="s">
        <v>10</v>
      </c>
      <c r="E17" s="4" t="s">
        <v>11</v>
      </c>
      <c r="G17" t="s">
        <v>16</v>
      </c>
      <c r="H17" t="s">
        <v>15</v>
      </c>
    </row>
    <row r="18" spans="1:8" x14ac:dyDescent="0.25">
      <c r="A18" s="4">
        <v>0</v>
      </c>
      <c r="B18" s="4">
        <f>A18 * 3.141/180</f>
        <v>0</v>
      </c>
      <c r="C18" s="4"/>
      <c r="D18" s="1">
        <v>0</v>
      </c>
      <c r="E18" s="1">
        <v>-5000</v>
      </c>
      <c r="G18">
        <v>0.78525</v>
      </c>
      <c r="H18" s="1">
        <v>-5000</v>
      </c>
    </row>
    <row r="19" spans="1:8" x14ac:dyDescent="0.25">
      <c r="A19" s="4">
        <f>22.5</f>
        <v>22.5</v>
      </c>
      <c r="B19" s="4">
        <f t="shared" ref="B19:B34" si="1">A19 * 3.141/180</f>
        <v>0.392625</v>
      </c>
      <c r="C19" s="4"/>
      <c r="D19" s="1">
        <v>2071</v>
      </c>
      <c r="E19" s="1">
        <v>-5000</v>
      </c>
      <c r="G19">
        <v>1.177875</v>
      </c>
      <c r="H19" s="1">
        <v>-2071</v>
      </c>
    </row>
    <row r="20" spans="1:8" x14ac:dyDescent="0.25">
      <c r="A20" s="4">
        <f>A19+$A$19</f>
        <v>45</v>
      </c>
      <c r="B20" s="4">
        <f t="shared" si="1"/>
        <v>0.78525</v>
      </c>
      <c r="C20" s="4"/>
      <c r="D20" s="1">
        <v>5000</v>
      </c>
      <c r="E20" s="1">
        <v>-5000</v>
      </c>
      <c r="G20">
        <v>1.5705</v>
      </c>
      <c r="H20" s="1">
        <v>0</v>
      </c>
    </row>
    <row r="21" spans="1:8" x14ac:dyDescent="0.25">
      <c r="A21" s="4">
        <f t="shared" ref="A21:A32" si="2">A20+$A$19</f>
        <v>67.5</v>
      </c>
      <c r="B21" s="4">
        <f t="shared" si="1"/>
        <v>1.177875</v>
      </c>
      <c r="C21" s="4"/>
      <c r="D21" s="1">
        <v>5000</v>
      </c>
      <c r="E21" s="1">
        <v>-2071</v>
      </c>
      <c r="G21">
        <v>1.963125</v>
      </c>
      <c r="H21" s="1">
        <v>2071</v>
      </c>
    </row>
    <row r="22" spans="1:8" x14ac:dyDescent="0.25">
      <c r="A22" s="4">
        <f t="shared" si="2"/>
        <v>90</v>
      </c>
      <c r="B22" s="4">
        <f t="shared" si="1"/>
        <v>1.5705</v>
      </c>
      <c r="C22" s="4"/>
      <c r="D22" s="1">
        <v>5000</v>
      </c>
      <c r="E22" s="1">
        <v>0</v>
      </c>
      <c r="G22">
        <v>2.35575</v>
      </c>
      <c r="H22" s="1">
        <v>5000</v>
      </c>
    </row>
    <row r="23" spans="1:8" x14ac:dyDescent="0.25">
      <c r="A23" s="4">
        <f t="shared" si="2"/>
        <v>112.5</v>
      </c>
      <c r="B23" s="4">
        <f t="shared" si="1"/>
        <v>1.963125</v>
      </c>
      <c r="C23" s="4"/>
      <c r="D23" s="1">
        <v>5000</v>
      </c>
      <c r="E23" s="1">
        <v>2071</v>
      </c>
    </row>
    <row r="24" spans="1:8" x14ac:dyDescent="0.25">
      <c r="A24" s="4">
        <f t="shared" si="2"/>
        <v>135</v>
      </c>
      <c r="B24" s="4">
        <f t="shared" si="1"/>
        <v>2.35575</v>
      </c>
      <c r="C24" s="4"/>
      <c r="D24" s="1">
        <v>5000</v>
      </c>
      <c r="E24" s="1">
        <v>5000</v>
      </c>
    </row>
    <row r="25" spans="1:8" x14ac:dyDescent="0.25">
      <c r="A25" s="4">
        <f t="shared" si="2"/>
        <v>157.5</v>
      </c>
      <c r="B25" s="4">
        <f t="shared" si="1"/>
        <v>2.7483749999999998</v>
      </c>
      <c r="C25" s="4"/>
      <c r="D25" s="1">
        <v>2071</v>
      </c>
      <c r="E25" s="1">
        <v>5000</v>
      </c>
    </row>
    <row r="26" spans="1:8" x14ac:dyDescent="0.25">
      <c r="A26" s="4">
        <f t="shared" si="2"/>
        <v>180</v>
      </c>
      <c r="B26" s="4">
        <f t="shared" si="1"/>
        <v>3.141</v>
      </c>
      <c r="C26" s="4"/>
      <c r="D26" s="1">
        <v>0</v>
      </c>
      <c r="E26" s="1">
        <v>5000</v>
      </c>
    </row>
    <row r="27" spans="1:8" x14ac:dyDescent="0.25">
      <c r="A27" s="4">
        <f t="shared" si="2"/>
        <v>202.5</v>
      </c>
      <c r="B27" s="4">
        <f t="shared" si="1"/>
        <v>3.5336250000000002</v>
      </c>
      <c r="C27" s="4"/>
      <c r="D27" s="1">
        <v>-2071</v>
      </c>
      <c r="E27" s="1">
        <v>5000</v>
      </c>
    </row>
    <row r="28" spans="1:8" x14ac:dyDescent="0.25">
      <c r="A28" s="4">
        <f t="shared" si="2"/>
        <v>225</v>
      </c>
      <c r="B28" s="4">
        <f>A28 * 3.141/180</f>
        <v>3.92625</v>
      </c>
      <c r="C28" s="4"/>
      <c r="D28" s="1">
        <v>-5000</v>
      </c>
      <c r="E28" s="1">
        <v>5000</v>
      </c>
    </row>
    <row r="29" spans="1:8" x14ac:dyDescent="0.25">
      <c r="A29" s="4">
        <f t="shared" si="2"/>
        <v>247.5</v>
      </c>
      <c r="B29" s="4">
        <f t="shared" si="1"/>
        <v>4.3188750000000002</v>
      </c>
      <c r="C29" s="4"/>
      <c r="D29" s="1">
        <v>-5000</v>
      </c>
      <c r="E29" s="1">
        <v>2071</v>
      </c>
    </row>
    <row r="30" spans="1:8" x14ac:dyDescent="0.25">
      <c r="A30" s="4">
        <f t="shared" si="2"/>
        <v>270</v>
      </c>
      <c r="B30" s="4">
        <f t="shared" si="1"/>
        <v>4.7115</v>
      </c>
      <c r="C30" s="4"/>
      <c r="D30" s="1">
        <v>-5000</v>
      </c>
      <c r="E30" s="1">
        <v>0</v>
      </c>
    </row>
    <row r="31" spans="1:8" x14ac:dyDescent="0.25">
      <c r="A31" s="4">
        <f t="shared" si="2"/>
        <v>292.5</v>
      </c>
      <c r="B31" s="4">
        <f t="shared" si="1"/>
        <v>5.1041249999999998</v>
      </c>
      <c r="C31" s="4"/>
      <c r="D31" s="1">
        <v>-5000</v>
      </c>
      <c r="E31" s="1">
        <v>-2071</v>
      </c>
    </row>
    <row r="32" spans="1:8" x14ac:dyDescent="0.25">
      <c r="A32" s="4">
        <f t="shared" si="2"/>
        <v>315</v>
      </c>
      <c r="B32" s="4">
        <f t="shared" si="1"/>
        <v>5.4967499999999996</v>
      </c>
      <c r="C32" s="4"/>
      <c r="D32" s="1">
        <v>-5000</v>
      </c>
      <c r="E32" s="1">
        <v>-5000</v>
      </c>
    </row>
    <row r="33" spans="1:5" x14ac:dyDescent="0.25">
      <c r="A33" s="4">
        <f t="shared" ref="A33:A34" si="3">A32+$A$19</f>
        <v>337.5</v>
      </c>
      <c r="B33" s="4">
        <f t="shared" si="1"/>
        <v>5.8893750000000002</v>
      </c>
      <c r="C33" s="4"/>
      <c r="D33" s="1">
        <v>-2071</v>
      </c>
      <c r="E33" s="1">
        <v>-5000</v>
      </c>
    </row>
    <row r="34" spans="1:5" x14ac:dyDescent="0.25">
      <c r="A34" s="4">
        <f t="shared" si="3"/>
        <v>360</v>
      </c>
      <c r="B34" s="4">
        <f t="shared" si="1"/>
        <v>6.282</v>
      </c>
      <c r="C34" s="4"/>
      <c r="D34" s="1">
        <v>0</v>
      </c>
      <c r="E34" s="1">
        <v>-5000</v>
      </c>
    </row>
    <row r="37" spans="1:5" x14ac:dyDescent="0.25">
      <c r="A37" t="s">
        <v>17</v>
      </c>
      <c r="B37" t="s">
        <v>18</v>
      </c>
      <c r="C37" t="s">
        <v>11</v>
      </c>
      <c r="D37" t="s">
        <v>19</v>
      </c>
    </row>
    <row r="38" spans="1:5" x14ac:dyDescent="0.25">
      <c r="A38">
        <f>B38*(180/3.141)</f>
        <v>45</v>
      </c>
      <c r="B38">
        <f>3.141/4</f>
        <v>0.78525</v>
      </c>
      <c r="C38">
        <v>-5000</v>
      </c>
      <c r="D38">
        <v>1</v>
      </c>
      <c r="E38" cm="1">
        <f t="array" ref="E38:E54">ROUND(C38:C54, 0)</f>
        <v>-5000</v>
      </c>
    </row>
    <row r="39" spans="1:5" x14ac:dyDescent="0.25">
      <c r="A39">
        <f t="shared" ref="A39:A59" si="4">B39*(180/3.141)</f>
        <v>50.624999999999993</v>
      </c>
      <c r="B39">
        <f>(3.141/32) + $B$38</f>
        <v>0.88340624999999995</v>
      </c>
      <c r="C39">
        <v>-4103.3999999999996</v>
      </c>
      <c r="D39">
        <v>2</v>
      </c>
      <c r="E39">
        <v>-4103</v>
      </c>
    </row>
    <row r="40" spans="1:5" x14ac:dyDescent="0.25">
      <c r="A40">
        <f t="shared" si="4"/>
        <v>56.249999999999993</v>
      </c>
      <c r="B40">
        <f>(3.141/32) + B39</f>
        <v>0.98156249999999989</v>
      </c>
      <c r="C40">
        <v>-3340.9</v>
      </c>
      <c r="D40">
        <v>3</v>
      </c>
      <c r="E40">
        <v>-3341</v>
      </c>
    </row>
    <row r="41" spans="1:5" x14ac:dyDescent="0.25">
      <c r="A41">
        <f t="shared" si="4"/>
        <v>61.874999999999993</v>
      </c>
      <c r="B41">
        <f t="shared" ref="B41:B54" si="5">(3.141/32) + B40</f>
        <v>1.0797187499999998</v>
      </c>
      <c r="C41">
        <v>-2672.6</v>
      </c>
      <c r="D41">
        <v>4</v>
      </c>
      <c r="E41">
        <v>-2673</v>
      </c>
    </row>
    <row r="42" spans="1:5" x14ac:dyDescent="0.25">
      <c r="A42">
        <f t="shared" si="4"/>
        <v>67.499999999999986</v>
      </c>
      <c r="B42">
        <f t="shared" si="5"/>
        <v>1.1778749999999998</v>
      </c>
      <c r="C42">
        <v>-2071</v>
      </c>
      <c r="D42">
        <v>5</v>
      </c>
      <c r="E42">
        <v>-2071</v>
      </c>
    </row>
    <row r="43" spans="1:5" x14ac:dyDescent="0.25">
      <c r="A43">
        <f t="shared" si="4"/>
        <v>73.124999999999986</v>
      </c>
      <c r="B43">
        <f t="shared" si="5"/>
        <v>1.2760312499999997</v>
      </c>
      <c r="C43">
        <v>-1516.7</v>
      </c>
      <c r="D43">
        <v>6</v>
      </c>
      <c r="E43">
        <v>-1517</v>
      </c>
    </row>
    <row r="44" spans="1:5" x14ac:dyDescent="0.25">
      <c r="A44">
        <f t="shared" si="4"/>
        <v>78.749999999999986</v>
      </c>
      <c r="B44">
        <f t="shared" si="5"/>
        <v>1.3741874999999997</v>
      </c>
      <c r="C44">
        <v>-994.56</v>
      </c>
      <c r="D44">
        <v>7</v>
      </c>
      <c r="E44">
        <v>-995</v>
      </c>
    </row>
    <row r="45" spans="1:5" x14ac:dyDescent="0.25">
      <c r="A45">
        <f t="shared" si="4"/>
        <v>84.374999999999972</v>
      </c>
      <c r="B45">
        <f t="shared" si="5"/>
        <v>1.4723437499999996</v>
      </c>
      <c r="C45">
        <v>-492.45</v>
      </c>
      <c r="D45">
        <v>8</v>
      </c>
      <c r="E45">
        <v>-492</v>
      </c>
    </row>
    <row r="46" spans="1:5" x14ac:dyDescent="0.25">
      <c r="A46">
        <f t="shared" si="4"/>
        <v>89.999999999999972</v>
      </c>
      <c r="B46">
        <f t="shared" si="5"/>
        <v>1.5704999999999996</v>
      </c>
      <c r="C46">
        <v>0</v>
      </c>
      <c r="D46">
        <v>9</v>
      </c>
      <c r="E46">
        <v>0</v>
      </c>
    </row>
    <row r="47" spans="1:5" x14ac:dyDescent="0.25">
      <c r="A47">
        <f t="shared" si="4"/>
        <v>95.624999999999972</v>
      </c>
      <c r="B47">
        <f t="shared" si="5"/>
        <v>1.6686562499999995</v>
      </c>
      <c r="C47">
        <v>492.45</v>
      </c>
      <c r="D47">
        <v>10</v>
      </c>
      <c r="E47">
        <v>492</v>
      </c>
    </row>
    <row r="48" spans="1:5" x14ac:dyDescent="0.25">
      <c r="A48">
        <f t="shared" si="4"/>
        <v>101.24999999999997</v>
      </c>
      <c r="B48">
        <f t="shared" si="5"/>
        <v>1.7668124999999995</v>
      </c>
      <c r="C48">
        <v>994.56</v>
      </c>
      <c r="D48">
        <v>11</v>
      </c>
      <c r="E48">
        <v>995</v>
      </c>
    </row>
    <row r="49" spans="1:5" x14ac:dyDescent="0.25">
      <c r="A49">
        <f t="shared" si="4"/>
        <v>106.87499999999996</v>
      </c>
      <c r="B49">
        <f t="shared" si="5"/>
        <v>1.8649687499999994</v>
      </c>
      <c r="C49">
        <v>1516.7</v>
      </c>
      <c r="D49">
        <v>12</v>
      </c>
      <c r="E49">
        <v>1517</v>
      </c>
    </row>
    <row r="50" spans="1:5" x14ac:dyDescent="0.25">
      <c r="A50">
        <f t="shared" si="4"/>
        <v>112.49999999999996</v>
      </c>
      <c r="B50">
        <f t="shared" si="5"/>
        <v>1.9631249999999993</v>
      </c>
      <c r="C50">
        <v>2071</v>
      </c>
      <c r="D50">
        <v>13</v>
      </c>
      <c r="E50">
        <v>2071</v>
      </c>
    </row>
    <row r="51" spans="1:5" x14ac:dyDescent="0.25">
      <c r="A51">
        <f t="shared" si="4"/>
        <v>118.12499999999997</v>
      </c>
      <c r="B51">
        <f t="shared" si="5"/>
        <v>2.0612812499999995</v>
      </c>
      <c r="C51">
        <v>2672.6</v>
      </c>
      <c r="D51">
        <v>14</v>
      </c>
      <c r="E51">
        <v>2673</v>
      </c>
    </row>
    <row r="52" spans="1:5" x14ac:dyDescent="0.25">
      <c r="A52">
        <f t="shared" si="4"/>
        <v>123.74999999999999</v>
      </c>
      <c r="B52">
        <f t="shared" si="5"/>
        <v>2.1594374999999997</v>
      </c>
      <c r="C52">
        <v>3340.9</v>
      </c>
      <c r="D52">
        <v>15</v>
      </c>
      <c r="E52">
        <v>3341</v>
      </c>
    </row>
    <row r="53" spans="1:5" x14ac:dyDescent="0.25">
      <c r="A53">
        <f t="shared" si="4"/>
        <v>129.375</v>
      </c>
      <c r="B53">
        <f t="shared" si="5"/>
        <v>2.2575937499999998</v>
      </c>
      <c r="C53">
        <v>4103.3999999999996</v>
      </c>
      <c r="D53">
        <v>16</v>
      </c>
      <c r="E53">
        <v>4103</v>
      </c>
    </row>
    <row r="54" spans="1:5" x14ac:dyDescent="0.25">
      <c r="A54">
        <f>B54*(180/3.141)</f>
        <v>135</v>
      </c>
      <c r="B54">
        <f t="shared" si="5"/>
        <v>2.35575</v>
      </c>
      <c r="C54">
        <v>5000</v>
      </c>
      <c r="D54">
        <v>17</v>
      </c>
      <c r="E54">
        <v>5000</v>
      </c>
    </row>
    <row r="58" spans="1:5" x14ac:dyDescent="0.25">
      <c r="A58" t="s">
        <v>18</v>
      </c>
      <c r="B58" t="s">
        <v>17</v>
      </c>
      <c r="C58" t="s">
        <v>18</v>
      </c>
      <c r="D58" t="s">
        <v>10</v>
      </c>
      <c r="E58" t="s">
        <v>11</v>
      </c>
    </row>
    <row r="59" spans="1:5" x14ac:dyDescent="0.25">
      <c r="A59">
        <v>0</v>
      </c>
      <c r="B59">
        <f>A59*(180/3.141)</f>
        <v>0</v>
      </c>
      <c r="C59">
        <v>0</v>
      </c>
      <c r="D59">
        <v>0</v>
      </c>
      <c r="E59">
        <v>-5000</v>
      </c>
    </row>
    <row r="60" spans="1:5" x14ac:dyDescent="0.25">
      <c r="A60">
        <f>3.141/32</f>
        <v>9.815625E-2</v>
      </c>
      <c r="B60">
        <f>A60*(180/3.141)</f>
        <v>5.625</v>
      </c>
      <c r="C60">
        <f>3.141/32</f>
        <v>9.815625E-2</v>
      </c>
      <c r="D60">
        <v>492.45</v>
      </c>
      <c r="E60">
        <v>-5000</v>
      </c>
    </row>
    <row r="61" spans="1:5" x14ac:dyDescent="0.25">
      <c r="A61">
        <f>(3.141/32) + A60</f>
        <v>0.1963125</v>
      </c>
      <c r="B61">
        <f t="shared" ref="B60:B123" si="6">A61*(180/3.141)</f>
        <v>11.25</v>
      </c>
      <c r="C61">
        <f>(3.141/32) + C60</f>
        <v>0.1963125</v>
      </c>
      <c r="D61">
        <v>994.56</v>
      </c>
      <c r="E61">
        <v>-5000</v>
      </c>
    </row>
    <row r="62" spans="1:5" x14ac:dyDescent="0.25">
      <c r="A62">
        <f t="shared" ref="A62:C125" si="7">(3.141/32) + A61</f>
        <v>0.29446875</v>
      </c>
      <c r="B62">
        <f t="shared" si="6"/>
        <v>16.875</v>
      </c>
      <c r="C62">
        <f t="shared" si="7"/>
        <v>0.29446875</v>
      </c>
      <c r="D62">
        <v>1516.7</v>
      </c>
      <c r="E62">
        <v>-5000</v>
      </c>
    </row>
    <row r="63" spans="1:5" x14ac:dyDescent="0.25">
      <c r="A63">
        <f t="shared" si="7"/>
        <v>0.392625</v>
      </c>
      <c r="B63">
        <f t="shared" si="6"/>
        <v>22.5</v>
      </c>
      <c r="C63">
        <f t="shared" si="7"/>
        <v>0.392625</v>
      </c>
      <c r="D63">
        <v>2071</v>
      </c>
      <c r="E63">
        <v>-5000</v>
      </c>
    </row>
    <row r="64" spans="1:5" x14ac:dyDescent="0.25">
      <c r="A64">
        <f t="shared" si="7"/>
        <v>0.49078125</v>
      </c>
      <c r="B64">
        <f t="shared" si="6"/>
        <v>28.125</v>
      </c>
      <c r="C64">
        <f t="shared" si="7"/>
        <v>0.49078125</v>
      </c>
      <c r="D64">
        <v>2672.6</v>
      </c>
      <c r="E64">
        <v>-5000</v>
      </c>
    </row>
    <row r="65" spans="1:5" x14ac:dyDescent="0.25">
      <c r="A65">
        <f t="shared" si="7"/>
        <v>0.5889375</v>
      </c>
      <c r="B65">
        <f t="shared" si="6"/>
        <v>33.75</v>
      </c>
      <c r="C65">
        <f t="shared" si="7"/>
        <v>0.5889375</v>
      </c>
      <c r="D65">
        <v>3340.9</v>
      </c>
      <c r="E65">
        <v>-5000</v>
      </c>
    </row>
    <row r="66" spans="1:5" x14ac:dyDescent="0.25">
      <c r="A66">
        <f t="shared" si="7"/>
        <v>0.68709375000000006</v>
      </c>
      <c r="B66">
        <f t="shared" si="6"/>
        <v>39.375</v>
      </c>
      <c r="C66">
        <f t="shared" si="7"/>
        <v>0.68709375000000006</v>
      </c>
      <c r="D66">
        <v>4103.3999999999996</v>
      </c>
      <c r="E66">
        <v>-5000</v>
      </c>
    </row>
    <row r="67" spans="1:5" x14ac:dyDescent="0.25">
      <c r="A67">
        <f t="shared" si="7"/>
        <v>0.78525</v>
      </c>
      <c r="B67">
        <f t="shared" si="6"/>
        <v>45</v>
      </c>
      <c r="C67">
        <f t="shared" si="7"/>
        <v>0.78525</v>
      </c>
      <c r="D67">
        <v>5000</v>
      </c>
      <c r="E67">
        <v>-5000</v>
      </c>
    </row>
    <row r="68" spans="1:5" x14ac:dyDescent="0.25">
      <c r="A68">
        <f t="shared" si="7"/>
        <v>0.88340624999999995</v>
      </c>
      <c r="B68">
        <f t="shared" si="6"/>
        <v>50.624999999999993</v>
      </c>
      <c r="C68">
        <f t="shared" si="7"/>
        <v>0.88340624999999995</v>
      </c>
      <c r="D68">
        <v>5000</v>
      </c>
      <c r="E68">
        <v>-4103.3999999999996</v>
      </c>
    </row>
    <row r="69" spans="1:5" x14ac:dyDescent="0.25">
      <c r="A69">
        <f t="shared" si="7"/>
        <v>0.98156249999999989</v>
      </c>
      <c r="B69">
        <f t="shared" si="6"/>
        <v>56.249999999999993</v>
      </c>
      <c r="C69">
        <f t="shared" si="7"/>
        <v>0.98156249999999989</v>
      </c>
      <c r="D69">
        <v>5000</v>
      </c>
      <c r="E69">
        <v>-3340.9</v>
      </c>
    </row>
    <row r="70" spans="1:5" x14ac:dyDescent="0.25">
      <c r="A70">
        <f t="shared" si="7"/>
        <v>1.0797187499999998</v>
      </c>
      <c r="B70">
        <f t="shared" si="6"/>
        <v>61.874999999999993</v>
      </c>
      <c r="C70">
        <f t="shared" si="7"/>
        <v>1.0797187499999998</v>
      </c>
      <c r="D70">
        <v>5000</v>
      </c>
      <c r="E70">
        <v>-2672.6</v>
      </c>
    </row>
    <row r="71" spans="1:5" x14ac:dyDescent="0.25">
      <c r="A71">
        <f t="shared" si="7"/>
        <v>1.1778749999999998</v>
      </c>
      <c r="B71">
        <f t="shared" si="6"/>
        <v>67.499999999999986</v>
      </c>
      <c r="C71">
        <f t="shared" si="7"/>
        <v>1.1778749999999998</v>
      </c>
      <c r="D71">
        <v>5000</v>
      </c>
      <c r="E71">
        <v>-2071</v>
      </c>
    </row>
    <row r="72" spans="1:5" x14ac:dyDescent="0.25">
      <c r="A72">
        <f t="shared" si="7"/>
        <v>1.2760312499999997</v>
      </c>
      <c r="B72">
        <f t="shared" si="6"/>
        <v>73.124999999999986</v>
      </c>
      <c r="C72">
        <f t="shared" si="7"/>
        <v>1.2760312499999997</v>
      </c>
      <c r="D72">
        <v>5000</v>
      </c>
      <c r="E72">
        <v>-1516.7</v>
      </c>
    </row>
    <row r="73" spans="1:5" x14ac:dyDescent="0.25">
      <c r="A73">
        <f t="shared" si="7"/>
        <v>1.3741874999999997</v>
      </c>
      <c r="B73">
        <f t="shared" si="6"/>
        <v>78.749999999999986</v>
      </c>
      <c r="C73">
        <f t="shared" si="7"/>
        <v>1.3741874999999997</v>
      </c>
      <c r="D73">
        <v>5000</v>
      </c>
      <c r="E73">
        <v>-994.56</v>
      </c>
    </row>
    <row r="74" spans="1:5" x14ac:dyDescent="0.25">
      <c r="A74">
        <f t="shared" si="7"/>
        <v>1.4723437499999996</v>
      </c>
      <c r="B74">
        <f t="shared" si="6"/>
        <v>84.374999999999972</v>
      </c>
      <c r="C74">
        <f t="shared" si="7"/>
        <v>1.4723437499999996</v>
      </c>
      <c r="D74">
        <v>5000</v>
      </c>
      <c r="E74">
        <v>-492.45</v>
      </c>
    </row>
    <row r="75" spans="1:5" x14ac:dyDescent="0.25">
      <c r="A75">
        <f t="shared" si="7"/>
        <v>1.5704999999999996</v>
      </c>
      <c r="B75">
        <f t="shared" si="6"/>
        <v>89.999999999999972</v>
      </c>
      <c r="C75">
        <f t="shared" si="7"/>
        <v>1.5704999999999996</v>
      </c>
      <c r="D75">
        <v>5000</v>
      </c>
      <c r="E75">
        <v>0</v>
      </c>
    </row>
    <row r="76" spans="1:5" x14ac:dyDescent="0.25">
      <c r="A76">
        <f t="shared" si="7"/>
        <v>1.6686562499999995</v>
      </c>
      <c r="B76">
        <f t="shared" si="6"/>
        <v>95.624999999999972</v>
      </c>
      <c r="C76">
        <f t="shared" si="7"/>
        <v>1.6686562499999995</v>
      </c>
      <c r="D76">
        <v>5000</v>
      </c>
      <c r="E76">
        <v>492.45</v>
      </c>
    </row>
    <row r="77" spans="1:5" x14ac:dyDescent="0.25">
      <c r="A77">
        <f t="shared" si="7"/>
        <v>1.7668124999999995</v>
      </c>
      <c r="B77">
        <f t="shared" si="6"/>
        <v>101.24999999999997</v>
      </c>
      <c r="C77">
        <f t="shared" si="7"/>
        <v>1.7668124999999995</v>
      </c>
      <c r="D77">
        <v>5000</v>
      </c>
      <c r="E77">
        <v>994.56</v>
      </c>
    </row>
    <row r="78" spans="1:5" x14ac:dyDescent="0.25">
      <c r="A78">
        <f t="shared" si="7"/>
        <v>1.8649687499999994</v>
      </c>
      <c r="B78">
        <f t="shared" si="6"/>
        <v>106.87499999999996</v>
      </c>
      <c r="C78">
        <f t="shared" si="7"/>
        <v>1.8649687499999994</v>
      </c>
      <c r="D78">
        <v>5000</v>
      </c>
      <c r="E78">
        <v>1516.7</v>
      </c>
    </row>
    <row r="79" spans="1:5" x14ac:dyDescent="0.25">
      <c r="A79">
        <f t="shared" si="7"/>
        <v>1.9631249999999993</v>
      </c>
      <c r="B79">
        <f t="shared" si="6"/>
        <v>112.49999999999996</v>
      </c>
      <c r="C79">
        <f t="shared" si="7"/>
        <v>1.9631249999999993</v>
      </c>
      <c r="D79">
        <v>5000</v>
      </c>
      <c r="E79">
        <v>2071</v>
      </c>
    </row>
    <row r="80" spans="1:5" x14ac:dyDescent="0.25">
      <c r="A80">
        <f t="shared" si="7"/>
        <v>2.0612812499999995</v>
      </c>
      <c r="B80">
        <f t="shared" si="6"/>
        <v>118.12499999999997</v>
      </c>
      <c r="C80">
        <f t="shared" si="7"/>
        <v>2.0612812499999995</v>
      </c>
      <c r="D80">
        <v>5000</v>
      </c>
      <c r="E80">
        <v>2672.6</v>
      </c>
    </row>
    <row r="81" spans="1:5" x14ac:dyDescent="0.25">
      <c r="A81">
        <f t="shared" si="7"/>
        <v>2.1594374999999997</v>
      </c>
      <c r="B81">
        <f t="shared" si="6"/>
        <v>123.74999999999999</v>
      </c>
      <c r="C81">
        <f t="shared" si="7"/>
        <v>2.1594374999999997</v>
      </c>
      <c r="D81">
        <v>5000</v>
      </c>
      <c r="E81">
        <v>3340.9</v>
      </c>
    </row>
    <row r="82" spans="1:5" x14ac:dyDescent="0.25">
      <c r="A82">
        <f t="shared" si="7"/>
        <v>2.2575937499999998</v>
      </c>
      <c r="B82">
        <f t="shared" si="6"/>
        <v>129.375</v>
      </c>
      <c r="C82">
        <f t="shared" si="7"/>
        <v>2.2575937499999998</v>
      </c>
      <c r="D82">
        <v>5000</v>
      </c>
      <c r="E82">
        <v>4103.3999999999996</v>
      </c>
    </row>
    <row r="83" spans="1:5" x14ac:dyDescent="0.25">
      <c r="A83">
        <f t="shared" si="7"/>
        <v>2.35575</v>
      </c>
      <c r="B83">
        <f t="shared" si="6"/>
        <v>135</v>
      </c>
      <c r="C83">
        <f t="shared" si="7"/>
        <v>2.35575</v>
      </c>
      <c r="D83">
        <v>5000</v>
      </c>
      <c r="E83">
        <v>5000</v>
      </c>
    </row>
    <row r="84" spans="1:5" x14ac:dyDescent="0.25">
      <c r="A84">
        <f t="shared" si="7"/>
        <v>2.4539062500000002</v>
      </c>
      <c r="B84">
        <f t="shared" si="6"/>
        <v>140.625</v>
      </c>
      <c r="C84">
        <f t="shared" si="7"/>
        <v>2.4539062500000002</v>
      </c>
      <c r="D84">
        <v>4103.3999999999996</v>
      </c>
      <c r="E84">
        <v>5000</v>
      </c>
    </row>
    <row r="85" spans="1:5" x14ac:dyDescent="0.25">
      <c r="A85">
        <f t="shared" si="7"/>
        <v>2.5520625000000003</v>
      </c>
      <c r="B85">
        <f t="shared" si="6"/>
        <v>146.25000000000003</v>
      </c>
      <c r="C85">
        <f t="shared" si="7"/>
        <v>2.5520625000000003</v>
      </c>
      <c r="D85">
        <v>3340.9</v>
      </c>
      <c r="E85">
        <v>5000</v>
      </c>
    </row>
    <row r="86" spans="1:5" x14ac:dyDescent="0.25">
      <c r="A86">
        <f t="shared" si="7"/>
        <v>2.6502187500000005</v>
      </c>
      <c r="B86">
        <f t="shared" si="6"/>
        <v>151.87500000000003</v>
      </c>
      <c r="C86">
        <f t="shared" si="7"/>
        <v>2.6502187500000005</v>
      </c>
      <c r="D86">
        <v>2672.6</v>
      </c>
      <c r="E86">
        <v>5000</v>
      </c>
    </row>
    <row r="87" spans="1:5" x14ac:dyDescent="0.25">
      <c r="A87">
        <f t="shared" si="7"/>
        <v>2.7483750000000007</v>
      </c>
      <c r="B87">
        <f t="shared" si="6"/>
        <v>157.50000000000003</v>
      </c>
      <c r="C87">
        <f t="shared" si="7"/>
        <v>2.7483750000000007</v>
      </c>
      <c r="D87">
        <v>2071</v>
      </c>
      <c r="E87">
        <v>5000</v>
      </c>
    </row>
    <row r="88" spans="1:5" x14ac:dyDescent="0.25">
      <c r="A88">
        <f t="shared" si="7"/>
        <v>2.8465312500000008</v>
      </c>
      <c r="B88">
        <f t="shared" si="6"/>
        <v>163.12500000000006</v>
      </c>
      <c r="C88">
        <f t="shared" si="7"/>
        <v>2.8465312500000008</v>
      </c>
      <c r="D88">
        <v>1516.7</v>
      </c>
      <c r="E88">
        <v>5000</v>
      </c>
    </row>
    <row r="89" spans="1:5" x14ac:dyDescent="0.25">
      <c r="A89">
        <f t="shared" si="7"/>
        <v>2.944687500000001</v>
      </c>
      <c r="B89">
        <f t="shared" si="6"/>
        <v>168.75000000000006</v>
      </c>
      <c r="C89">
        <f t="shared" si="7"/>
        <v>2.944687500000001</v>
      </c>
      <c r="D89">
        <v>994.56</v>
      </c>
      <c r="E89">
        <v>5000</v>
      </c>
    </row>
    <row r="90" spans="1:5" x14ac:dyDescent="0.25">
      <c r="A90">
        <f t="shared" si="7"/>
        <v>3.0428437500000012</v>
      </c>
      <c r="B90">
        <f t="shared" si="6"/>
        <v>174.37500000000006</v>
      </c>
      <c r="C90">
        <f t="shared" si="7"/>
        <v>3.0428437500000012</v>
      </c>
      <c r="D90">
        <v>492.45</v>
      </c>
      <c r="E90">
        <v>5000</v>
      </c>
    </row>
    <row r="91" spans="1:5" x14ac:dyDescent="0.25">
      <c r="A91">
        <f t="shared" si="7"/>
        <v>3.1410000000000013</v>
      </c>
      <c r="B91">
        <f t="shared" si="6"/>
        <v>180.00000000000009</v>
      </c>
      <c r="C91">
        <f t="shared" si="7"/>
        <v>3.1410000000000013</v>
      </c>
      <c r="D91">
        <v>0</v>
      </c>
      <c r="E91">
        <v>5000</v>
      </c>
    </row>
    <row r="92" spans="1:5" x14ac:dyDescent="0.25">
      <c r="A92">
        <f t="shared" si="7"/>
        <v>3.2391562500000015</v>
      </c>
      <c r="B92">
        <f t="shared" si="6"/>
        <v>185.62500000000009</v>
      </c>
      <c r="C92">
        <f t="shared" si="7"/>
        <v>3.2391562500000015</v>
      </c>
      <c r="D92">
        <v>-492.45</v>
      </c>
      <c r="E92">
        <v>5000</v>
      </c>
    </row>
    <row r="93" spans="1:5" x14ac:dyDescent="0.25">
      <c r="A93">
        <f t="shared" si="7"/>
        <v>3.3373125000000017</v>
      </c>
      <c r="B93">
        <f t="shared" si="6"/>
        <v>191.25000000000009</v>
      </c>
      <c r="C93">
        <f t="shared" si="7"/>
        <v>3.3373125000000017</v>
      </c>
      <c r="D93">
        <v>-994.56</v>
      </c>
      <c r="E93">
        <v>5000</v>
      </c>
    </row>
    <row r="94" spans="1:5" x14ac:dyDescent="0.25">
      <c r="A94">
        <f t="shared" si="7"/>
        <v>3.4354687500000018</v>
      </c>
      <c r="B94">
        <f t="shared" si="6"/>
        <v>196.87500000000011</v>
      </c>
      <c r="C94">
        <f t="shared" si="7"/>
        <v>3.4354687500000018</v>
      </c>
      <c r="D94">
        <v>-1516.7</v>
      </c>
      <c r="E94">
        <v>5000</v>
      </c>
    </row>
    <row r="95" spans="1:5" x14ac:dyDescent="0.25">
      <c r="A95">
        <f t="shared" si="7"/>
        <v>3.533625000000002</v>
      </c>
      <c r="B95">
        <f t="shared" si="6"/>
        <v>202.50000000000011</v>
      </c>
      <c r="C95">
        <f t="shared" si="7"/>
        <v>3.533625000000002</v>
      </c>
      <c r="D95">
        <v>-2071</v>
      </c>
      <c r="E95">
        <v>5000</v>
      </c>
    </row>
    <row r="96" spans="1:5" x14ac:dyDescent="0.25">
      <c r="A96">
        <f t="shared" si="7"/>
        <v>3.6317812500000022</v>
      </c>
      <c r="B96">
        <f t="shared" si="6"/>
        <v>208.12500000000011</v>
      </c>
      <c r="C96">
        <f t="shared" si="7"/>
        <v>3.6317812500000022</v>
      </c>
      <c r="D96">
        <v>-2672.6</v>
      </c>
      <c r="E96">
        <v>5000</v>
      </c>
    </row>
    <row r="97" spans="1:5" x14ac:dyDescent="0.25">
      <c r="A97">
        <f t="shared" si="7"/>
        <v>3.7299375000000023</v>
      </c>
      <c r="B97">
        <f t="shared" si="6"/>
        <v>213.75000000000014</v>
      </c>
      <c r="C97">
        <f t="shared" si="7"/>
        <v>3.7299375000000023</v>
      </c>
      <c r="D97">
        <v>-3340.9</v>
      </c>
      <c r="E97">
        <v>5000</v>
      </c>
    </row>
    <row r="98" spans="1:5" x14ac:dyDescent="0.25">
      <c r="A98">
        <f t="shared" si="7"/>
        <v>3.8280937500000025</v>
      </c>
      <c r="B98">
        <f t="shared" si="6"/>
        <v>219.37500000000014</v>
      </c>
      <c r="C98">
        <f t="shared" si="7"/>
        <v>3.8280937500000025</v>
      </c>
      <c r="D98">
        <v>-4103.3999999999996</v>
      </c>
      <c r="E98">
        <v>5000</v>
      </c>
    </row>
    <row r="99" spans="1:5" x14ac:dyDescent="0.25">
      <c r="A99">
        <f t="shared" si="7"/>
        <v>3.9262500000000027</v>
      </c>
      <c r="B99">
        <f t="shared" si="6"/>
        <v>225.00000000000014</v>
      </c>
      <c r="C99">
        <f t="shared" si="7"/>
        <v>3.9262500000000027</v>
      </c>
      <c r="D99">
        <v>-5000</v>
      </c>
      <c r="E99">
        <v>5000</v>
      </c>
    </row>
    <row r="100" spans="1:5" x14ac:dyDescent="0.25">
      <c r="A100">
        <f t="shared" si="7"/>
        <v>4.0244062500000028</v>
      </c>
      <c r="B100">
        <f t="shared" si="6"/>
        <v>230.62500000000017</v>
      </c>
      <c r="C100">
        <f t="shared" si="7"/>
        <v>4.0244062500000028</v>
      </c>
      <c r="D100">
        <v>-5000</v>
      </c>
      <c r="E100">
        <v>4103.3999999999996</v>
      </c>
    </row>
    <row r="101" spans="1:5" x14ac:dyDescent="0.25">
      <c r="A101">
        <f t="shared" si="7"/>
        <v>4.1225625000000026</v>
      </c>
      <c r="B101">
        <f t="shared" si="6"/>
        <v>236.25000000000014</v>
      </c>
      <c r="C101">
        <f t="shared" si="7"/>
        <v>4.1225625000000026</v>
      </c>
      <c r="D101">
        <v>-5000</v>
      </c>
      <c r="E101">
        <v>3340.9</v>
      </c>
    </row>
    <row r="102" spans="1:5" x14ac:dyDescent="0.25">
      <c r="A102">
        <f t="shared" si="7"/>
        <v>4.2207187500000023</v>
      </c>
      <c r="B102">
        <f t="shared" si="6"/>
        <v>241.87500000000014</v>
      </c>
      <c r="C102">
        <f t="shared" si="7"/>
        <v>4.2207187500000023</v>
      </c>
      <c r="D102">
        <v>-5000</v>
      </c>
      <c r="E102">
        <v>2672.6</v>
      </c>
    </row>
    <row r="103" spans="1:5" x14ac:dyDescent="0.25">
      <c r="A103">
        <f t="shared" si="7"/>
        <v>4.318875000000002</v>
      </c>
      <c r="B103">
        <f t="shared" si="6"/>
        <v>247.50000000000011</v>
      </c>
      <c r="C103">
        <f t="shared" si="7"/>
        <v>4.318875000000002</v>
      </c>
      <c r="D103">
        <v>-5000</v>
      </c>
      <c r="E103">
        <v>2071</v>
      </c>
    </row>
    <row r="104" spans="1:5" x14ac:dyDescent="0.25">
      <c r="A104">
        <f t="shared" si="7"/>
        <v>4.4170312500000017</v>
      </c>
      <c r="B104">
        <f t="shared" si="6"/>
        <v>253.12500000000009</v>
      </c>
      <c r="C104">
        <f t="shared" si="7"/>
        <v>4.4170312500000017</v>
      </c>
      <c r="D104">
        <v>-5000</v>
      </c>
      <c r="E104">
        <v>1516.7</v>
      </c>
    </row>
    <row r="105" spans="1:5" x14ac:dyDescent="0.25">
      <c r="A105">
        <f t="shared" si="7"/>
        <v>4.5151875000000015</v>
      </c>
      <c r="B105">
        <f t="shared" si="6"/>
        <v>258.75000000000006</v>
      </c>
      <c r="C105">
        <f t="shared" si="7"/>
        <v>4.5151875000000015</v>
      </c>
      <c r="D105">
        <v>-5000</v>
      </c>
      <c r="E105">
        <v>994.56</v>
      </c>
    </row>
    <row r="106" spans="1:5" x14ac:dyDescent="0.25">
      <c r="A106">
        <f t="shared" si="7"/>
        <v>4.6133437500000012</v>
      </c>
      <c r="B106">
        <f t="shared" si="6"/>
        <v>264.37500000000006</v>
      </c>
      <c r="C106">
        <f t="shared" si="7"/>
        <v>4.6133437500000012</v>
      </c>
      <c r="D106">
        <v>-5000</v>
      </c>
      <c r="E106">
        <v>492.45</v>
      </c>
    </row>
    <row r="107" spans="1:5" x14ac:dyDescent="0.25">
      <c r="A107">
        <f t="shared" si="7"/>
        <v>4.7115000000000009</v>
      </c>
      <c r="B107">
        <f t="shared" si="6"/>
        <v>270.00000000000006</v>
      </c>
      <c r="C107">
        <f t="shared" si="7"/>
        <v>4.7115000000000009</v>
      </c>
      <c r="D107">
        <v>-5000</v>
      </c>
      <c r="E107">
        <v>0</v>
      </c>
    </row>
    <row r="108" spans="1:5" x14ac:dyDescent="0.25">
      <c r="A108">
        <f t="shared" si="7"/>
        <v>4.8096562500000006</v>
      </c>
      <c r="B108">
        <f t="shared" si="6"/>
        <v>275.62500000000006</v>
      </c>
      <c r="C108">
        <f t="shared" si="7"/>
        <v>4.8096562500000006</v>
      </c>
      <c r="D108">
        <v>-5000</v>
      </c>
      <c r="E108">
        <v>-492.45</v>
      </c>
    </row>
    <row r="109" spans="1:5" x14ac:dyDescent="0.25">
      <c r="A109">
        <f t="shared" si="7"/>
        <v>4.9078125000000004</v>
      </c>
      <c r="B109">
        <f t="shared" si="6"/>
        <v>281.25</v>
      </c>
      <c r="C109">
        <f t="shared" si="7"/>
        <v>4.9078125000000004</v>
      </c>
      <c r="D109">
        <v>-5000</v>
      </c>
      <c r="E109">
        <v>-994.56</v>
      </c>
    </row>
    <row r="110" spans="1:5" x14ac:dyDescent="0.25">
      <c r="A110">
        <f t="shared" si="7"/>
        <v>5.0059687500000001</v>
      </c>
      <c r="B110">
        <f t="shared" si="6"/>
        <v>286.875</v>
      </c>
      <c r="C110">
        <f t="shared" si="7"/>
        <v>5.0059687500000001</v>
      </c>
      <c r="D110">
        <v>-5000</v>
      </c>
      <c r="E110">
        <v>-1516.7</v>
      </c>
    </row>
    <row r="111" spans="1:5" x14ac:dyDescent="0.25">
      <c r="A111">
        <f t="shared" si="7"/>
        <v>5.1041249999999998</v>
      </c>
      <c r="B111">
        <f t="shared" si="6"/>
        <v>292.5</v>
      </c>
      <c r="C111">
        <f t="shared" si="7"/>
        <v>5.1041249999999998</v>
      </c>
      <c r="D111">
        <v>-5000</v>
      </c>
      <c r="E111">
        <v>-2071</v>
      </c>
    </row>
    <row r="112" spans="1:5" x14ac:dyDescent="0.25">
      <c r="A112">
        <f t="shared" si="7"/>
        <v>5.2022812499999995</v>
      </c>
      <c r="B112">
        <f t="shared" si="6"/>
        <v>298.12499999999994</v>
      </c>
      <c r="C112">
        <f t="shared" si="7"/>
        <v>5.2022812499999995</v>
      </c>
      <c r="D112">
        <v>-5000</v>
      </c>
      <c r="E112">
        <v>-2672.6</v>
      </c>
    </row>
    <row r="113" spans="1:8" x14ac:dyDescent="0.25">
      <c r="A113">
        <f t="shared" si="7"/>
        <v>5.3004374999999992</v>
      </c>
      <c r="B113">
        <f t="shared" si="6"/>
        <v>303.74999999999994</v>
      </c>
      <c r="C113">
        <f t="shared" si="7"/>
        <v>5.3004374999999992</v>
      </c>
      <c r="D113">
        <v>-5000</v>
      </c>
      <c r="E113">
        <v>-3340.9</v>
      </c>
    </row>
    <row r="114" spans="1:8" x14ac:dyDescent="0.25">
      <c r="A114">
        <f t="shared" si="7"/>
        <v>5.398593749999999</v>
      </c>
      <c r="B114">
        <f t="shared" si="6"/>
        <v>309.37499999999994</v>
      </c>
      <c r="C114">
        <f t="shared" si="7"/>
        <v>5.398593749999999</v>
      </c>
      <c r="D114">
        <v>-5000</v>
      </c>
      <c r="E114">
        <v>-4103.3999999999996</v>
      </c>
    </row>
    <row r="115" spans="1:8" x14ac:dyDescent="0.25">
      <c r="A115">
        <f t="shared" si="7"/>
        <v>5.4967499999999987</v>
      </c>
      <c r="B115">
        <f t="shared" si="6"/>
        <v>314.99999999999994</v>
      </c>
      <c r="C115">
        <f t="shared" si="7"/>
        <v>5.4967499999999987</v>
      </c>
      <c r="D115">
        <v>-5000</v>
      </c>
      <c r="E115">
        <v>-5000</v>
      </c>
    </row>
    <row r="116" spans="1:8" x14ac:dyDescent="0.25">
      <c r="A116">
        <f t="shared" si="7"/>
        <v>5.5949062499999984</v>
      </c>
      <c r="B116">
        <f t="shared" si="6"/>
        <v>320.62499999999989</v>
      </c>
      <c r="C116">
        <f t="shared" si="7"/>
        <v>5.5949062499999984</v>
      </c>
      <c r="D116">
        <v>-4103.3999999999996</v>
      </c>
      <c r="E116">
        <v>-5000</v>
      </c>
    </row>
    <row r="117" spans="1:8" x14ac:dyDescent="0.25">
      <c r="A117">
        <f t="shared" si="7"/>
        <v>5.6930624999999981</v>
      </c>
      <c r="B117">
        <f t="shared" si="6"/>
        <v>326.24999999999989</v>
      </c>
      <c r="C117">
        <f t="shared" si="7"/>
        <v>5.6930624999999981</v>
      </c>
      <c r="D117">
        <v>-3340.9</v>
      </c>
      <c r="E117">
        <v>-5000</v>
      </c>
    </row>
    <row r="118" spans="1:8" x14ac:dyDescent="0.25">
      <c r="A118">
        <f t="shared" si="7"/>
        <v>5.7912187499999979</v>
      </c>
      <c r="B118">
        <f t="shared" si="6"/>
        <v>331.87499999999989</v>
      </c>
      <c r="C118">
        <f t="shared" si="7"/>
        <v>5.7912187499999979</v>
      </c>
      <c r="D118">
        <v>-2672.6</v>
      </c>
      <c r="E118">
        <v>-5000</v>
      </c>
    </row>
    <row r="119" spans="1:8" x14ac:dyDescent="0.25">
      <c r="A119">
        <f t="shared" si="7"/>
        <v>5.8893749999999976</v>
      </c>
      <c r="B119">
        <f t="shared" si="6"/>
        <v>337.49999999999983</v>
      </c>
      <c r="C119">
        <f t="shared" si="7"/>
        <v>5.8893749999999976</v>
      </c>
      <c r="D119">
        <v>-2071</v>
      </c>
      <c r="E119">
        <v>-5000</v>
      </c>
    </row>
    <row r="120" spans="1:8" x14ac:dyDescent="0.25">
      <c r="A120">
        <f t="shared" si="7"/>
        <v>5.9875312499999973</v>
      </c>
      <c r="B120">
        <f t="shared" si="6"/>
        <v>343.12499999999983</v>
      </c>
      <c r="C120">
        <f t="shared" si="7"/>
        <v>5.9875312499999973</v>
      </c>
      <c r="D120">
        <v>-1516.7</v>
      </c>
      <c r="E120">
        <v>-5000</v>
      </c>
    </row>
    <row r="121" spans="1:8" x14ac:dyDescent="0.25">
      <c r="A121">
        <f t="shared" si="7"/>
        <v>6.085687499999997</v>
      </c>
      <c r="B121">
        <f t="shared" si="6"/>
        <v>348.74999999999983</v>
      </c>
      <c r="C121">
        <f t="shared" si="7"/>
        <v>6.085687499999997</v>
      </c>
      <c r="D121">
        <v>-994.56</v>
      </c>
      <c r="E121">
        <v>-5000</v>
      </c>
    </row>
    <row r="122" spans="1:8" x14ac:dyDescent="0.25">
      <c r="A122">
        <f t="shared" si="7"/>
        <v>6.1838437499999968</v>
      </c>
      <c r="B122">
        <f t="shared" si="6"/>
        <v>354.37499999999983</v>
      </c>
      <c r="C122">
        <f t="shared" si="7"/>
        <v>6.1838437499999968</v>
      </c>
      <c r="D122">
        <v>-492.45</v>
      </c>
      <c r="E122">
        <v>-5000</v>
      </c>
    </row>
    <row r="123" spans="1:8" x14ac:dyDescent="0.25">
      <c r="A123">
        <f t="shared" si="7"/>
        <v>6.2819999999999965</v>
      </c>
      <c r="B123">
        <f t="shared" si="6"/>
        <v>359.99999999999977</v>
      </c>
      <c r="C123">
        <f t="shared" si="7"/>
        <v>6.2819999999999965</v>
      </c>
      <c r="D123">
        <v>0</v>
      </c>
      <c r="E123">
        <v>-5000</v>
      </c>
    </row>
    <row r="128" spans="1:8" x14ac:dyDescent="0.25">
      <c r="A128" t="s">
        <v>21</v>
      </c>
      <c r="H128" t="s">
        <v>22</v>
      </c>
    </row>
    <row r="129" spans="1:8" x14ac:dyDescent="0.25">
      <c r="A129" t="s">
        <v>16</v>
      </c>
      <c r="B129" t="s">
        <v>10</v>
      </c>
      <c r="C129" t="s">
        <v>11</v>
      </c>
      <c r="F129" s="6" t="s">
        <v>20</v>
      </c>
      <c r="H129">
        <v>1.4723437500000001</v>
      </c>
    </row>
    <row r="130" spans="1:8" x14ac:dyDescent="0.25">
      <c r="A130">
        <v>3.141</v>
      </c>
      <c r="B130">
        <f>0.4827*(A130^3)-47.792*(A130^2) + 1110*(A130) - 1932.6</f>
        <v>1097.3580762910769</v>
      </c>
      <c r="C130">
        <f>0.0154*(A130^4)-2.035*(A130^3) + 74.789*(A130^2) - 4352.7</f>
        <v>-3676.4037275989799</v>
      </c>
      <c r="D130">
        <f>0.4827*($H$129^3)-47.792*($H$129^2) + 1110*($H$129) - 1932.6</f>
        <v>-400.36109616680938</v>
      </c>
    </row>
    <row r="131" spans="1:8" x14ac:dyDescent="0.25">
      <c r="A131">
        <v>1.5</v>
      </c>
    </row>
    <row r="132" spans="1:8" x14ac:dyDescent="0.25">
      <c r="A132">
        <v>0</v>
      </c>
    </row>
    <row r="144" spans="1:8" x14ac:dyDescent="0.25">
      <c r="A144" t="s">
        <v>23</v>
      </c>
      <c r="B144" t="s">
        <v>10</v>
      </c>
      <c r="C144" t="s">
        <v>11</v>
      </c>
    </row>
    <row r="145" spans="1:3" x14ac:dyDescent="0.25">
      <c r="A145">
        <f>(3.141/32) + A209</f>
        <v>0.78525</v>
      </c>
      <c r="C145">
        <v>-5000</v>
      </c>
    </row>
    <row r="146" spans="1:3" x14ac:dyDescent="0.25">
      <c r="A146">
        <f t="shared" ref="A140:A201" si="8">(3.141/32) + A145</f>
        <v>0.88340624999999995</v>
      </c>
      <c r="C146">
        <v>-4103.3999999999996</v>
      </c>
    </row>
    <row r="147" spans="1:3" x14ac:dyDescent="0.25">
      <c r="A147">
        <f t="shared" si="8"/>
        <v>0.98156249999999989</v>
      </c>
      <c r="C147">
        <v>-3340.9</v>
      </c>
    </row>
    <row r="148" spans="1:3" x14ac:dyDescent="0.25">
      <c r="A148">
        <f t="shared" si="8"/>
        <v>1.0797187499999998</v>
      </c>
      <c r="C148">
        <v>-2672.6</v>
      </c>
    </row>
    <row r="149" spans="1:3" x14ac:dyDescent="0.25">
      <c r="A149">
        <f t="shared" si="8"/>
        <v>1.1778749999999998</v>
      </c>
      <c r="C149">
        <v>-2071</v>
      </c>
    </row>
    <row r="150" spans="1:3" x14ac:dyDescent="0.25">
      <c r="A150">
        <f t="shared" si="8"/>
        <v>1.2760312499999997</v>
      </c>
      <c r="C150">
        <v>-1516.7</v>
      </c>
    </row>
    <row r="151" spans="1:3" x14ac:dyDescent="0.25">
      <c r="A151">
        <f t="shared" si="8"/>
        <v>1.3741874999999997</v>
      </c>
      <c r="C151">
        <v>-994.56</v>
      </c>
    </row>
    <row r="152" spans="1:3" x14ac:dyDescent="0.25">
      <c r="A152">
        <f t="shared" si="8"/>
        <v>1.4723437499999996</v>
      </c>
      <c r="C152">
        <v>-492.45</v>
      </c>
    </row>
    <row r="153" spans="1:3" x14ac:dyDescent="0.25">
      <c r="A153">
        <f t="shared" si="8"/>
        <v>1.5704999999999996</v>
      </c>
      <c r="C153">
        <v>0</v>
      </c>
    </row>
    <row r="154" spans="1:3" x14ac:dyDescent="0.25">
      <c r="A154">
        <f t="shared" si="8"/>
        <v>1.6686562499999995</v>
      </c>
      <c r="C154">
        <v>492.45</v>
      </c>
    </row>
    <row r="155" spans="1:3" x14ac:dyDescent="0.25">
      <c r="A155">
        <f t="shared" si="8"/>
        <v>1.7668124999999995</v>
      </c>
      <c r="C155">
        <v>994.56</v>
      </c>
    </row>
    <row r="156" spans="1:3" x14ac:dyDescent="0.25">
      <c r="A156">
        <f t="shared" si="8"/>
        <v>1.8649687499999994</v>
      </c>
      <c r="C156">
        <v>1516.7</v>
      </c>
    </row>
    <row r="157" spans="1:3" x14ac:dyDescent="0.25">
      <c r="A157">
        <f t="shared" si="8"/>
        <v>1.9631249999999993</v>
      </c>
      <c r="C157">
        <v>2071</v>
      </c>
    </row>
    <row r="158" spans="1:3" x14ac:dyDescent="0.25">
      <c r="A158">
        <f t="shared" si="8"/>
        <v>2.0612812499999995</v>
      </c>
      <c r="C158">
        <v>2672.6</v>
      </c>
    </row>
    <row r="159" spans="1:3" x14ac:dyDescent="0.25">
      <c r="A159">
        <f t="shared" si="8"/>
        <v>2.1594374999999997</v>
      </c>
      <c r="C159">
        <v>3340.9</v>
      </c>
    </row>
    <row r="160" spans="1:3" x14ac:dyDescent="0.25">
      <c r="A160">
        <f t="shared" si="8"/>
        <v>2.2575937499999998</v>
      </c>
      <c r="C160">
        <v>4103.3999999999996</v>
      </c>
    </row>
    <row r="161" spans="1:3" x14ac:dyDescent="0.25">
      <c r="A161">
        <f t="shared" si="8"/>
        <v>2.35575</v>
      </c>
      <c r="B161">
        <v>5000</v>
      </c>
      <c r="C161">
        <v>5000</v>
      </c>
    </row>
    <row r="162" spans="1:3" x14ac:dyDescent="0.25">
      <c r="A162">
        <f t="shared" si="8"/>
        <v>2.4539062500000002</v>
      </c>
      <c r="B162">
        <v>4103.3999999999996</v>
      </c>
    </row>
    <row r="163" spans="1:3" x14ac:dyDescent="0.25">
      <c r="A163">
        <f t="shared" si="8"/>
        <v>2.5520625000000003</v>
      </c>
      <c r="B163">
        <v>3340.9</v>
      </c>
    </row>
    <row r="164" spans="1:3" x14ac:dyDescent="0.25">
      <c r="A164">
        <f t="shared" si="8"/>
        <v>2.6502187500000005</v>
      </c>
      <c r="B164">
        <v>2672.6</v>
      </c>
    </row>
    <row r="165" spans="1:3" x14ac:dyDescent="0.25">
      <c r="A165">
        <f t="shared" si="8"/>
        <v>2.7483750000000007</v>
      </c>
      <c r="B165">
        <v>2071</v>
      </c>
    </row>
    <row r="166" spans="1:3" x14ac:dyDescent="0.25">
      <c r="A166">
        <f t="shared" si="8"/>
        <v>2.8465312500000008</v>
      </c>
      <c r="B166">
        <v>1516.7</v>
      </c>
    </row>
    <row r="167" spans="1:3" x14ac:dyDescent="0.25">
      <c r="A167">
        <f t="shared" si="8"/>
        <v>2.944687500000001</v>
      </c>
      <c r="B167">
        <v>994.56</v>
      </c>
    </row>
    <row r="168" spans="1:3" x14ac:dyDescent="0.25">
      <c r="A168">
        <f t="shared" si="8"/>
        <v>3.0428437500000012</v>
      </c>
      <c r="B168">
        <v>492.45</v>
      </c>
    </row>
    <row r="169" spans="1:3" x14ac:dyDescent="0.25">
      <c r="A169">
        <f t="shared" si="8"/>
        <v>3.1410000000000013</v>
      </c>
      <c r="B169">
        <v>0</v>
      </c>
    </row>
    <row r="170" spans="1:3" x14ac:dyDescent="0.25">
      <c r="A170">
        <f t="shared" si="8"/>
        <v>3.2391562500000015</v>
      </c>
      <c r="B170">
        <v>-492.45</v>
      </c>
    </row>
    <row r="171" spans="1:3" x14ac:dyDescent="0.25">
      <c r="A171">
        <f t="shared" si="8"/>
        <v>3.3373125000000017</v>
      </c>
      <c r="B171">
        <v>-994.56</v>
      </c>
    </row>
    <row r="172" spans="1:3" x14ac:dyDescent="0.25">
      <c r="A172">
        <f t="shared" si="8"/>
        <v>3.4354687500000018</v>
      </c>
      <c r="B172">
        <v>-1516.7</v>
      </c>
    </row>
    <row r="173" spans="1:3" x14ac:dyDescent="0.25">
      <c r="A173">
        <f t="shared" si="8"/>
        <v>3.533625000000002</v>
      </c>
      <c r="B173">
        <v>-2071</v>
      </c>
    </row>
    <row r="174" spans="1:3" x14ac:dyDescent="0.25">
      <c r="A174">
        <f t="shared" si="8"/>
        <v>3.6317812500000022</v>
      </c>
      <c r="B174">
        <v>-2672.6</v>
      </c>
    </row>
    <row r="175" spans="1:3" x14ac:dyDescent="0.25">
      <c r="A175">
        <f t="shared" si="8"/>
        <v>3.7299375000000023</v>
      </c>
      <c r="B175">
        <v>-3340.9</v>
      </c>
    </row>
    <row r="176" spans="1:3" x14ac:dyDescent="0.25">
      <c r="A176">
        <f t="shared" si="8"/>
        <v>3.8280937500000025</v>
      </c>
      <c r="B176">
        <v>-4103.3999999999996</v>
      </c>
    </row>
    <row r="177" spans="1:3" x14ac:dyDescent="0.25">
      <c r="A177">
        <f t="shared" si="8"/>
        <v>3.9262500000000027</v>
      </c>
      <c r="B177">
        <v>-5000</v>
      </c>
      <c r="C177">
        <v>5000</v>
      </c>
    </row>
    <row r="178" spans="1:3" x14ac:dyDescent="0.25">
      <c r="A178">
        <f t="shared" si="8"/>
        <v>4.0244062500000028</v>
      </c>
      <c r="C178">
        <v>4103.3999999999996</v>
      </c>
    </row>
    <row r="179" spans="1:3" x14ac:dyDescent="0.25">
      <c r="A179">
        <f t="shared" si="8"/>
        <v>4.1225625000000026</v>
      </c>
      <c r="C179">
        <v>3340.9</v>
      </c>
    </row>
    <row r="180" spans="1:3" x14ac:dyDescent="0.25">
      <c r="A180">
        <f t="shared" si="8"/>
        <v>4.2207187500000023</v>
      </c>
      <c r="C180">
        <v>2672.6</v>
      </c>
    </row>
    <row r="181" spans="1:3" x14ac:dyDescent="0.25">
      <c r="A181">
        <f t="shared" si="8"/>
        <v>4.318875000000002</v>
      </c>
      <c r="C181">
        <v>2071</v>
      </c>
    </row>
    <row r="182" spans="1:3" x14ac:dyDescent="0.25">
      <c r="A182">
        <f t="shared" si="8"/>
        <v>4.4170312500000017</v>
      </c>
      <c r="C182">
        <v>1516.7</v>
      </c>
    </row>
    <row r="183" spans="1:3" x14ac:dyDescent="0.25">
      <c r="A183">
        <f t="shared" si="8"/>
        <v>4.5151875000000015</v>
      </c>
      <c r="C183">
        <v>994.56</v>
      </c>
    </row>
    <row r="184" spans="1:3" x14ac:dyDescent="0.25">
      <c r="A184">
        <f t="shared" si="8"/>
        <v>4.6133437500000012</v>
      </c>
      <c r="C184">
        <v>492.45</v>
      </c>
    </row>
    <row r="185" spans="1:3" x14ac:dyDescent="0.25">
      <c r="A185">
        <f t="shared" si="8"/>
        <v>4.7115000000000009</v>
      </c>
      <c r="C185">
        <v>0</v>
      </c>
    </row>
    <row r="186" spans="1:3" x14ac:dyDescent="0.25">
      <c r="A186">
        <f t="shared" si="8"/>
        <v>4.8096562500000006</v>
      </c>
      <c r="C186">
        <v>-492.45</v>
      </c>
    </row>
    <row r="187" spans="1:3" x14ac:dyDescent="0.25">
      <c r="A187">
        <f t="shared" si="8"/>
        <v>4.9078125000000004</v>
      </c>
      <c r="C187">
        <v>-994.56</v>
      </c>
    </row>
    <row r="188" spans="1:3" x14ac:dyDescent="0.25">
      <c r="A188">
        <f t="shared" si="8"/>
        <v>5.0059687500000001</v>
      </c>
      <c r="C188">
        <v>-1516.7</v>
      </c>
    </row>
    <row r="189" spans="1:3" x14ac:dyDescent="0.25">
      <c r="A189">
        <f t="shared" si="8"/>
        <v>5.1041249999999998</v>
      </c>
      <c r="C189">
        <v>-2071</v>
      </c>
    </row>
    <row r="190" spans="1:3" x14ac:dyDescent="0.25">
      <c r="A190">
        <f t="shared" si="8"/>
        <v>5.2022812499999995</v>
      </c>
      <c r="C190">
        <v>-2672.6</v>
      </c>
    </row>
    <row r="191" spans="1:3" x14ac:dyDescent="0.25">
      <c r="A191">
        <f t="shared" si="8"/>
        <v>5.3004374999999992</v>
      </c>
      <c r="C191">
        <v>-3340.9</v>
      </c>
    </row>
    <row r="192" spans="1:3" x14ac:dyDescent="0.25">
      <c r="A192">
        <f t="shared" si="8"/>
        <v>5.398593749999999</v>
      </c>
      <c r="C192">
        <v>-4103.3999999999996</v>
      </c>
    </row>
    <row r="193" spans="1:3" x14ac:dyDescent="0.25">
      <c r="A193">
        <f t="shared" si="8"/>
        <v>5.4967499999999987</v>
      </c>
      <c r="B193">
        <v>-5000</v>
      </c>
      <c r="C193">
        <v>-5000</v>
      </c>
    </row>
    <row r="194" spans="1:3" x14ac:dyDescent="0.25">
      <c r="A194">
        <f t="shared" si="8"/>
        <v>5.5949062499999984</v>
      </c>
      <c r="B194">
        <v>-4103.3999999999996</v>
      </c>
    </row>
    <row r="195" spans="1:3" x14ac:dyDescent="0.25">
      <c r="A195">
        <f t="shared" si="8"/>
        <v>5.6930624999999981</v>
      </c>
      <c r="B195">
        <v>-3340.9</v>
      </c>
    </row>
    <row r="196" spans="1:3" x14ac:dyDescent="0.25">
      <c r="A196">
        <f t="shared" si="8"/>
        <v>5.7912187499999979</v>
      </c>
      <c r="B196">
        <v>-2672.6</v>
      </c>
    </row>
    <row r="197" spans="1:3" x14ac:dyDescent="0.25">
      <c r="A197">
        <f t="shared" si="8"/>
        <v>5.8893749999999976</v>
      </c>
      <c r="B197">
        <v>-2071</v>
      </c>
    </row>
    <row r="198" spans="1:3" x14ac:dyDescent="0.25">
      <c r="A198">
        <f t="shared" si="8"/>
        <v>5.9875312499999973</v>
      </c>
      <c r="B198">
        <v>-1516.7</v>
      </c>
    </row>
    <row r="199" spans="1:3" x14ac:dyDescent="0.25">
      <c r="A199">
        <f t="shared" si="8"/>
        <v>6.085687499999997</v>
      </c>
      <c r="B199">
        <v>-994.56</v>
      </c>
    </row>
    <row r="200" spans="1:3" x14ac:dyDescent="0.25">
      <c r="A200">
        <f t="shared" si="8"/>
        <v>6.1838437499999968</v>
      </c>
      <c r="B200">
        <v>-492.45</v>
      </c>
    </row>
    <row r="201" spans="1:3" x14ac:dyDescent="0.25">
      <c r="A201">
        <f t="shared" si="8"/>
        <v>6.2819999999999965</v>
      </c>
      <c r="B201">
        <v>0</v>
      </c>
    </row>
    <row r="202" spans="1:3" x14ac:dyDescent="0.25">
      <c r="A202">
        <v>0</v>
      </c>
      <c r="B202">
        <v>492.45</v>
      </c>
    </row>
    <row r="203" spans="1:3" x14ac:dyDescent="0.25">
      <c r="A203">
        <f>3.141/32</f>
        <v>9.815625E-2</v>
      </c>
      <c r="B203">
        <v>994.56</v>
      </c>
    </row>
    <row r="204" spans="1:3" x14ac:dyDescent="0.25">
      <c r="A204">
        <f>(3.141/32) + A203</f>
        <v>0.1963125</v>
      </c>
      <c r="B204">
        <v>1516.7</v>
      </c>
    </row>
    <row r="205" spans="1:3" x14ac:dyDescent="0.25">
      <c r="A205">
        <f>(3.141/32) + A204</f>
        <v>0.29446875</v>
      </c>
      <c r="B205">
        <v>2071</v>
      </c>
    </row>
    <row r="206" spans="1:3" x14ac:dyDescent="0.25">
      <c r="A206">
        <f>(3.141/32) + A205</f>
        <v>0.392625</v>
      </c>
      <c r="B206">
        <v>2672.6</v>
      </c>
    </row>
    <row r="207" spans="1:3" x14ac:dyDescent="0.25">
      <c r="A207">
        <f>(3.141/32) + A206</f>
        <v>0.49078125</v>
      </c>
      <c r="B207">
        <v>3340.9</v>
      </c>
    </row>
    <row r="208" spans="1:3" x14ac:dyDescent="0.25">
      <c r="A208">
        <f>(3.141/32) + A207</f>
        <v>0.5889375</v>
      </c>
      <c r="B208">
        <v>4103.3999999999996</v>
      </c>
    </row>
    <row r="209" spans="1:2" x14ac:dyDescent="0.25">
      <c r="A209">
        <f>(3.141/32) + A208</f>
        <v>0.68709375000000006</v>
      </c>
      <c r="B209">
        <v>5000</v>
      </c>
    </row>
  </sheetData>
  <mergeCells count="4">
    <mergeCell ref="E1:G1"/>
    <mergeCell ref="E7:G7"/>
    <mergeCell ref="A1:D1"/>
    <mergeCell ref="A7:D7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D3FF-36E7-456C-A58C-B2352C892622}">
  <dimension ref="A1:E18"/>
  <sheetViews>
    <sheetView topLeftCell="B43" zoomScale="190" zoomScaleNormal="190" workbookViewId="0">
      <selection activeCell="E17" sqref="E17"/>
    </sheetView>
  </sheetViews>
  <sheetFormatPr defaultRowHeight="15" x14ac:dyDescent="0.25"/>
  <sheetData>
    <row r="1" spans="1:5" x14ac:dyDescent="0.25">
      <c r="A1" s="4" t="s">
        <v>13</v>
      </c>
      <c r="B1" s="4" t="s">
        <v>12</v>
      </c>
      <c r="C1" s="4" t="s">
        <v>14</v>
      </c>
      <c r="D1" s="5" t="s">
        <v>10</v>
      </c>
      <c r="E1" s="4" t="s">
        <v>11</v>
      </c>
    </row>
    <row r="2" spans="1:5" x14ac:dyDescent="0.25">
      <c r="A2" s="4">
        <v>0</v>
      </c>
      <c r="B2" s="4">
        <f>A2 * 3.141/180</f>
        <v>0</v>
      </c>
      <c r="C2" s="4">
        <v>1</v>
      </c>
      <c r="D2" s="1">
        <v>0</v>
      </c>
      <c r="E2" s="1">
        <v>-5000</v>
      </c>
    </row>
    <row r="3" spans="1:5" x14ac:dyDescent="0.25">
      <c r="A3" s="4">
        <f>22.5</f>
        <v>22.5</v>
      </c>
      <c r="B3" s="4">
        <f t="shared" ref="B3:B18" si="0">A3 * 3.141/180</f>
        <v>0.392625</v>
      </c>
      <c r="C3" s="4">
        <v>2</v>
      </c>
      <c r="D3" s="1">
        <v>2071</v>
      </c>
      <c r="E3" s="1">
        <v>-5000</v>
      </c>
    </row>
    <row r="4" spans="1:5" x14ac:dyDescent="0.25">
      <c r="A4" s="4">
        <f>A3+$A$19</f>
        <v>22.5</v>
      </c>
      <c r="B4" s="4">
        <f t="shared" si="0"/>
        <v>0.392625</v>
      </c>
      <c r="C4" s="4">
        <v>3</v>
      </c>
      <c r="D4" s="1">
        <v>5000</v>
      </c>
      <c r="E4" s="1">
        <v>-5000</v>
      </c>
    </row>
    <row r="5" spans="1:5" x14ac:dyDescent="0.25">
      <c r="A5" s="4">
        <f t="shared" ref="A5:A18" si="1">A4+$A$19</f>
        <v>22.5</v>
      </c>
      <c r="B5" s="4">
        <f t="shared" si="0"/>
        <v>0.392625</v>
      </c>
      <c r="C5" s="4">
        <v>4</v>
      </c>
      <c r="D5" s="1">
        <v>5000</v>
      </c>
      <c r="E5" s="1">
        <v>-2071</v>
      </c>
    </row>
    <row r="6" spans="1:5" x14ac:dyDescent="0.25">
      <c r="A6" s="4">
        <f t="shared" si="1"/>
        <v>22.5</v>
      </c>
      <c r="B6" s="4">
        <f t="shared" si="0"/>
        <v>0.392625</v>
      </c>
      <c r="C6" s="4">
        <v>5</v>
      </c>
      <c r="D6" s="1">
        <v>5000</v>
      </c>
      <c r="E6" s="1">
        <v>0</v>
      </c>
    </row>
    <row r="7" spans="1:5" x14ac:dyDescent="0.25">
      <c r="A7" s="4">
        <f t="shared" si="1"/>
        <v>22.5</v>
      </c>
      <c r="B7" s="4">
        <f t="shared" si="0"/>
        <v>0.392625</v>
      </c>
      <c r="C7" s="4">
        <v>6</v>
      </c>
      <c r="D7" s="1">
        <v>5000</v>
      </c>
      <c r="E7" s="1">
        <v>2071</v>
      </c>
    </row>
    <row r="8" spans="1:5" x14ac:dyDescent="0.25">
      <c r="A8" s="4">
        <f t="shared" si="1"/>
        <v>22.5</v>
      </c>
      <c r="B8" s="4">
        <f t="shared" si="0"/>
        <v>0.392625</v>
      </c>
      <c r="C8" s="4">
        <v>7</v>
      </c>
      <c r="D8" s="1">
        <v>5000</v>
      </c>
      <c r="E8" s="1">
        <v>5000</v>
      </c>
    </row>
    <row r="9" spans="1:5" x14ac:dyDescent="0.25">
      <c r="A9" s="4">
        <f t="shared" si="1"/>
        <v>22.5</v>
      </c>
      <c r="B9" s="4">
        <f t="shared" si="0"/>
        <v>0.392625</v>
      </c>
      <c r="C9" s="4">
        <v>8</v>
      </c>
      <c r="D9" s="1">
        <v>2071</v>
      </c>
      <c r="E9" s="1">
        <v>5000</v>
      </c>
    </row>
    <row r="10" spans="1:5" x14ac:dyDescent="0.25">
      <c r="A10" s="4">
        <f t="shared" si="1"/>
        <v>22.5</v>
      </c>
      <c r="B10" s="4">
        <f t="shared" si="0"/>
        <v>0.392625</v>
      </c>
      <c r="C10" s="4">
        <v>9</v>
      </c>
      <c r="D10" s="1">
        <v>0</v>
      </c>
      <c r="E10" s="1">
        <v>5000</v>
      </c>
    </row>
    <row r="11" spans="1:5" x14ac:dyDescent="0.25">
      <c r="A11" s="4">
        <f t="shared" si="1"/>
        <v>22.5</v>
      </c>
      <c r="B11" s="4">
        <f t="shared" si="0"/>
        <v>0.392625</v>
      </c>
      <c r="C11" s="4">
        <v>10</v>
      </c>
      <c r="D11" s="1">
        <v>-2071</v>
      </c>
      <c r="E11" s="1">
        <v>5000</v>
      </c>
    </row>
    <row r="12" spans="1:5" x14ac:dyDescent="0.25">
      <c r="A12" s="4">
        <f t="shared" si="1"/>
        <v>22.5</v>
      </c>
      <c r="B12" s="4">
        <f>A12 * 3.141/180</f>
        <v>0.392625</v>
      </c>
      <c r="C12" s="4">
        <v>11</v>
      </c>
      <c r="D12" s="1">
        <v>-5000</v>
      </c>
      <c r="E12" s="1">
        <v>5000</v>
      </c>
    </row>
    <row r="13" spans="1:5" x14ac:dyDescent="0.25">
      <c r="A13" s="4">
        <f t="shared" si="1"/>
        <v>22.5</v>
      </c>
      <c r="B13" s="4">
        <f t="shared" si="0"/>
        <v>0.392625</v>
      </c>
      <c r="C13" s="4">
        <v>12</v>
      </c>
      <c r="D13" s="1">
        <v>-5000</v>
      </c>
      <c r="E13" s="1">
        <v>2071</v>
      </c>
    </row>
    <row r="14" spans="1:5" x14ac:dyDescent="0.25">
      <c r="A14" s="4">
        <f t="shared" si="1"/>
        <v>22.5</v>
      </c>
      <c r="B14" s="4">
        <f t="shared" si="0"/>
        <v>0.392625</v>
      </c>
      <c r="C14" s="4">
        <v>13</v>
      </c>
      <c r="D14" s="1">
        <v>-5000</v>
      </c>
      <c r="E14" s="1">
        <v>0</v>
      </c>
    </row>
    <row r="15" spans="1:5" x14ac:dyDescent="0.25">
      <c r="A15" s="4">
        <f t="shared" si="1"/>
        <v>22.5</v>
      </c>
      <c r="B15" s="4">
        <f t="shared" si="0"/>
        <v>0.392625</v>
      </c>
      <c r="C15" s="4">
        <v>14</v>
      </c>
      <c r="D15" s="1">
        <v>-5000</v>
      </c>
      <c r="E15" s="1">
        <v>-2071</v>
      </c>
    </row>
    <row r="16" spans="1:5" x14ac:dyDescent="0.25">
      <c r="A16" s="4">
        <f t="shared" si="1"/>
        <v>22.5</v>
      </c>
      <c r="B16" s="4">
        <f t="shared" si="0"/>
        <v>0.392625</v>
      </c>
      <c r="C16" s="4">
        <v>15</v>
      </c>
      <c r="D16" s="1">
        <v>-5000</v>
      </c>
      <c r="E16" s="1">
        <v>-5000</v>
      </c>
    </row>
    <row r="17" spans="1:5" x14ac:dyDescent="0.25">
      <c r="A17" s="4">
        <f t="shared" si="1"/>
        <v>22.5</v>
      </c>
      <c r="B17" s="4">
        <f t="shared" si="0"/>
        <v>0.392625</v>
      </c>
      <c r="C17" s="4">
        <v>16</v>
      </c>
      <c r="D17" s="1">
        <v>-2071</v>
      </c>
      <c r="E17" s="1">
        <v>-5000</v>
      </c>
    </row>
    <row r="18" spans="1:5" x14ac:dyDescent="0.25">
      <c r="A18" s="4">
        <f t="shared" si="1"/>
        <v>22.5</v>
      </c>
      <c r="B18" s="4">
        <f t="shared" si="0"/>
        <v>0.392625</v>
      </c>
      <c r="C18" s="4">
        <v>17</v>
      </c>
      <c r="D18" s="1">
        <v>0</v>
      </c>
      <c r="E18" s="1">
        <v>-5000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Thorley</dc:creator>
  <cp:lastModifiedBy>Rowan Thorley</cp:lastModifiedBy>
  <dcterms:created xsi:type="dcterms:W3CDTF">2022-03-06T01:11:31Z</dcterms:created>
  <dcterms:modified xsi:type="dcterms:W3CDTF">2022-03-10T11:32:28Z</dcterms:modified>
</cp:coreProperties>
</file>