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UALITE DEV_Luc_Nahil_Elven\"/>
    </mc:Choice>
  </mc:AlternateContent>
  <xr:revisionPtr revIDLastSave="0" documentId="13_ncr:1_{8CF31AC8-3566-422F-AC43-1E7FAC71235C}" xr6:coauthVersionLast="47" xr6:coauthVersionMax="47" xr10:uidLastSave="{00000000-0000-0000-0000-000000000000}"/>
  <bookViews>
    <workbookView xWindow="16140" yWindow="3180" windowWidth="21600" windowHeight="11385" xr2:uid="{00000000-000D-0000-FFFF-FFFF00000000}"/>
  </bookViews>
  <sheets>
    <sheet name="Feuil1" sheetId="1" r:id="rId1"/>
  </sheets>
  <externalReferences>
    <externalReference r:id="rId2"/>
  </externalReferences>
  <definedNames>
    <definedName name="Début_Projet">[1]PlanningProjet!$E$3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E25" i="1" s="1"/>
  <c r="F25" i="1" s="1"/>
  <c r="E26" i="1" s="1"/>
  <c r="F26" i="1" s="1"/>
  <c r="E27" i="1" s="1"/>
  <c r="F27" i="1" s="1"/>
  <c r="E22" i="1"/>
  <c r="F22" i="1" s="1"/>
  <c r="E15" i="1"/>
  <c r="F15" i="1" s="1"/>
  <c r="E16" i="1" s="1"/>
  <c r="F16" i="1" s="1"/>
  <c r="E17" i="1" s="1"/>
  <c r="E13" i="1"/>
  <c r="F13" i="1" s="1"/>
  <c r="E10" i="1"/>
  <c r="F10" i="1" s="1"/>
  <c r="E9" i="1"/>
  <c r="F9" i="1" s="1"/>
  <c r="AA5" i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J5" i="1"/>
  <c r="K5" i="1" s="1"/>
  <c r="L5" i="1" s="1"/>
  <c r="M5" i="1" s="1"/>
  <c r="N5" i="1" s="1"/>
  <c r="O5" i="1" s="1"/>
  <c r="E12" i="1" l="1"/>
  <c r="F12" i="1" s="1"/>
  <c r="E11" i="1"/>
  <c r="F11" i="1" s="1"/>
  <c r="E19" i="1"/>
  <c r="F19" i="1" s="1"/>
  <c r="F17" i="1"/>
  <c r="E18" i="1" s="1"/>
  <c r="F18" i="1" s="1"/>
  <c r="E20" i="1" s="1"/>
  <c r="F20" i="1" s="1"/>
  <c r="E21" i="1" s="1"/>
  <c r="P5" i="1"/>
  <c r="Q5" i="1" s="1"/>
  <c r="R5" i="1" s="1"/>
  <c r="S5" i="1" s="1"/>
  <c r="T5" i="1" s="1"/>
  <c r="U5" i="1" s="1"/>
  <c r="V5" i="1" s="1"/>
  <c r="W5" i="1" s="1"/>
  <c r="X5" i="1" s="1"/>
  <c r="Y5" i="1" s="1"/>
</calcChain>
</file>

<file path=xl/sharedStrings.xml><?xml version="1.0" encoding="utf-8"?>
<sst xmlns="http://schemas.openxmlformats.org/spreadsheetml/2006/main" count="84" uniqueCount="43">
  <si>
    <t>Projet Bezna</t>
  </si>
  <si>
    <t>Entreprise:</t>
  </si>
  <si>
    <t>EverLand Studios</t>
  </si>
  <si>
    <t xml:space="preserve">Chef de projet : </t>
  </si>
  <si>
    <t>Luc Wenner</t>
  </si>
  <si>
    <t xml:space="preserve">Début du projet: </t>
  </si>
  <si>
    <t>lundi 5 juin 2023</t>
  </si>
  <si>
    <t>TÂCHE</t>
  </si>
  <si>
    <t>ATTRIBUÉE à</t>
  </si>
  <si>
    <t>AVANCEMENT</t>
  </si>
  <si>
    <t>DÉBUT</t>
  </si>
  <si>
    <t>FIN</t>
  </si>
  <si>
    <t>l</t>
  </si>
  <si>
    <t>m</t>
  </si>
  <si>
    <t>j</t>
  </si>
  <si>
    <t>v</t>
  </si>
  <si>
    <t>s</t>
  </si>
  <si>
    <t>d</t>
  </si>
  <si>
    <t>Tâche 1 : Créer du personnage + mobs</t>
  </si>
  <si>
    <t>Tâche 1.1 : Design du personnage.</t>
  </si>
  <si>
    <t>Nahil</t>
  </si>
  <si>
    <t>Tâche 1.2 : Design des mobs.</t>
  </si>
  <si>
    <t>Tâche 1.3 : Animation d’attaque pour les ennemies.</t>
  </si>
  <si>
    <t>Tache 1.4 : Créer des animations d’attaques du héro.</t>
  </si>
  <si>
    <t>Tâche 1.5 : Création de maps.</t>
  </si>
  <si>
    <t>Tâche 2 : Créer une interface IHM</t>
  </si>
  <si>
    <t>Tâche 2.1 : Ecran 0</t>
  </si>
  <si>
    <t>Elven</t>
  </si>
  <si>
    <t>Tâche 2.2 : Ecran 1</t>
  </si>
  <si>
    <t>Tâche 2.3 : Ecran 2</t>
  </si>
  <si>
    <t>Tache 2.4 : Ecran 3</t>
  </si>
  <si>
    <t>Tâche 2.5: Ecran 4</t>
  </si>
  <si>
    <t>Elven/Luc</t>
  </si>
  <si>
    <t>Luc</t>
  </si>
  <si>
    <t>Tâche 3 : Création d’une base de données.</t>
  </si>
  <si>
    <t>Tâche 3.1 : Création d’une classe      « Membre »</t>
  </si>
  <si>
    <t>Nahil/Elven</t>
  </si>
  <si>
    <t>Tâche 2.6: Ecran 5</t>
  </si>
  <si>
    <t>Tâche 2.7: Ecran 6</t>
  </si>
  <si>
    <t>Tâche 2.8 - Tâche 2.9 : Ecran de défaite et de Vicoire</t>
  </si>
  <si>
    <t>Tâche 3.2 : Stocker tous les membres dans un fichier
de sauvegarde du héro</t>
  </si>
  <si>
    <t>Tâche 3.3 - Tâche 3.4 : Savoir si un Membre existe ou existe déjà.
de sauvegarde des mobs battues</t>
  </si>
  <si>
    <t>Tâche 3.6 : Possibilité d'écrire un nouveau membre dans la base de données.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</si>
</sst>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/m/yy;@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scheme val="major"/>
    </font>
    <font>
      <b/>
      <sz val="22"/>
      <color theme="3"/>
      <name val="Calibri Light"/>
      <scheme val="major"/>
    </font>
    <font>
      <sz val="14"/>
      <color theme="3"/>
      <name val="Calibri Light"/>
      <scheme val="major"/>
    </font>
    <font>
      <sz val="11"/>
      <color rgb="FFFFFFFF"/>
      <name val="Calibri"/>
      <family val="2"/>
      <scheme val="minor"/>
    </font>
    <font>
      <b/>
      <sz val="11"/>
      <color rgb="FF000000"/>
      <name val="Calibri Light"/>
      <scheme val="major"/>
    </font>
    <font>
      <b/>
      <sz val="9"/>
      <color rgb="FFFFFFFF"/>
      <name val="Calibri Light"/>
      <scheme val="major"/>
    </font>
    <font>
      <sz val="11"/>
      <color rgb="FF000000"/>
      <name val="Calibri Light"/>
      <scheme val="maj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59595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rgb="FF000000"/>
      </bottom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9" fontId="8" fillId="0" borderId="0" applyFont="0" applyFill="0" applyBorder="0" applyAlignment="0" applyProtection="0"/>
    <xf numFmtId="165" fontId="8" fillId="0" borderId="3" applyFill="0">
      <alignment horizontal="center" vertical="center"/>
    </xf>
  </cellStyleXfs>
  <cellXfs count="52">
    <xf numFmtId="0" fontId="0" fillId="0" borderId="0" xfId="0"/>
    <xf numFmtId="0" fontId="1" fillId="0" borderId="0" xfId="1" applyAlignment="1">
      <alignment horizontal="left"/>
    </xf>
    <xf numFmtId="0" fontId="2" fillId="0" borderId="0" xfId="1" applyFont="1" applyAlignment="1">
      <alignment horizontal="left"/>
    </xf>
    <xf numFmtId="0" fontId="0" fillId="2" borderId="0" xfId="0" applyFill="1"/>
    <xf numFmtId="0" fontId="4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2" borderId="0" xfId="1" applyFont="1" applyFill="1" applyAlignment="1">
      <alignment horizontal="left" vertical="center"/>
    </xf>
    <xf numFmtId="0" fontId="6" fillId="2" borderId="0" xfId="1" applyFont="1" applyFill="1" applyAlignment="1">
      <alignment horizontal="center" vertical="center"/>
    </xf>
    <xf numFmtId="0" fontId="7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3" fillId="0" borderId="0" xfId="1" applyFont="1" applyAlignment="1">
      <alignment horizontal="center"/>
    </xf>
    <xf numFmtId="0" fontId="5" fillId="4" borderId="0" xfId="1" applyFont="1" applyFill="1" applyAlignment="1">
      <alignment vertical="center"/>
    </xf>
    <xf numFmtId="10" fontId="5" fillId="4" borderId="0" xfId="1" applyNumberFormat="1" applyFont="1" applyFill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2" fillId="0" borderId="0" xfId="1" applyFont="1" applyAlignment="1">
      <alignment horizontal="left" vertical="center"/>
    </xf>
    <xf numFmtId="9" fontId="9" fillId="6" borderId="3" xfId="2" applyFont="1" applyFill="1" applyBorder="1" applyAlignment="1">
      <alignment horizontal="center" vertical="center"/>
    </xf>
    <xf numFmtId="0" fontId="8" fillId="6" borderId="3" xfId="3" applyNumberFormat="1" applyFill="1">
      <alignment horizontal="center" vertical="center"/>
    </xf>
    <xf numFmtId="0" fontId="8" fillId="6" borderId="3" xfId="3" applyNumberFormat="1" applyFill="1" applyAlignment="1">
      <alignment horizontal="center" vertical="center" wrapText="1"/>
    </xf>
    <xf numFmtId="14" fontId="8" fillId="6" borderId="3" xfId="3" applyNumberFormat="1" applyFill="1">
      <alignment horizontal="center" vertical="center"/>
    </xf>
    <xf numFmtId="0" fontId="5" fillId="7" borderId="0" xfId="1" applyFont="1" applyFill="1" applyAlignment="1">
      <alignment vertical="center"/>
    </xf>
    <xf numFmtId="10" fontId="5" fillId="7" borderId="0" xfId="1" applyNumberFormat="1" applyFont="1" applyFill="1" applyAlignment="1">
      <alignment vertical="center"/>
    </xf>
    <xf numFmtId="0" fontId="8" fillId="8" borderId="3" xfId="3" applyNumberFormat="1" applyFill="1">
      <alignment horizontal="center" vertical="center"/>
    </xf>
    <xf numFmtId="9" fontId="9" fillId="8" borderId="3" xfId="2" applyFont="1" applyFill="1" applyBorder="1" applyAlignment="1">
      <alignment horizontal="center" vertical="center"/>
    </xf>
    <xf numFmtId="14" fontId="8" fillId="8" borderId="3" xfId="3" applyNumberFormat="1" applyFill="1">
      <alignment horizontal="center" vertical="center"/>
    </xf>
    <xf numFmtId="0" fontId="8" fillId="8" borderId="3" xfId="3" applyNumberFormat="1" applyFill="1" applyAlignment="1">
      <alignment horizontal="center" vertical="center" wrapText="1"/>
    </xf>
    <xf numFmtId="0" fontId="5" fillId="9" borderId="0" xfId="1" applyFont="1" applyFill="1" applyAlignment="1">
      <alignment vertical="center"/>
    </xf>
    <xf numFmtId="0" fontId="8" fillId="10" borderId="3" xfId="3" applyNumberFormat="1" applyFill="1" applyAlignment="1">
      <alignment horizontal="center" vertical="center" wrapText="1"/>
    </xf>
    <xf numFmtId="0" fontId="8" fillId="10" borderId="3" xfId="3" applyNumberFormat="1" applyFill="1">
      <alignment horizontal="center" vertical="center"/>
    </xf>
    <xf numFmtId="9" fontId="9" fillId="10" borderId="3" xfId="2" applyFont="1" applyFill="1" applyBorder="1" applyAlignment="1">
      <alignment horizontal="center" vertical="center"/>
    </xf>
    <xf numFmtId="14" fontId="8" fillId="10" borderId="3" xfId="3" applyNumberFormat="1" applyFill="1">
      <alignment horizontal="center" vertical="center"/>
    </xf>
    <xf numFmtId="0" fontId="0" fillId="5" borderId="4" xfId="0" applyFill="1" applyBorder="1" applyAlignment="1">
      <alignment vertical="center"/>
    </xf>
    <xf numFmtId="0" fontId="0" fillId="12" borderId="4" xfId="0" applyFill="1" applyBorder="1" applyAlignment="1">
      <alignment vertical="center"/>
    </xf>
    <xf numFmtId="0" fontId="10" fillId="5" borderId="4" xfId="0" applyFont="1" applyFill="1" applyBorder="1" applyAlignment="1">
      <alignment vertical="center"/>
    </xf>
    <xf numFmtId="0" fontId="0" fillId="5" borderId="0" xfId="0" applyFill="1"/>
    <xf numFmtId="0" fontId="0" fillId="2" borderId="4" xfId="0" applyFill="1" applyBorder="1" applyAlignment="1">
      <alignment vertical="center"/>
    </xf>
    <xf numFmtId="0" fontId="0" fillId="11" borderId="0" xfId="0" applyFill="1"/>
    <xf numFmtId="0" fontId="0" fillId="2" borderId="5" xfId="0" applyFill="1" applyBorder="1"/>
    <xf numFmtId="0" fontId="0" fillId="11" borderId="0" xfId="0" applyFill="1" applyBorder="1"/>
    <xf numFmtId="0" fontId="0" fillId="5" borderId="0" xfId="0" applyFill="1" applyBorder="1" applyAlignment="1">
      <alignment vertical="center"/>
    </xf>
    <xf numFmtId="0" fontId="0" fillId="2" borderId="0" xfId="0" applyFill="1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5" borderId="0" xfId="0" applyFill="1" applyBorder="1"/>
    <xf numFmtId="0" fontId="0" fillId="13" borderId="0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12" borderId="6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5" fillId="5" borderId="0" xfId="1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</cellXfs>
  <cellStyles count="4">
    <cellStyle name="Date" xfId="3" xr:uid="{18C42E67-7CF0-4EE6-85E5-E437C99188AE}"/>
    <cellStyle name="Normal" xfId="0" builtinId="0"/>
    <cellStyle name="Pourcentage" xfId="2" builtinId="5"/>
    <cellStyle name="Titre" xfId="1" builtinId="15"/>
  </cellStyles>
  <dxfs count="8"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EBF1DE"/>
      <color rgb="FFD8E4BC"/>
      <color rgb="FFF2DCDB"/>
      <color rgb="FFE6B8B7"/>
      <color rgb="FFB8CCE4"/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ningProj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Proje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4"/>
  <sheetViews>
    <sheetView showGridLines="0" tabSelected="1" zoomScale="25" zoomScaleNormal="25" workbookViewId="0">
      <selection activeCell="E31" sqref="E31"/>
    </sheetView>
  </sheetViews>
  <sheetFormatPr baseColWidth="10" defaultColWidth="9.140625" defaultRowHeight="15" x14ac:dyDescent="0.25"/>
  <cols>
    <col min="1" max="1" width="1.5703125" customWidth="1"/>
    <col min="2" max="2" width="31.5703125" customWidth="1"/>
    <col min="3" max="3" width="23.42578125" customWidth="1"/>
    <col min="4" max="4" width="16.140625" customWidth="1"/>
    <col min="5" max="6" width="14.42578125" customWidth="1"/>
    <col min="7" max="7" width="1.5703125" customWidth="1"/>
    <col min="8" max="8" width="4.85546875" hidden="1" customWidth="1"/>
    <col min="9" max="43" width="5.7109375" customWidth="1"/>
    <col min="44" max="44" width="1.5703125" customWidth="1"/>
  </cols>
  <sheetData>
    <row r="1" spans="1:44" ht="28.5" x14ac:dyDescent="0.25">
      <c r="B1" s="15" t="s">
        <v>0</v>
      </c>
    </row>
    <row r="2" spans="1:44" ht="28.5" customHeight="1" x14ac:dyDescent="0.3">
      <c r="B2" s="9" t="s">
        <v>1</v>
      </c>
      <c r="C2" s="10" t="s">
        <v>2</v>
      </c>
      <c r="D2" s="9" t="s">
        <v>3</v>
      </c>
      <c r="E2" s="10" t="s">
        <v>4</v>
      </c>
    </row>
    <row r="3" spans="1:44" ht="8.25" customHeight="1" x14ac:dyDescent="0.25">
      <c r="A3" s="34"/>
      <c r="B3" s="34"/>
      <c r="C3" s="34"/>
      <c r="D3" s="39"/>
      <c r="E3" s="39"/>
      <c r="F3" s="39"/>
      <c r="G3" s="40"/>
      <c r="H3" s="35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3"/>
      <c r="AN3" s="3"/>
      <c r="AO3" s="3"/>
      <c r="AP3" s="3"/>
      <c r="AQ3" s="3"/>
      <c r="AR3" s="3"/>
    </row>
    <row r="4" spans="1:44" ht="33" customHeight="1" x14ac:dyDescent="0.45">
      <c r="B4" s="2"/>
      <c r="D4" t="s">
        <v>5</v>
      </c>
      <c r="E4" s="50">
        <v>45061</v>
      </c>
      <c r="F4" s="51"/>
      <c r="G4" s="3"/>
      <c r="I4" s="49">
        <v>45061</v>
      </c>
      <c r="J4" s="49"/>
      <c r="K4" s="49"/>
      <c r="L4" s="49"/>
      <c r="M4" s="49"/>
      <c r="N4" s="49"/>
      <c r="O4" s="49"/>
      <c r="P4" s="49">
        <v>45068</v>
      </c>
      <c r="Q4" s="49"/>
      <c r="R4" s="49"/>
      <c r="S4" s="49"/>
      <c r="T4" s="49"/>
      <c r="U4" s="49"/>
      <c r="V4" s="49"/>
      <c r="W4" s="49">
        <v>45075</v>
      </c>
      <c r="X4" s="49"/>
      <c r="Y4" s="49"/>
      <c r="Z4" s="49"/>
      <c r="AA4" s="49"/>
      <c r="AB4" s="49"/>
      <c r="AC4" s="49"/>
      <c r="AD4" s="49" t="s">
        <v>6</v>
      </c>
      <c r="AE4" s="49"/>
      <c r="AF4" s="49"/>
      <c r="AG4" s="49"/>
      <c r="AH4" s="49"/>
      <c r="AI4" s="49"/>
      <c r="AJ4" s="49"/>
      <c r="AK4" s="49">
        <v>45089</v>
      </c>
      <c r="AL4" s="49"/>
      <c r="AM4" s="49"/>
      <c r="AN4" s="49"/>
      <c r="AO4" s="49"/>
      <c r="AP4" s="49"/>
      <c r="AQ4" s="49"/>
      <c r="AR4" s="3"/>
    </row>
    <row r="5" spans="1:44" ht="16.5" customHeight="1" x14ac:dyDescent="0.45">
      <c r="B5" s="2"/>
      <c r="G5" s="3"/>
      <c r="I5" s="5">
        <v>15</v>
      </c>
      <c r="J5" s="5">
        <f>I5+1</f>
        <v>16</v>
      </c>
      <c r="K5" s="5">
        <f t="shared" ref="K5:Y5" si="0">J5+1</f>
        <v>17</v>
      </c>
      <c r="L5" s="5">
        <f t="shared" si="0"/>
        <v>18</v>
      </c>
      <c r="M5" s="5">
        <f t="shared" si="0"/>
        <v>19</v>
      </c>
      <c r="N5" s="5">
        <f t="shared" si="0"/>
        <v>20</v>
      </c>
      <c r="O5" s="5">
        <f t="shared" si="0"/>
        <v>21</v>
      </c>
      <c r="P5" s="5">
        <f>O5+1</f>
        <v>22</v>
      </c>
      <c r="Q5" s="5">
        <f t="shared" si="0"/>
        <v>23</v>
      </c>
      <c r="R5" s="5">
        <f t="shared" si="0"/>
        <v>24</v>
      </c>
      <c r="S5" s="5">
        <f t="shared" si="0"/>
        <v>25</v>
      </c>
      <c r="T5" s="5">
        <f t="shared" si="0"/>
        <v>26</v>
      </c>
      <c r="U5" s="5">
        <f t="shared" si="0"/>
        <v>27</v>
      </c>
      <c r="V5" s="5">
        <f t="shared" si="0"/>
        <v>28</v>
      </c>
      <c r="W5" s="5">
        <f t="shared" si="0"/>
        <v>29</v>
      </c>
      <c r="X5" s="5">
        <f t="shared" si="0"/>
        <v>30</v>
      </c>
      <c r="Y5" s="5">
        <f t="shared" si="0"/>
        <v>31</v>
      </c>
      <c r="Z5" s="5">
        <v>1</v>
      </c>
      <c r="AA5" s="5">
        <f>Z5+1</f>
        <v>2</v>
      </c>
      <c r="AB5" s="5">
        <f t="shared" ref="AB5:AQ5" si="1">AA5+1</f>
        <v>3</v>
      </c>
      <c r="AC5" s="5">
        <f t="shared" si="1"/>
        <v>4</v>
      </c>
      <c r="AD5" s="5">
        <f>AC5+1</f>
        <v>5</v>
      </c>
      <c r="AE5" s="5">
        <f t="shared" si="1"/>
        <v>6</v>
      </c>
      <c r="AF5" s="5">
        <f>AE5+1</f>
        <v>7</v>
      </c>
      <c r="AG5" s="5">
        <f t="shared" si="1"/>
        <v>8</v>
      </c>
      <c r="AH5" s="5">
        <f t="shared" si="1"/>
        <v>9</v>
      </c>
      <c r="AI5" s="5">
        <f t="shared" si="1"/>
        <v>10</v>
      </c>
      <c r="AJ5" s="5">
        <f t="shared" si="1"/>
        <v>11</v>
      </c>
      <c r="AK5" s="5">
        <f t="shared" si="1"/>
        <v>12</v>
      </c>
      <c r="AL5" s="5">
        <f t="shared" si="1"/>
        <v>13</v>
      </c>
      <c r="AM5" s="5">
        <f t="shared" si="1"/>
        <v>14</v>
      </c>
      <c r="AN5" s="5">
        <f t="shared" si="1"/>
        <v>15</v>
      </c>
      <c r="AO5" s="5">
        <f t="shared" si="1"/>
        <v>16</v>
      </c>
      <c r="AP5" s="5">
        <f t="shared" si="1"/>
        <v>17</v>
      </c>
      <c r="AQ5" s="5">
        <f t="shared" si="1"/>
        <v>18</v>
      </c>
      <c r="AR5" s="3"/>
    </row>
    <row r="6" spans="1:44" ht="16.5" customHeight="1" x14ac:dyDescent="0.25">
      <c r="A6" s="3"/>
      <c r="B6" s="6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3"/>
      <c r="H6" s="3"/>
      <c r="I6" s="4" t="s">
        <v>12</v>
      </c>
      <c r="J6" s="4" t="s">
        <v>13</v>
      </c>
      <c r="K6" s="4" t="s">
        <v>13</v>
      </c>
      <c r="L6" s="4" t="s">
        <v>14</v>
      </c>
      <c r="M6" s="4" t="s">
        <v>15</v>
      </c>
      <c r="N6" s="4" t="s">
        <v>16</v>
      </c>
      <c r="O6" s="4" t="s">
        <v>17</v>
      </c>
      <c r="P6" s="4" t="s">
        <v>12</v>
      </c>
      <c r="Q6" s="4" t="s">
        <v>13</v>
      </c>
      <c r="R6" s="4" t="s">
        <v>13</v>
      </c>
      <c r="S6" s="4" t="s">
        <v>14</v>
      </c>
      <c r="T6" s="4" t="s">
        <v>15</v>
      </c>
      <c r="U6" s="4" t="s">
        <v>16</v>
      </c>
      <c r="V6" s="4" t="s">
        <v>17</v>
      </c>
      <c r="W6" s="4" t="s">
        <v>12</v>
      </c>
      <c r="X6" s="4" t="s">
        <v>13</v>
      </c>
      <c r="Y6" s="4" t="s">
        <v>13</v>
      </c>
      <c r="Z6" s="4" t="s">
        <v>14</v>
      </c>
      <c r="AA6" s="4" t="s">
        <v>15</v>
      </c>
      <c r="AB6" s="4" t="s">
        <v>16</v>
      </c>
      <c r="AC6" s="4" t="s">
        <v>17</v>
      </c>
      <c r="AD6" s="4" t="s">
        <v>12</v>
      </c>
      <c r="AE6" s="4" t="s">
        <v>13</v>
      </c>
      <c r="AF6" s="4" t="s">
        <v>13</v>
      </c>
      <c r="AG6" s="4" t="s">
        <v>14</v>
      </c>
      <c r="AH6" s="4" t="s">
        <v>15</v>
      </c>
      <c r="AI6" s="4" t="s">
        <v>16</v>
      </c>
      <c r="AJ6" s="4" t="s">
        <v>17</v>
      </c>
      <c r="AK6" s="4" t="s">
        <v>12</v>
      </c>
      <c r="AL6" s="4" t="s">
        <v>13</v>
      </c>
      <c r="AM6" s="4" t="s">
        <v>13</v>
      </c>
      <c r="AN6" s="4" t="s">
        <v>14</v>
      </c>
      <c r="AO6" s="4" t="s">
        <v>15</v>
      </c>
      <c r="AP6" s="4" t="s">
        <v>16</v>
      </c>
      <c r="AQ6" s="4" t="s">
        <v>17</v>
      </c>
      <c r="AR6" s="3"/>
    </row>
    <row r="7" spans="1:44" ht="3.75" hidden="1" customHeight="1" x14ac:dyDescent="0.25">
      <c r="A7" s="3"/>
      <c r="B7" s="48"/>
      <c r="C7" s="48"/>
      <c r="D7" s="48"/>
      <c r="E7" s="48"/>
      <c r="G7" s="3"/>
      <c r="AR7" s="3"/>
    </row>
    <row r="8" spans="1:44" ht="30" customHeight="1" x14ac:dyDescent="0.25">
      <c r="A8" s="3"/>
      <c r="B8" s="11" t="s">
        <v>18</v>
      </c>
      <c r="C8" s="11"/>
      <c r="D8" s="12"/>
      <c r="E8" s="11"/>
      <c r="F8" s="11"/>
      <c r="G8" s="36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45"/>
      <c r="AL8" s="44"/>
      <c r="AM8" s="47"/>
      <c r="AN8" s="13"/>
      <c r="AO8" s="13"/>
      <c r="AP8" s="13"/>
      <c r="AQ8" s="13"/>
      <c r="AR8" s="3"/>
    </row>
    <row r="9" spans="1:44" ht="30" customHeight="1" x14ac:dyDescent="0.25">
      <c r="A9" s="3"/>
      <c r="B9" s="17" t="s">
        <v>19</v>
      </c>
      <c r="C9" s="17" t="s">
        <v>20</v>
      </c>
      <c r="D9" s="16">
        <v>0</v>
      </c>
      <c r="E9" s="19">
        <f ca="1">TODAY()</f>
        <v>45096</v>
      </c>
      <c r="F9" s="19">
        <f ca="1">E9+2</f>
        <v>45098</v>
      </c>
      <c r="G9" s="36"/>
      <c r="I9" s="32"/>
      <c r="J9" s="32"/>
      <c r="K9" s="32"/>
      <c r="L9" s="31"/>
      <c r="M9" s="31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45"/>
      <c r="AL9" s="44"/>
      <c r="AM9" s="47"/>
      <c r="AN9" s="13"/>
      <c r="AO9" s="13"/>
      <c r="AP9" s="13"/>
      <c r="AQ9" s="13"/>
      <c r="AR9" s="3"/>
    </row>
    <row r="10" spans="1:44" ht="30" customHeight="1" x14ac:dyDescent="0.25">
      <c r="A10" s="3"/>
      <c r="B10" s="17" t="s">
        <v>21</v>
      </c>
      <c r="C10" s="17" t="s">
        <v>20</v>
      </c>
      <c r="D10" s="16">
        <v>0</v>
      </c>
      <c r="E10" s="19">
        <f ca="1">TODAY()</f>
        <v>45096</v>
      </c>
      <c r="F10" s="19">
        <f ca="1">E10+2</f>
        <v>45098</v>
      </c>
      <c r="G10" s="36"/>
      <c r="I10" s="32"/>
      <c r="J10" s="32"/>
      <c r="K10" s="32"/>
      <c r="L10" s="31"/>
      <c r="M10" s="31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45"/>
      <c r="AL10" s="44"/>
      <c r="AM10" s="47"/>
      <c r="AN10" s="13"/>
      <c r="AO10" s="13"/>
      <c r="AP10" s="13"/>
      <c r="AQ10" s="13"/>
      <c r="AR10" s="3"/>
    </row>
    <row r="11" spans="1:44" ht="30" customHeight="1" x14ac:dyDescent="0.25">
      <c r="A11" s="3"/>
      <c r="B11" s="18" t="s">
        <v>22</v>
      </c>
      <c r="C11" s="17" t="s">
        <v>20</v>
      </c>
      <c r="D11" s="16">
        <v>0</v>
      </c>
      <c r="E11" s="19">
        <f ca="1">F10</f>
        <v>45098</v>
      </c>
      <c r="F11" s="19">
        <f ca="1">E11+2</f>
        <v>45100</v>
      </c>
      <c r="G11" s="36"/>
      <c r="I11" s="31"/>
      <c r="J11" s="31"/>
      <c r="K11" s="32"/>
      <c r="L11" s="32"/>
      <c r="M11" s="32"/>
      <c r="N11" s="31"/>
      <c r="O11" s="13"/>
      <c r="P11" s="13"/>
      <c r="Q11" s="13"/>
      <c r="R11" s="13"/>
      <c r="S11" s="13"/>
      <c r="T11" s="13"/>
      <c r="U11" s="14"/>
      <c r="V11" s="14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45"/>
      <c r="AL11" s="44"/>
      <c r="AM11" s="47"/>
      <c r="AN11" s="13"/>
      <c r="AO11" s="13"/>
      <c r="AP11" s="13"/>
      <c r="AQ11" s="13"/>
      <c r="AR11" s="3"/>
    </row>
    <row r="12" spans="1:44" ht="30" customHeight="1" x14ac:dyDescent="0.25">
      <c r="A12" s="3"/>
      <c r="B12" s="18" t="s">
        <v>23</v>
      </c>
      <c r="C12" s="17" t="s">
        <v>20</v>
      </c>
      <c r="D12" s="16">
        <v>0</v>
      </c>
      <c r="E12" s="19">
        <f ca="1">F10</f>
        <v>45098</v>
      </c>
      <c r="F12" s="19">
        <f ca="1">E12+2</f>
        <v>45100</v>
      </c>
      <c r="G12" s="36"/>
      <c r="I12" s="31"/>
      <c r="J12" s="31"/>
      <c r="K12" s="32"/>
      <c r="L12" s="32"/>
      <c r="M12" s="32"/>
      <c r="N12" s="31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45"/>
      <c r="AL12" s="44"/>
      <c r="AM12" s="47"/>
      <c r="AN12" s="13"/>
      <c r="AO12" s="13"/>
      <c r="AP12" s="13"/>
      <c r="AQ12" s="13"/>
      <c r="AR12" s="3"/>
    </row>
    <row r="13" spans="1:44" ht="30" customHeight="1" x14ac:dyDescent="0.25">
      <c r="A13" s="3"/>
      <c r="B13" s="18" t="s">
        <v>24</v>
      </c>
      <c r="C13" s="17" t="s">
        <v>20</v>
      </c>
      <c r="D13" s="16">
        <v>0</v>
      </c>
      <c r="E13" s="19">
        <f ca="1">TODAY()</f>
        <v>45096</v>
      </c>
      <c r="F13" s="19">
        <f ca="1">E13+4</f>
        <v>45100</v>
      </c>
      <c r="G13" s="36"/>
      <c r="I13" s="32"/>
      <c r="J13" s="32"/>
      <c r="K13" s="32"/>
      <c r="L13" s="32"/>
      <c r="M13" s="32"/>
      <c r="N13" s="31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4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45"/>
      <c r="AL13" s="44"/>
      <c r="AM13" s="47"/>
      <c r="AN13" s="13"/>
      <c r="AO13" s="13"/>
      <c r="AP13" s="13"/>
      <c r="AQ13" s="13"/>
      <c r="AR13" s="3"/>
    </row>
    <row r="14" spans="1:44" ht="30" customHeight="1" x14ac:dyDescent="0.25">
      <c r="A14" s="3"/>
      <c r="B14" s="20" t="s">
        <v>25</v>
      </c>
      <c r="C14" s="20"/>
      <c r="D14" s="21"/>
      <c r="E14" s="20"/>
      <c r="F14" s="20"/>
      <c r="G14" s="36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45"/>
      <c r="AL14" s="44"/>
      <c r="AM14" s="47"/>
      <c r="AN14" s="13"/>
      <c r="AO14" s="13"/>
      <c r="AP14" s="13"/>
      <c r="AQ14" s="13"/>
      <c r="AR14" s="3"/>
    </row>
    <row r="15" spans="1:44" ht="30" customHeight="1" x14ac:dyDescent="0.25">
      <c r="A15" s="3"/>
      <c r="B15" s="25" t="s">
        <v>26</v>
      </c>
      <c r="C15" s="22" t="s">
        <v>27</v>
      </c>
      <c r="D15" s="23">
        <v>0</v>
      </c>
      <c r="E15" s="24">
        <f ca="1">TODAY()</f>
        <v>45096</v>
      </c>
      <c r="F15" s="24">
        <f ca="1">E15+1</f>
        <v>45097</v>
      </c>
      <c r="G15" s="36"/>
      <c r="I15" s="32"/>
      <c r="J15" s="32"/>
      <c r="K15" s="33"/>
      <c r="L15" s="33"/>
      <c r="M15" s="33"/>
      <c r="N15" s="31"/>
      <c r="O15" s="31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45"/>
      <c r="AL15" s="44"/>
      <c r="AM15" s="47"/>
      <c r="AN15" s="13"/>
      <c r="AO15" s="13"/>
      <c r="AP15" s="13"/>
      <c r="AQ15" s="13"/>
      <c r="AR15" s="3"/>
    </row>
    <row r="16" spans="1:44" ht="30" customHeight="1" thickBot="1" x14ac:dyDescent="0.3">
      <c r="A16" s="3"/>
      <c r="B16" s="22" t="s">
        <v>28</v>
      </c>
      <c r="C16" s="22" t="s">
        <v>27</v>
      </c>
      <c r="D16" s="23">
        <v>0</v>
      </c>
      <c r="E16" s="24">
        <f ca="1">F15+1</f>
        <v>45098</v>
      </c>
      <c r="F16" s="24">
        <f ca="1">E16+2</f>
        <v>45100</v>
      </c>
      <c r="G16" s="36"/>
      <c r="I16" s="31"/>
      <c r="J16" s="31"/>
      <c r="K16" s="32"/>
      <c r="L16" s="32"/>
      <c r="M16" s="32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45"/>
      <c r="AL16" s="44"/>
      <c r="AM16" s="47"/>
      <c r="AN16" s="13"/>
      <c r="AO16" s="13"/>
      <c r="AP16" s="13"/>
      <c r="AQ16" s="13"/>
      <c r="AR16" s="3"/>
    </row>
    <row r="17" spans="1:48" ht="30" customHeight="1" thickBot="1" x14ac:dyDescent="0.3">
      <c r="A17" s="3"/>
      <c r="B17" s="25" t="s">
        <v>29</v>
      </c>
      <c r="C17" s="22" t="s">
        <v>27</v>
      </c>
      <c r="D17" s="23">
        <v>0</v>
      </c>
      <c r="E17" s="24">
        <f ca="1">F16-1</f>
        <v>45099</v>
      </c>
      <c r="F17" s="24">
        <f ca="1">E17+2</f>
        <v>45101</v>
      </c>
      <c r="G17" s="36"/>
      <c r="I17" s="13"/>
      <c r="J17" s="13"/>
      <c r="K17" s="13"/>
      <c r="L17" s="32"/>
      <c r="M17" s="32"/>
      <c r="N17" s="32"/>
      <c r="O17" s="32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45"/>
      <c r="AL17" s="44"/>
      <c r="AM17" s="47"/>
      <c r="AN17" s="13"/>
      <c r="AO17" s="13"/>
      <c r="AP17" s="13"/>
      <c r="AQ17" s="13"/>
      <c r="AR17" s="3"/>
    </row>
    <row r="18" spans="1:48" ht="30" customHeight="1" thickBot="1" x14ac:dyDescent="0.3">
      <c r="A18" s="3"/>
      <c r="B18" s="25" t="s">
        <v>30</v>
      </c>
      <c r="C18" s="22" t="s">
        <v>27</v>
      </c>
      <c r="D18" s="23">
        <v>0</v>
      </c>
      <c r="E18" s="24">
        <f ca="1">F17</f>
        <v>45101</v>
      </c>
      <c r="F18" s="24">
        <f ca="1">E18+2</f>
        <v>45103</v>
      </c>
      <c r="G18" s="36"/>
      <c r="I18" s="13"/>
      <c r="J18" s="13"/>
      <c r="K18" s="13"/>
      <c r="L18" s="13"/>
      <c r="M18" s="13"/>
      <c r="N18" s="32"/>
      <c r="O18" s="32"/>
      <c r="P18" s="32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45"/>
      <c r="AL18" s="44"/>
      <c r="AM18" s="47"/>
      <c r="AN18" s="13"/>
      <c r="AO18" s="13"/>
      <c r="AP18" s="13"/>
      <c r="AQ18" s="13"/>
      <c r="AR18" s="3"/>
    </row>
    <row r="19" spans="1:48" ht="30" customHeight="1" x14ac:dyDescent="0.25">
      <c r="A19" s="3"/>
      <c r="B19" s="25" t="s">
        <v>31</v>
      </c>
      <c r="C19" s="22" t="s">
        <v>32</v>
      </c>
      <c r="D19" s="23">
        <v>0</v>
      </c>
      <c r="E19" s="24">
        <f ca="1">E17</f>
        <v>45099</v>
      </c>
      <c r="F19" s="24">
        <f ca="1">E19+2</f>
        <v>45101</v>
      </c>
      <c r="G19" s="36"/>
      <c r="I19" s="13"/>
      <c r="J19" s="13"/>
      <c r="K19" s="13"/>
      <c r="L19" s="32"/>
      <c r="M19" s="32"/>
      <c r="N19" s="32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4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45"/>
      <c r="AL19" s="44"/>
      <c r="AM19" s="47"/>
      <c r="AN19" s="13"/>
      <c r="AO19" s="13"/>
      <c r="AP19" s="13"/>
      <c r="AQ19" s="13"/>
      <c r="AR19" s="3"/>
    </row>
    <row r="20" spans="1:48" ht="30" customHeight="1" x14ac:dyDescent="0.25">
      <c r="A20" s="3"/>
      <c r="B20" s="25" t="s">
        <v>37</v>
      </c>
      <c r="C20" s="22" t="s">
        <v>33</v>
      </c>
      <c r="D20" s="23">
        <v>0</v>
      </c>
      <c r="E20" s="24">
        <f ca="1">F18</f>
        <v>45103</v>
      </c>
      <c r="F20" s="24">
        <f ca="1">E20+5</f>
        <v>45108</v>
      </c>
      <c r="G20" s="36"/>
      <c r="I20" s="13"/>
      <c r="J20" s="13"/>
      <c r="K20" s="13"/>
      <c r="L20" s="13"/>
      <c r="M20" s="13"/>
      <c r="N20" s="13"/>
      <c r="O20" s="13"/>
      <c r="P20" s="13"/>
      <c r="Q20" s="32"/>
      <c r="R20" s="32"/>
      <c r="S20" s="32"/>
      <c r="T20" s="32"/>
      <c r="U20" s="32"/>
      <c r="V20" s="31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45"/>
      <c r="AL20" s="44"/>
      <c r="AM20" s="47"/>
      <c r="AN20" s="13"/>
      <c r="AO20" s="13"/>
      <c r="AP20" s="13"/>
      <c r="AQ20" s="13"/>
      <c r="AR20" s="3"/>
    </row>
    <row r="21" spans="1:48" ht="30" customHeight="1" x14ac:dyDescent="0.25">
      <c r="A21" s="3"/>
      <c r="B21" s="25" t="s">
        <v>38</v>
      </c>
      <c r="C21" s="22" t="s">
        <v>33</v>
      </c>
      <c r="D21" s="23">
        <v>0</v>
      </c>
      <c r="E21" s="24">
        <f ca="1">F20</f>
        <v>45108</v>
      </c>
      <c r="F21" s="24">
        <v>45078</v>
      </c>
      <c r="G21" s="36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32"/>
      <c r="W21" s="32"/>
      <c r="X21" s="32"/>
      <c r="Y21" s="32"/>
      <c r="Z21" s="32"/>
      <c r="AA21" s="32"/>
      <c r="AB21" s="13"/>
      <c r="AC21" s="13"/>
      <c r="AD21" s="13"/>
      <c r="AE21" s="13"/>
      <c r="AF21" s="13"/>
      <c r="AG21" s="13"/>
      <c r="AH21" s="13"/>
      <c r="AI21" s="13"/>
      <c r="AJ21" s="13"/>
      <c r="AK21" s="45"/>
      <c r="AL21" s="44"/>
      <c r="AM21" s="47"/>
      <c r="AN21" s="13"/>
      <c r="AO21" s="13"/>
      <c r="AP21" s="13"/>
      <c r="AQ21" s="13"/>
      <c r="AR21" s="3"/>
    </row>
    <row r="22" spans="1:48" ht="30" customHeight="1" thickBot="1" x14ac:dyDescent="0.3">
      <c r="A22" s="3"/>
      <c r="B22" s="25" t="s">
        <v>39</v>
      </c>
      <c r="C22" s="22" t="s">
        <v>33</v>
      </c>
      <c r="D22" s="23">
        <v>0</v>
      </c>
      <c r="E22" s="24">
        <f ca="1">TODAY()</f>
        <v>45096</v>
      </c>
      <c r="F22" s="24">
        <f t="shared" ref="F22" ca="1" si="2">E22+4</f>
        <v>45100</v>
      </c>
      <c r="G22" s="36"/>
      <c r="I22" s="32"/>
      <c r="J22" s="32"/>
      <c r="K22" s="32"/>
      <c r="L22" s="32"/>
      <c r="M22" s="32"/>
      <c r="N22" s="31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45"/>
      <c r="AL22" s="44"/>
      <c r="AM22" s="47"/>
      <c r="AN22" s="13"/>
      <c r="AO22" s="13"/>
      <c r="AP22" s="13"/>
      <c r="AQ22" s="13"/>
      <c r="AR22" s="3"/>
    </row>
    <row r="23" spans="1:48" ht="30" customHeight="1" thickBot="1" x14ac:dyDescent="0.3">
      <c r="A23" s="3"/>
      <c r="B23" s="26" t="s">
        <v>34</v>
      </c>
      <c r="C23" s="26"/>
      <c r="D23" s="26"/>
      <c r="E23" s="26"/>
      <c r="F23" s="26"/>
      <c r="G23" s="36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45"/>
      <c r="AL23" s="44"/>
      <c r="AM23" s="47"/>
      <c r="AN23" s="13"/>
      <c r="AO23" s="13"/>
      <c r="AP23" s="13"/>
      <c r="AQ23" s="13"/>
      <c r="AR23" s="3"/>
    </row>
    <row r="24" spans="1:48" ht="30" customHeight="1" thickBot="1" x14ac:dyDescent="0.3">
      <c r="A24" s="3"/>
      <c r="B24" s="27" t="s">
        <v>35</v>
      </c>
      <c r="C24" s="28" t="s">
        <v>36</v>
      </c>
      <c r="D24" s="29">
        <v>0</v>
      </c>
      <c r="E24" s="30">
        <v>45079</v>
      </c>
      <c r="F24" s="30">
        <f>E24+0</f>
        <v>45079</v>
      </c>
      <c r="G24" s="36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32"/>
      <c r="AB24" s="31"/>
      <c r="AC24" s="33"/>
      <c r="AD24" s="13"/>
      <c r="AE24" s="13"/>
      <c r="AF24" s="13"/>
      <c r="AG24" s="13"/>
      <c r="AH24" s="13"/>
      <c r="AI24" s="13"/>
      <c r="AJ24" s="13"/>
      <c r="AK24" s="45"/>
      <c r="AL24" s="44"/>
      <c r="AM24" s="47"/>
      <c r="AN24" s="13"/>
      <c r="AO24" s="13"/>
      <c r="AP24" s="13"/>
      <c r="AQ24" s="13"/>
      <c r="AR24" s="3"/>
    </row>
    <row r="25" spans="1:48" ht="30" customHeight="1" thickBot="1" x14ac:dyDescent="0.3">
      <c r="A25" s="3"/>
      <c r="B25" s="27" t="s">
        <v>40</v>
      </c>
      <c r="C25" s="28" t="s">
        <v>36</v>
      </c>
      <c r="D25" s="29">
        <v>0</v>
      </c>
      <c r="E25" s="30">
        <f>F24+1</f>
        <v>45080</v>
      </c>
      <c r="F25" s="30">
        <f>E25+2</f>
        <v>45082</v>
      </c>
      <c r="G25" s="36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32"/>
      <c r="AC25" s="32"/>
      <c r="AD25" s="32"/>
      <c r="AF25" s="31"/>
      <c r="AG25" s="13"/>
      <c r="AH25" s="13"/>
      <c r="AI25" s="13"/>
      <c r="AJ25" s="13"/>
      <c r="AK25" s="45"/>
      <c r="AL25" s="44"/>
      <c r="AM25" s="47"/>
      <c r="AN25" s="13"/>
      <c r="AO25" s="13"/>
      <c r="AP25" s="13"/>
      <c r="AQ25" s="13"/>
      <c r="AR25" s="3"/>
    </row>
    <row r="26" spans="1:48" ht="30" customHeight="1" thickBot="1" x14ac:dyDescent="0.3">
      <c r="A26" s="3"/>
      <c r="B26" s="27" t="s">
        <v>41</v>
      </c>
      <c r="C26" s="28" t="s">
        <v>36</v>
      </c>
      <c r="D26" s="29">
        <v>0</v>
      </c>
      <c r="E26" s="30">
        <f>F25+1</f>
        <v>45083</v>
      </c>
      <c r="F26" s="30">
        <f>E26+2</f>
        <v>45085</v>
      </c>
      <c r="G26" s="36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32"/>
      <c r="AF26" s="32"/>
      <c r="AG26" s="32"/>
      <c r="AI26" s="31"/>
      <c r="AJ26" s="13"/>
      <c r="AK26" s="45"/>
      <c r="AL26" s="44"/>
      <c r="AM26" s="47"/>
      <c r="AN26" s="13"/>
      <c r="AO26" s="13"/>
      <c r="AP26" s="13"/>
      <c r="AQ26" s="13"/>
      <c r="AR26" s="3"/>
    </row>
    <row r="27" spans="1:48" ht="30" customHeight="1" thickBot="1" x14ac:dyDescent="0.3">
      <c r="A27" s="3"/>
      <c r="B27" s="27" t="s">
        <v>42</v>
      </c>
      <c r="C27" s="28" t="s">
        <v>36</v>
      </c>
      <c r="D27" s="29">
        <v>0</v>
      </c>
      <c r="E27" s="30">
        <f>F26+1</f>
        <v>45086</v>
      </c>
      <c r="F27" s="30">
        <f>E27+3</f>
        <v>45089</v>
      </c>
      <c r="G27" s="38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32"/>
      <c r="AI27" s="32"/>
      <c r="AJ27" s="32"/>
      <c r="AK27" s="46"/>
      <c r="AL27" s="44"/>
      <c r="AM27" s="47"/>
      <c r="AN27" s="13"/>
      <c r="AO27" s="13"/>
      <c r="AP27" s="13"/>
      <c r="AQ27" s="13"/>
      <c r="AR27" s="3"/>
    </row>
    <row r="28" spans="1:48" ht="8.25" customHeight="1" x14ac:dyDescent="0.25">
      <c r="A28" s="37"/>
      <c r="B28" s="37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</row>
    <row r="29" spans="1:48" ht="30" customHeight="1" x14ac:dyDescent="0.25">
      <c r="C29" s="41"/>
      <c r="D29" s="42"/>
      <c r="E29" s="42"/>
      <c r="F29" s="39"/>
      <c r="G29" s="41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43"/>
      <c r="AN29" s="43"/>
      <c r="AO29" s="43"/>
      <c r="AP29" s="43"/>
      <c r="AQ29" s="43"/>
      <c r="AR29" s="41"/>
      <c r="AS29" s="41"/>
      <c r="AT29" s="41"/>
      <c r="AU29" s="41"/>
      <c r="AV29" s="41"/>
    </row>
    <row r="30" spans="1:48" ht="30" customHeight="1" x14ac:dyDescent="0.25">
      <c r="C30" s="41"/>
      <c r="D30" s="42"/>
      <c r="E30" s="42"/>
      <c r="F30" s="39"/>
      <c r="G30" s="41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43"/>
      <c r="AN30" s="43"/>
      <c r="AO30" s="43"/>
      <c r="AP30" s="43"/>
      <c r="AQ30" s="43"/>
      <c r="AR30" s="41"/>
      <c r="AS30" s="41"/>
      <c r="AT30" s="41"/>
      <c r="AU30" s="41"/>
      <c r="AV30" s="41"/>
    </row>
    <row r="31" spans="1:48" ht="30" customHeight="1" x14ac:dyDescent="0.25">
      <c r="C31" s="41"/>
      <c r="D31" s="42"/>
      <c r="E31" s="42"/>
      <c r="F31" s="39"/>
      <c r="G31" s="41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43"/>
      <c r="AN31" s="43"/>
      <c r="AO31" s="43"/>
      <c r="AP31" s="43"/>
      <c r="AQ31" s="43"/>
      <c r="AR31" s="41"/>
      <c r="AS31" s="41"/>
      <c r="AT31" s="41"/>
      <c r="AU31" s="41"/>
      <c r="AV31" s="41"/>
    </row>
    <row r="32" spans="1:48" ht="30" customHeight="1" x14ac:dyDescent="0.25">
      <c r="B32" s="8"/>
      <c r="C32" s="41"/>
      <c r="D32" s="41"/>
      <c r="E32" s="41"/>
      <c r="F32" s="43"/>
      <c r="G32" s="41"/>
      <c r="H32" s="43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41"/>
      <c r="AS32" s="41"/>
      <c r="AT32" s="41"/>
      <c r="AU32" s="41"/>
      <c r="AV32" s="41"/>
    </row>
    <row r="33" spans="2:48" ht="23.25" x14ac:dyDescent="0.35">
      <c r="B33" s="1"/>
      <c r="C33" s="41"/>
      <c r="D33" s="41"/>
      <c r="E33" s="41"/>
      <c r="F33" s="43"/>
      <c r="G33" s="41"/>
      <c r="H33" s="43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41"/>
      <c r="AS33" s="41"/>
      <c r="AT33" s="41"/>
      <c r="AU33" s="41"/>
      <c r="AV33" s="41"/>
    </row>
    <row r="34" spans="2:48" ht="23.25" x14ac:dyDescent="0.35">
      <c r="B34" s="1"/>
      <c r="C34" s="41"/>
      <c r="D34" s="41"/>
      <c r="E34" s="41"/>
      <c r="F34" s="43"/>
      <c r="G34" s="41"/>
      <c r="H34" s="43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41"/>
      <c r="AS34" s="41"/>
      <c r="AT34" s="41"/>
      <c r="AU34" s="41"/>
      <c r="AV34" s="41"/>
    </row>
    <row r="35" spans="2:48" ht="23.25" x14ac:dyDescent="0.35">
      <c r="B35" s="1"/>
      <c r="C35" s="41"/>
      <c r="D35" s="41"/>
      <c r="E35" s="41"/>
      <c r="F35" s="43"/>
      <c r="G35" s="41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1"/>
      <c r="AS35" s="41"/>
      <c r="AT35" s="41"/>
      <c r="AU35" s="41"/>
      <c r="AV35" s="41"/>
    </row>
    <row r="36" spans="2:48" ht="23.25" x14ac:dyDescent="0.35">
      <c r="B36" s="1"/>
      <c r="C36" s="41"/>
      <c r="D36" s="41"/>
      <c r="E36" s="41"/>
      <c r="F36" s="43"/>
      <c r="G36" s="41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1"/>
      <c r="AS36" s="41"/>
      <c r="AT36" s="41"/>
      <c r="AU36" s="41"/>
      <c r="AV36" s="41"/>
    </row>
    <row r="37" spans="2:48" ht="23.25" x14ac:dyDescent="0.35">
      <c r="B37" s="1"/>
      <c r="C37" s="41"/>
      <c r="D37" s="41"/>
      <c r="E37" s="41"/>
      <c r="F37" s="43"/>
      <c r="G37" s="41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1"/>
      <c r="AS37" s="41"/>
      <c r="AT37" s="41"/>
      <c r="AU37" s="41"/>
      <c r="AV37" s="41"/>
    </row>
    <row r="38" spans="2:48" ht="23.25" x14ac:dyDescent="0.35">
      <c r="B38" s="1"/>
      <c r="C38" s="41"/>
      <c r="D38" s="41"/>
      <c r="E38" s="41"/>
      <c r="F38" s="43"/>
      <c r="G38" s="41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1"/>
      <c r="AS38" s="41"/>
      <c r="AT38" s="41"/>
      <c r="AU38" s="41"/>
      <c r="AV38" s="41"/>
    </row>
    <row r="39" spans="2:48" ht="23.25" x14ac:dyDescent="0.35">
      <c r="B39" s="1"/>
      <c r="F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</row>
    <row r="40" spans="2:48" ht="23.25" x14ac:dyDescent="0.35">
      <c r="B40" s="1"/>
      <c r="F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</row>
    <row r="41" spans="2:48" x14ac:dyDescent="0.25">
      <c r="F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</row>
    <row r="42" spans="2:48" x14ac:dyDescent="0.25">
      <c r="F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</row>
    <row r="43" spans="2:48" x14ac:dyDescent="0.25">
      <c r="F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</row>
    <row r="44" spans="2:48" x14ac:dyDescent="0.25">
      <c r="F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</row>
  </sheetData>
  <mergeCells count="7">
    <mergeCell ref="B7:E7"/>
    <mergeCell ref="I4:O4"/>
    <mergeCell ref="AK4:AQ4"/>
    <mergeCell ref="P4:V4"/>
    <mergeCell ref="W4:AC4"/>
    <mergeCell ref="AD4:AJ4"/>
    <mergeCell ref="E4:F4"/>
  </mergeCells>
  <conditionalFormatting sqref="D9:D13">
    <cfRule type="dataBar" priority="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{E1CE6545-D9EF-4800-A576-E5E683F68166}</x14:id>
        </ext>
      </extLst>
    </cfRule>
  </conditionalFormatting>
  <conditionalFormatting sqref="I7">
    <cfRule type="expression" dxfId="7" priority="16" stopIfTrue="1">
      <formula>AND($F$9&gt;=I$5,$E$9&lt;J$5)</formula>
    </cfRule>
  </conditionalFormatting>
  <conditionalFormatting sqref="I7">
    <cfRule type="expression" dxfId="6" priority="15">
      <formula>AND(F1&gt;=I$5,E1&lt;J$5)</formula>
    </cfRule>
  </conditionalFormatting>
  <conditionalFormatting sqref="I7">
    <cfRule type="expression" dxfId="5" priority="14" stopIfTrue="1">
      <formula>AND(F1&gt;=I$5,E1&lt;J$5)</formula>
    </cfRule>
  </conditionalFormatting>
  <conditionalFormatting sqref="I7:AQ7">
    <cfRule type="expression" dxfId="4" priority="13">
      <formula>AND($F9&gt;=H$5,$E9&lt;I$5)</formula>
    </cfRule>
  </conditionalFormatting>
  <conditionalFormatting sqref="I8:AJ8">
    <cfRule type="expression" dxfId="3" priority="10">
      <formula>AND(TODAY()&gt;=I$5,TODAY()&lt;J$5)</formula>
    </cfRule>
  </conditionalFormatting>
  <conditionalFormatting sqref="D15:D22">
    <cfRule type="dataBar" priority="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{773E931E-9393-4322-934D-242F1C1048BE}</x14:id>
        </ext>
      </extLst>
    </cfRule>
  </conditionalFormatting>
  <conditionalFormatting sqref="D24:D27">
    <cfRule type="dataBar" priority="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{7C0E8EBC-09FA-4F9B-B1AE-AA8E5774F76E}</x14:id>
        </ext>
      </extLst>
    </cfRule>
  </conditionalFormatting>
  <conditionalFormatting sqref="AL29:AL31">
    <cfRule type="expression" dxfId="2" priority="21">
      <formula>AND(TODAY()&gt;=AQ$5,TODAY()&lt;#REF!)</formula>
    </cfRule>
  </conditionalFormatting>
  <conditionalFormatting sqref="AL8">
    <cfRule type="expression" dxfId="1" priority="24">
      <formula>AND(TODAY()&gt;=AK$5,TODAY()&lt;AL$5)</formula>
    </cfRule>
  </conditionalFormatting>
  <conditionalFormatting sqref="AK8:AK26">
    <cfRule type="expression" dxfId="0" priority="1">
      <formula>AND(TODAY()&gt;=AK$5,TODAY()&lt;AL$5)</formula>
    </cfRule>
  </conditionalFormatting>
  <pageMargins left="0.7" right="0.7" top="0.75" bottom="0.75" header="0.3" footer="0.3"/>
  <rowBreaks count="1" manualBreakCount="1">
    <brk id="6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CE6545-D9EF-4800-A576-E5E683F681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D9:D13</xm:sqref>
        </x14:conditionalFormatting>
        <x14:conditionalFormatting xmlns:xm="http://schemas.microsoft.com/office/excel/2006/main">
          <x14:cfRule type="dataBar" id="{773E931E-9393-4322-934D-242F1C1048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D15:D22</xm:sqref>
        </x14:conditionalFormatting>
        <x14:conditionalFormatting xmlns:xm="http://schemas.microsoft.com/office/excel/2006/main">
          <x14:cfRule type="dataBar" id="{7C0E8EBC-09FA-4F9B-B1AE-AA8E5774F7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D24:D27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infoprofil</cp:lastModifiedBy>
  <cp:revision/>
  <dcterms:created xsi:type="dcterms:W3CDTF">2023-05-15T13:02:58Z</dcterms:created>
  <dcterms:modified xsi:type="dcterms:W3CDTF">2023-06-19T09:56:55Z</dcterms:modified>
  <cp:category/>
  <cp:contentStatus/>
</cp:coreProperties>
</file>