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iam-service\src\main\resources\script\db\"/>
    </mc:Choice>
  </mc:AlternateContent>
  <bookViews>
    <workbookView xWindow="0" yWindow="0" windowWidth="19770" windowHeight="9375" tabRatio="987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0" i="17" l="1"/>
  <c r="F14" i="17"/>
  <c r="F13" i="17"/>
  <c r="F11" i="17"/>
  <c r="G14" i="17" l="1"/>
  <c r="G13" i="17"/>
  <c r="G12" i="17"/>
  <c r="G11" i="17"/>
  <c r="F10" i="17"/>
  <c r="F8" i="17" l="1"/>
  <c r="G8" i="17" l="1"/>
  <c r="G17" i="17" l="1"/>
  <c r="L9" i="7" l="1"/>
  <c r="L8" i="7"/>
  <c r="F17" i="17" l="1"/>
  <c r="G16" i="17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<sst xmlns="http://schemas.openxmlformats.org/spreadsheetml/2006/main" count="259" uniqueCount="206">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</sst>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112</v>
      </c>
      <c r="E7" s="39" t="s">
        <v>113</v>
      </c>
      <c r="F7" s="39" t="s">
        <v>101</v>
      </c>
      <c r="G7" s="39" t="s">
        <v>103</v>
      </c>
      <c r="H7" s="39" t="s">
        <v>104</v>
      </c>
      <c r="I7" s="39"/>
    </row>
    <row r="8" spans="4:9">
      <c r="D8" s="39"/>
      <c r="E8" s="39" t="s">
        <v>114</v>
      </c>
      <c r="F8" s="39" t="s">
        <v>114</v>
      </c>
      <c r="G8" s="39" t="s">
        <v>115</v>
      </c>
      <c r="H8" s="39" t="s">
        <v>116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117</v>
      </c>
      <c r="E7" s="39" t="s">
        <v>113</v>
      </c>
      <c r="F7" s="39" t="s">
        <v>101</v>
      </c>
      <c r="G7" s="40" t="s">
        <v>118</v>
      </c>
      <c r="H7" s="39" t="s">
        <v>103</v>
      </c>
      <c r="I7" s="39" t="s">
        <v>104</v>
      </c>
      <c r="J7" s="39"/>
    </row>
    <row r="8" spans="4:10">
      <c r="D8" s="39"/>
      <c r="E8" s="39" t="s">
        <v>119</v>
      </c>
      <c r="F8" s="39" t="s">
        <v>119</v>
      </c>
      <c r="G8" s="39" t="str">
        <f>fd_lookup!E8</f>
        <v>TIME_ZONE</v>
      </c>
      <c r="H8" s="39" t="s">
        <v>120</v>
      </c>
      <c r="I8" s="39" t="s">
        <v>121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122</v>
      </c>
      <c r="I9" s="39" t="s">
        <v>123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134</v>
      </c>
      <c r="E7" t="s">
        <v>100</v>
      </c>
      <c r="F7" t="s">
        <v>135</v>
      </c>
      <c r="G7" t="s">
        <v>136</v>
      </c>
      <c r="H7" t="s">
        <v>137</v>
      </c>
      <c r="I7" t="s">
        <v>163</v>
      </c>
    </row>
    <row r="8" spans="4:9">
      <c r="E8" t="s">
        <v>140</v>
      </c>
      <c r="F8" t="s">
        <v>140</v>
      </c>
      <c r="G8">
        <v>1</v>
      </c>
      <c r="H8" t="s">
        <v>193</v>
      </c>
      <c r="I8" t="s">
        <v>192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138</v>
      </c>
      <c r="E7" t="s">
        <v>139</v>
      </c>
      <c r="F7" t="s">
        <v>71</v>
      </c>
      <c r="G7" t="s">
        <v>135</v>
      </c>
      <c r="H7" t="s">
        <v>136</v>
      </c>
    </row>
    <row r="8" spans="4:8">
      <c r="E8" t="s">
        <v>142</v>
      </c>
      <c r="F8" t="s">
        <v>140</v>
      </c>
      <c r="G8" t="s">
        <v>141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98</v>
      </c>
      <c r="G7" s="2" t="s">
        <v>71</v>
      </c>
      <c r="H7" s="2" t="s">
        <v>143</v>
      </c>
    </row>
    <row r="8" spans="1:8">
      <c r="E8" s="36" t="s">
        <v>96</v>
      </c>
      <c r="F8" s="36" t="s">
        <v>97</v>
      </c>
      <c r="G8" s="2" t="s">
        <v>130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5"/>
  <sheetViews>
    <sheetView workbookViewId="0">
      <selection activeCell="A12" sqref="A12:XFD12"/>
    </sheetView>
  </sheetViews>
  <sheetFormatPr defaultRowHeight="15.75"/>
  <cols>
    <col min="5" max="6" width="20.625" bestFit="1" customWidth="1"/>
  </cols>
  <sheetData>
    <row r="7" spans="4:7">
      <c r="D7" t="s">
        <v>124</v>
      </c>
      <c r="E7" t="s">
        <v>100</v>
      </c>
      <c r="F7" t="s">
        <v>126</v>
      </c>
      <c r="G7" t="s">
        <v>127</v>
      </c>
    </row>
    <row r="8" spans="4:7">
      <c r="E8" t="s">
        <v>147</v>
      </c>
      <c r="F8" t="s">
        <v>150</v>
      </c>
      <c r="G8" t="s">
        <v>148</v>
      </c>
    </row>
    <row r="9" spans="4:7">
      <c r="E9" t="s">
        <v>157</v>
      </c>
      <c r="F9" t="s">
        <v>161</v>
      </c>
      <c r="G9" t="s">
        <v>149</v>
      </c>
    </row>
    <row r="10" spans="4:7">
      <c r="E10" t="s">
        <v>128</v>
      </c>
      <c r="F10" t="s">
        <v>146</v>
      </c>
      <c r="G10" t="s">
        <v>125</v>
      </c>
    </row>
    <row r="11" spans="4:7">
      <c r="E11" t="s">
        <v>129</v>
      </c>
      <c r="F11" t="s">
        <v>145</v>
      </c>
      <c r="G11" t="s">
        <v>125</v>
      </c>
    </row>
    <row r="12" spans="4:7">
      <c r="E12" t="s">
        <v>194</v>
      </c>
      <c r="F12" t="s">
        <v>194</v>
      </c>
      <c r="G12" t="s">
        <v>125</v>
      </c>
    </row>
    <row r="13" spans="4:7">
      <c r="E13" t="s">
        <v>195</v>
      </c>
      <c r="F13" t="s">
        <v>195</v>
      </c>
      <c r="G13" t="s">
        <v>125</v>
      </c>
    </row>
    <row r="14" spans="4:7">
      <c r="E14" t="s">
        <v>196</v>
      </c>
      <c r="F14" t="s">
        <v>196</v>
      </c>
      <c r="G14" t="s">
        <v>125</v>
      </c>
    </row>
    <row r="15" spans="4:7">
      <c r="E15" t="s">
        <v>197</v>
      </c>
      <c r="F15" t="s">
        <v>197</v>
      </c>
      <c r="G15" t="s">
        <v>125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162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4"/>
  <sheetViews>
    <sheetView tabSelected="1" topLeftCell="E1" workbookViewId="0">
      <selection activeCell="G9" sqref="G9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  <col min="14" max="14" width="12.5" bestFit="1" customWidth="1"/>
  </cols>
  <sheetData>
    <row r="7" spans="4:14">
      <c r="D7" s="5" t="s">
        <v>70</v>
      </c>
      <c r="E7" t="s">
        <v>151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153</v>
      </c>
      <c r="F8" t="s">
        <v>152</v>
      </c>
      <c r="G8" t="s">
        <v>131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158</v>
      </c>
      <c r="F9" t="s">
        <v>160</v>
      </c>
      <c r="G9" t="s">
        <v>132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159</v>
      </c>
      <c r="F10" t="s">
        <v>159</v>
      </c>
      <c r="G10" t="s">
        <v>133</v>
      </c>
      <c r="H10" t="s">
        <v>167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171</v>
      </c>
      <c r="F11" t="s">
        <v>171</v>
      </c>
      <c r="G11" t="s">
        <v>164</v>
      </c>
      <c r="H11" t="s">
        <v>168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172</v>
      </c>
      <c r="F12" t="s">
        <v>172</v>
      </c>
      <c r="G12" t="s">
        <v>165</v>
      </c>
      <c r="H12" t="s">
        <v>169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173</v>
      </c>
      <c r="F13" t="s">
        <v>173</v>
      </c>
      <c r="G13" t="s">
        <v>166</v>
      </c>
      <c r="H13" t="s">
        <v>170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203</v>
      </c>
      <c r="F14" t="s">
        <v>203</v>
      </c>
      <c r="G14" t="s">
        <v>204</v>
      </c>
      <c r="H14" t="s">
        <v>205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202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workbookViewId="0">
      <selection activeCell="G10" sqref="G10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154</v>
      </c>
      <c r="E7" s="2" t="s">
        <v>42</v>
      </c>
      <c r="F7" s="2" t="s">
        <v>155</v>
      </c>
      <c r="G7" s="2" t="s">
        <v>156</v>
      </c>
      <c r="H7" s="2"/>
      <c r="I7" s="2"/>
    </row>
    <row r="8" spans="4:9">
      <c r="E8" t="s">
        <v>187</v>
      </c>
      <c r="F8" s="2" t="str">
        <f>iam_role!E9</f>
        <v>role/orgainzation/default/administrator</v>
      </c>
      <c r="G8" s="2" t="str">
        <f>iam_label!E10</f>
        <v>gitlab.owner</v>
      </c>
      <c r="H8" s="2"/>
      <c r="I8" s="2"/>
    </row>
    <row r="9" spans="4:9">
      <c r="E9" t="s">
        <v>187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198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199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188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200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201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189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190</v>
      </c>
      <c r="F16" t="str">
        <f>iam_role!E13</f>
        <v>role/project/default/project-owner</v>
      </c>
      <c r="G16" t="str">
        <f>iam_label!E10</f>
        <v>gitlab.owner</v>
      </c>
    </row>
    <row r="17" spans="5:7">
      <c r="E17" t="s">
        <v>191</v>
      </c>
      <c r="F17" t="str">
        <f>iam_role!E12</f>
        <v>role/project/default/project-member</v>
      </c>
      <c r="G17" t="str">
        <f>iam_label!E11</f>
        <v>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174</v>
      </c>
      <c r="N7" s="2"/>
    </row>
    <row r="8" spans="1:14">
      <c r="E8" s="2" t="s">
        <v>59</v>
      </c>
      <c r="F8" s="2" t="s">
        <v>177</v>
      </c>
      <c r="G8" s="2" t="s">
        <v>180</v>
      </c>
      <c r="H8" s="2" t="s">
        <v>181</v>
      </c>
      <c r="I8" s="2" t="s">
        <v>178</v>
      </c>
      <c r="J8" s="2" t="s">
        <v>185</v>
      </c>
      <c r="K8" s="2" t="s">
        <v>178</v>
      </c>
      <c r="L8" t="str">
        <f>fd_organization!E8</f>
        <v>运营组织</v>
      </c>
      <c r="N8" s="2"/>
    </row>
    <row r="9" spans="1:14">
      <c r="E9" t="s">
        <v>175</v>
      </c>
      <c r="F9" t="s">
        <v>179</v>
      </c>
      <c r="G9" t="s">
        <v>178</v>
      </c>
      <c r="H9" t="s">
        <v>182</v>
      </c>
      <c r="I9" t="s">
        <v>183</v>
      </c>
      <c r="J9" t="s">
        <v>184</v>
      </c>
      <c r="K9" t="s">
        <v>176</v>
      </c>
      <c r="L9" t="str">
        <f>fd_organization!E8</f>
        <v>运营组织</v>
      </c>
      <c r="M9" t="s">
        <v>186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144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99</v>
      </c>
      <c r="E7" s="40" t="s">
        <v>100</v>
      </c>
      <c r="F7" s="40" t="s">
        <v>101</v>
      </c>
      <c r="G7" s="40" t="s">
        <v>102</v>
      </c>
      <c r="H7" s="40" t="s">
        <v>103</v>
      </c>
      <c r="I7" s="39" t="s">
        <v>104</v>
      </c>
      <c r="J7" s="40"/>
    </row>
    <row r="8" spans="1:10">
      <c r="E8" s="40" t="s">
        <v>56</v>
      </c>
      <c r="F8" s="40" t="s">
        <v>56</v>
      </c>
      <c r="G8" s="41" t="s">
        <v>105</v>
      </c>
      <c r="H8" s="41" t="s">
        <v>106</v>
      </c>
      <c r="I8" s="39" t="s">
        <v>107</v>
      </c>
      <c r="J8" s="40"/>
    </row>
    <row r="9" spans="1:10">
      <c r="E9" s="39" t="s">
        <v>108</v>
      </c>
      <c r="F9" s="39" t="s">
        <v>108</v>
      </c>
      <c r="G9" s="39" t="s">
        <v>109</v>
      </c>
      <c r="H9" s="41" t="s">
        <v>110</v>
      </c>
      <c r="I9" s="39" t="s">
        <v>111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2018-07-19T02:26:20Z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