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orn\Desktop\"/>
    </mc:Choice>
  </mc:AlternateContent>
  <xr:revisionPtr revIDLastSave="0" documentId="13_ncr:1_{EE236D5B-F3AE-467B-81EF-37F920B929AD}" xr6:coauthVersionLast="45" xr6:coauthVersionMax="45" xr10:uidLastSave="{00000000-0000-0000-0000-000000000000}"/>
  <bookViews>
    <workbookView xWindow="-120" yWindow="-120" windowWidth="29040" windowHeight="15840" tabRatio="590" activeTab="3" xr2:uid="{00000000-000D-0000-FFFF-FFFF00000000}"/>
  </bookViews>
  <sheets>
    <sheet name="Cleansing" sheetId="4" r:id="rId1"/>
    <sheet name="R&amp;R" sheetId="3" r:id="rId2"/>
    <sheet name="TABLE 정보1" sheetId="1" r:id="rId3"/>
    <sheet name="TABLE 정보2" sheetId="2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28" i="4" l="1"/>
  <c r="F28" i="4" s="1"/>
  <c r="F27" i="4"/>
  <c r="D25" i="4"/>
  <c r="D26" i="4" s="1"/>
  <c r="D27" i="4" s="1"/>
  <c r="D28" i="4" s="1"/>
  <c r="G28" i="4" s="1"/>
  <c r="F24" i="4"/>
  <c r="D24" i="4"/>
  <c r="F23" i="4"/>
  <c r="F22" i="4"/>
  <c r="D22" i="4"/>
  <c r="G22" i="4" s="1"/>
  <c r="G21" i="4"/>
  <c r="F20" i="4"/>
  <c r="F17" i="4"/>
  <c r="D17" i="4"/>
  <c r="F18" i="4" s="1"/>
  <c r="F15" i="4"/>
  <c r="E14" i="4"/>
  <c r="F14" i="4" s="1"/>
  <c r="F13" i="4"/>
  <c r="D13" i="4"/>
  <c r="D14" i="4" s="1"/>
  <c r="D15" i="4" s="1"/>
  <c r="G15" i="4" s="1"/>
  <c r="D12" i="4"/>
  <c r="D7" i="4"/>
  <c r="D8" i="4" s="1"/>
  <c r="D9" i="4" s="1"/>
  <c r="D10" i="4" s="1"/>
  <c r="G10" i="4" s="1"/>
  <c r="D3" i="4"/>
  <c r="D4" i="4" s="1"/>
  <c r="D5" i="4" l="1"/>
  <c r="G4" i="4"/>
  <c r="D18" i="4"/>
  <c r="F19" i="4" l="1"/>
  <c r="D19" i="4"/>
  <c r="D20" i="4" s="1"/>
  <c r="G20" i="4" s="1"/>
  <c r="G5" i="4"/>
  <c r="F5" i="4"/>
</calcChain>
</file>

<file path=xl/sharedStrings.xml><?xml version="1.0" encoding="utf-8"?>
<sst xmlns="http://schemas.openxmlformats.org/spreadsheetml/2006/main" count="492" uniqueCount="229">
  <si>
    <t>구분</t>
  </si>
  <si>
    <t>영문명</t>
  </si>
  <si>
    <t>한글명</t>
  </si>
  <si>
    <t>상세 설명</t>
  </si>
  <si>
    <t>pk</t>
  </si>
  <si>
    <t>CLNT_ID</t>
  </si>
  <si>
    <t>클라이언트ID</t>
  </si>
  <si>
    <t>상품구매</t>
  </si>
  <si>
    <t>(Product)</t>
  </si>
  <si>
    <t>■ 방문자(Visitors)의 쿠키1)에 랜덤으로 부여된 고유 ID ※ 기기, 디바이스, 브라우저 체제에 따라 다른 방문자로 인식되어 동일고객이라도 여러 개의 클라이언트ID를 보유할 수 있음</t>
  </si>
  <si>
    <t>SESS_ID</t>
  </si>
  <si>
    <t>세션ID</t>
  </si>
  <si>
    <t>■ Web/App에 접속 후 세션이 시작될 때 부여된 고유 ID※ 하나의 클라이언트ID에 여러 개의 세션ID가 발급될 수 있음</t>
  </si>
  <si>
    <t>HITS_SEQ</t>
  </si>
  <si>
    <t>히트일련번호</t>
  </si>
  <si>
    <t>■ Web/App에서 페이지 또는 화면 클릭, 이벤트 참여, 검색 등 방문자의 행위에 대해 순서대로 배열된 일련번호※ 세션 내에서 발생되며, 첫번째 행위에 대해서는 1로 설정됨</t>
  </si>
  <si>
    <t>PD_C</t>
  </si>
  <si>
    <t>상품코드</t>
  </si>
  <si>
    <t>■ 구매한 상품의 코드(최소단위)</t>
  </si>
  <si>
    <t>PD_ADD_NM</t>
  </si>
  <si>
    <t>상품추가정보</t>
  </si>
  <si>
    <t>■ 구매한 상품의 추가 정보</t>
  </si>
  <si>
    <t>PD_BRA_NM</t>
  </si>
  <si>
    <t>상품브랜드</t>
  </si>
  <si>
    <t>■ 구매한 상품의 브랜드</t>
  </si>
  <si>
    <t>PD_BUY_AM</t>
  </si>
  <si>
    <t>단일상품금액</t>
  </si>
  <si>
    <t>■ 구매한 상품 1개의 금액</t>
  </si>
  <si>
    <t>PD_BUY_CT</t>
  </si>
  <si>
    <t>구매건수</t>
  </si>
  <si>
    <t>■ 구매한 상품의 수량</t>
  </si>
  <si>
    <t>검색어1</t>
  </si>
  <si>
    <t>(Search1)</t>
  </si>
  <si>
    <t>PK</t>
  </si>
  <si>
    <t>검색어2</t>
  </si>
  <si>
    <t>(Search2)</t>
  </si>
  <si>
    <t>SESS_DT</t>
  </si>
  <si>
    <t>세션일자</t>
  </si>
  <si>
    <t>■ 세션일자 (YYYYMMDD 형식으로 표시)</t>
  </si>
  <si>
    <t>KWD_NM</t>
  </si>
  <si>
    <t>검색키워드명</t>
  </si>
  <si>
    <t>■ 검색창에 입력한 검색 키워드</t>
  </si>
  <si>
    <t>SEARCH_CNT</t>
  </si>
  <si>
    <t>검색건수</t>
  </si>
  <si>
    <t>■ 세션 내 해당 검색어 검색량</t>
  </si>
  <si>
    <t>회원</t>
  </si>
  <si>
    <t>(Custom)</t>
  </si>
  <si>
    <t>CLNT_GENDER</t>
  </si>
  <si>
    <t>성별</t>
  </si>
  <si>
    <t>■ 성별정보 [남자 : M / 여자 : F]</t>
  </si>
  <si>
    <t>CLNT_AGE</t>
  </si>
  <si>
    <t>연령대</t>
  </si>
  <si>
    <t>■ 연령대 정보 [10대 : 10 / 20대 : 20 / 30대 : 30 ...]</t>
  </si>
  <si>
    <t>세션</t>
  </si>
  <si>
    <t>(Session)</t>
  </si>
  <si>
    <t>SESS_SEQ</t>
  </si>
  <si>
    <t>세션일련번호</t>
  </si>
  <si>
    <t>■ Web/App에 접속 후 세션이 시작될 때 부여된 일련번호※ 첫 번째 세션이면 1로 설정됩니다. 세션ID의 순서를 알 수 있는 번호</t>
  </si>
  <si>
    <t>TOT_PAG_VIEW_CT</t>
  </si>
  <si>
    <t>총페이지조회건수</t>
  </si>
  <si>
    <t>■ 세션 내의 총 페이지(화면) 뷰 수</t>
  </si>
  <si>
    <t>상품분류</t>
  </si>
  <si>
    <t>■ 상품의 코드(최소단위)</t>
  </si>
  <si>
    <t>PD_NM</t>
  </si>
  <si>
    <t>상품명</t>
  </si>
  <si>
    <t>■ 상품명</t>
  </si>
  <si>
    <t>CLAC1_NM</t>
  </si>
  <si>
    <t>상품 대분류명</t>
  </si>
  <si>
    <t>■ 상품 대분류명</t>
  </si>
  <si>
    <t>CLAC2_NM</t>
  </si>
  <si>
    <t>상품 중분류명</t>
  </si>
  <si>
    <t>■ 상품 중분류명</t>
  </si>
  <si>
    <t>CLAC3_NM</t>
  </si>
  <si>
    <t>상품 소분류명</t>
  </si>
  <si>
    <t>■ 상품 소분류명</t>
  </si>
  <si>
    <t>명목</t>
  </si>
  <si>
    <t>순서</t>
  </si>
  <si>
    <t>간격</t>
  </si>
  <si>
    <t>비율</t>
  </si>
  <si>
    <t>양적</t>
  </si>
  <si>
    <t>질적</t>
  </si>
  <si>
    <t>연속</t>
  </si>
  <si>
    <t>이산</t>
  </si>
  <si>
    <t>TOT_SESS_HR_V</t>
  </si>
  <si>
    <t>총세션시간값</t>
  </si>
  <si>
    <t>■ 세션 내 총 시간(단위: 초)</t>
  </si>
  <si>
    <t>DVC_CTG_NM</t>
  </si>
  <si>
    <t>기기유형</t>
  </si>
  <si>
    <t>■ 기기 유형(1: desktop , 2: mobile, 3.tablet )</t>
  </si>
  <si>
    <t>ZON_NM</t>
  </si>
  <si>
    <t>지역대분류</t>
  </si>
  <si>
    <t>■ 세션기준 발생 대분류 지역명 (대분류IP 주소 또는 지역 ID 기준)</t>
  </si>
  <si>
    <t>CITY_NM</t>
  </si>
  <si>
    <t>지역중분류</t>
  </si>
  <si>
    <t>■ 세션기준 발생 중분류 지역명 (중분류IP 주소 또는 지역 ID 기준)</t>
  </si>
  <si>
    <t>범위</t>
    <phoneticPr fontId="8" type="noConversion"/>
  </si>
  <si>
    <t>결측치 수</t>
    <phoneticPr fontId="8" type="noConversion"/>
  </si>
  <si>
    <t>■ 검색창에 입력한 검색 키워드</t>
    <phoneticPr fontId="1" type="noConversion"/>
  </si>
  <si>
    <t>int</t>
    <phoneticPr fontId="8" type="noConversion"/>
  </si>
  <si>
    <t>char</t>
    <phoneticPr fontId="8" type="noConversion"/>
  </si>
  <si>
    <t>8~6592554</t>
    <phoneticPr fontId="8" type="noConversion"/>
  </si>
  <si>
    <t>26~10977941</t>
    <phoneticPr fontId="8" type="noConversion"/>
  </si>
  <si>
    <t>14~6598551</t>
    <phoneticPr fontId="8" type="noConversion"/>
  </si>
  <si>
    <t>20180401~20180930</t>
    <phoneticPr fontId="8" type="noConversion"/>
  </si>
  <si>
    <t>1~500</t>
    <phoneticPr fontId="8" type="noConversion"/>
  </si>
  <si>
    <t>1~847652</t>
    <phoneticPr fontId="8" type="noConversion"/>
  </si>
  <si>
    <t>76~10977936</t>
    <phoneticPr fontId="8" type="noConversion"/>
  </si>
  <si>
    <t>1~98</t>
    <phoneticPr fontId="8" type="noConversion"/>
  </si>
  <si>
    <t>8~6592553</t>
    <phoneticPr fontId="8" type="noConversion"/>
  </si>
  <si>
    <t>1~7020</t>
    <phoneticPr fontId="8" type="noConversion"/>
  </si>
  <si>
    <t>1~499</t>
    <phoneticPr fontId="8" type="noConversion"/>
  </si>
  <si>
    <t>37개 대분류</t>
    <phoneticPr fontId="8" type="noConversion"/>
  </si>
  <si>
    <t>문항내용</t>
    <phoneticPr fontId="8" type="noConversion"/>
  </si>
  <si>
    <t>10,20,30,40,50,60,70,80(대)</t>
    <phoneticPr fontId="8" type="noConversion"/>
  </si>
  <si>
    <t>128개 중분류</t>
    <phoneticPr fontId="8" type="noConversion"/>
  </si>
  <si>
    <t>898개 중분류</t>
    <phoneticPr fontId="8" type="noConversion"/>
  </si>
  <si>
    <t>YYYYMMDD</t>
    <phoneticPr fontId="8" type="noConversion"/>
  </si>
  <si>
    <t>(건)</t>
    <phoneticPr fontId="8" type="noConversion"/>
  </si>
  <si>
    <t>(원)</t>
    <phoneticPr fontId="8" type="noConversion"/>
  </si>
  <si>
    <t>(초)</t>
    <phoneticPr fontId="8" type="noConversion"/>
  </si>
  <si>
    <t>desktop,moblie,tablet</t>
    <phoneticPr fontId="8" type="noConversion"/>
  </si>
  <si>
    <t>16개 지역</t>
    <phoneticPr fontId="8" type="noConversion"/>
  </si>
  <si>
    <t>163개 지역 (not set 포함)</t>
    <phoneticPr fontId="8" type="noConversion"/>
  </si>
  <si>
    <t>특이사항</t>
    <phoneticPr fontId="8" type="noConversion"/>
  </si>
  <si>
    <t>중복없음</t>
    <phoneticPr fontId="8" type="noConversion"/>
  </si>
  <si>
    <t>중복있음</t>
    <phoneticPr fontId="8" type="noConversion"/>
  </si>
  <si>
    <t>여자:F, 남자:M</t>
    <phoneticPr fontId="8" type="noConversion"/>
  </si>
  <si>
    <t>테이블 추가 설명</t>
    <phoneticPr fontId="8" type="noConversion"/>
  </si>
  <si>
    <t>분석기간 내 온라인에서 구매된 상품명, 상품금액/건수 등 방문자의 상품구매정보</t>
    <phoneticPr fontId="8" type="noConversion"/>
  </si>
  <si>
    <t xml:space="preserve"> 분석기간 내 온라인에서 상품을 구매한 방문자가 검색한 검색어의 검색량</t>
    <phoneticPr fontId="8" type="noConversion"/>
  </si>
  <si>
    <t>분석기간 내 검색된 일별/검색어별 검색량</t>
    <phoneticPr fontId="8" type="noConversion"/>
  </si>
  <si>
    <t xml:space="preserve"> 분석기간 내 온라인에서 상품을 구매한 방문자의 세션 정보 (단, 미상 정보 등은 제외됨)</t>
    <phoneticPr fontId="8" type="noConversion"/>
  </si>
  <si>
    <t xml:space="preserve"> 분석기간 내 온라인에서 상품을 구매한 방문자의 성별/연령 정보 (단, 미상 정보 등은 제외됨)</t>
    <phoneticPr fontId="8" type="noConversion"/>
  </si>
  <si>
    <t xml:space="preserve">※ 분석기간 : ‘18년 4월 ~ 9월
※ 미상 정보: 비회원 정보 또는 온라인 행동데이터 수집과정에서 누락된 정보
</t>
    <phoneticPr fontId="8" type="noConversion"/>
  </si>
  <si>
    <t>■ 해당 검색어 검색량</t>
    <phoneticPr fontId="1" type="noConversion"/>
  </si>
  <si>
    <t>상품분류(Master)</t>
    <phoneticPr fontId="8" type="noConversion"/>
  </si>
  <si>
    <t>공백 : 14202개</t>
    <phoneticPr fontId="8" type="noConversion"/>
  </si>
  <si>
    <t>타입(변경 전)</t>
    <phoneticPr fontId="8" type="noConversion"/>
  </si>
  <si>
    <t>타입(변경 후)</t>
    <phoneticPr fontId="8" type="noConversion"/>
  </si>
  <si>
    <t>char</t>
    <phoneticPr fontId="8" type="noConversion"/>
  </si>
  <si>
    <t>int</t>
    <phoneticPr fontId="8" type="noConversion"/>
  </si>
  <si>
    <t>Date</t>
    <phoneticPr fontId="8" type="noConversion"/>
  </si>
  <si>
    <t>이상치: 1 (5176개)</t>
    <phoneticPr fontId="8" type="noConversion"/>
  </si>
  <si>
    <t>총금액</t>
    <phoneticPr fontId="8" type="noConversion"/>
  </si>
  <si>
    <t>PD_BUY_TOT</t>
    <phoneticPr fontId="8" type="noConversion"/>
  </si>
  <si>
    <t>(원)</t>
    <phoneticPr fontId="8" type="noConversion"/>
  </si>
  <si>
    <t>단일상품금액과 구매건수를 곱한 값</t>
    <phoneticPr fontId="8" type="noConversion"/>
  </si>
  <si>
    <t>회원등급</t>
    <phoneticPr fontId="8" type="noConversion"/>
  </si>
  <si>
    <t>CLNT_GRADE</t>
    <phoneticPr fontId="8" type="noConversion"/>
  </si>
  <si>
    <t>총구매금액</t>
    <phoneticPr fontId="8" type="noConversion"/>
  </si>
  <si>
    <t>CLNT_ID(클라이언트ID)당 구매한 금액</t>
    <phoneticPr fontId="8" type="noConversion"/>
  </si>
  <si>
    <t>CLNT_BUY_TOT</t>
    <phoneticPr fontId="8" type="noConversion"/>
  </si>
  <si>
    <t>일반고객 : FAM, VIP : VIP</t>
    <phoneticPr fontId="8" type="noConversion"/>
  </si>
  <si>
    <t>(Order)</t>
    <phoneticPr fontId="8" type="noConversion"/>
  </si>
  <si>
    <t>(Customer)</t>
    <phoneticPr fontId="8" type="noConversion"/>
  </si>
  <si>
    <t>SESS_ID</t>
    <phoneticPr fontId="8" type="noConversion"/>
  </si>
  <si>
    <t>분석목표</t>
    <phoneticPr fontId="8" type="noConversion"/>
  </si>
  <si>
    <t>주요 상품군별 온라인 선호지수</t>
    <phoneticPr fontId="8" type="noConversion"/>
  </si>
  <si>
    <t>상품군별 수요 트렌드 예측 및 인사이트 도출</t>
    <phoneticPr fontId="8" type="noConversion"/>
  </si>
  <si>
    <t>1),2) 를 활용한 신규 서비스 제안</t>
    <phoneticPr fontId="8" type="noConversion"/>
  </si>
  <si>
    <t>6개월로 묶는거</t>
    <phoneticPr fontId="8" type="noConversion"/>
  </si>
  <si>
    <t>기기유형 자르기</t>
    <phoneticPr fontId="8" type="noConversion"/>
  </si>
  <si>
    <t>다른테이블 병합</t>
    <phoneticPr fontId="8" type="noConversion"/>
  </si>
  <si>
    <t>(시계열 데이터 정태성,정규성, 검정)</t>
    <phoneticPr fontId="8" type="noConversion"/>
  </si>
  <si>
    <t>박윤정</t>
    <phoneticPr fontId="8" type="noConversion"/>
  </si>
  <si>
    <t>user profifle
30대 
여자</t>
    <phoneticPr fontId="8" type="noConversion"/>
  </si>
  <si>
    <t>여성의류가 건수가 가장높고
어떤주기로 검색량 높고
검색 분류가 의류 치중되있다.
긴기한 검색어 있었다</t>
    <phoneticPr fontId="8" type="noConversion"/>
  </si>
  <si>
    <t>담당자</t>
    <phoneticPr fontId="8" type="noConversion"/>
  </si>
  <si>
    <t>R&amp;R</t>
    <phoneticPr fontId="8" type="noConversion"/>
  </si>
  <si>
    <t>Dataframe</t>
    <phoneticPr fontId="13" type="noConversion"/>
  </si>
  <si>
    <t>Cleansing Rule</t>
    <phoneticPr fontId="13" type="noConversion"/>
  </si>
  <si>
    <t>전체 건수</t>
    <phoneticPr fontId="13" type="noConversion"/>
  </si>
  <si>
    <t>클린징 건수</t>
    <phoneticPr fontId="13" type="noConversion"/>
  </si>
  <si>
    <t>클린징비율</t>
    <phoneticPr fontId="13" type="noConversion"/>
  </si>
  <si>
    <t>분석 대상 건수</t>
    <phoneticPr fontId="13" type="noConversion"/>
  </si>
  <si>
    <t>CUST</t>
    <phoneticPr fontId="13" type="noConversion"/>
  </si>
  <si>
    <t>고객정보</t>
    <phoneticPr fontId="13" type="noConversion"/>
  </si>
  <si>
    <t>CLNT_GENDER IS NULL</t>
    <phoneticPr fontId="13" type="noConversion"/>
  </si>
  <si>
    <t>CLNT_AGE IS NULL</t>
    <phoneticPr fontId="13" type="noConversion"/>
  </si>
  <si>
    <t>CLNT_GENDER IS NOT IN ('M','F')</t>
    <phoneticPr fontId="13" type="noConversion"/>
  </si>
  <si>
    <t>product/session원장에 clnt_id가 없음</t>
    <phoneticPr fontId="13" type="noConversion"/>
  </si>
  <si>
    <t>MASTER</t>
    <phoneticPr fontId="13" type="noConversion"/>
  </si>
  <si>
    <t>상품
Master</t>
    <phoneticPr fontId="13" type="noConversion"/>
  </si>
  <si>
    <t>PD_C IS NULL</t>
    <phoneticPr fontId="13" type="noConversion"/>
  </si>
  <si>
    <t>PD_NM IS NULL</t>
    <phoneticPr fontId="13" type="noConversion"/>
  </si>
  <si>
    <t>CLAC1_NM IS NULL</t>
    <phoneticPr fontId="13" type="noConversion"/>
  </si>
  <si>
    <t>CLAC2_NM IS NULL</t>
    <phoneticPr fontId="13" type="noConversion"/>
  </si>
  <si>
    <t>CLAC3_NM IS NULL</t>
    <phoneticPr fontId="13" type="noConversion"/>
  </si>
  <si>
    <t>PRODUCT</t>
    <phoneticPr fontId="13" type="noConversion"/>
  </si>
  <si>
    <t>상품
구매정보</t>
    <phoneticPr fontId="13" type="noConversion"/>
  </si>
  <si>
    <t>PD_BUY_CT = 0</t>
    <phoneticPr fontId="13" type="noConversion"/>
  </si>
  <si>
    <t>PD_BUY_AM = 0</t>
    <phoneticPr fontId="13" type="noConversion"/>
  </si>
  <si>
    <t>cust원장에 client_id가 없음</t>
    <phoneticPr fontId="13" type="noConversion"/>
  </si>
  <si>
    <t>session원장에 clnt_id,sess_id가 없음</t>
    <phoneticPr fontId="13" type="noConversion"/>
  </si>
  <si>
    <t>HITS_SEQ = 1</t>
    <phoneticPr fontId="13" type="noConversion"/>
  </si>
  <si>
    <t>SEARCH1</t>
    <phoneticPr fontId="13" type="noConversion"/>
  </si>
  <si>
    <t>구매자
검색정보</t>
    <phoneticPr fontId="13" type="noConversion"/>
  </si>
  <si>
    <t>SEARCH_CNT = 0</t>
    <phoneticPr fontId="13" type="noConversion"/>
  </si>
  <si>
    <t>KWD_NM IN ('.',',','0'~'9','ㄱ'~'ㅣ','a'~'z')</t>
  </si>
  <si>
    <t>product원장에 clnt_id,sess_id가 없음</t>
    <phoneticPr fontId="13" type="noConversion"/>
  </si>
  <si>
    <t>SEARCH2</t>
    <phoneticPr fontId="13" type="noConversion"/>
  </si>
  <si>
    <t>전체
검색정보</t>
    <phoneticPr fontId="13" type="noConversion"/>
  </si>
  <si>
    <t>KWD_NM IN ('.',',','0'~'9','ㄱ'~'ㅣ','a'~'z')</t>
    <phoneticPr fontId="13" type="noConversion"/>
  </si>
  <si>
    <t>SESS</t>
    <phoneticPr fontId="13" type="noConversion"/>
  </si>
  <si>
    <t>구매자
세션정보</t>
    <phoneticPr fontId="13" type="noConversion"/>
  </si>
  <si>
    <t>TOT_PAG_VIEW_CT IS NULL</t>
    <phoneticPr fontId="13" type="noConversion"/>
  </si>
  <si>
    <t>TOT_SESS_HR_V IS NULL</t>
    <phoneticPr fontId="13" type="noConversion"/>
  </si>
  <si>
    <t>TOT_PAG_VIEW_CT = 0</t>
    <phoneticPr fontId="13" type="noConversion"/>
  </si>
  <si>
    <t>TOT_SESS_HR_V = 0</t>
    <phoneticPr fontId="13" type="noConversion"/>
  </si>
  <si>
    <t>EX</t>
    <phoneticPr fontId="8" type="noConversion"/>
  </si>
  <si>
    <t>황윤재</t>
    <phoneticPr fontId="8" type="noConversion"/>
  </si>
  <si>
    <t>TOT_PD_BUY_AM</t>
    <phoneticPr fontId="8" type="noConversion"/>
  </si>
  <si>
    <t>(0) 데이터 전처리 
- NULL, 기준값, 데이터 병합, 분리
(1) 데이터 검정 4가지
(정규성, 선형성, 등분산성, 독립성)
(2)기술통계로
(3)인사이트 및 연관성
*다른테이블과 병합 말고 자신이 맞은 테이블 먼저 특성 파악</t>
    <phoneticPr fontId="8" type="noConversion"/>
  </si>
  <si>
    <t>상품분류</t>
    <phoneticPr fontId="8" type="noConversion"/>
  </si>
  <si>
    <t>MASTER</t>
    <phoneticPr fontId="8" type="noConversion"/>
  </si>
  <si>
    <t>Product</t>
    <phoneticPr fontId="8" type="noConversion"/>
  </si>
  <si>
    <t>Session</t>
    <phoneticPr fontId="8" type="noConversion"/>
  </si>
  <si>
    <t>Search2</t>
    <phoneticPr fontId="8" type="noConversion"/>
  </si>
  <si>
    <t>Search1</t>
    <phoneticPr fontId="8" type="noConversion"/>
  </si>
  <si>
    <t>Custom</t>
    <phoneticPr fontId="8" type="noConversion"/>
  </si>
  <si>
    <t>김현준, 김지현</t>
    <phoneticPr fontId="8" type="noConversion"/>
  </si>
  <si>
    <t>권나현, 이철희, 최승예</t>
    <phoneticPr fontId="8" type="noConversion"/>
  </si>
  <si>
    <t>김현준, 황윤재</t>
    <phoneticPr fontId="8" type="noConversion"/>
  </si>
  <si>
    <t>박윤정, 김지현</t>
    <phoneticPr fontId="8" type="noConversion"/>
  </si>
  <si>
    <t>숫자형 없을 경우
FREQ 합계 집계할 것</t>
    <phoneticPr fontId="8" type="noConversion"/>
  </si>
  <si>
    <t>y=f(x)= ax^2+bx+c
회귀분석 상관분석</t>
    <phoneticPr fontId="8" type="noConversion"/>
  </si>
  <si>
    <t>조원</t>
    <phoneticPr fontId="8" type="noConversion"/>
  </si>
  <si>
    <t>박윤정, 최승예, 이철희, 김현준, 김지현</t>
    <phoneticPr fontId="8" type="noConversion"/>
  </si>
  <si>
    <t>황윤재, 권나현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</si>
</sst>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16" x14ac:knownFonts="1">
    <font>
      <sz val="11"/>
      <color theme="1"/>
      <name val="맑은 고딕"/>
      <scheme val="minor"/>
    </font>
    <font>
      <sz val="11"/>
      <color rgb="FF006100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  <font>
      <u/>
      <sz val="11"/>
      <color theme="10"/>
      <name val="맑은 고딕"/>
      <family val="3"/>
      <charset val="129"/>
      <scheme val="minor"/>
    </font>
    <font>
      <u/>
      <sz val="11"/>
      <color theme="11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10"/>
      <color rgb="FF00000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C6EFCE"/>
        <bgColor rgb="FFFFFFFF"/>
      </patternFill>
    </fill>
    <fill>
      <patternFill patternType="solid">
        <fgColor rgb="FFFFFFFF"/>
      </patternFill>
    </fill>
    <fill>
      <patternFill patternType="solid">
        <fgColor rgb="FFFFFFCC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theme="0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5" tint="0.79998168889431442"/>
        <bgColor indexed="64"/>
      </patternFill>
    </fill>
  </fills>
  <borders count="106">
    <border>
      <left/>
      <right/>
      <top/>
      <bottom/>
      <diagonal/>
    </border>
    <border>
      <left style="thick">
        <color rgb="FF0A0000"/>
      </left>
      <right style="thin">
        <color rgb="FF0A0000"/>
      </right>
      <top style="thick">
        <color rgb="FF0A0000"/>
      </top>
      <bottom/>
      <diagonal/>
    </border>
    <border>
      <left style="thick">
        <color rgb="FF0A0000"/>
      </left>
      <right style="thin">
        <color rgb="FF0A0000"/>
      </right>
      <top/>
      <bottom/>
      <diagonal/>
    </border>
    <border>
      <left style="thick">
        <color rgb="FF0A0000"/>
      </left>
      <right style="thin">
        <color rgb="FF0A0000"/>
      </right>
      <top/>
      <bottom style="thick">
        <color rgb="FF0A0000"/>
      </bottom>
      <diagonal/>
    </border>
    <border>
      <left/>
      <right style="thin">
        <color rgb="FF0A0000"/>
      </right>
      <top style="thick">
        <color rgb="FF0A0000"/>
      </top>
      <bottom style="thin">
        <color rgb="FF0A0000"/>
      </bottom>
      <diagonal/>
    </border>
    <border>
      <left style="thin">
        <color rgb="FF0A0000"/>
      </left>
      <right style="thin">
        <color rgb="FF0A0000"/>
      </right>
      <top style="thick">
        <color rgb="FF0A0000"/>
      </top>
      <bottom style="thin">
        <color rgb="FF0A0000"/>
      </bottom>
      <diagonal/>
    </border>
    <border>
      <left/>
      <right style="thin">
        <color rgb="FF0A0000"/>
      </right>
      <top/>
      <bottom style="thin">
        <color rgb="FF0A0000"/>
      </bottom>
      <diagonal/>
    </border>
    <border>
      <left/>
      <right style="thin">
        <color rgb="FF0A0000"/>
      </right>
      <top style="thin">
        <color rgb="FF0A0000"/>
      </top>
      <bottom style="thin">
        <color rgb="FF0A0000"/>
      </bottom>
      <diagonal/>
    </border>
    <border>
      <left style="thin">
        <color rgb="FF0A0000"/>
      </left>
      <right style="thin">
        <color rgb="FF0A0000"/>
      </right>
      <top/>
      <bottom style="thin">
        <color rgb="FF0A0000"/>
      </bottom>
      <diagonal/>
    </border>
    <border>
      <left/>
      <right style="thin">
        <color rgb="FF0A0000"/>
      </right>
      <top/>
      <bottom style="thick">
        <color rgb="FF0A0000"/>
      </bottom>
      <diagonal/>
    </border>
    <border>
      <left/>
      <right style="thin">
        <color rgb="FF0A0000"/>
      </right>
      <top style="thin">
        <color rgb="FF0A0000"/>
      </top>
      <bottom style="thick">
        <color rgb="FF0A0000"/>
      </bottom>
      <diagonal/>
    </border>
    <border>
      <left style="thin">
        <color rgb="FF0A0000"/>
      </left>
      <right style="thin">
        <color rgb="FF0A0000"/>
      </right>
      <top/>
      <bottom style="thick">
        <color rgb="FF0A0000"/>
      </bottom>
      <diagonal/>
    </border>
    <border>
      <left style="thin">
        <color rgb="FF0A0000"/>
      </left>
      <right style="thin">
        <color rgb="FF0A0000"/>
      </right>
      <top style="thin">
        <color rgb="FF0A0000"/>
      </top>
      <bottom style="thin">
        <color rgb="FF0A0000"/>
      </bottom>
      <diagonal/>
    </border>
    <border>
      <left style="thin">
        <color rgb="FF0A0000"/>
      </left>
      <right style="thin">
        <color rgb="FF0A0000"/>
      </right>
      <top style="thin">
        <color rgb="FF0A0000"/>
      </top>
      <bottom style="thick">
        <color rgb="FF0A0000"/>
      </bottom>
      <diagonal/>
    </border>
    <border>
      <left style="thick">
        <color rgb="FF0A0000"/>
      </left>
      <right/>
      <top/>
      <bottom style="thick">
        <color rgb="FF0A0000"/>
      </bottom>
      <diagonal/>
    </border>
    <border>
      <left style="thin">
        <color rgb="FF0A0000"/>
      </left>
      <right/>
      <top style="thin">
        <color rgb="FF0A0000"/>
      </top>
      <bottom style="thick">
        <color rgb="FF0A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/>
      <bottom/>
      <diagonal/>
    </border>
    <border>
      <left/>
      <right style="thin">
        <color rgb="FF0A0000"/>
      </right>
      <top/>
      <bottom/>
      <diagonal/>
    </border>
    <border>
      <left/>
      <right/>
      <top style="thick">
        <color rgb="FF0A0000"/>
      </top>
      <bottom style="thin">
        <color rgb="FF0A0000"/>
      </bottom>
      <diagonal/>
    </border>
    <border>
      <left/>
      <right/>
      <top style="thin">
        <color rgb="FF0A0000"/>
      </top>
      <bottom style="thin">
        <color rgb="FF0A0000"/>
      </bottom>
      <diagonal/>
    </border>
    <border>
      <left/>
      <right/>
      <top style="thin">
        <color rgb="FF0A0000"/>
      </top>
      <bottom style="thick">
        <color rgb="FF0A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/>
      <diagonal/>
    </border>
    <border>
      <left style="thin">
        <color auto="1"/>
      </left>
      <right style="thin">
        <color auto="1"/>
      </right>
      <top style="thick">
        <color rgb="FF0A000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rgb="FF0A0000"/>
      </bottom>
      <diagonal/>
    </border>
    <border>
      <left style="thin">
        <color rgb="FF0A0000"/>
      </left>
      <right style="thin">
        <color auto="1"/>
      </right>
      <top style="thin">
        <color rgb="FF0A0000"/>
      </top>
      <bottom style="thick">
        <color rgb="FF0A0000"/>
      </bottom>
      <diagonal/>
    </border>
    <border>
      <left/>
      <right/>
      <top style="thin">
        <color rgb="FF0A0000"/>
      </top>
      <bottom/>
      <diagonal/>
    </border>
    <border>
      <left style="thin">
        <color rgb="FF0A0000"/>
      </left>
      <right style="thin">
        <color auto="1"/>
      </right>
      <top style="thin">
        <color rgb="FF0A0000"/>
      </top>
      <bottom style="thin">
        <color rgb="FF0A0000"/>
      </bottom>
      <diagonal/>
    </border>
    <border>
      <left/>
      <right style="thin">
        <color rgb="FF0A0000"/>
      </right>
      <top style="thin">
        <color rgb="FF0A0000"/>
      </top>
      <bottom/>
      <diagonal/>
    </border>
    <border>
      <left style="thin">
        <color rgb="FF0A0000"/>
      </left>
      <right style="thin">
        <color rgb="FF0A0000"/>
      </right>
      <top style="thin">
        <color rgb="FF0A0000"/>
      </top>
      <bottom style="thick">
        <color indexed="64"/>
      </bottom>
      <diagonal/>
    </border>
    <border>
      <left style="thin">
        <color rgb="FF0A0000"/>
      </left>
      <right/>
      <top style="thick">
        <color rgb="FF0A0000"/>
      </top>
      <bottom style="thin">
        <color rgb="FF0A0000"/>
      </bottom>
      <diagonal/>
    </border>
    <border>
      <left style="thin">
        <color rgb="FF0A0000"/>
      </left>
      <right/>
      <top/>
      <bottom style="thin">
        <color rgb="FF0A0000"/>
      </bottom>
      <diagonal/>
    </border>
    <border>
      <left style="thin">
        <color rgb="FF0A0000"/>
      </left>
      <right/>
      <top style="thin">
        <color rgb="FF0A0000"/>
      </top>
      <bottom style="thin">
        <color rgb="FF0A0000"/>
      </bottom>
      <diagonal/>
    </border>
    <border>
      <left style="thin">
        <color rgb="FF0A0000"/>
      </left>
      <right/>
      <top style="thin">
        <color rgb="FF0A0000"/>
      </top>
      <bottom style="thick">
        <color indexed="64"/>
      </bottom>
      <diagonal/>
    </border>
    <border>
      <left style="thin">
        <color rgb="FF0A0000"/>
      </left>
      <right style="thin">
        <color rgb="FF0A0000"/>
      </right>
      <top style="thin">
        <color rgb="FF0A0000"/>
      </top>
      <bottom/>
      <diagonal/>
    </border>
    <border>
      <left style="thin">
        <color auto="1"/>
      </left>
      <right/>
      <top style="thick">
        <color rgb="FF0A0000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ck">
        <color rgb="FF0A0000"/>
      </bottom>
      <diagonal/>
    </border>
    <border>
      <left style="thin">
        <color rgb="FF0A0000"/>
      </left>
      <right/>
      <top style="thick">
        <color rgb="FF0A0000"/>
      </top>
      <bottom/>
      <diagonal/>
    </border>
    <border>
      <left style="thin">
        <color rgb="FF0A0000"/>
      </left>
      <right/>
      <top/>
      <bottom/>
      <diagonal/>
    </border>
    <border>
      <left style="thin">
        <color rgb="FF0A0000"/>
      </left>
      <right/>
      <top/>
      <bottom style="thick">
        <color rgb="FF0A0000"/>
      </bottom>
      <diagonal/>
    </border>
    <border>
      <left/>
      <right/>
      <top/>
      <bottom style="thick">
        <color rgb="FF0A0000"/>
      </bottom>
      <diagonal/>
    </border>
    <border>
      <left/>
      <right/>
      <top/>
      <bottom style="thin">
        <color rgb="FF0A0000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ck">
        <color rgb="FF0A0000"/>
      </bottom>
      <diagonal/>
    </border>
    <border>
      <left style="thin">
        <color auto="1"/>
      </left>
      <right/>
      <top/>
      <bottom style="thick">
        <color rgb="FF0A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rgb="FF0A0000"/>
      </bottom>
      <diagonal/>
    </border>
    <border>
      <left style="thin">
        <color auto="1"/>
      </left>
      <right/>
      <top style="thin">
        <color auto="1"/>
      </top>
      <bottom style="thin">
        <color rgb="FF0A0000"/>
      </bottom>
      <diagonal/>
    </border>
    <border>
      <left style="thin">
        <color auto="1"/>
      </left>
      <right style="thin">
        <color auto="1"/>
      </right>
      <top style="thin">
        <color rgb="FF0A0000"/>
      </top>
      <bottom style="thin">
        <color rgb="FF0A0000"/>
      </bottom>
      <diagonal/>
    </border>
    <border>
      <left style="thin">
        <color auto="1"/>
      </left>
      <right/>
      <top style="thin">
        <color rgb="FF0A0000"/>
      </top>
      <bottom style="thin">
        <color rgb="FF0A0000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0A0000"/>
      </right>
      <top/>
      <bottom/>
      <diagonal/>
    </border>
    <border>
      <left/>
      <right style="medium">
        <color indexed="64"/>
      </right>
      <top/>
      <bottom style="thin">
        <color rgb="FF0A0000"/>
      </bottom>
      <diagonal/>
    </border>
    <border>
      <left/>
      <right style="medium">
        <color indexed="64"/>
      </right>
      <top style="thin">
        <color rgb="FF0A0000"/>
      </top>
      <bottom style="thin">
        <color rgb="FF0A0000"/>
      </bottom>
      <diagonal/>
    </border>
    <border>
      <left style="medium">
        <color indexed="64"/>
      </left>
      <right style="thin">
        <color rgb="FF0A0000"/>
      </right>
      <top/>
      <bottom style="medium">
        <color indexed="64"/>
      </bottom>
      <diagonal/>
    </border>
    <border>
      <left/>
      <right style="thin">
        <color rgb="FF0A0000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rgb="FF0A0000"/>
      </top>
      <bottom style="medium">
        <color indexed="64"/>
      </bottom>
      <diagonal/>
    </border>
    <border>
      <left/>
      <right style="thin">
        <color rgb="FF0A0000"/>
      </right>
      <top style="thin">
        <color rgb="FF0A0000"/>
      </top>
      <bottom style="medium">
        <color indexed="64"/>
      </bottom>
      <diagonal/>
    </border>
    <border>
      <left style="thin">
        <color rgb="FF0A0000"/>
      </left>
      <right/>
      <top style="thin">
        <color rgb="FF0A0000"/>
      </top>
      <bottom style="medium">
        <color indexed="64"/>
      </bottom>
      <diagonal/>
    </border>
    <border>
      <left style="thin">
        <color rgb="FF0A0000"/>
      </left>
      <right style="medium">
        <color indexed="64"/>
      </right>
      <top style="thin">
        <color rgb="FF0A0000"/>
      </top>
      <bottom style="medium">
        <color indexed="64"/>
      </bottom>
      <diagonal/>
    </border>
    <border>
      <left/>
      <right style="medium">
        <color indexed="64"/>
      </right>
      <top style="thin">
        <color rgb="FF0A0000"/>
      </top>
      <bottom/>
      <diagonal/>
    </border>
    <border>
      <left style="thin">
        <color rgb="FF0A0000"/>
      </left>
      <right style="medium">
        <color indexed="64"/>
      </right>
      <top style="thin">
        <color rgb="FF0A0000"/>
      </top>
      <bottom style="thin">
        <color rgb="FF0A0000"/>
      </bottom>
      <diagonal/>
    </border>
    <border>
      <left style="thin">
        <color rgb="FF0A0000"/>
      </left>
      <right style="thin">
        <color rgb="FF0A0000"/>
      </right>
      <top style="thin">
        <color rgb="FF0A0000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rgb="FF0A0000"/>
      </top>
      <bottom style="medium">
        <color indexed="64"/>
      </bottom>
      <diagonal/>
    </border>
    <border>
      <left style="medium">
        <color indexed="64"/>
      </left>
      <right style="thin">
        <color rgb="FF0A0000"/>
      </right>
      <top style="medium">
        <color indexed="64"/>
      </top>
      <bottom/>
      <diagonal/>
    </border>
    <border>
      <left style="medium">
        <color indexed="64"/>
      </left>
      <right style="thin">
        <color rgb="FF0A0000"/>
      </right>
      <top style="medium">
        <color indexed="64"/>
      </top>
      <bottom style="thin">
        <color rgb="FF0A0000"/>
      </bottom>
      <diagonal/>
    </border>
    <border>
      <left/>
      <right style="medium">
        <color indexed="64"/>
      </right>
      <top style="medium">
        <color indexed="64"/>
      </top>
      <bottom style="thin">
        <color rgb="FF0A0000"/>
      </bottom>
      <diagonal/>
    </border>
    <border>
      <left style="medium">
        <color indexed="64"/>
      </left>
      <right style="thin">
        <color rgb="FF0A0000"/>
      </right>
      <top/>
      <bottom style="thin">
        <color rgb="FF0A0000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8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4" borderId="16" applyNumberFormat="0" applyFont="0" applyAlignment="0" applyProtection="0">
      <alignment vertical="center"/>
    </xf>
    <xf numFmtId="0" fontId="6" fillId="0" borderId="0">
      <alignment vertical="center"/>
    </xf>
    <xf numFmtId="9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</cellStyleXfs>
  <cellXfs count="259">
    <xf numFmtId="0" fontId="0" fillId="0" borderId="0" xfId="0">
      <alignment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0" fillId="3" borderId="2" xfId="0" applyFill="1" applyBorder="1" applyAlignment="1">
      <alignment vertical="center" wrapText="1"/>
    </xf>
    <xf numFmtId="0" fontId="0" fillId="3" borderId="3" xfId="0" applyFill="1" applyBorder="1" applyAlignment="1">
      <alignment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justify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justify"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 wrapText="1"/>
    </xf>
    <xf numFmtId="0" fontId="2" fillId="3" borderId="11" xfId="0" applyFont="1" applyFill="1" applyBorder="1" applyAlignment="1">
      <alignment horizontal="justify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12" xfId="0" applyFont="1" applyFill="1" applyBorder="1" applyAlignment="1">
      <alignment horizontal="justify" vertical="center" wrapText="1"/>
    </xf>
    <xf numFmtId="0" fontId="2" fillId="3" borderId="13" xfId="0" applyFont="1" applyFill="1" applyBorder="1" applyAlignment="1">
      <alignment horizontal="justify" vertical="center" wrapText="1"/>
    </xf>
    <xf numFmtId="0" fontId="1" fillId="2" borderId="0" xfId="1" applyAlignment="1">
      <alignment horizontal="center" vertical="center"/>
    </xf>
    <xf numFmtId="0" fontId="0" fillId="3" borderId="14" xfId="0" applyFill="1" applyBorder="1" applyAlignment="1">
      <alignment vertical="center" wrapText="1"/>
    </xf>
    <xf numFmtId="0" fontId="2" fillId="3" borderId="15" xfId="0" applyFont="1" applyFill="1" applyBorder="1" applyAlignment="1">
      <alignment horizontal="center" vertical="center" wrapText="1"/>
    </xf>
    <xf numFmtId="0" fontId="5" fillId="4" borderId="17" xfId="4" applyFont="1" applyBorder="1" applyAlignment="1">
      <alignment horizontal="center" vertical="center"/>
    </xf>
    <xf numFmtId="0" fontId="2" fillId="3" borderId="18" xfId="0" applyFont="1" applyFill="1" applyBorder="1" applyAlignment="1">
      <alignment horizontal="center" vertical="center" wrapText="1"/>
    </xf>
    <xf numFmtId="0" fontId="2" fillId="3" borderId="19" xfId="0" applyFont="1" applyFill="1" applyBorder="1" applyAlignment="1">
      <alignment horizontal="center" vertical="center" wrapText="1"/>
    </xf>
    <xf numFmtId="0" fontId="2" fillId="3" borderId="20" xfId="0" applyFont="1" applyFill="1" applyBorder="1" applyAlignment="1">
      <alignment horizontal="center" vertical="center" wrapText="1"/>
    </xf>
    <xf numFmtId="0" fontId="2" fillId="3" borderId="21" xfId="0" applyFont="1" applyFill="1" applyBorder="1" applyAlignment="1">
      <alignment horizontal="center" vertical="center" wrapText="1"/>
    </xf>
    <xf numFmtId="0" fontId="5" fillId="4" borderId="23" xfId="4" applyFont="1" applyBorder="1" applyAlignment="1">
      <alignment horizontal="center" vertical="center"/>
    </xf>
    <xf numFmtId="0" fontId="2" fillId="3" borderId="22" xfId="0" applyFont="1" applyFill="1" applyBorder="1" applyAlignment="1">
      <alignment horizontal="center" vertical="center" wrapText="1"/>
    </xf>
    <xf numFmtId="0" fontId="9" fillId="0" borderId="22" xfId="0" applyFont="1" applyBorder="1" applyAlignment="1">
      <alignment horizontal="center" vertical="center"/>
    </xf>
    <xf numFmtId="0" fontId="9" fillId="0" borderId="22" xfId="0" applyFont="1" applyFill="1" applyBorder="1" applyAlignment="1">
      <alignment horizontal="center" vertical="center"/>
    </xf>
    <xf numFmtId="0" fontId="1" fillId="4" borderId="23" xfId="4" applyFont="1" applyBorder="1" applyAlignment="1">
      <alignment horizontal="center" vertical="center"/>
    </xf>
    <xf numFmtId="0" fontId="2" fillId="3" borderId="24" xfId="0" applyFont="1" applyFill="1" applyBorder="1" applyAlignment="1">
      <alignment horizontal="center" vertical="center" wrapText="1"/>
    </xf>
    <xf numFmtId="0" fontId="9" fillId="0" borderId="24" xfId="0" applyFont="1" applyBorder="1" applyAlignment="1">
      <alignment horizontal="center" vertical="center"/>
    </xf>
    <xf numFmtId="0" fontId="9" fillId="0" borderId="25" xfId="0" applyFont="1" applyBorder="1" applyAlignment="1">
      <alignment horizontal="center" vertical="center"/>
    </xf>
    <xf numFmtId="0" fontId="2" fillId="3" borderId="27" xfId="0" applyFont="1" applyFill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28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9" fillId="0" borderId="24" xfId="0" applyFont="1" applyFill="1" applyBorder="1" applyAlignment="1">
      <alignment horizontal="center" vertical="center"/>
    </xf>
    <xf numFmtId="0" fontId="9" fillId="0" borderId="25" xfId="0" applyFont="1" applyFill="1" applyBorder="1" applyAlignment="1">
      <alignment horizontal="center" vertical="center"/>
    </xf>
    <xf numFmtId="0" fontId="2" fillId="3" borderId="29" xfId="0" applyFont="1" applyFill="1" applyBorder="1" applyAlignment="1">
      <alignment horizontal="center" vertical="center" wrapText="1"/>
    </xf>
    <xf numFmtId="0" fontId="2" fillId="0" borderId="3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justify" vertical="center"/>
    </xf>
    <xf numFmtId="0" fontId="2" fillId="0" borderId="30" xfId="0" applyFont="1" applyBorder="1" applyAlignment="1">
      <alignment horizontal="justify" vertical="center"/>
    </xf>
    <xf numFmtId="0" fontId="2" fillId="3" borderId="5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3" borderId="11" xfId="0" applyFont="1" applyFill="1" applyBorder="1" applyAlignment="1">
      <alignment horizontal="center" vertical="center" wrapText="1"/>
    </xf>
    <xf numFmtId="0" fontId="2" fillId="3" borderId="12" xfId="0" applyFont="1" applyFill="1" applyBorder="1" applyAlignment="1">
      <alignment horizontal="center" vertical="center" wrapText="1"/>
    </xf>
    <xf numFmtId="0" fontId="2" fillId="3" borderId="13" xfId="0" applyFont="1" applyFill="1" applyBorder="1" applyAlignment="1">
      <alignment horizontal="center" vertical="center" wrapText="1"/>
    </xf>
    <xf numFmtId="0" fontId="0" fillId="0" borderId="5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2" fillId="3" borderId="31" xfId="0" applyFont="1" applyFill="1" applyBorder="1" applyAlignment="1">
      <alignment horizontal="center" vertical="center" wrapText="1"/>
    </xf>
    <xf numFmtId="0" fontId="2" fillId="3" borderId="32" xfId="0" applyFont="1" applyFill="1" applyBorder="1" applyAlignment="1">
      <alignment horizontal="center" vertical="center" wrapText="1"/>
    </xf>
    <xf numFmtId="0" fontId="2" fillId="0" borderId="33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 vertical="center" wrapText="1"/>
    </xf>
    <xf numFmtId="0" fontId="0" fillId="0" borderId="35" xfId="0" applyBorder="1">
      <alignment vertical="center"/>
    </xf>
    <xf numFmtId="0" fontId="0" fillId="0" borderId="8" xfId="0" applyBorder="1">
      <alignment vertical="center"/>
    </xf>
    <xf numFmtId="0" fontId="9" fillId="0" borderId="36" xfId="0" applyFont="1" applyBorder="1" applyAlignment="1">
      <alignment horizontal="center" vertical="center"/>
    </xf>
    <xf numFmtId="0" fontId="9" fillId="0" borderId="37" xfId="0" applyFont="1" applyBorder="1" applyAlignment="1">
      <alignment horizontal="center" vertical="center"/>
    </xf>
    <xf numFmtId="0" fontId="9" fillId="0" borderId="37" xfId="0" applyFont="1" applyFill="1" applyBorder="1" applyAlignment="1">
      <alignment horizontal="center" vertical="center"/>
    </xf>
    <xf numFmtId="0" fontId="9" fillId="0" borderId="38" xfId="0" applyFont="1" applyFill="1" applyBorder="1" applyAlignment="1">
      <alignment horizontal="center" vertical="center"/>
    </xf>
    <xf numFmtId="0" fontId="2" fillId="3" borderId="36" xfId="0" applyFont="1" applyFill="1" applyBorder="1" applyAlignment="1">
      <alignment horizontal="center" vertical="center" wrapText="1"/>
    </xf>
    <xf numFmtId="0" fontId="9" fillId="0" borderId="38" xfId="0" applyFont="1" applyBorder="1" applyAlignment="1">
      <alignment horizontal="center" vertical="center"/>
    </xf>
    <xf numFmtId="0" fontId="2" fillId="3" borderId="37" xfId="0" applyFont="1" applyFill="1" applyBorder="1" applyAlignment="1">
      <alignment horizontal="center" vertical="center" wrapText="1"/>
    </xf>
    <xf numFmtId="0" fontId="9" fillId="0" borderId="8" xfId="0" applyFont="1" applyFill="1" applyBorder="1" applyAlignment="1">
      <alignment horizontal="center" vertical="center" wrapText="1"/>
    </xf>
    <xf numFmtId="0" fontId="2" fillId="3" borderId="33" xfId="0" applyFont="1" applyFill="1" applyBorder="1" applyAlignment="1">
      <alignment horizontal="center" vertical="center" wrapText="1"/>
    </xf>
    <xf numFmtId="0" fontId="0" fillId="0" borderId="33" xfId="0" applyBorder="1">
      <alignment vertical="center"/>
    </xf>
    <xf numFmtId="0" fontId="6" fillId="0" borderId="15" xfId="0" applyFont="1" applyBorder="1">
      <alignment vertical="center"/>
    </xf>
    <xf numFmtId="0" fontId="9" fillId="0" borderId="33" xfId="0" applyFont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 wrapText="1"/>
    </xf>
    <xf numFmtId="0" fontId="9" fillId="0" borderId="36" xfId="0" applyFont="1" applyFill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2" fillId="3" borderId="43" xfId="0" applyFont="1" applyFill="1" applyBorder="1" applyAlignment="1">
      <alignment horizontal="center" vertical="center" wrapText="1"/>
    </xf>
    <xf numFmtId="0" fontId="2" fillId="3" borderId="44" xfId="0" applyFont="1" applyFill="1" applyBorder="1" applyAlignment="1">
      <alignment horizontal="center" vertical="center" wrapText="1"/>
    </xf>
    <xf numFmtId="0" fontId="9" fillId="0" borderId="44" xfId="0" applyFont="1" applyBorder="1" applyAlignment="1">
      <alignment horizontal="center" vertical="center"/>
    </xf>
    <xf numFmtId="0" fontId="9" fillId="0" borderId="45" xfId="0" applyFont="1" applyBorder="1" applyAlignment="1">
      <alignment horizontal="center" vertical="center"/>
    </xf>
    <xf numFmtId="0" fontId="2" fillId="3" borderId="42" xfId="0" applyFont="1" applyFill="1" applyBorder="1" applyAlignment="1">
      <alignment horizontal="center" vertical="center" wrapText="1"/>
    </xf>
    <xf numFmtId="0" fontId="9" fillId="0" borderId="46" xfId="0" applyFont="1" applyBorder="1" applyAlignment="1">
      <alignment horizontal="center" vertical="center"/>
    </xf>
    <xf numFmtId="0" fontId="9" fillId="0" borderId="47" xfId="0" applyFont="1" applyBorder="1" applyAlignment="1">
      <alignment horizontal="center" vertical="center"/>
    </xf>
    <xf numFmtId="0" fontId="9" fillId="0" borderId="47" xfId="0" applyFont="1" applyFill="1" applyBorder="1" applyAlignment="1">
      <alignment horizontal="center" vertical="center"/>
    </xf>
    <xf numFmtId="0" fontId="9" fillId="0" borderId="48" xfId="0" applyFont="1" applyBorder="1" applyAlignment="1">
      <alignment horizontal="center" vertical="center"/>
    </xf>
    <xf numFmtId="0" fontId="9" fillId="0" borderId="49" xfId="0" applyFont="1" applyBorder="1" applyAlignment="1">
      <alignment horizontal="center" vertical="center"/>
    </xf>
    <xf numFmtId="0" fontId="9" fillId="0" borderId="49" xfId="0" applyFont="1" applyFill="1" applyBorder="1" applyAlignment="1">
      <alignment horizontal="center" vertical="center"/>
    </xf>
    <xf numFmtId="0" fontId="9" fillId="0" borderId="11" xfId="0" applyFont="1" applyBorder="1">
      <alignment vertical="center"/>
    </xf>
    <xf numFmtId="0" fontId="9" fillId="0" borderId="46" xfId="0" applyFont="1" applyFill="1" applyBorder="1" applyAlignment="1">
      <alignment horizontal="center" vertical="center"/>
    </xf>
    <xf numFmtId="0" fontId="0" fillId="0" borderId="41" xfId="0" applyBorder="1">
      <alignment vertical="center"/>
    </xf>
    <xf numFmtId="0" fontId="9" fillId="0" borderId="48" xfId="0" applyFont="1" applyFill="1" applyBorder="1" applyAlignment="1">
      <alignment horizontal="center" vertical="center"/>
    </xf>
    <xf numFmtId="0" fontId="9" fillId="0" borderId="50" xfId="0" applyFont="1" applyBorder="1" applyAlignment="1">
      <alignment horizontal="center" vertical="center"/>
    </xf>
    <xf numFmtId="0" fontId="9" fillId="0" borderId="50" xfId="0" applyFont="1" applyFill="1" applyBorder="1" applyAlignment="1">
      <alignment horizontal="center" vertical="center"/>
    </xf>
    <xf numFmtId="0" fontId="9" fillId="0" borderId="51" xfId="0" applyFont="1" applyFill="1" applyBorder="1" applyAlignment="1">
      <alignment horizontal="center" vertical="center"/>
    </xf>
    <xf numFmtId="0" fontId="10" fillId="0" borderId="5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2" fillId="3" borderId="7" xfId="0" applyFont="1" applyFill="1" applyBorder="1" applyAlignment="1">
      <alignment horizontal="center" vertical="center"/>
    </xf>
    <xf numFmtId="0" fontId="2" fillId="11" borderId="7" xfId="0" applyFont="1" applyFill="1" applyBorder="1" applyAlignment="1">
      <alignment horizontal="center" vertical="center"/>
    </xf>
    <xf numFmtId="0" fontId="2" fillId="12" borderId="6" xfId="0" applyFont="1" applyFill="1" applyBorder="1" applyAlignment="1">
      <alignment horizontal="center" vertical="center"/>
    </xf>
    <xf numFmtId="0" fontId="2" fillId="11" borderId="18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12" borderId="12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2" fillId="7" borderId="0" xfId="0" applyFont="1" applyFill="1" applyBorder="1" applyAlignment="1">
      <alignment horizontal="center" vertical="center"/>
    </xf>
    <xf numFmtId="0" fontId="2" fillId="8" borderId="7" xfId="0" applyFont="1" applyFill="1" applyBorder="1" applyAlignment="1">
      <alignment horizontal="center" vertical="center"/>
    </xf>
    <xf numFmtId="0" fontId="2" fillId="10" borderId="0" xfId="0" applyFont="1" applyFill="1" applyBorder="1" applyAlignment="1">
      <alignment horizontal="center" vertical="center"/>
    </xf>
    <xf numFmtId="0" fontId="0" fillId="7" borderId="0" xfId="0" applyFill="1" applyAlignment="1">
      <alignment vertical="center"/>
    </xf>
    <xf numFmtId="0" fontId="6" fillId="0" borderId="0" xfId="0" applyFont="1" applyAlignment="1">
      <alignment vertical="center"/>
    </xf>
    <xf numFmtId="0" fontId="0" fillId="7" borderId="22" xfId="0" applyFill="1" applyBorder="1" applyAlignment="1">
      <alignment vertical="center" wrapText="1"/>
    </xf>
    <xf numFmtId="0" fontId="0" fillId="0" borderId="22" xfId="0" applyBorder="1" applyAlignment="1">
      <alignment vertical="center" wrapText="1"/>
    </xf>
    <xf numFmtId="0" fontId="0" fillId="7" borderId="22" xfId="0" applyFill="1" applyBorder="1" applyAlignment="1">
      <alignment horizontal="left" vertical="center" wrapText="1"/>
    </xf>
    <xf numFmtId="0" fontId="0" fillId="0" borderId="22" xfId="0" applyBorder="1" applyAlignment="1">
      <alignment horizontal="left" vertical="center" wrapText="1"/>
    </xf>
    <xf numFmtId="0" fontId="6" fillId="0" borderId="37" xfId="0" applyFont="1" applyBorder="1" applyAlignment="1">
      <alignment horizontal="center" vertical="center" wrapText="1"/>
    </xf>
    <xf numFmtId="0" fontId="12" fillId="13" borderId="22" xfId="5" applyFont="1" applyFill="1" applyBorder="1" applyAlignment="1">
      <alignment horizontal="center" vertical="center"/>
    </xf>
    <xf numFmtId="10" fontId="12" fillId="13" borderId="22" xfId="6" applyNumberFormat="1" applyFont="1" applyFill="1" applyBorder="1" applyAlignment="1">
      <alignment horizontal="center" vertical="center"/>
    </xf>
    <xf numFmtId="0" fontId="6" fillId="0" borderId="0" xfId="5">
      <alignment vertical="center"/>
    </xf>
    <xf numFmtId="0" fontId="6" fillId="0" borderId="56" xfId="5" applyBorder="1">
      <alignment vertical="center"/>
    </xf>
    <xf numFmtId="41" fontId="0" fillId="0" borderId="56" xfId="7" applyFont="1" applyBorder="1">
      <alignment vertical="center"/>
    </xf>
    <xf numFmtId="10" fontId="0" fillId="0" borderId="56" xfId="6" applyNumberFormat="1" applyFont="1" applyBorder="1">
      <alignment vertical="center"/>
    </xf>
    <xf numFmtId="41" fontId="0" fillId="0" borderId="57" xfId="7" applyFont="1" applyBorder="1">
      <alignment vertical="center"/>
    </xf>
    <xf numFmtId="0" fontId="6" fillId="0" borderId="60" xfId="5" applyBorder="1">
      <alignment vertical="center"/>
    </xf>
    <xf numFmtId="41" fontId="0" fillId="0" borderId="60" xfId="7" applyFont="1" applyBorder="1">
      <alignment vertical="center"/>
    </xf>
    <xf numFmtId="10" fontId="0" fillId="0" borderId="60" xfId="6" applyNumberFormat="1" applyFont="1" applyBorder="1">
      <alignment vertical="center"/>
    </xf>
    <xf numFmtId="41" fontId="0" fillId="0" borderId="61" xfId="7" applyFont="1" applyBorder="1">
      <alignment vertical="center"/>
    </xf>
    <xf numFmtId="0" fontId="6" fillId="14" borderId="64" xfId="5" applyFill="1" applyBorder="1">
      <alignment vertical="center"/>
    </xf>
    <xf numFmtId="41" fontId="0" fillId="14" borderId="64" xfId="7" applyFont="1" applyFill="1" applyBorder="1">
      <alignment vertical="center"/>
    </xf>
    <xf numFmtId="10" fontId="0" fillId="14" borderId="64" xfId="6" applyNumberFormat="1" applyFont="1" applyFill="1" applyBorder="1">
      <alignment vertical="center"/>
    </xf>
    <xf numFmtId="41" fontId="0" fillId="14" borderId="65" xfId="7" applyFont="1" applyFill="1" applyBorder="1">
      <alignment vertical="center"/>
    </xf>
    <xf numFmtId="0" fontId="6" fillId="0" borderId="64" xfId="5" applyBorder="1">
      <alignment vertical="center"/>
    </xf>
    <xf numFmtId="41" fontId="0" fillId="0" borderId="64" xfId="7" applyFont="1" applyBorder="1">
      <alignment vertical="center"/>
    </xf>
    <xf numFmtId="10" fontId="0" fillId="0" borderId="64" xfId="6" applyNumberFormat="1" applyFont="1" applyBorder="1">
      <alignment vertical="center"/>
    </xf>
    <xf numFmtId="41" fontId="0" fillId="0" borderId="65" xfId="7" applyFont="1" applyBorder="1">
      <alignment vertical="center"/>
    </xf>
    <xf numFmtId="10" fontId="0" fillId="0" borderId="0" xfId="6" applyNumberFormat="1" applyFont="1">
      <alignment vertical="center"/>
    </xf>
    <xf numFmtId="41" fontId="6" fillId="0" borderId="60" xfId="7" applyFont="1" applyBorder="1">
      <alignment vertical="center"/>
    </xf>
    <xf numFmtId="10" fontId="6" fillId="0" borderId="60" xfId="6" applyNumberFormat="1" applyFont="1" applyBorder="1">
      <alignment vertical="center"/>
    </xf>
    <xf numFmtId="41" fontId="6" fillId="0" borderId="61" xfId="7" applyFont="1" applyBorder="1">
      <alignment vertical="center"/>
    </xf>
    <xf numFmtId="0" fontId="6" fillId="0" borderId="70" xfId="5" applyBorder="1">
      <alignment vertical="center"/>
    </xf>
    <xf numFmtId="10" fontId="6" fillId="0" borderId="70" xfId="6" applyNumberFormat="1" applyFont="1" applyBorder="1">
      <alignment vertical="center"/>
    </xf>
    <xf numFmtId="41" fontId="6" fillId="0" borderId="71" xfId="7" applyFont="1" applyBorder="1">
      <alignment vertical="center"/>
    </xf>
    <xf numFmtId="0" fontId="6" fillId="14" borderId="70" xfId="5" applyFill="1" applyBorder="1">
      <alignment vertical="center"/>
    </xf>
    <xf numFmtId="41" fontId="6" fillId="14" borderId="60" xfId="7" applyFont="1" applyFill="1" applyBorder="1">
      <alignment vertical="center"/>
    </xf>
    <xf numFmtId="41" fontId="6" fillId="0" borderId="64" xfId="7" applyFont="1" applyBorder="1">
      <alignment vertical="center"/>
    </xf>
    <xf numFmtId="10" fontId="6" fillId="0" borderId="64" xfId="6" applyNumberFormat="1" applyFont="1" applyBorder="1">
      <alignment vertical="center"/>
    </xf>
    <xf numFmtId="41" fontId="6" fillId="14" borderId="65" xfId="7" applyFont="1" applyFill="1" applyBorder="1">
      <alignment vertical="center"/>
    </xf>
    <xf numFmtId="41" fontId="6" fillId="0" borderId="56" xfId="7" applyFont="1" applyBorder="1">
      <alignment vertical="center"/>
    </xf>
    <xf numFmtId="10" fontId="6" fillId="0" borderId="56" xfId="6" applyNumberFormat="1" applyFont="1" applyBorder="1">
      <alignment vertical="center"/>
    </xf>
    <xf numFmtId="41" fontId="6" fillId="0" borderId="57" xfId="7" applyFont="1" applyBorder="1">
      <alignment vertical="center"/>
    </xf>
    <xf numFmtId="0" fontId="6" fillId="0" borderId="59" xfId="5" applyBorder="1">
      <alignment vertical="center"/>
    </xf>
    <xf numFmtId="41" fontId="6" fillId="0" borderId="59" xfId="7" applyFont="1" applyBorder="1">
      <alignment vertical="center"/>
    </xf>
    <xf numFmtId="10" fontId="6" fillId="0" borderId="59" xfId="6" applyNumberFormat="1" applyFont="1" applyBorder="1">
      <alignment vertical="center"/>
    </xf>
    <xf numFmtId="41" fontId="6" fillId="0" borderId="72" xfId="7" applyFont="1" applyBorder="1">
      <alignment vertical="center"/>
    </xf>
    <xf numFmtId="41" fontId="6" fillId="0" borderId="65" xfId="7" applyFont="1" applyBorder="1">
      <alignment vertical="center"/>
    </xf>
    <xf numFmtId="41" fontId="6" fillId="0" borderId="70" xfId="7" applyFont="1" applyBorder="1">
      <alignment vertical="center"/>
    </xf>
    <xf numFmtId="41" fontId="6" fillId="14" borderId="64" xfId="7" applyFont="1" applyFill="1" applyBorder="1">
      <alignment vertical="center"/>
    </xf>
    <xf numFmtId="3" fontId="6" fillId="0" borderId="0" xfId="5" applyNumberFormat="1">
      <alignment vertical="center"/>
    </xf>
    <xf numFmtId="41" fontId="6" fillId="0" borderId="0" xfId="5" applyNumberFormat="1">
      <alignment vertical="center"/>
    </xf>
    <xf numFmtId="0" fontId="6" fillId="0" borderId="0" xfId="5" applyAlignment="1">
      <alignment horizontal="center" vertical="center"/>
    </xf>
    <xf numFmtId="0" fontId="2" fillId="6" borderId="6" xfId="0" applyFont="1" applyFill="1" applyBorder="1" applyAlignment="1">
      <alignment horizontal="center" vertical="center"/>
    </xf>
    <xf numFmtId="0" fontId="2" fillId="8" borderId="6" xfId="0" applyFont="1" applyFill="1" applyBorder="1" applyAlignment="1">
      <alignment horizontal="center" vertical="center"/>
    </xf>
    <xf numFmtId="0" fontId="11" fillId="6" borderId="6" xfId="0" applyFont="1" applyFill="1" applyBorder="1" applyAlignment="1">
      <alignment horizontal="center" vertical="center"/>
    </xf>
    <xf numFmtId="0" fontId="1" fillId="2" borderId="73" xfId="1" applyBorder="1" applyAlignment="1">
      <alignment horizontal="center" vertical="center"/>
    </xf>
    <xf numFmtId="0" fontId="1" fillId="2" borderId="74" xfId="1" applyBorder="1" applyAlignment="1">
      <alignment horizontal="center" vertical="center"/>
    </xf>
    <xf numFmtId="0" fontId="1" fillId="2" borderId="75" xfId="1" applyBorder="1" applyAlignment="1">
      <alignment horizontal="center" vertical="center"/>
    </xf>
    <xf numFmtId="0" fontId="2" fillId="5" borderId="43" xfId="0" applyFont="1" applyFill="1" applyBorder="1" applyAlignment="1">
      <alignment horizontal="center" vertical="center"/>
    </xf>
    <xf numFmtId="0" fontId="2" fillId="3" borderId="20" xfId="0" applyFont="1" applyFill="1" applyBorder="1" applyAlignment="1">
      <alignment horizontal="center" vertical="center"/>
    </xf>
    <xf numFmtId="0" fontId="2" fillId="6" borderId="77" xfId="0" applyFont="1" applyFill="1" applyBorder="1" applyAlignment="1">
      <alignment horizontal="center" vertical="center"/>
    </xf>
    <xf numFmtId="0" fontId="2" fillId="11" borderId="78" xfId="0" applyFont="1" applyFill="1" applyBorder="1" applyAlignment="1">
      <alignment horizontal="center" vertical="center"/>
    </xf>
    <xf numFmtId="0" fontId="2" fillId="3" borderId="78" xfId="0" applyFont="1" applyFill="1" applyBorder="1" applyAlignment="1">
      <alignment horizontal="center" vertical="center"/>
    </xf>
    <xf numFmtId="0" fontId="2" fillId="5" borderId="78" xfId="0" applyFont="1" applyFill="1" applyBorder="1" applyAlignment="1">
      <alignment horizontal="center" vertical="center"/>
    </xf>
    <xf numFmtId="0" fontId="11" fillId="3" borderId="78" xfId="0" applyFont="1" applyFill="1" applyBorder="1" applyAlignment="1">
      <alignment horizontal="center" vertical="center"/>
    </xf>
    <xf numFmtId="0" fontId="2" fillId="3" borderId="82" xfId="0" applyFont="1" applyFill="1" applyBorder="1" applyAlignment="1">
      <alignment horizontal="center" vertical="center"/>
    </xf>
    <xf numFmtId="0" fontId="2" fillId="3" borderId="81" xfId="0" applyFont="1" applyFill="1" applyBorder="1" applyAlignment="1">
      <alignment horizontal="center" vertical="center"/>
    </xf>
    <xf numFmtId="0" fontId="2" fillId="8" borderId="78" xfId="0" applyFont="1" applyFill="1" applyBorder="1" applyAlignment="1">
      <alignment horizontal="center" vertical="center"/>
    </xf>
    <xf numFmtId="0" fontId="2" fillId="3" borderId="83" xfId="0" applyFont="1" applyFill="1" applyBorder="1" applyAlignment="1">
      <alignment horizontal="center" vertical="center"/>
    </xf>
    <xf numFmtId="0" fontId="2" fillId="3" borderId="84" xfId="0" applyFont="1" applyFill="1" applyBorder="1" applyAlignment="1">
      <alignment horizontal="center" vertical="center"/>
    </xf>
    <xf numFmtId="0" fontId="1" fillId="9" borderId="0" xfId="1" applyFill="1" applyBorder="1" applyAlignment="1">
      <alignment horizontal="center" vertical="center"/>
    </xf>
    <xf numFmtId="0" fontId="2" fillId="8" borderId="77" xfId="0" applyFont="1" applyFill="1" applyBorder="1" applyAlignment="1">
      <alignment horizontal="center" vertical="center"/>
    </xf>
    <xf numFmtId="0" fontId="2" fillId="12" borderId="78" xfId="0" applyFont="1" applyFill="1" applyBorder="1" applyAlignment="1">
      <alignment horizontal="center" vertical="center"/>
    </xf>
    <xf numFmtId="0" fontId="2" fillId="3" borderId="80" xfId="0" applyFont="1" applyFill="1" applyBorder="1" applyAlignment="1">
      <alignment horizontal="center" vertical="center"/>
    </xf>
    <xf numFmtId="0" fontId="2" fillId="11" borderId="85" xfId="0" applyFont="1" applyFill="1" applyBorder="1" applyAlignment="1">
      <alignment horizontal="center" vertical="center"/>
    </xf>
    <xf numFmtId="0" fontId="2" fillId="12" borderId="86" xfId="0" applyFont="1" applyFill="1" applyBorder="1" applyAlignment="1">
      <alignment horizontal="center" vertical="center"/>
    </xf>
    <xf numFmtId="0" fontId="2" fillId="0" borderId="87" xfId="0" applyFont="1" applyBorder="1" applyAlignment="1">
      <alignment horizontal="center" vertical="center"/>
    </xf>
    <xf numFmtId="0" fontId="2" fillId="0" borderId="84" xfId="0" applyFont="1" applyBorder="1" applyAlignment="1">
      <alignment horizontal="center" vertical="center"/>
    </xf>
    <xf numFmtId="0" fontId="11" fillId="6" borderId="77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89" xfId="1" applyBorder="1" applyAlignment="1">
      <alignment horizontal="center" vertical="center"/>
    </xf>
    <xf numFmtId="0" fontId="1" fillId="2" borderId="90" xfId="1" applyBorder="1" applyAlignment="1">
      <alignment horizontal="center" vertical="center"/>
    </xf>
    <xf numFmtId="0" fontId="1" fillId="2" borderId="91" xfId="1" applyBorder="1" applyAlignment="1">
      <alignment horizontal="center" vertical="center"/>
    </xf>
    <xf numFmtId="0" fontId="14" fillId="7" borderId="93" xfId="0" applyFont="1" applyFill="1" applyBorder="1" applyAlignment="1">
      <alignment vertical="center"/>
    </xf>
    <xf numFmtId="0" fontId="14" fillId="0" borderId="93" xfId="0" applyFont="1" applyBorder="1" applyAlignment="1">
      <alignment vertical="center"/>
    </xf>
    <xf numFmtId="0" fontId="14" fillId="0" borderId="95" xfId="0" applyFont="1" applyBorder="1" applyAlignment="1">
      <alignment vertical="center"/>
    </xf>
    <xf numFmtId="0" fontId="14" fillId="0" borderId="95" xfId="0" applyFont="1" applyBorder="1" applyAlignment="1">
      <alignment vertical="center" wrapText="1"/>
    </xf>
    <xf numFmtId="0" fontId="14" fillId="7" borderId="95" xfId="0" applyFont="1" applyFill="1" applyBorder="1" applyAlignment="1">
      <alignment vertical="center"/>
    </xf>
    <xf numFmtId="0" fontId="14" fillId="0" borderId="95" xfId="0" applyFont="1" applyBorder="1">
      <alignment vertical="center"/>
    </xf>
    <xf numFmtId="0" fontId="14" fillId="0" borderId="0" xfId="0" applyFont="1" applyBorder="1" applyAlignment="1">
      <alignment vertical="center"/>
    </xf>
    <xf numFmtId="0" fontId="14" fillId="7" borderId="0" xfId="0" applyFont="1" applyFill="1" applyBorder="1" applyAlignment="1">
      <alignment vertical="center"/>
    </xf>
    <xf numFmtId="0" fontId="14" fillId="0" borderId="0" xfId="0" applyFont="1" applyBorder="1">
      <alignment vertical="center"/>
    </xf>
    <xf numFmtId="0" fontId="14" fillId="0" borderId="88" xfId="0" applyFont="1" applyBorder="1" applyAlignment="1">
      <alignment vertical="center"/>
    </xf>
    <xf numFmtId="0" fontId="14" fillId="7" borderId="88" xfId="0" applyFont="1" applyFill="1" applyBorder="1" applyAlignment="1">
      <alignment vertical="center"/>
    </xf>
    <xf numFmtId="0" fontId="14" fillId="0" borderId="88" xfId="0" applyFont="1" applyBorder="1">
      <alignment vertical="center"/>
    </xf>
    <xf numFmtId="0" fontId="11" fillId="3" borderId="85" xfId="0" applyFont="1" applyFill="1" applyBorder="1" applyAlignment="1">
      <alignment horizontal="center" vertical="center"/>
    </xf>
    <xf numFmtId="0" fontId="2" fillId="3" borderId="99" xfId="0" applyFont="1" applyFill="1" applyBorder="1" applyAlignment="1">
      <alignment horizontal="center" vertical="center"/>
    </xf>
    <xf numFmtId="0" fontId="2" fillId="6" borderId="101" xfId="0" applyFont="1" applyFill="1" applyBorder="1" applyAlignment="1">
      <alignment horizontal="center" vertical="center"/>
    </xf>
    <xf numFmtId="0" fontId="2" fillId="6" borderId="102" xfId="0" applyFont="1" applyFill="1" applyBorder="1" applyAlignment="1">
      <alignment horizontal="center" vertical="center"/>
    </xf>
    <xf numFmtId="0" fontId="2" fillId="11" borderId="103" xfId="0" applyFont="1" applyFill="1" applyBorder="1" applyAlignment="1">
      <alignment horizontal="center" vertical="center"/>
    </xf>
    <xf numFmtId="0" fontId="2" fillId="3" borderId="103" xfId="0" applyFont="1" applyFill="1" applyBorder="1" applyAlignment="1">
      <alignment horizontal="center" vertical="center"/>
    </xf>
    <xf numFmtId="0" fontId="2" fillId="5" borderId="103" xfId="0" applyFont="1" applyFill="1" applyBorder="1" applyAlignment="1">
      <alignment horizontal="center" vertical="center"/>
    </xf>
    <xf numFmtId="0" fontId="11" fillId="3" borderId="103" xfId="0" applyFont="1" applyFill="1" applyBorder="1" applyAlignment="1">
      <alignment horizontal="center" vertical="center"/>
    </xf>
    <xf numFmtId="0" fontId="11" fillId="3" borderId="76" xfId="0" applyFont="1" applyFill="1" applyBorder="1" applyAlignment="1">
      <alignment horizontal="center" vertical="center"/>
    </xf>
    <xf numFmtId="0" fontId="15" fillId="0" borderId="104" xfId="0" applyFont="1" applyBorder="1" applyAlignment="1">
      <alignment vertical="center"/>
    </xf>
    <xf numFmtId="0" fontId="15" fillId="0" borderId="105" xfId="0" applyFont="1" applyBorder="1" applyAlignment="1">
      <alignment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6" fillId="0" borderId="39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6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40" xfId="0" applyBorder="1" applyAlignment="1">
      <alignment horizontal="center" vertical="center" wrapText="1"/>
    </xf>
    <xf numFmtId="0" fontId="0" fillId="0" borderId="41" xfId="0" applyBorder="1" applyAlignment="1">
      <alignment horizontal="center" vertical="center" wrapText="1"/>
    </xf>
    <xf numFmtId="0" fontId="14" fillId="0" borderId="96" xfId="0" applyFont="1" applyBorder="1" applyAlignment="1">
      <alignment horizontal="center" vertical="center"/>
    </xf>
    <xf numFmtId="0" fontId="14" fillId="0" borderId="97" xfId="0" applyFont="1" applyBorder="1" applyAlignment="1">
      <alignment horizontal="center" vertical="center"/>
    </xf>
    <xf numFmtId="0" fontId="14" fillId="0" borderId="98" xfId="0" applyFont="1" applyBorder="1" applyAlignment="1">
      <alignment horizontal="center" vertical="center"/>
    </xf>
    <xf numFmtId="0" fontId="2" fillId="3" borderId="96" xfId="0" applyFont="1" applyFill="1" applyBorder="1" applyAlignment="1">
      <alignment horizontal="center" vertical="center"/>
    </xf>
    <xf numFmtId="0" fontId="2" fillId="3" borderId="97" xfId="0" applyFont="1" applyFill="1" applyBorder="1" applyAlignment="1">
      <alignment horizontal="center" vertical="center"/>
    </xf>
    <xf numFmtId="0" fontId="2" fillId="3" borderId="98" xfId="0" applyFont="1" applyFill="1" applyBorder="1" applyAlignment="1">
      <alignment horizontal="center" vertical="center"/>
    </xf>
    <xf numFmtId="0" fontId="2" fillId="3" borderId="100" xfId="0" applyFont="1" applyFill="1" applyBorder="1" applyAlignment="1">
      <alignment horizontal="center" vertical="center"/>
    </xf>
    <xf numFmtId="0" fontId="2" fillId="3" borderId="76" xfId="0" applyFont="1" applyFill="1" applyBorder="1" applyAlignment="1">
      <alignment horizontal="center" vertical="center"/>
    </xf>
    <xf numFmtId="0" fontId="2" fillId="3" borderId="79" xfId="0" applyFont="1" applyFill="1" applyBorder="1" applyAlignment="1">
      <alignment horizontal="center" vertical="center"/>
    </xf>
    <xf numFmtId="0" fontId="6" fillId="0" borderId="37" xfId="0" applyFont="1" applyBorder="1" applyAlignment="1">
      <alignment horizontal="center" vertical="center" wrapText="1"/>
    </xf>
    <xf numFmtId="0" fontId="0" fillId="0" borderId="52" xfId="0" applyBorder="1" applyAlignment="1">
      <alignment horizontal="center" vertical="center" wrapText="1"/>
    </xf>
    <xf numFmtId="0" fontId="0" fillId="0" borderId="53" xfId="0" applyBorder="1" applyAlignment="1">
      <alignment horizontal="center" vertical="center" wrapText="1"/>
    </xf>
    <xf numFmtId="0" fontId="14" fillId="0" borderId="92" xfId="0" applyFont="1" applyBorder="1" applyAlignment="1">
      <alignment horizontal="center" vertical="center"/>
    </xf>
    <xf numFmtId="0" fontId="14" fillId="0" borderId="93" xfId="0" applyFont="1" applyBorder="1" applyAlignment="1">
      <alignment horizontal="center" vertical="center"/>
    </xf>
    <xf numFmtId="0" fontId="14" fillId="0" borderId="94" xfId="0" applyFont="1" applyBorder="1" applyAlignment="1">
      <alignment horizontal="center" vertical="center"/>
    </xf>
    <xf numFmtId="0" fontId="6" fillId="0" borderId="52" xfId="0" applyFont="1" applyBorder="1" applyAlignment="1">
      <alignment horizontal="center" vertical="center" wrapText="1"/>
    </xf>
    <xf numFmtId="0" fontId="6" fillId="0" borderId="53" xfId="0" applyFont="1" applyBorder="1" applyAlignment="1">
      <alignment horizontal="center" vertical="center" wrapText="1"/>
    </xf>
    <xf numFmtId="0" fontId="6" fillId="0" borderId="37" xfId="0" applyFont="1" applyBorder="1" applyAlignment="1">
      <alignment horizontal="left" vertical="center" wrapText="1"/>
    </xf>
    <xf numFmtId="0" fontId="0" fillId="0" borderId="52" xfId="0" applyBorder="1" applyAlignment="1">
      <alignment horizontal="left" vertical="center" wrapText="1"/>
    </xf>
    <xf numFmtId="0" fontId="0" fillId="0" borderId="53" xfId="0" applyBorder="1" applyAlignment="1">
      <alignment horizontal="left" vertical="center" wrapText="1"/>
    </xf>
    <xf numFmtId="0" fontId="0" fillId="0" borderId="37" xfId="0" applyBorder="1" applyAlignment="1">
      <alignment horizontal="left" vertical="center" wrapText="1"/>
    </xf>
    <xf numFmtId="0" fontId="0" fillId="0" borderId="37" xfId="0" applyBorder="1" applyAlignment="1">
      <alignment horizontal="center" vertical="center" wrapText="1"/>
    </xf>
    <xf numFmtId="0" fontId="6" fillId="6" borderId="66" xfId="5" applyFill="1" applyBorder="1" applyAlignment="1">
      <alignment horizontal="center" vertical="center"/>
    </xf>
    <xf numFmtId="0" fontId="6" fillId="6" borderId="58" xfId="5" applyFill="1" applyBorder="1" applyAlignment="1">
      <alignment horizontal="center" vertical="center"/>
    </xf>
    <xf numFmtId="0" fontId="6" fillId="6" borderId="68" xfId="5" applyFill="1" applyBorder="1" applyAlignment="1">
      <alignment horizontal="center" vertical="center"/>
    </xf>
    <xf numFmtId="0" fontId="6" fillId="0" borderId="56" xfId="5" applyBorder="1" applyAlignment="1">
      <alignment horizontal="center" vertical="center" wrapText="1"/>
    </xf>
    <xf numFmtId="0" fontId="6" fillId="0" borderId="59" xfId="5" applyBorder="1" applyAlignment="1">
      <alignment horizontal="center" vertical="center" wrapText="1"/>
    </xf>
    <xf numFmtId="0" fontId="6" fillId="0" borderId="64" xfId="5" applyBorder="1" applyAlignment="1">
      <alignment horizontal="center" vertical="center" wrapText="1"/>
    </xf>
    <xf numFmtId="0" fontId="6" fillId="0" borderId="66" xfId="5" applyBorder="1" applyAlignment="1">
      <alignment horizontal="center" vertical="center"/>
    </xf>
    <xf numFmtId="0" fontId="6" fillId="0" borderId="68" xfId="5" applyBorder="1" applyAlignment="1">
      <alignment horizontal="center" vertical="center"/>
    </xf>
    <xf numFmtId="0" fontId="6" fillId="6" borderId="67" xfId="5" applyFill="1" applyBorder="1" applyAlignment="1">
      <alignment horizontal="center" vertical="center"/>
    </xf>
    <xf numFmtId="0" fontId="6" fillId="6" borderId="69" xfId="5" applyFill="1" applyBorder="1" applyAlignment="1">
      <alignment horizontal="center" vertical="center"/>
    </xf>
    <xf numFmtId="0" fontId="6" fillId="0" borderId="60" xfId="5" applyBorder="1" applyAlignment="1">
      <alignment horizontal="center" vertical="center"/>
    </xf>
    <xf numFmtId="0" fontId="6" fillId="0" borderId="70" xfId="5" applyBorder="1" applyAlignment="1">
      <alignment horizontal="center" vertical="center"/>
    </xf>
    <xf numFmtId="0" fontId="6" fillId="0" borderId="64" xfId="5" applyBorder="1" applyAlignment="1">
      <alignment horizontal="center" vertical="center"/>
    </xf>
    <xf numFmtId="0" fontId="6" fillId="0" borderId="54" xfId="5" applyBorder="1" applyAlignment="1">
      <alignment horizontal="center" vertical="center"/>
    </xf>
    <xf numFmtId="0" fontId="6" fillId="0" borderId="58" xfId="5" applyBorder="1" applyAlignment="1">
      <alignment horizontal="center" vertical="center"/>
    </xf>
    <xf numFmtId="0" fontId="6" fillId="0" borderId="62" xfId="5" applyBorder="1" applyAlignment="1">
      <alignment horizontal="center" vertical="center"/>
    </xf>
    <xf numFmtId="0" fontId="6" fillId="0" borderId="55" xfId="5" applyBorder="1" applyAlignment="1">
      <alignment horizontal="center" vertical="center"/>
    </xf>
    <xf numFmtId="0" fontId="6" fillId="0" borderId="59" xfId="5" applyBorder="1" applyAlignment="1">
      <alignment horizontal="center" vertical="center"/>
    </xf>
    <xf numFmtId="0" fontId="6" fillId="0" borderId="63" xfId="5" applyBorder="1" applyAlignment="1">
      <alignment horizontal="center" vertical="center"/>
    </xf>
    <xf numFmtId="0" fontId="6" fillId="0" borderId="67" xfId="5" applyBorder="1" applyAlignment="1">
      <alignment horizontal="center" vertical="center"/>
    </xf>
  </cellXfs>
  <cellStyles count="8">
    <cellStyle name="메모" xfId="4" builtinId="10"/>
    <cellStyle name="백분율 2" xfId="6" xr:uid="{5F75DE81-A2CD-49E8-95B6-D724ECA898C3}"/>
    <cellStyle name="쉼표 [0] 2" xfId="7" xr:uid="{B36B1DD8-43C0-49A4-93CF-24AF285F2BB9}"/>
    <cellStyle name="열어 본 하이퍼링크" xfId="3" builtinId="9" hidden="1"/>
    <cellStyle name="좋음" xfId="1" builtinId="26"/>
    <cellStyle name="표준" xfId="0" builtinId="0"/>
    <cellStyle name="표준 2" xfId="5" xr:uid="{98ADC394-4CC9-4F6C-925F-1FE68BB724F8}"/>
    <cellStyle name="하이퍼링크" xfId="2" builtinId="8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F6D89E-0BE6-4D5E-AFC7-D5FE22A59977}">
  <dimension ref="A1:I32"/>
  <sheetViews>
    <sheetView workbookViewId="0">
      <selection activeCell="K22" sqref="K21:K22"/>
    </sheetView>
  </sheetViews>
  <sheetFormatPr defaultRowHeight="16.5" x14ac:dyDescent="0.3"/>
  <cols>
    <col min="1" max="2" width="10.375" style="152" bestFit="1" customWidth="1"/>
    <col min="3" max="3" width="36.625" style="111" bestFit="1" customWidth="1"/>
    <col min="4" max="4" width="11.875" style="111" bestFit="1" customWidth="1"/>
    <col min="5" max="5" width="16.625" style="111" bestFit="1" customWidth="1"/>
    <col min="6" max="6" width="12.125" style="128" customWidth="1"/>
    <col min="7" max="7" width="14.375" style="111" bestFit="1" customWidth="1"/>
    <col min="8" max="8" width="11.625" style="111" customWidth="1"/>
    <col min="9" max="9" width="9.25" style="111" bestFit="1" customWidth="1"/>
    <col min="10" max="16384" width="9" style="111"/>
  </cols>
  <sheetData>
    <row r="1" spans="1:8" x14ac:dyDescent="0.3">
      <c r="A1" s="109" t="s">
        <v>169</v>
      </c>
      <c r="B1" s="109" t="s">
        <v>169</v>
      </c>
      <c r="C1" s="109" t="s">
        <v>170</v>
      </c>
      <c r="D1" s="109" t="s">
        <v>171</v>
      </c>
      <c r="E1" s="109" t="s">
        <v>172</v>
      </c>
      <c r="F1" s="110" t="s">
        <v>173</v>
      </c>
      <c r="G1" s="109" t="s">
        <v>174</v>
      </c>
    </row>
    <row r="2" spans="1:8" x14ac:dyDescent="0.3">
      <c r="A2" s="252" t="s">
        <v>175</v>
      </c>
      <c r="B2" s="255" t="s">
        <v>176</v>
      </c>
      <c r="C2" s="112" t="s">
        <v>177</v>
      </c>
      <c r="D2" s="113">
        <v>671679</v>
      </c>
      <c r="E2" s="113">
        <v>0</v>
      </c>
      <c r="F2" s="114"/>
      <c r="G2" s="115"/>
    </row>
    <row r="3" spans="1:8" x14ac:dyDescent="0.3">
      <c r="A3" s="253"/>
      <c r="B3" s="256"/>
      <c r="C3" s="116" t="s">
        <v>178</v>
      </c>
      <c r="D3" s="117">
        <f>D2-E2</f>
        <v>671679</v>
      </c>
      <c r="E3" s="117">
        <v>0</v>
      </c>
      <c r="F3" s="118"/>
      <c r="G3" s="119"/>
    </row>
    <row r="4" spans="1:8" x14ac:dyDescent="0.3">
      <c r="A4" s="253"/>
      <c r="B4" s="256"/>
      <c r="C4" s="116" t="s">
        <v>179</v>
      </c>
      <c r="D4" s="117">
        <f>D3-E3</f>
        <v>671679</v>
      </c>
      <c r="E4" s="117">
        <v>0</v>
      </c>
      <c r="F4" s="118"/>
      <c r="G4" s="119">
        <f>D4-E4</f>
        <v>671679</v>
      </c>
    </row>
    <row r="5" spans="1:8" x14ac:dyDescent="0.3">
      <c r="A5" s="254"/>
      <c r="B5" s="257"/>
      <c r="C5" s="120" t="s">
        <v>180</v>
      </c>
      <c r="D5" s="121">
        <f>D4</f>
        <v>671679</v>
      </c>
      <c r="E5" s="121">
        <v>209</v>
      </c>
      <c r="F5" s="122">
        <f>E5/D5</f>
        <v>3.1116053948389039E-4</v>
      </c>
      <c r="G5" s="123">
        <f>D5-E5</f>
        <v>671470</v>
      </c>
    </row>
    <row r="6" spans="1:8" x14ac:dyDescent="0.3">
      <c r="A6" s="245" t="s">
        <v>181</v>
      </c>
      <c r="B6" s="242" t="s">
        <v>182</v>
      </c>
      <c r="C6" s="112" t="s">
        <v>183</v>
      </c>
      <c r="D6" s="113">
        <v>847652</v>
      </c>
      <c r="E6" s="113">
        <v>0</v>
      </c>
      <c r="F6" s="114"/>
      <c r="G6" s="115"/>
    </row>
    <row r="7" spans="1:8" x14ac:dyDescent="0.3">
      <c r="A7" s="258"/>
      <c r="B7" s="249"/>
      <c r="C7" s="116" t="s">
        <v>184</v>
      </c>
      <c r="D7" s="117">
        <f t="shared" ref="D7:D15" si="0">D6-E6</f>
        <v>847652</v>
      </c>
      <c r="E7" s="117">
        <v>0</v>
      </c>
      <c r="F7" s="118"/>
      <c r="G7" s="119"/>
    </row>
    <row r="8" spans="1:8" x14ac:dyDescent="0.3">
      <c r="A8" s="258"/>
      <c r="B8" s="249"/>
      <c r="C8" s="116" t="s">
        <v>185</v>
      </c>
      <c r="D8" s="117">
        <f t="shared" si="0"/>
        <v>847652</v>
      </c>
      <c r="E8" s="117">
        <v>0</v>
      </c>
      <c r="F8" s="118"/>
      <c r="G8" s="119"/>
    </row>
    <row r="9" spans="1:8" x14ac:dyDescent="0.3">
      <c r="A9" s="258"/>
      <c r="B9" s="249"/>
      <c r="C9" s="116" t="s">
        <v>186</v>
      </c>
      <c r="D9" s="117">
        <f t="shared" si="0"/>
        <v>847652</v>
      </c>
      <c r="E9" s="117">
        <v>0</v>
      </c>
      <c r="F9" s="118"/>
      <c r="G9" s="119"/>
    </row>
    <row r="10" spans="1:8" x14ac:dyDescent="0.3">
      <c r="A10" s="246"/>
      <c r="B10" s="251"/>
      <c r="C10" s="124" t="s">
        <v>187</v>
      </c>
      <c r="D10" s="125">
        <f t="shared" si="0"/>
        <v>847652</v>
      </c>
      <c r="E10" s="125">
        <v>0</v>
      </c>
      <c r="F10" s="126"/>
      <c r="G10" s="127">
        <f>D10-E10</f>
        <v>847652</v>
      </c>
    </row>
    <row r="11" spans="1:8" x14ac:dyDescent="0.3">
      <c r="A11" s="239" t="s">
        <v>188</v>
      </c>
      <c r="B11" s="242" t="s">
        <v>189</v>
      </c>
      <c r="C11" s="112" t="s">
        <v>190</v>
      </c>
      <c r="D11" s="113">
        <v>5024906</v>
      </c>
      <c r="E11" s="113">
        <v>0</v>
      </c>
      <c r="F11" s="114"/>
      <c r="G11" s="115"/>
      <c r="H11" s="128"/>
    </row>
    <row r="12" spans="1:8" x14ac:dyDescent="0.3">
      <c r="A12" s="247"/>
      <c r="B12" s="249"/>
      <c r="C12" s="116" t="s">
        <v>191</v>
      </c>
      <c r="D12" s="129">
        <f t="shared" si="0"/>
        <v>5024906</v>
      </c>
      <c r="E12" s="129">
        <v>0</v>
      </c>
      <c r="F12" s="130"/>
      <c r="G12" s="131"/>
      <c r="H12" s="128"/>
    </row>
    <row r="13" spans="1:8" x14ac:dyDescent="0.3">
      <c r="A13" s="248"/>
      <c r="B13" s="250"/>
      <c r="C13" s="132" t="s">
        <v>192</v>
      </c>
      <c r="D13" s="129">
        <f t="shared" si="0"/>
        <v>5024906</v>
      </c>
      <c r="E13" s="129">
        <v>1035893</v>
      </c>
      <c r="F13" s="133">
        <f>E13/$D$11</f>
        <v>0.20615171706694613</v>
      </c>
      <c r="G13" s="134"/>
    </row>
    <row r="14" spans="1:8" x14ac:dyDescent="0.3">
      <c r="A14" s="248"/>
      <c r="B14" s="250"/>
      <c r="C14" s="135" t="s">
        <v>193</v>
      </c>
      <c r="D14" s="129">
        <f t="shared" si="0"/>
        <v>3989013</v>
      </c>
      <c r="E14" s="136">
        <f>11442+2181</f>
        <v>13623</v>
      </c>
      <c r="F14" s="133">
        <f>E14/D12</f>
        <v>2.7110954911395359E-3</v>
      </c>
      <c r="G14" s="134"/>
    </row>
    <row r="15" spans="1:8" x14ac:dyDescent="0.3">
      <c r="A15" s="241"/>
      <c r="B15" s="251"/>
      <c r="C15" s="124" t="s">
        <v>194</v>
      </c>
      <c r="D15" s="129">
        <f t="shared" si="0"/>
        <v>3975390</v>
      </c>
      <c r="E15" s="137">
        <v>5176</v>
      </c>
      <c r="F15" s="138">
        <f>E15/D11</f>
        <v>1.0300690201965968E-3</v>
      </c>
      <c r="G15" s="139">
        <f>D15-E15</f>
        <v>3970214</v>
      </c>
    </row>
    <row r="16" spans="1:8" ht="33" customHeight="1" x14ac:dyDescent="0.3">
      <c r="A16" s="239" t="s">
        <v>195</v>
      </c>
      <c r="B16" s="242" t="s">
        <v>196</v>
      </c>
      <c r="C16" s="112" t="s">
        <v>197</v>
      </c>
      <c r="D16" s="140">
        <v>2884943</v>
      </c>
      <c r="E16" s="140">
        <v>0</v>
      </c>
      <c r="F16" s="141"/>
      <c r="G16" s="142"/>
    </row>
    <row r="17" spans="1:9" ht="33" customHeight="1" x14ac:dyDescent="0.3">
      <c r="A17" s="240"/>
      <c r="B17" s="243"/>
      <c r="C17" s="143" t="s">
        <v>198</v>
      </c>
      <c r="D17" s="129">
        <f>D16-E16</f>
        <v>2884943</v>
      </c>
      <c r="E17" s="144">
        <v>744</v>
      </c>
      <c r="F17" s="145">
        <f>E17/D16</f>
        <v>2.5789071049237369E-4</v>
      </c>
      <c r="G17" s="146"/>
    </row>
    <row r="18" spans="1:9" x14ac:dyDescent="0.3">
      <c r="A18" s="240"/>
      <c r="B18" s="243"/>
      <c r="C18" s="135" t="s">
        <v>199</v>
      </c>
      <c r="D18" s="129">
        <f>D17-E17</f>
        <v>2884199</v>
      </c>
      <c r="E18" s="136">
        <v>15</v>
      </c>
      <c r="F18" s="133">
        <f>E18/D17</f>
        <v>5.1994094857333401E-6</v>
      </c>
      <c r="G18" s="131"/>
    </row>
    <row r="19" spans="1:9" x14ac:dyDescent="0.3">
      <c r="A19" s="240"/>
      <c r="B19" s="243"/>
      <c r="C19" s="135" t="s">
        <v>193</v>
      </c>
      <c r="D19" s="129">
        <f>D18-E18</f>
        <v>2884184</v>
      </c>
      <c r="E19" s="129">
        <v>148</v>
      </c>
      <c r="F19" s="133">
        <f>E19/D18</f>
        <v>5.1314073682155772E-5</v>
      </c>
      <c r="G19" s="131"/>
    </row>
    <row r="20" spans="1:9" x14ac:dyDescent="0.3">
      <c r="A20" s="241"/>
      <c r="B20" s="244"/>
      <c r="C20" s="124" t="s">
        <v>192</v>
      </c>
      <c r="D20" s="129">
        <f>D19-E19</f>
        <v>2884036</v>
      </c>
      <c r="E20" s="137">
        <v>587005</v>
      </c>
      <c r="F20" s="138">
        <f>E20/D16</f>
        <v>0.20347195767819329</v>
      </c>
      <c r="G20" s="139">
        <f>D20-E20</f>
        <v>2297031</v>
      </c>
    </row>
    <row r="21" spans="1:9" ht="33" customHeight="1" x14ac:dyDescent="0.3">
      <c r="A21" s="245" t="s">
        <v>200</v>
      </c>
      <c r="B21" s="242" t="s">
        <v>201</v>
      </c>
      <c r="C21" s="112" t="s">
        <v>197</v>
      </c>
      <c r="D21" s="140">
        <v>8051172</v>
      </c>
      <c r="E21" s="140">
        <v>0</v>
      </c>
      <c r="F21" s="141"/>
      <c r="G21" s="142">
        <f>D21-E21</f>
        <v>8051172</v>
      </c>
    </row>
    <row r="22" spans="1:9" x14ac:dyDescent="0.3">
      <c r="A22" s="246"/>
      <c r="B22" s="244"/>
      <c r="C22" s="124" t="s">
        <v>202</v>
      </c>
      <c r="D22" s="137">
        <f t="shared" ref="D22" si="1">D21-E21</f>
        <v>8051172</v>
      </c>
      <c r="E22" s="137">
        <v>5109</v>
      </c>
      <c r="F22" s="138">
        <f>E22/D21</f>
        <v>6.3456599859001896E-4</v>
      </c>
      <c r="G22" s="147">
        <f>D22-E22</f>
        <v>8046063</v>
      </c>
    </row>
    <row r="23" spans="1:9" x14ac:dyDescent="0.3">
      <c r="A23" s="239" t="s">
        <v>203</v>
      </c>
      <c r="B23" s="242" t="s">
        <v>204</v>
      </c>
      <c r="C23" s="112" t="s">
        <v>205</v>
      </c>
      <c r="D23" s="140">
        <v>2712907</v>
      </c>
      <c r="E23" s="140">
        <v>274</v>
      </c>
      <c r="F23" s="141">
        <f>E23/$D$23</f>
        <v>1.0099867042991154E-4</v>
      </c>
      <c r="G23" s="142"/>
    </row>
    <row r="24" spans="1:9" x14ac:dyDescent="0.3">
      <c r="A24" s="247"/>
      <c r="B24" s="249"/>
      <c r="C24" s="116" t="s">
        <v>206</v>
      </c>
      <c r="D24" s="129">
        <f>D23-E23</f>
        <v>2712633</v>
      </c>
      <c r="E24" s="129">
        <v>13937</v>
      </c>
      <c r="F24" s="130">
        <f>E24/$D$23</f>
        <v>5.1372936853345879E-3</v>
      </c>
      <c r="G24" s="131"/>
    </row>
    <row r="25" spans="1:9" x14ac:dyDescent="0.3">
      <c r="A25" s="247"/>
      <c r="B25" s="249"/>
      <c r="C25" s="116" t="s">
        <v>207</v>
      </c>
      <c r="D25" s="129">
        <f>D24-E24</f>
        <v>2698696</v>
      </c>
      <c r="E25" s="129">
        <v>0</v>
      </c>
      <c r="F25" s="130"/>
      <c r="G25" s="131"/>
    </row>
    <row r="26" spans="1:9" x14ac:dyDescent="0.3">
      <c r="A26" s="248"/>
      <c r="B26" s="250"/>
      <c r="C26" s="116" t="s">
        <v>208</v>
      </c>
      <c r="D26" s="129">
        <f>D25-E25</f>
        <v>2698696</v>
      </c>
      <c r="E26" s="129">
        <v>0</v>
      </c>
      <c r="F26" s="130"/>
      <c r="G26" s="134"/>
    </row>
    <row r="27" spans="1:9" x14ac:dyDescent="0.3">
      <c r="A27" s="248"/>
      <c r="B27" s="250"/>
      <c r="C27" s="132" t="s">
        <v>192</v>
      </c>
      <c r="D27" s="129">
        <f>D26-E26</f>
        <v>2698696</v>
      </c>
      <c r="E27" s="148">
        <v>477574</v>
      </c>
      <c r="F27" s="133">
        <f>E27/$D$23</f>
        <v>0.17603773369304587</v>
      </c>
      <c r="G27" s="134"/>
    </row>
    <row r="28" spans="1:9" x14ac:dyDescent="0.3">
      <c r="A28" s="241"/>
      <c r="B28" s="251"/>
      <c r="C28" s="120" t="s">
        <v>199</v>
      </c>
      <c r="D28" s="137">
        <f>D27-E27</f>
        <v>2221122</v>
      </c>
      <c r="E28" s="149">
        <f>1043+206</f>
        <v>1249</v>
      </c>
      <c r="F28" s="138">
        <f>E28/$D$23</f>
        <v>4.6039174951445071E-4</v>
      </c>
      <c r="G28" s="139">
        <f>D28-E28</f>
        <v>2219873</v>
      </c>
      <c r="H28" s="150"/>
      <c r="I28" s="151"/>
    </row>
    <row r="29" spans="1:9" x14ac:dyDescent="0.3">
      <c r="H29" s="128"/>
    </row>
    <row r="31" spans="1:9" x14ac:dyDescent="0.3">
      <c r="A31" s="111"/>
      <c r="B31" s="111"/>
      <c r="C31" s="143"/>
    </row>
    <row r="32" spans="1:9" x14ac:dyDescent="0.3">
      <c r="A32" s="111"/>
      <c r="B32" s="111"/>
    </row>
  </sheetData>
  <mergeCells count="12">
    <mergeCell ref="A2:A5"/>
    <mergeCell ref="B2:B5"/>
    <mergeCell ref="A6:A10"/>
    <mergeCell ref="B6:B10"/>
    <mergeCell ref="A11:A15"/>
    <mergeCell ref="B11:B15"/>
    <mergeCell ref="A16:A20"/>
    <mergeCell ref="B16:B20"/>
    <mergeCell ref="A21:A22"/>
    <mergeCell ref="B21:B22"/>
    <mergeCell ref="A23:A28"/>
    <mergeCell ref="B23:B28"/>
  </mergeCells>
  <phoneticPr fontId="8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DB396-E06B-4B0B-BF71-BCED1FFF504D}">
  <dimension ref="A1:U36"/>
  <sheetViews>
    <sheetView topLeftCell="A7" workbookViewId="0">
      <selection activeCell="E18" sqref="E18:G18"/>
    </sheetView>
  </sheetViews>
  <sheetFormatPr defaultRowHeight="16.5" x14ac:dyDescent="0.3"/>
  <cols>
    <col min="1" max="1" width="9" style="180"/>
    <col min="2" max="2" width="10.875" style="91" customWidth="1"/>
    <col min="3" max="3" width="14.125" style="91" customWidth="1"/>
    <col min="4" max="4" width="31.375" style="91" customWidth="1"/>
    <col min="5" max="5" width="8.25" style="91" bestFit="1" customWidth="1"/>
    <col min="6" max="6" width="14.375" style="91" customWidth="1"/>
    <col min="7" max="7" width="11.375" style="91" bestFit="1" customWidth="1"/>
    <col min="8" max="8" width="9" style="102"/>
    <col min="9" max="9" width="8.125" style="91" bestFit="1" customWidth="1"/>
    <col min="10" max="10" width="16.25" style="91" bestFit="1" customWidth="1"/>
    <col min="11" max="11" width="15" style="91" bestFit="1" customWidth="1"/>
    <col min="12" max="12" width="8.375" style="91" bestFit="1" customWidth="1"/>
    <col min="13" max="13" width="11.5" style="91" bestFit="1" customWidth="1"/>
    <col min="14" max="14" width="11.375" style="91" bestFit="1" customWidth="1"/>
    <col min="15" max="15" width="9" style="91"/>
    <col min="16" max="16" width="8.375" style="91" bestFit="1" customWidth="1"/>
    <col min="17" max="17" width="11.5" style="91" bestFit="1" customWidth="1"/>
    <col min="18" max="18" width="11.375" style="91" bestFit="1" customWidth="1"/>
    <col min="19" max="19" width="8.125" style="91" bestFit="1" customWidth="1"/>
    <col min="20" max="20" width="12.625" style="91" bestFit="1" customWidth="1"/>
    <col min="21" max="21" width="11.375" style="91" bestFit="1" customWidth="1"/>
  </cols>
  <sheetData>
    <row r="1" spans="1:21" ht="17.25" thickBot="1" x14ac:dyDescent="0.35">
      <c r="B1" s="229" t="s">
        <v>214</v>
      </c>
      <c r="C1" s="230"/>
      <c r="D1" s="231"/>
      <c r="E1" s="229" t="s">
        <v>215</v>
      </c>
      <c r="F1" s="230"/>
      <c r="G1" s="231"/>
      <c r="H1" s="184"/>
      <c r="I1" s="229" t="s">
        <v>216</v>
      </c>
      <c r="J1" s="230"/>
      <c r="K1" s="231"/>
      <c r="L1" s="229" t="s">
        <v>217</v>
      </c>
      <c r="M1" s="230"/>
      <c r="N1" s="231"/>
      <c r="O1" s="185"/>
      <c r="P1" s="229" t="s">
        <v>218</v>
      </c>
      <c r="Q1" s="230"/>
      <c r="R1" s="231"/>
      <c r="S1" s="229" t="s">
        <v>219</v>
      </c>
      <c r="T1" s="230"/>
      <c r="U1" s="231"/>
    </row>
    <row r="2" spans="1:21" ht="17.25" thickBot="1" x14ac:dyDescent="0.35">
      <c r="B2" s="181" t="s">
        <v>0</v>
      </c>
      <c r="C2" s="182" t="s">
        <v>1</v>
      </c>
      <c r="D2" s="183" t="s">
        <v>2</v>
      </c>
      <c r="E2" s="156" t="s">
        <v>0</v>
      </c>
      <c r="F2" s="157" t="s">
        <v>1</v>
      </c>
      <c r="G2" s="158" t="s">
        <v>2</v>
      </c>
      <c r="H2" s="171"/>
      <c r="I2" s="156" t="s">
        <v>0</v>
      </c>
      <c r="J2" s="157" t="s">
        <v>1</v>
      </c>
      <c r="K2" s="158" t="s">
        <v>2</v>
      </c>
      <c r="L2" s="181" t="s">
        <v>0</v>
      </c>
      <c r="M2" s="182" t="s">
        <v>1</v>
      </c>
      <c r="N2" s="183" t="s">
        <v>2</v>
      </c>
      <c r="P2" s="181" t="s">
        <v>0</v>
      </c>
      <c r="Q2" s="182" t="s">
        <v>1</v>
      </c>
      <c r="R2" s="183" t="s">
        <v>2</v>
      </c>
      <c r="S2" s="181" t="s">
        <v>0</v>
      </c>
      <c r="T2" s="182" t="s">
        <v>1</v>
      </c>
      <c r="U2" s="183" t="s">
        <v>2</v>
      </c>
    </row>
    <row r="3" spans="1:21" x14ac:dyDescent="0.3">
      <c r="B3" s="224" t="s">
        <v>213</v>
      </c>
      <c r="C3" s="98" t="s">
        <v>16</v>
      </c>
      <c r="D3" s="159" t="s">
        <v>17</v>
      </c>
      <c r="E3" s="220" t="s">
        <v>7</v>
      </c>
      <c r="F3" s="198" t="s">
        <v>5</v>
      </c>
      <c r="G3" s="199" t="s">
        <v>6</v>
      </c>
      <c r="H3" s="99"/>
      <c r="I3" s="223" t="s">
        <v>53</v>
      </c>
      <c r="J3" s="153" t="s">
        <v>5</v>
      </c>
      <c r="K3" s="161" t="s">
        <v>6</v>
      </c>
      <c r="L3" s="223" t="s">
        <v>34</v>
      </c>
      <c r="M3" s="154" t="s">
        <v>36</v>
      </c>
      <c r="N3" s="172" t="s">
        <v>37</v>
      </c>
      <c r="P3" s="223" t="s">
        <v>31</v>
      </c>
      <c r="Q3" s="153" t="s">
        <v>5</v>
      </c>
      <c r="R3" s="161" t="s">
        <v>6</v>
      </c>
      <c r="S3" s="223" t="s">
        <v>45</v>
      </c>
      <c r="T3" s="155" t="s">
        <v>5</v>
      </c>
      <c r="U3" s="179" t="s">
        <v>6</v>
      </c>
    </row>
    <row r="4" spans="1:21" x14ac:dyDescent="0.3">
      <c r="B4" s="224"/>
      <c r="C4" s="92" t="s">
        <v>63</v>
      </c>
      <c r="D4" s="160" t="s">
        <v>64</v>
      </c>
      <c r="E4" s="221"/>
      <c r="F4" s="200" t="s">
        <v>10</v>
      </c>
      <c r="G4" s="162" t="s">
        <v>11</v>
      </c>
      <c r="H4" s="101"/>
      <c r="I4" s="224"/>
      <c r="J4" s="93" t="s">
        <v>10</v>
      </c>
      <c r="K4" s="162" t="s">
        <v>11</v>
      </c>
      <c r="L4" s="224"/>
      <c r="M4" s="94" t="s">
        <v>39</v>
      </c>
      <c r="N4" s="173" t="s">
        <v>40</v>
      </c>
      <c r="P4" s="224"/>
      <c r="Q4" s="95" t="s">
        <v>155</v>
      </c>
      <c r="R4" s="175" t="s">
        <v>11</v>
      </c>
      <c r="S4" s="224"/>
      <c r="T4" s="96" t="s">
        <v>47</v>
      </c>
      <c r="U4" s="163" t="s">
        <v>48</v>
      </c>
    </row>
    <row r="5" spans="1:21" ht="17.25" thickBot="1" x14ac:dyDescent="0.35">
      <c r="B5" s="224"/>
      <c r="C5" s="92" t="s">
        <v>66</v>
      </c>
      <c r="D5" s="160" t="s">
        <v>67</v>
      </c>
      <c r="E5" s="221"/>
      <c r="F5" s="201" t="s">
        <v>13</v>
      </c>
      <c r="G5" s="163" t="s">
        <v>14</v>
      </c>
      <c r="H5" s="101"/>
      <c r="I5" s="224"/>
      <c r="J5" s="92" t="s">
        <v>55</v>
      </c>
      <c r="K5" s="163" t="s">
        <v>56</v>
      </c>
      <c r="L5" s="225"/>
      <c r="M5" s="174" t="s">
        <v>42</v>
      </c>
      <c r="N5" s="167" t="s">
        <v>43</v>
      </c>
      <c r="P5" s="224"/>
      <c r="Q5" s="97" t="s">
        <v>39</v>
      </c>
      <c r="R5" s="176" t="s">
        <v>40</v>
      </c>
      <c r="S5" s="225"/>
      <c r="T5" s="174" t="s">
        <v>50</v>
      </c>
      <c r="U5" s="167" t="s">
        <v>51</v>
      </c>
    </row>
    <row r="6" spans="1:21" ht="17.25" thickBot="1" x14ac:dyDescent="0.35">
      <c r="B6" s="224"/>
      <c r="C6" s="92" t="s">
        <v>69</v>
      </c>
      <c r="D6" s="160" t="s">
        <v>70</v>
      </c>
      <c r="E6" s="221"/>
      <c r="F6" s="202" t="s">
        <v>16</v>
      </c>
      <c r="G6" s="164" t="s">
        <v>17</v>
      </c>
      <c r="H6" s="99"/>
      <c r="I6" s="224"/>
      <c r="J6" s="100" t="s">
        <v>36</v>
      </c>
      <c r="K6" s="168" t="s">
        <v>37</v>
      </c>
      <c r="P6" s="225"/>
      <c r="Q6" s="177" t="s">
        <v>42</v>
      </c>
      <c r="R6" s="178" t="s">
        <v>43</v>
      </c>
    </row>
    <row r="7" spans="1:21" ht="17.25" thickBot="1" x14ac:dyDescent="0.35">
      <c r="B7" s="225"/>
      <c r="C7" s="166" t="s">
        <v>72</v>
      </c>
      <c r="D7" s="197" t="s">
        <v>73</v>
      </c>
      <c r="E7" s="221"/>
      <c r="F7" s="201" t="s">
        <v>19</v>
      </c>
      <c r="G7" s="163" t="s">
        <v>20</v>
      </c>
      <c r="H7" s="101"/>
      <c r="I7" s="224"/>
      <c r="J7" s="92" t="s">
        <v>58</v>
      </c>
      <c r="K7" s="163" t="s">
        <v>59</v>
      </c>
    </row>
    <row r="8" spans="1:21" x14ac:dyDescent="0.3">
      <c r="E8" s="221"/>
      <c r="F8" s="201" t="s">
        <v>22</v>
      </c>
      <c r="G8" s="163" t="s">
        <v>23</v>
      </c>
      <c r="H8" s="101"/>
      <c r="I8" s="224"/>
      <c r="J8" s="92" t="s">
        <v>83</v>
      </c>
      <c r="K8" s="163" t="s">
        <v>84</v>
      </c>
    </row>
    <row r="9" spans="1:21" x14ac:dyDescent="0.3">
      <c r="B9" s="103"/>
      <c r="E9" s="221"/>
      <c r="F9" s="203" t="s">
        <v>25</v>
      </c>
      <c r="G9" s="165" t="s">
        <v>26</v>
      </c>
      <c r="H9" s="101"/>
      <c r="I9" s="224"/>
      <c r="J9" s="92" t="s">
        <v>86</v>
      </c>
      <c r="K9" s="163" t="s">
        <v>87</v>
      </c>
    </row>
    <row r="10" spans="1:21" x14ac:dyDescent="0.3">
      <c r="E10" s="221"/>
      <c r="F10" s="204" t="s">
        <v>28</v>
      </c>
      <c r="G10" s="196" t="s">
        <v>29</v>
      </c>
      <c r="H10" s="101"/>
      <c r="I10" s="224"/>
      <c r="J10" s="92" t="s">
        <v>89</v>
      </c>
      <c r="K10" s="163" t="s">
        <v>90</v>
      </c>
    </row>
    <row r="11" spans="1:21" ht="17.25" thickBot="1" x14ac:dyDescent="0.35">
      <c r="E11" s="222"/>
      <c r="F11" s="205" t="s">
        <v>211</v>
      </c>
      <c r="G11" s="206" t="s">
        <v>149</v>
      </c>
      <c r="I11" s="225"/>
      <c r="J11" s="169" t="s">
        <v>92</v>
      </c>
      <c r="K11" s="170" t="s">
        <v>93</v>
      </c>
    </row>
    <row r="13" spans="1:21" x14ac:dyDescent="0.3">
      <c r="J13" s="103" t="s">
        <v>161</v>
      </c>
      <c r="K13" s="103" t="s">
        <v>163</v>
      </c>
    </row>
    <row r="14" spans="1:21" x14ac:dyDescent="0.3">
      <c r="J14" s="103" t="s">
        <v>160</v>
      </c>
    </row>
    <row r="15" spans="1:21" x14ac:dyDescent="0.3">
      <c r="J15" s="103" t="s">
        <v>162</v>
      </c>
    </row>
    <row r="16" spans="1:21" s="105" customFormat="1" ht="28.5" customHeight="1" x14ac:dyDescent="0.3">
      <c r="A16" s="108" t="s">
        <v>226</v>
      </c>
      <c r="B16" s="226" t="s">
        <v>227</v>
      </c>
      <c r="C16" s="227"/>
      <c r="D16" s="228"/>
      <c r="E16" s="226" t="s">
        <v>228</v>
      </c>
      <c r="F16" s="227"/>
      <c r="G16" s="228"/>
      <c r="H16" s="104"/>
      <c r="I16" s="238"/>
      <c r="J16" s="227"/>
      <c r="K16" s="228"/>
      <c r="L16" s="238"/>
      <c r="M16" s="227"/>
      <c r="N16" s="228"/>
      <c r="P16" s="238"/>
      <c r="Q16" s="227"/>
      <c r="R16" s="228"/>
      <c r="S16" s="226" t="s">
        <v>210</v>
      </c>
      <c r="T16" s="227"/>
      <c r="U16" s="228"/>
    </row>
    <row r="17" spans="1:21" s="105" customFormat="1" x14ac:dyDescent="0.3">
      <c r="A17" s="108" t="s">
        <v>167</v>
      </c>
      <c r="B17" s="226" t="s">
        <v>164</v>
      </c>
      <c r="C17" s="227"/>
      <c r="D17" s="228"/>
      <c r="E17" s="226" t="s">
        <v>221</v>
      </c>
      <c r="F17" s="227"/>
      <c r="G17" s="228"/>
      <c r="H17" s="104"/>
      <c r="I17" s="226" t="s">
        <v>223</v>
      </c>
      <c r="J17" s="227"/>
      <c r="K17" s="228"/>
      <c r="L17" s="226" t="s">
        <v>220</v>
      </c>
      <c r="M17" s="232"/>
      <c r="N17" s="232"/>
      <c r="O17" s="232"/>
      <c r="P17" s="232"/>
      <c r="Q17" s="232"/>
      <c r="R17" s="233"/>
      <c r="S17" s="226" t="s">
        <v>222</v>
      </c>
      <c r="T17" s="227"/>
      <c r="U17" s="228"/>
    </row>
    <row r="18" spans="1:21" s="107" customFormat="1" ht="137.25" customHeight="1" x14ac:dyDescent="0.3">
      <c r="A18" s="108" t="s">
        <v>168</v>
      </c>
      <c r="B18" s="234" t="s">
        <v>212</v>
      </c>
      <c r="C18" s="235"/>
      <c r="D18" s="236"/>
      <c r="E18" s="237"/>
      <c r="F18" s="235"/>
      <c r="G18" s="236"/>
      <c r="H18" s="106"/>
      <c r="I18" s="237"/>
      <c r="J18" s="235"/>
      <c r="K18" s="236"/>
      <c r="L18" s="237"/>
      <c r="M18" s="235"/>
      <c r="N18" s="236"/>
      <c r="P18" s="234"/>
      <c r="Q18" s="235"/>
      <c r="R18" s="236"/>
      <c r="S18" s="234"/>
      <c r="T18" s="235"/>
      <c r="U18" s="236"/>
    </row>
    <row r="19" spans="1:21" s="107" customFormat="1" ht="92.25" customHeight="1" x14ac:dyDescent="0.3">
      <c r="A19" s="108" t="s">
        <v>209</v>
      </c>
      <c r="B19" s="234"/>
      <c r="C19" s="235"/>
      <c r="D19" s="236"/>
      <c r="E19" s="234" t="s">
        <v>224</v>
      </c>
      <c r="F19" s="235"/>
      <c r="G19" s="236"/>
      <c r="H19" s="106"/>
      <c r="I19" s="237"/>
      <c r="J19" s="235"/>
      <c r="K19" s="236"/>
      <c r="L19" s="237"/>
      <c r="M19" s="235"/>
      <c r="N19" s="236"/>
      <c r="P19" s="234" t="s">
        <v>166</v>
      </c>
      <c r="Q19" s="235"/>
      <c r="R19" s="236"/>
      <c r="S19" s="234" t="s">
        <v>165</v>
      </c>
      <c r="T19" s="235"/>
      <c r="U19" s="236"/>
    </row>
    <row r="20" spans="1:21" x14ac:dyDescent="0.3">
      <c r="J20" s="103"/>
    </row>
    <row r="21" spans="1:21" ht="17.25" thickBot="1" x14ac:dyDescent="0.35">
      <c r="J21" s="103"/>
    </row>
    <row r="22" spans="1:21" s="189" customFormat="1" ht="33" x14ac:dyDescent="0.3">
      <c r="A22" s="217" t="s">
        <v>156</v>
      </c>
      <c r="B22" s="186" t="s">
        <v>157</v>
      </c>
      <c r="C22" s="186"/>
      <c r="D22" s="187" t="s">
        <v>225</v>
      </c>
      <c r="E22" s="186"/>
      <c r="F22" s="186"/>
      <c r="G22" s="186"/>
      <c r="H22" s="188"/>
      <c r="I22" s="186"/>
      <c r="J22" s="186"/>
      <c r="K22" s="186"/>
      <c r="L22" s="186"/>
      <c r="M22" s="186"/>
      <c r="N22" s="186"/>
      <c r="O22" s="186"/>
      <c r="P22" s="186"/>
      <c r="Q22" s="186"/>
      <c r="R22" s="186"/>
      <c r="S22" s="186"/>
      <c r="T22" s="186"/>
      <c r="U22" s="186"/>
    </row>
    <row r="23" spans="1:21" s="192" customFormat="1" x14ac:dyDescent="0.3">
      <c r="A23" s="218"/>
      <c r="B23" s="190" t="s">
        <v>158</v>
      </c>
      <c r="C23" s="190"/>
      <c r="D23" s="190"/>
      <c r="E23" s="190"/>
      <c r="F23" s="190"/>
      <c r="G23" s="190"/>
      <c r="H23" s="191"/>
      <c r="I23" s="190"/>
      <c r="J23" s="190"/>
      <c r="K23" s="190"/>
      <c r="L23" s="190"/>
      <c r="M23" s="190"/>
      <c r="N23" s="190"/>
      <c r="O23" s="190"/>
      <c r="P23" s="190"/>
      <c r="Q23" s="190"/>
      <c r="R23" s="190"/>
      <c r="S23" s="190"/>
      <c r="T23" s="190"/>
      <c r="U23" s="190"/>
    </row>
    <row r="24" spans="1:21" s="195" customFormat="1" ht="17.25" thickBot="1" x14ac:dyDescent="0.35">
      <c r="A24" s="219"/>
      <c r="B24" s="193" t="s">
        <v>159</v>
      </c>
      <c r="C24" s="193"/>
      <c r="D24" s="193"/>
      <c r="E24" s="193"/>
      <c r="F24" s="193"/>
      <c r="G24" s="193"/>
      <c r="H24" s="194"/>
      <c r="I24" s="193"/>
      <c r="J24" s="193"/>
      <c r="K24" s="193"/>
      <c r="L24" s="193"/>
      <c r="M24" s="193"/>
      <c r="N24" s="193"/>
      <c r="O24" s="193"/>
      <c r="P24" s="193"/>
      <c r="Q24" s="193"/>
      <c r="R24" s="193"/>
      <c r="S24" s="193"/>
      <c r="T24" s="193"/>
      <c r="U24" s="193"/>
    </row>
    <row r="25" spans="1:21" x14ac:dyDescent="0.3">
      <c r="J25" s="103"/>
    </row>
    <row r="26" spans="1:21" x14ac:dyDescent="0.3">
      <c r="J26" s="103"/>
    </row>
    <row r="27" spans="1:21" x14ac:dyDescent="0.3">
      <c r="J27" s="103"/>
    </row>
    <row r="28" spans="1:21" x14ac:dyDescent="0.3">
      <c r="J28" s="103"/>
    </row>
    <row r="29" spans="1:21" x14ac:dyDescent="0.3">
      <c r="J29" s="103"/>
    </row>
    <row r="30" spans="1:21" x14ac:dyDescent="0.3">
      <c r="B30" s="103"/>
      <c r="C30" s="103"/>
    </row>
    <row r="31" spans="1:21" x14ac:dyDescent="0.3">
      <c r="B31" s="103"/>
      <c r="C31" s="103"/>
      <c r="J31" s="103"/>
    </row>
    <row r="32" spans="1:21" x14ac:dyDescent="0.3">
      <c r="B32" s="103"/>
      <c r="C32" s="103"/>
    </row>
    <row r="33" spans="2:3" x14ac:dyDescent="0.3">
      <c r="B33" s="103"/>
      <c r="C33" s="103"/>
    </row>
    <row r="34" spans="2:3" x14ac:dyDescent="0.3">
      <c r="B34" s="103"/>
      <c r="C34" s="103"/>
    </row>
    <row r="35" spans="2:3" x14ac:dyDescent="0.3">
      <c r="B35" s="103"/>
      <c r="C35" s="103"/>
    </row>
    <row r="36" spans="2:3" x14ac:dyDescent="0.3">
      <c r="B36" s="103"/>
      <c r="C36" s="103"/>
    </row>
  </sheetData>
  <mergeCells count="36">
    <mergeCell ref="I18:K18"/>
    <mergeCell ref="L18:N18"/>
    <mergeCell ref="P18:R18"/>
    <mergeCell ref="P16:R16"/>
    <mergeCell ref="S16:U16"/>
    <mergeCell ref="I16:K16"/>
    <mergeCell ref="L16:N16"/>
    <mergeCell ref="S1:U1"/>
    <mergeCell ref="L17:R17"/>
    <mergeCell ref="B17:D17"/>
    <mergeCell ref="E17:G17"/>
    <mergeCell ref="I17:K17"/>
    <mergeCell ref="B3:B7"/>
    <mergeCell ref="B16:D16"/>
    <mergeCell ref="E16:G16"/>
    <mergeCell ref="B1:D1"/>
    <mergeCell ref="E1:G1"/>
    <mergeCell ref="I1:K1"/>
    <mergeCell ref="L1:N1"/>
    <mergeCell ref="P1:R1"/>
    <mergeCell ref="A22:A24"/>
    <mergeCell ref="E3:E11"/>
    <mergeCell ref="I3:I11"/>
    <mergeCell ref="P3:P6"/>
    <mergeCell ref="S3:S5"/>
    <mergeCell ref="L3:L5"/>
    <mergeCell ref="S17:U17"/>
    <mergeCell ref="S18:U18"/>
    <mergeCell ref="B19:D19"/>
    <mergeCell ref="E19:G19"/>
    <mergeCell ref="I19:K19"/>
    <mergeCell ref="L19:N19"/>
    <mergeCell ref="P19:R19"/>
    <mergeCell ref="S19:U19"/>
    <mergeCell ref="B18:D18"/>
    <mergeCell ref="E18:G18"/>
  </mergeCells>
  <phoneticPr fontId="8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4"/>
  <sheetViews>
    <sheetView zoomScale="110" workbookViewId="0">
      <pane ySplit="1" topLeftCell="A11" activePane="bottomLeft" state="frozen"/>
      <selection pane="bottomLeft" activeCell="D38" sqref="D38"/>
    </sheetView>
  </sheetViews>
  <sheetFormatPr defaultRowHeight="16.5" x14ac:dyDescent="0.3"/>
  <cols>
    <col min="2" max="2" width="13.25" customWidth="1"/>
    <col min="3" max="3" width="16" customWidth="1"/>
    <col min="4" max="4" width="102.625" customWidth="1"/>
  </cols>
  <sheetData>
    <row r="1" spans="1:13" ht="17.25" thickBot="1" x14ac:dyDescent="0.35">
      <c r="A1" s="16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75</v>
      </c>
      <c r="G1" s="16" t="s">
        <v>76</v>
      </c>
      <c r="H1" s="16" t="s">
        <v>77</v>
      </c>
      <c r="I1" s="16" t="s">
        <v>78</v>
      </c>
      <c r="J1" s="16" t="s">
        <v>79</v>
      </c>
      <c r="K1" s="16" t="s">
        <v>80</v>
      </c>
      <c r="L1" s="16" t="s">
        <v>81</v>
      </c>
      <c r="M1" s="16" t="s">
        <v>82</v>
      </c>
    </row>
    <row r="2" spans="1:13" ht="27.75" thickTop="1" x14ac:dyDescent="0.3">
      <c r="A2" s="1" t="s">
        <v>7</v>
      </c>
      <c r="B2" s="5" t="s">
        <v>5</v>
      </c>
      <c r="C2" s="5" t="s">
        <v>6</v>
      </c>
      <c r="D2" s="6" t="s">
        <v>9</v>
      </c>
      <c r="E2" s="43" t="s">
        <v>33</v>
      </c>
      <c r="F2" s="48">
        <v>1</v>
      </c>
      <c r="G2" s="48">
        <v>0</v>
      </c>
      <c r="H2" s="48">
        <v>0</v>
      </c>
      <c r="I2" s="48">
        <v>0</v>
      </c>
      <c r="J2" s="48">
        <v>0</v>
      </c>
      <c r="K2" s="48">
        <v>1</v>
      </c>
      <c r="L2" s="48">
        <v>0</v>
      </c>
      <c r="M2" s="48">
        <v>1</v>
      </c>
    </row>
    <row r="3" spans="1:13" x14ac:dyDescent="0.3">
      <c r="A3" s="2" t="s">
        <v>8</v>
      </c>
      <c r="B3" s="7" t="s">
        <v>10</v>
      </c>
      <c r="C3" s="8" t="s">
        <v>11</v>
      </c>
      <c r="D3" s="9" t="s">
        <v>12</v>
      </c>
      <c r="E3" s="44" t="s">
        <v>33</v>
      </c>
      <c r="F3" s="49">
        <v>1</v>
      </c>
      <c r="G3" s="49">
        <v>0</v>
      </c>
      <c r="H3" s="49">
        <v>0</v>
      </c>
      <c r="I3" s="49">
        <v>0</v>
      </c>
      <c r="J3" s="49">
        <v>0</v>
      </c>
      <c r="K3" s="49">
        <v>1</v>
      </c>
      <c r="L3" s="49">
        <v>0</v>
      </c>
      <c r="M3" s="49">
        <v>1</v>
      </c>
    </row>
    <row r="4" spans="1:13" ht="27" x14ac:dyDescent="0.3">
      <c r="A4" s="3"/>
      <c r="B4" s="7" t="s">
        <v>13</v>
      </c>
      <c r="C4" s="8" t="s">
        <v>14</v>
      </c>
      <c r="D4" s="9" t="s">
        <v>15</v>
      </c>
      <c r="E4" s="44" t="s">
        <v>33</v>
      </c>
      <c r="F4" s="49">
        <v>0</v>
      </c>
      <c r="G4" s="49">
        <v>1</v>
      </c>
      <c r="H4" s="49">
        <v>0</v>
      </c>
      <c r="I4" s="49">
        <v>0</v>
      </c>
      <c r="J4" s="49">
        <v>0</v>
      </c>
      <c r="K4" s="49">
        <v>1</v>
      </c>
      <c r="L4" s="49">
        <v>0</v>
      </c>
      <c r="M4" s="49">
        <v>1</v>
      </c>
    </row>
    <row r="5" spans="1:13" x14ac:dyDescent="0.3">
      <c r="A5" s="3"/>
      <c r="B5" s="7" t="s">
        <v>16</v>
      </c>
      <c r="C5" s="8" t="s">
        <v>17</v>
      </c>
      <c r="D5" s="9" t="s">
        <v>18</v>
      </c>
      <c r="E5" s="44" t="s">
        <v>33</v>
      </c>
      <c r="F5" s="49">
        <v>1</v>
      </c>
      <c r="G5" s="49">
        <v>0</v>
      </c>
      <c r="H5" s="49">
        <v>0</v>
      </c>
      <c r="I5" s="49">
        <v>0</v>
      </c>
      <c r="J5" s="49">
        <v>0</v>
      </c>
      <c r="K5" s="49">
        <v>1</v>
      </c>
      <c r="L5" s="49">
        <v>0</v>
      </c>
      <c r="M5" s="49">
        <v>1</v>
      </c>
    </row>
    <row r="6" spans="1:13" x14ac:dyDescent="0.3">
      <c r="A6" s="3"/>
      <c r="B6" s="7" t="s">
        <v>19</v>
      </c>
      <c r="C6" s="8" t="s">
        <v>20</v>
      </c>
      <c r="D6" s="9" t="s">
        <v>21</v>
      </c>
      <c r="E6" s="44" t="s">
        <v>33</v>
      </c>
      <c r="F6" s="49">
        <v>1</v>
      </c>
      <c r="G6" s="49">
        <v>0</v>
      </c>
      <c r="H6" s="49">
        <v>0</v>
      </c>
      <c r="I6" s="49">
        <v>0</v>
      </c>
      <c r="J6" s="49">
        <v>0</v>
      </c>
      <c r="K6" s="49">
        <v>1</v>
      </c>
      <c r="L6" s="49">
        <v>0</v>
      </c>
      <c r="M6" s="49">
        <v>1</v>
      </c>
    </row>
    <row r="7" spans="1:13" x14ac:dyDescent="0.3">
      <c r="A7" s="3"/>
      <c r="B7" s="7" t="s">
        <v>22</v>
      </c>
      <c r="C7" s="8" t="s">
        <v>23</v>
      </c>
      <c r="D7" s="9" t="s">
        <v>24</v>
      </c>
      <c r="E7" s="44"/>
      <c r="F7" s="49">
        <v>1</v>
      </c>
      <c r="G7" s="49">
        <v>0</v>
      </c>
      <c r="H7" s="49">
        <v>0</v>
      </c>
      <c r="I7" s="49">
        <v>0</v>
      </c>
      <c r="J7" s="49">
        <v>0</v>
      </c>
      <c r="K7" s="49">
        <v>1</v>
      </c>
      <c r="L7" s="49">
        <v>0</v>
      </c>
      <c r="M7" s="49">
        <v>1</v>
      </c>
    </row>
    <row r="8" spans="1:13" x14ac:dyDescent="0.3">
      <c r="A8" s="3"/>
      <c r="B8" s="7" t="s">
        <v>25</v>
      </c>
      <c r="C8" s="8" t="s">
        <v>26</v>
      </c>
      <c r="D8" s="9" t="s">
        <v>27</v>
      </c>
      <c r="E8" s="44"/>
      <c r="F8" s="49">
        <v>0</v>
      </c>
      <c r="G8" s="49">
        <v>0</v>
      </c>
      <c r="H8" s="49">
        <v>1</v>
      </c>
      <c r="I8" s="49">
        <v>0</v>
      </c>
      <c r="J8" s="49">
        <v>1</v>
      </c>
      <c r="K8" s="49">
        <v>0</v>
      </c>
      <c r="L8" s="49">
        <v>1</v>
      </c>
      <c r="M8" s="49">
        <v>0</v>
      </c>
    </row>
    <row r="9" spans="1:13" ht="17.25" thickBot="1" x14ac:dyDescent="0.35">
      <c r="A9" s="4"/>
      <c r="B9" s="10" t="s">
        <v>28</v>
      </c>
      <c r="C9" s="11" t="s">
        <v>29</v>
      </c>
      <c r="D9" s="12" t="s">
        <v>30</v>
      </c>
      <c r="E9" s="45"/>
      <c r="F9" s="55">
        <v>0</v>
      </c>
      <c r="G9" s="55">
        <v>0</v>
      </c>
      <c r="H9" s="55">
        <v>0</v>
      </c>
      <c r="I9" s="55">
        <v>1</v>
      </c>
      <c r="J9" s="55">
        <v>1</v>
      </c>
      <c r="K9" s="55">
        <v>0</v>
      </c>
      <c r="L9" s="55">
        <v>1</v>
      </c>
      <c r="M9" s="55">
        <v>0</v>
      </c>
    </row>
    <row r="10" spans="1:13" ht="27.75" thickTop="1" x14ac:dyDescent="0.3">
      <c r="A10" s="1" t="s">
        <v>31</v>
      </c>
      <c r="B10" s="5" t="s">
        <v>5</v>
      </c>
      <c r="C10" s="5" t="s">
        <v>6</v>
      </c>
      <c r="D10" s="6" t="s">
        <v>9</v>
      </c>
      <c r="E10" s="51" t="s">
        <v>33</v>
      </c>
      <c r="F10" s="48">
        <v>1</v>
      </c>
      <c r="G10" s="48">
        <v>0</v>
      </c>
      <c r="H10" s="48">
        <v>0</v>
      </c>
      <c r="I10" s="48">
        <v>0</v>
      </c>
      <c r="J10" s="48">
        <v>0</v>
      </c>
      <c r="K10" s="48">
        <v>1</v>
      </c>
      <c r="L10" s="48">
        <v>0</v>
      </c>
      <c r="M10" s="48">
        <v>1</v>
      </c>
    </row>
    <row r="11" spans="1:13" x14ac:dyDescent="0.3">
      <c r="A11" s="2"/>
      <c r="B11" s="20" t="s">
        <v>10</v>
      </c>
      <c r="C11" s="39" t="s">
        <v>11</v>
      </c>
      <c r="D11" s="9" t="s">
        <v>12</v>
      </c>
      <c r="E11" s="52" t="s">
        <v>33</v>
      </c>
      <c r="F11" s="49">
        <v>1</v>
      </c>
      <c r="G11" s="49">
        <v>0</v>
      </c>
      <c r="H11" s="49">
        <v>0</v>
      </c>
      <c r="I11" s="49">
        <v>0</v>
      </c>
      <c r="J11" s="49">
        <v>0</v>
      </c>
      <c r="K11" s="49">
        <v>1</v>
      </c>
      <c r="L11" s="49">
        <v>0</v>
      </c>
      <c r="M11" s="49">
        <v>1</v>
      </c>
    </row>
    <row r="12" spans="1:13" x14ac:dyDescent="0.3">
      <c r="A12" s="2"/>
      <c r="B12" s="33" t="s">
        <v>39</v>
      </c>
      <c r="C12" s="33" t="s">
        <v>40</v>
      </c>
      <c r="D12" s="41" t="s">
        <v>41</v>
      </c>
      <c r="E12" s="53" t="s">
        <v>33</v>
      </c>
      <c r="F12" s="49">
        <v>1</v>
      </c>
      <c r="G12" s="49">
        <v>0</v>
      </c>
      <c r="H12" s="49">
        <v>0</v>
      </c>
      <c r="I12" s="49">
        <v>0</v>
      </c>
      <c r="J12" s="49">
        <v>0</v>
      </c>
      <c r="K12" s="49">
        <v>1</v>
      </c>
      <c r="L12" s="49">
        <v>0</v>
      </c>
      <c r="M12" s="49">
        <v>1</v>
      </c>
    </row>
    <row r="13" spans="1:13" ht="17.25" thickBot="1" x14ac:dyDescent="0.35">
      <c r="A13" s="13" t="s">
        <v>32</v>
      </c>
      <c r="B13" s="40" t="s">
        <v>42</v>
      </c>
      <c r="C13" s="40" t="s">
        <v>43</v>
      </c>
      <c r="D13" s="42" t="s">
        <v>44</v>
      </c>
      <c r="E13" s="54"/>
      <c r="F13" s="55">
        <v>0</v>
      </c>
      <c r="G13" s="55">
        <v>0</v>
      </c>
      <c r="H13" s="55">
        <v>0</v>
      </c>
      <c r="I13" s="55">
        <v>1</v>
      </c>
      <c r="J13" s="55">
        <v>1</v>
      </c>
      <c r="K13" s="55">
        <v>0</v>
      </c>
      <c r="L13" s="55">
        <v>1</v>
      </c>
      <c r="M13" s="55">
        <v>0</v>
      </c>
    </row>
    <row r="14" spans="1:13" ht="17.25" thickTop="1" x14ac:dyDescent="0.3">
      <c r="A14" s="1" t="s">
        <v>34</v>
      </c>
      <c r="B14" s="5" t="s">
        <v>36</v>
      </c>
      <c r="C14" s="5" t="s">
        <v>37</v>
      </c>
      <c r="D14" s="6" t="s">
        <v>38</v>
      </c>
      <c r="E14" s="43" t="s">
        <v>33</v>
      </c>
      <c r="F14" s="48">
        <v>0</v>
      </c>
      <c r="G14" s="48">
        <v>1</v>
      </c>
      <c r="H14" s="48">
        <v>0</v>
      </c>
      <c r="I14" s="48">
        <v>0</v>
      </c>
      <c r="J14" s="48">
        <v>0</v>
      </c>
      <c r="K14" s="48">
        <v>1</v>
      </c>
      <c r="L14" s="48">
        <v>0</v>
      </c>
      <c r="M14" s="48">
        <v>1</v>
      </c>
    </row>
    <row r="15" spans="1:13" x14ac:dyDescent="0.3">
      <c r="A15" s="2" t="s">
        <v>35</v>
      </c>
      <c r="B15" s="7" t="s">
        <v>39</v>
      </c>
      <c r="C15" s="8" t="s">
        <v>40</v>
      </c>
      <c r="D15" s="9" t="s">
        <v>97</v>
      </c>
      <c r="E15" s="44" t="s">
        <v>33</v>
      </c>
      <c r="F15" s="49">
        <v>1</v>
      </c>
      <c r="G15" s="49">
        <v>0</v>
      </c>
      <c r="H15" s="49">
        <v>0</v>
      </c>
      <c r="I15" s="49">
        <v>0</v>
      </c>
      <c r="J15" s="49">
        <v>0</v>
      </c>
      <c r="K15" s="49">
        <v>1</v>
      </c>
      <c r="L15" s="49">
        <v>0</v>
      </c>
      <c r="M15" s="49">
        <v>1</v>
      </c>
    </row>
    <row r="16" spans="1:13" ht="17.25" thickBot="1" x14ac:dyDescent="0.35">
      <c r="A16" s="4"/>
      <c r="B16" s="10" t="s">
        <v>42</v>
      </c>
      <c r="C16" s="11" t="s">
        <v>43</v>
      </c>
      <c r="D16" s="12" t="s">
        <v>134</v>
      </c>
      <c r="E16" s="45"/>
      <c r="F16" s="50">
        <v>0</v>
      </c>
      <c r="G16" s="50">
        <v>0</v>
      </c>
      <c r="H16" s="50">
        <v>0</v>
      </c>
      <c r="I16" s="50">
        <v>1</v>
      </c>
      <c r="J16" s="50">
        <v>1</v>
      </c>
      <c r="K16" s="50">
        <v>0</v>
      </c>
      <c r="L16" s="50">
        <v>1</v>
      </c>
      <c r="M16" s="50">
        <v>0</v>
      </c>
    </row>
    <row r="17" spans="1:13" ht="27.75" thickTop="1" x14ac:dyDescent="0.3">
      <c r="A17" s="1" t="s">
        <v>45</v>
      </c>
      <c r="B17" s="5" t="s">
        <v>5</v>
      </c>
      <c r="C17" s="5" t="s">
        <v>6</v>
      </c>
      <c r="D17" s="6" t="s">
        <v>9</v>
      </c>
      <c r="E17" s="43" t="s">
        <v>33</v>
      </c>
      <c r="F17" s="56">
        <v>1</v>
      </c>
      <c r="G17" s="56">
        <v>0</v>
      </c>
      <c r="H17" s="56">
        <v>0</v>
      </c>
      <c r="I17" s="56">
        <v>0</v>
      </c>
      <c r="J17" s="56">
        <v>0</v>
      </c>
      <c r="K17" s="56">
        <v>1</v>
      </c>
      <c r="L17" s="56">
        <v>0</v>
      </c>
      <c r="M17" s="56">
        <v>1</v>
      </c>
    </row>
    <row r="18" spans="1:13" x14ac:dyDescent="0.3">
      <c r="A18" s="2" t="s">
        <v>46</v>
      </c>
      <c r="B18" s="7" t="s">
        <v>47</v>
      </c>
      <c r="C18" s="8" t="s">
        <v>48</v>
      </c>
      <c r="D18" s="9" t="s">
        <v>49</v>
      </c>
      <c r="E18" s="44"/>
      <c r="F18" s="49">
        <v>1</v>
      </c>
      <c r="G18" s="49">
        <v>0</v>
      </c>
      <c r="H18" s="49">
        <v>0</v>
      </c>
      <c r="I18" s="49">
        <v>0</v>
      </c>
      <c r="J18" s="49">
        <v>0</v>
      </c>
      <c r="K18" s="49">
        <v>1</v>
      </c>
      <c r="L18" s="49">
        <v>0</v>
      </c>
      <c r="M18" s="49">
        <v>1</v>
      </c>
    </row>
    <row r="19" spans="1:13" ht="17.25" thickBot="1" x14ac:dyDescent="0.35">
      <c r="A19" s="4"/>
      <c r="B19" s="10" t="s">
        <v>50</v>
      </c>
      <c r="C19" s="11" t="s">
        <v>51</v>
      </c>
      <c r="D19" s="12" t="s">
        <v>52</v>
      </c>
      <c r="E19" s="45"/>
      <c r="F19" s="55">
        <v>0</v>
      </c>
      <c r="G19" s="55">
        <v>1</v>
      </c>
      <c r="H19" s="55">
        <v>0</v>
      </c>
      <c r="I19" s="55">
        <v>0</v>
      </c>
      <c r="J19" s="55">
        <v>0</v>
      </c>
      <c r="K19" s="55">
        <v>1</v>
      </c>
      <c r="L19" s="55">
        <v>0</v>
      </c>
      <c r="M19" s="55">
        <v>1</v>
      </c>
    </row>
    <row r="20" spans="1:13" ht="27.75" thickTop="1" x14ac:dyDescent="0.3">
      <c r="A20" s="1" t="s">
        <v>53</v>
      </c>
      <c r="B20" s="5" t="s">
        <v>5</v>
      </c>
      <c r="C20" s="5" t="s">
        <v>6</v>
      </c>
      <c r="D20" s="6" t="s">
        <v>9</v>
      </c>
      <c r="E20" s="43" t="s">
        <v>33</v>
      </c>
      <c r="F20" s="48">
        <v>1</v>
      </c>
      <c r="G20" s="48">
        <v>0</v>
      </c>
      <c r="H20" s="48">
        <v>0</v>
      </c>
      <c r="I20" s="48">
        <v>0</v>
      </c>
      <c r="J20" s="48">
        <v>0</v>
      </c>
      <c r="K20" s="48">
        <v>1</v>
      </c>
      <c r="L20" s="48">
        <v>0</v>
      </c>
      <c r="M20" s="48">
        <v>1</v>
      </c>
    </row>
    <row r="21" spans="1:13" x14ac:dyDescent="0.3">
      <c r="A21" s="2" t="s">
        <v>54</v>
      </c>
      <c r="B21" s="8" t="s">
        <v>10</v>
      </c>
      <c r="C21" s="8" t="s">
        <v>11</v>
      </c>
      <c r="D21" s="14" t="s">
        <v>12</v>
      </c>
      <c r="E21" s="46" t="s">
        <v>33</v>
      </c>
      <c r="F21" s="49">
        <v>1</v>
      </c>
      <c r="G21" s="49">
        <v>0</v>
      </c>
      <c r="H21" s="49">
        <v>0</v>
      </c>
      <c r="I21" s="49">
        <v>0</v>
      </c>
      <c r="J21" s="49">
        <v>0</v>
      </c>
      <c r="K21" s="49">
        <v>1</v>
      </c>
      <c r="L21" s="49">
        <v>0</v>
      </c>
      <c r="M21" s="49">
        <v>1</v>
      </c>
    </row>
    <row r="22" spans="1:13" x14ac:dyDescent="0.3">
      <c r="A22" s="3"/>
      <c r="B22" s="8" t="s">
        <v>55</v>
      </c>
      <c r="C22" s="8" t="s">
        <v>56</v>
      </c>
      <c r="D22" s="14" t="s">
        <v>57</v>
      </c>
      <c r="E22" s="46"/>
      <c r="F22" s="49">
        <v>0</v>
      </c>
      <c r="G22" s="49">
        <v>1</v>
      </c>
      <c r="H22" s="49">
        <v>0</v>
      </c>
      <c r="I22" s="49">
        <v>0</v>
      </c>
      <c r="J22" s="49">
        <v>0</v>
      </c>
      <c r="K22" s="49">
        <v>1</v>
      </c>
      <c r="L22" s="49">
        <v>0</v>
      </c>
      <c r="M22" s="49">
        <v>1</v>
      </c>
    </row>
    <row r="23" spans="1:13" x14ac:dyDescent="0.3">
      <c r="A23" s="3"/>
      <c r="B23" s="8" t="s">
        <v>36</v>
      </c>
      <c r="C23" s="8" t="s">
        <v>37</v>
      </c>
      <c r="D23" s="14" t="s">
        <v>38</v>
      </c>
      <c r="E23" s="46"/>
      <c r="F23" s="49">
        <v>0</v>
      </c>
      <c r="G23" s="49">
        <v>1</v>
      </c>
      <c r="H23" s="49">
        <v>0</v>
      </c>
      <c r="I23" s="49">
        <v>0</v>
      </c>
      <c r="J23" s="49">
        <v>0</v>
      </c>
      <c r="K23" s="49">
        <v>1</v>
      </c>
      <c r="L23" s="49">
        <v>0</v>
      </c>
      <c r="M23" s="49">
        <v>1</v>
      </c>
    </row>
    <row r="24" spans="1:13" ht="27" x14ac:dyDescent="0.3">
      <c r="A24" s="3"/>
      <c r="B24" s="8" t="s">
        <v>58</v>
      </c>
      <c r="C24" s="8" t="s">
        <v>59</v>
      </c>
      <c r="D24" s="14" t="s">
        <v>60</v>
      </c>
      <c r="E24" s="46"/>
      <c r="F24" s="49">
        <v>0</v>
      </c>
      <c r="G24" s="49">
        <v>0</v>
      </c>
      <c r="H24" s="49">
        <v>1</v>
      </c>
      <c r="I24" s="49">
        <v>0</v>
      </c>
      <c r="J24" s="49">
        <v>1</v>
      </c>
      <c r="K24" s="49">
        <v>0</v>
      </c>
      <c r="L24" s="49">
        <v>1</v>
      </c>
      <c r="M24" s="49">
        <v>0</v>
      </c>
    </row>
    <row r="25" spans="1:13" x14ac:dyDescent="0.3">
      <c r="A25" s="3"/>
      <c r="B25" s="8" t="s">
        <v>83</v>
      </c>
      <c r="C25" s="8" t="s">
        <v>84</v>
      </c>
      <c r="D25" s="14" t="s">
        <v>85</v>
      </c>
      <c r="E25" s="46"/>
      <c r="F25" s="49">
        <v>0</v>
      </c>
      <c r="G25" s="49">
        <v>1</v>
      </c>
      <c r="H25" s="49">
        <v>0</v>
      </c>
      <c r="I25" s="49">
        <v>0</v>
      </c>
      <c r="J25" s="49">
        <v>0</v>
      </c>
      <c r="K25" s="49">
        <v>1</v>
      </c>
      <c r="L25" s="49">
        <v>0</v>
      </c>
      <c r="M25" s="49">
        <v>1</v>
      </c>
    </row>
    <row r="26" spans="1:13" x14ac:dyDescent="0.3">
      <c r="A26" s="3"/>
      <c r="B26" s="8" t="s">
        <v>86</v>
      </c>
      <c r="C26" s="8" t="s">
        <v>87</v>
      </c>
      <c r="D26" s="14" t="s">
        <v>88</v>
      </c>
      <c r="E26" s="46"/>
      <c r="F26" s="49">
        <v>1</v>
      </c>
      <c r="G26" s="49">
        <v>0</v>
      </c>
      <c r="H26" s="49">
        <v>0</v>
      </c>
      <c r="I26" s="49">
        <v>0</v>
      </c>
      <c r="J26" s="49">
        <v>0</v>
      </c>
      <c r="K26" s="49">
        <v>1</v>
      </c>
      <c r="L26" s="49">
        <v>0</v>
      </c>
      <c r="M26" s="49">
        <v>1</v>
      </c>
    </row>
    <row r="27" spans="1:13" x14ac:dyDescent="0.3">
      <c r="A27" s="3"/>
      <c r="B27" s="8" t="s">
        <v>89</v>
      </c>
      <c r="C27" s="8" t="s">
        <v>90</v>
      </c>
      <c r="D27" s="14" t="s">
        <v>91</v>
      </c>
      <c r="E27" s="46"/>
      <c r="F27" s="49">
        <v>1</v>
      </c>
      <c r="G27" s="49">
        <v>0</v>
      </c>
      <c r="H27" s="49">
        <v>0</v>
      </c>
      <c r="I27" s="49">
        <v>0</v>
      </c>
      <c r="J27" s="49">
        <v>0</v>
      </c>
      <c r="K27" s="49">
        <v>1</v>
      </c>
      <c r="L27" s="49">
        <v>0</v>
      </c>
      <c r="M27" s="49">
        <v>1</v>
      </c>
    </row>
    <row r="28" spans="1:13" ht="17.25" thickBot="1" x14ac:dyDescent="0.35">
      <c r="A28" s="17"/>
      <c r="B28" s="18" t="s">
        <v>92</v>
      </c>
      <c r="C28" s="18" t="s">
        <v>93</v>
      </c>
      <c r="D28" s="15" t="s">
        <v>94</v>
      </c>
      <c r="E28" s="11"/>
      <c r="F28" s="50">
        <v>1</v>
      </c>
      <c r="G28" s="50">
        <v>0</v>
      </c>
      <c r="H28" s="50">
        <v>0</v>
      </c>
      <c r="I28" s="50">
        <v>0</v>
      </c>
      <c r="J28" s="50">
        <v>0</v>
      </c>
      <c r="K28" s="50">
        <v>1</v>
      </c>
      <c r="L28" s="50">
        <v>0</v>
      </c>
      <c r="M28" s="50">
        <v>1</v>
      </c>
    </row>
    <row r="29" spans="1:13" ht="17.25" thickTop="1" x14ac:dyDescent="0.3">
      <c r="A29" s="207" t="s">
        <v>61</v>
      </c>
      <c r="B29" s="5" t="s">
        <v>16</v>
      </c>
      <c r="C29" s="5" t="s">
        <v>17</v>
      </c>
      <c r="D29" s="6" t="s">
        <v>62</v>
      </c>
      <c r="E29" s="43" t="s">
        <v>33</v>
      </c>
      <c r="F29" s="56">
        <v>1</v>
      </c>
      <c r="G29" s="56">
        <v>0</v>
      </c>
      <c r="H29" s="56">
        <v>0</v>
      </c>
      <c r="I29" s="56">
        <v>0</v>
      </c>
      <c r="J29" s="56">
        <v>0</v>
      </c>
      <c r="K29" s="56">
        <v>1</v>
      </c>
      <c r="L29" s="56">
        <v>0</v>
      </c>
      <c r="M29" s="56">
        <v>1</v>
      </c>
    </row>
    <row r="30" spans="1:13" x14ac:dyDescent="0.3">
      <c r="A30" s="208"/>
      <c r="B30" s="8" t="s">
        <v>63</v>
      </c>
      <c r="C30" s="8" t="s">
        <v>64</v>
      </c>
      <c r="D30" s="14" t="s">
        <v>65</v>
      </c>
      <c r="E30" s="46"/>
      <c r="F30" s="49">
        <v>1</v>
      </c>
      <c r="G30" s="49">
        <v>0</v>
      </c>
      <c r="H30" s="49">
        <v>0</v>
      </c>
      <c r="I30" s="49">
        <v>0</v>
      </c>
      <c r="J30" s="49">
        <v>0</v>
      </c>
      <c r="K30" s="49">
        <v>1</v>
      </c>
      <c r="L30" s="49">
        <v>0</v>
      </c>
      <c r="M30" s="49">
        <v>1</v>
      </c>
    </row>
    <row r="31" spans="1:13" x14ac:dyDescent="0.3">
      <c r="A31" s="208"/>
      <c r="B31" s="8" t="s">
        <v>66</v>
      </c>
      <c r="C31" s="8" t="s">
        <v>67</v>
      </c>
      <c r="D31" s="14" t="s">
        <v>68</v>
      </c>
      <c r="E31" s="46"/>
      <c r="F31" s="49">
        <v>1</v>
      </c>
      <c r="G31" s="49">
        <v>0</v>
      </c>
      <c r="H31" s="49">
        <v>0</v>
      </c>
      <c r="I31" s="49">
        <v>0</v>
      </c>
      <c r="J31" s="49">
        <v>0</v>
      </c>
      <c r="K31" s="49">
        <v>1</v>
      </c>
      <c r="L31" s="49">
        <v>0</v>
      </c>
      <c r="M31" s="49">
        <v>1</v>
      </c>
    </row>
    <row r="32" spans="1:13" x14ac:dyDescent="0.3">
      <c r="A32" s="208"/>
      <c r="B32" s="8" t="s">
        <v>69</v>
      </c>
      <c r="C32" s="8" t="s">
        <v>70</v>
      </c>
      <c r="D32" s="14" t="s">
        <v>71</v>
      </c>
      <c r="E32" s="46"/>
      <c r="F32" s="49">
        <v>1</v>
      </c>
      <c r="G32" s="49">
        <v>0</v>
      </c>
      <c r="H32" s="49">
        <v>0</v>
      </c>
      <c r="I32" s="49">
        <v>0</v>
      </c>
      <c r="J32" s="49">
        <v>0</v>
      </c>
      <c r="K32" s="49">
        <v>1</v>
      </c>
      <c r="L32" s="49">
        <v>0</v>
      </c>
      <c r="M32" s="49">
        <v>1</v>
      </c>
    </row>
    <row r="33" spans="1:13" ht="17.25" thickBot="1" x14ac:dyDescent="0.35">
      <c r="A33" s="209"/>
      <c r="B33" s="11" t="s">
        <v>72</v>
      </c>
      <c r="C33" s="11" t="s">
        <v>73</v>
      </c>
      <c r="D33" s="15" t="s">
        <v>74</v>
      </c>
      <c r="E33" s="47"/>
      <c r="F33" s="50">
        <v>1</v>
      </c>
      <c r="G33" s="50">
        <v>0</v>
      </c>
      <c r="H33" s="50">
        <v>0</v>
      </c>
      <c r="I33" s="50">
        <v>0</v>
      </c>
      <c r="J33" s="50">
        <v>0</v>
      </c>
      <c r="K33" s="50">
        <v>1</v>
      </c>
      <c r="L33" s="50">
        <v>0</v>
      </c>
      <c r="M33" s="50">
        <v>1</v>
      </c>
    </row>
    <row r="34" spans="1:13" ht="17.25" thickTop="1" x14ac:dyDescent="0.3"/>
  </sheetData>
  <mergeCells count="1">
    <mergeCell ref="A29:A33"/>
  </mergeCells>
  <phoneticPr fontId="1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A8866-21EA-4C0A-99C4-0B695E62D11E}">
  <dimension ref="A1:J38"/>
  <sheetViews>
    <sheetView tabSelected="1" zoomScaleNormal="100" workbookViewId="0">
      <pane ySplit="1" topLeftCell="A2" activePane="bottomLeft" state="frozen"/>
      <selection pane="bottomLeft" activeCell="F25" sqref="F25"/>
    </sheetView>
  </sheetViews>
  <sheetFormatPr defaultRowHeight="16.5" x14ac:dyDescent="0.3"/>
  <cols>
    <col min="2" max="2" width="16.875" customWidth="1"/>
    <col min="3" max="3" width="14.875" customWidth="1"/>
    <col min="4" max="4" width="16" customWidth="1"/>
    <col min="5" max="5" width="11.625" customWidth="1"/>
    <col min="6" max="7" width="15" customWidth="1"/>
    <col min="8" max="8" width="26.75" customWidth="1"/>
    <col min="9" max="9" width="28" customWidth="1"/>
    <col min="10" max="10" width="26.875" customWidth="1"/>
  </cols>
  <sheetData>
    <row r="1" spans="1:10" ht="17.25" thickBot="1" x14ac:dyDescent="0.35">
      <c r="A1" s="28" t="s">
        <v>0</v>
      </c>
      <c r="B1" s="28" t="s">
        <v>1</v>
      </c>
      <c r="C1" s="28" t="s">
        <v>2</v>
      </c>
      <c r="D1" s="24" t="s">
        <v>95</v>
      </c>
      <c r="E1" s="24" t="s">
        <v>96</v>
      </c>
      <c r="F1" s="24" t="s">
        <v>137</v>
      </c>
      <c r="G1" s="19" t="s">
        <v>138</v>
      </c>
      <c r="H1" s="19" t="s">
        <v>112</v>
      </c>
      <c r="I1" s="19" t="s">
        <v>123</v>
      </c>
      <c r="J1" s="19" t="s">
        <v>127</v>
      </c>
    </row>
    <row r="2" spans="1:10" ht="17.25" customHeight="1" thickTop="1" x14ac:dyDescent="0.3">
      <c r="A2" s="1" t="s">
        <v>7</v>
      </c>
      <c r="B2" s="5" t="s">
        <v>5</v>
      </c>
      <c r="C2" s="21" t="s">
        <v>6</v>
      </c>
      <c r="D2" s="29" t="s">
        <v>100</v>
      </c>
      <c r="E2" s="30">
        <v>0</v>
      </c>
      <c r="F2" s="29" t="s">
        <v>98</v>
      </c>
      <c r="G2" s="61" t="s">
        <v>139</v>
      </c>
      <c r="H2" s="57"/>
      <c r="I2" s="43" t="s">
        <v>125</v>
      </c>
      <c r="J2" s="210" t="s">
        <v>128</v>
      </c>
    </row>
    <row r="3" spans="1:10" x14ac:dyDescent="0.3">
      <c r="A3" s="2" t="s">
        <v>153</v>
      </c>
      <c r="B3" s="7" t="s">
        <v>10</v>
      </c>
      <c r="C3" s="22" t="s">
        <v>11</v>
      </c>
      <c r="D3" s="25" t="s">
        <v>101</v>
      </c>
      <c r="E3" s="26">
        <v>0</v>
      </c>
      <c r="F3" s="25" t="s">
        <v>98</v>
      </c>
      <c r="G3" s="63" t="s">
        <v>139</v>
      </c>
      <c r="H3" s="58"/>
      <c r="I3" s="46" t="s">
        <v>125</v>
      </c>
      <c r="J3" s="211"/>
    </row>
    <row r="4" spans="1:10" x14ac:dyDescent="0.3">
      <c r="A4" s="3"/>
      <c r="B4" s="7" t="s">
        <v>13</v>
      </c>
      <c r="C4" s="22" t="s">
        <v>14</v>
      </c>
      <c r="D4" s="26" t="s">
        <v>104</v>
      </c>
      <c r="E4" s="26">
        <v>0</v>
      </c>
      <c r="F4" s="26" t="s">
        <v>98</v>
      </c>
      <c r="G4" s="58"/>
      <c r="H4" s="58"/>
      <c r="I4" s="71" t="s">
        <v>142</v>
      </c>
      <c r="J4" s="211"/>
    </row>
    <row r="5" spans="1:10" x14ac:dyDescent="0.3">
      <c r="A5" s="3"/>
      <c r="B5" s="7" t="s">
        <v>16</v>
      </c>
      <c r="C5" s="22" t="s">
        <v>17</v>
      </c>
      <c r="D5" s="26" t="s">
        <v>105</v>
      </c>
      <c r="E5" s="26">
        <v>0</v>
      </c>
      <c r="F5" s="26" t="s">
        <v>98</v>
      </c>
      <c r="G5" s="58" t="s">
        <v>139</v>
      </c>
      <c r="H5" s="58"/>
      <c r="I5" s="49"/>
      <c r="J5" s="211"/>
    </row>
    <row r="6" spans="1:10" x14ac:dyDescent="0.3">
      <c r="A6" s="3"/>
      <c r="B6" s="7" t="s">
        <v>19</v>
      </c>
      <c r="C6" s="22" t="s">
        <v>20</v>
      </c>
      <c r="D6" s="26"/>
      <c r="E6" s="26">
        <v>0</v>
      </c>
      <c r="F6" s="26" t="s">
        <v>99</v>
      </c>
      <c r="G6" s="58"/>
      <c r="H6" s="58"/>
      <c r="I6" s="49"/>
      <c r="J6" s="211"/>
    </row>
    <row r="7" spans="1:10" x14ac:dyDescent="0.3">
      <c r="A7" s="3"/>
      <c r="B7" s="7" t="s">
        <v>22</v>
      </c>
      <c r="C7" s="22" t="s">
        <v>23</v>
      </c>
      <c r="D7" s="26"/>
      <c r="E7" s="26">
        <v>0</v>
      </c>
      <c r="F7" s="26" t="s">
        <v>99</v>
      </c>
      <c r="G7" s="58"/>
      <c r="H7" s="58"/>
      <c r="I7" s="49"/>
      <c r="J7" s="211"/>
    </row>
    <row r="8" spans="1:10" x14ac:dyDescent="0.3">
      <c r="A8" s="3"/>
      <c r="B8" s="7" t="s">
        <v>25</v>
      </c>
      <c r="C8" s="22" t="s">
        <v>26</v>
      </c>
      <c r="D8" s="26"/>
      <c r="E8" s="26">
        <v>0</v>
      </c>
      <c r="F8" s="26" t="s">
        <v>99</v>
      </c>
      <c r="G8" s="58" t="s">
        <v>140</v>
      </c>
      <c r="H8" s="59" t="s">
        <v>118</v>
      </c>
      <c r="I8" s="49"/>
      <c r="J8" s="211"/>
    </row>
    <row r="9" spans="1:10" x14ac:dyDescent="0.3">
      <c r="A9" s="3"/>
      <c r="B9" s="44" t="s">
        <v>28</v>
      </c>
      <c r="C9" s="22" t="s">
        <v>29</v>
      </c>
      <c r="D9" s="80"/>
      <c r="E9" s="80">
        <v>0</v>
      </c>
      <c r="F9" s="80" t="s">
        <v>99</v>
      </c>
      <c r="G9" s="81" t="s">
        <v>140</v>
      </c>
      <c r="H9" s="82" t="s">
        <v>117</v>
      </c>
      <c r="I9" s="49"/>
      <c r="J9" s="211"/>
    </row>
    <row r="10" spans="1:10" ht="17.25" thickBot="1" x14ac:dyDescent="0.35">
      <c r="A10" s="4"/>
      <c r="B10" s="10" t="s">
        <v>144</v>
      </c>
      <c r="C10" s="76" t="s">
        <v>143</v>
      </c>
      <c r="D10" s="77"/>
      <c r="E10" s="77">
        <v>0</v>
      </c>
      <c r="F10" s="77" t="s">
        <v>140</v>
      </c>
      <c r="G10" s="78"/>
      <c r="H10" s="79" t="s">
        <v>145</v>
      </c>
      <c r="I10" s="83" t="s">
        <v>146</v>
      </c>
      <c r="J10" s="212"/>
    </row>
    <row r="11" spans="1:10" ht="17.25" thickTop="1" x14ac:dyDescent="0.3">
      <c r="A11" s="69" t="s">
        <v>31</v>
      </c>
      <c r="B11" s="7" t="s">
        <v>5</v>
      </c>
      <c r="C11" s="72" t="s">
        <v>6</v>
      </c>
      <c r="D11" s="73" t="s">
        <v>102</v>
      </c>
      <c r="E11" s="74">
        <v>0</v>
      </c>
      <c r="F11" s="74" t="s">
        <v>98</v>
      </c>
      <c r="G11" s="75" t="s">
        <v>139</v>
      </c>
      <c r="H11" s="75"/>
      <c r="I11" s="44" t="s">
        <v>125</v>
      </c>
      <c r="J11" s="211" t="s">
        <v>129</v>
      </c>
    </row>
    <row r="12" spans="1:10" x14ac:dyDescent="0.3">
      <c r="A12" s="2"/>
      <c r="B12" s="20" t="s">
        <v>10</v>
      </c>
      <c r="C12" s="32" t="s">
        <v>11</v>
      </c>
      <c r="D12" s="26" t="s">
        <v>106</v>
      </c>
      <c r="E12" s="26">
        <v>0</v>
      </c>
      <c r="F12" s="26" t="s">
        <v>98</v>
      </c>
      <c r="G12" s="58" t="s">
        <v>139</v>
      </c>
      <c r="H12" s="58"/>
      <c r="I12" s="46" t="s">
        <v>125</v>
      </c>
      <c r="J12" s="215"/>
    </row>
    <row r="13" spans="1:10" x14ac:dyDescent="0.3">
      <c r="A13" s="2"/>
      <c r="B13" s="33" t="s">
        <v>39</v>
      </c>
      <c r="C13" s="34" t="s">
        <v>40</v>
      </c>
      <c r="D13" s="26"/>
      <c r="E13" s="26">
        <v>0</v>
      </c>
      <c r="F13" s="26" t="s">
        <v>99</v>
      </c>
      <c r="G13" s="58"/>
      <c r="H13" s="58"/>
      <c r="I13" s="49"/>
      <c r="J13" s="215"/>
    </row>
    <row r="14" spans="1:10" ht="17.25" thickBot="1" x14ac:dyDescent="0.35">
      <c r="A14" s="13" t="s">
        <v>32</v>
      </c>
      <c r="B14" s="35" t="s">
        <v>42</v>
      </c>
      <c r="C14" s="36" t="s">
        <v>43</v>
      </c>
      <c r="D14" s="31" t="s">
        <v>107</v>
      </c>
      <c r="E14" s="31">
        <v>0</v>
      </c>
      <c r="F14" s="31" t="s">
        <v>98</v>
      </c>
      <c r="G14" s="62"/>
      <c r="H14" s="60" t="s">
        <v>117</v>
      </c>
      <c r="I14" s="55"/>
      <c r="J14" s="215"/>
    </row>
    <row r="15" spans="1:10" ht="17.25" thickTop="1" x14ac:dyDescent="0.3">
      <c r="A15" s="1" t="s">
        <v>34</v>
      </c>
      <c r="B15" s="5" t="s">
        <v>36</v>
      </c>
      <c r="C15" s="21" t="s">
        <v>37</v>
      </c>
      <c r="D15" s="29" t="s">
        <v>103</v>
      </c>
      <c r="E15" s="30">
        <v>0</v>
      </c>
      <c r="F15" s="30" t="s">
        <v>98</v>
      </c>
      <c r="G15" s="57" t="s">
        <v>141</v>
      </c>
      <c r="H15" s="61" t="s">
        <v>116</v>
      </c>
      <c r="I15" s="48"/>
      <c r="J15" s="210" t="s">
        <v>130</v>
      </c>
    </row>
    <row r="16" spans="1:10" x14ac:dyDescent="0.3">
      <c r="A16" s="2" t="s">
        <v>35</v>
      </c>
      <c r="B16" s="7" t="s">
        <v>39</v>
      </c>
      <c r="C16" s="22" t="s">
        <v>40</v>
      </c>
      <c r="D16" s="26"/>
      <c r="E16" s="26">
        <v>0</v>
      </c>
      <c r="F16" s="26" t="s">
        <v>99</v>
      </c>
      <c r="G16" s="58"/>
      <c r="H16" s="58"/>
      <c r="I16" s="49"/>
      <c r="J16" s="215"/>
    </row>
    <row r="17" spans="1:10" ht="17.25" thickBot="1" x14ac:dyDescent="0.35">
      <c r="A17" s="4"/>
      <c r="B17" s="10" t="s">
        <v>42</v>
      </c>
      <c r="C17" s="23" t="s">
        <v>43</v>
      </c>
      <c r="D17" s="31"/>
      <c r="E17" s="31">
        <v>0</v>
      </c>
      <c r="F17" s="31" t="s">
        <v>99</v>
      </c>
      <c r="G17" s="62" t="s">
        <v>140</v>
      </c>
      <c r="H17" s="60" t="s">
        <v>117</v>
      </c>
      <c r="I17" s="50"/>
      <c r="J17" s="216"/>
    </row>
    <row r="18" spans="1:10" ht="17.25" customHeight="1" thickTop="1" x14ac:dyDescent="0.3">
      <c r="A18" s="1" t="s">
        <v>45</v>
      </c>
      <c r="B18" s="5" t="s">
        <v>5</v>
      </c>
      <c r="C18" s="21" t="s">
        <v>6</v>
      </c>
      <c r="D18" s="29" t="s">
        <v>108</v>
      </c>
      <c r="E18" s="37">
        <v>0</v>
      </c>
      <c r="F18" s="37" t="s">
        <v>98</v>
      </c>
      <c r="G18" s="70" t="s">
        <v>139</v>
      </c>
      <c r="H18" s="57"/>
      <c r="I18" s="64" t="s">
        <v>124</v>
      </c>
      <c r="J18" s="210" t="s">
        <v>132</v>
      </c>
    </row>
    <row r="19" spans="1:10" x14ac:dyDescent="0.3">
      <c r="A19" s="2" t="s">
        <v>154</v>
      </c>
      <c r="B19" s="7" t="s">
        <v>47</v>
      </c>
      <c r="C19" s="22" t="s">
        <v>48</v>
      </c>
      <c r="D19" s="26"/>
      <c r="E19" s="27">
        <v>0</v>
      </c>
      <c r="F19" s="27" t="s">
        <v>99</v>
      </c>
      <c r="G19" s="59"/>
      <c r="H19" s="58" t="s">
        <v>126</v>
      </c>
      <c r="I19" s="49"/>
      <c r="J19" s="211"/>
    </row>
    <row r="20" spans="1:10" ht="39.75" customHeight="1" x14ac:dyDescent="0.3">
      <c r="A20" s="3"/>
      <c r="B20" s="44" t="s">
        <v>50</v>
      </c>
      <c r="C20" s="22" t="s">
        <v>51</v>
      </c>
      <c r="D20" s="80"/>
      <c r="E20" s="86">
        <v>0</v>
      </c>
      <c r="F20" s="86" t="s">
        <v>98</v>
      </c>
      <c r="G20" s="82"/>
      <c r="H20" s="81" t="s">
        <v>113</v>
      </c>
      <c r="I20" s="49"/>
      <c r="J20" s="211"/>
    </row>
    <row r="21" spans="1:10" ht="39.75" customHeight="1" x14ac:dyDescent="0.3">
      <c r="A21" s="3"/>
      <c r="B21" s="46" t="s">
        <v>151</v>
      </c>
      <c r="C21" s="22" t="s">
        <v>149</v>
      </c>
      <c r="D21" s="87"/>
      <c r="E21" s="88">
        <v>0</v>
      </c>
      <c r="F21" s="88" t="s">
        <v>140</v>
      </c>
      <c r="G21" s="89"/>
      <c r="H21" s="90" t="s">
        <v>150</v>
      </c>
      <c r="I21" s="49"/>
      <c r="J21" s="211"/>
    </row>
    <row r="22" spans="1:10" ht="39.75" customHeight="1" thickBot="1" x14ac:dyDescent="0.35">
      <c r="A22" s="4"/>
      <c r="B22" s="10" t="s">
        <v>148</v>
      </c>
      <c r="C22" s="76" t="s">
        <v>147</v>
      </c>
      <c r="D22" s="77"/>
      <c r="E22" s="84">
        <v>0</v>
      </c>
      <c r="F22" s="84" t="s">
        <v>139</v>
      </c>
      <c r="G22" s="79"/>
      <c r="H22" s="78" t="s">
        <v>152</v>
      </c>
      <c r="I22" s="85"/>
      <c r="J22" s="212"/>
    </row>
    <row r="23" spans="1:10" ht="17.25" thickTop="1" x14ac:dyDescent="0.3">
      <c r="A23" s="1" t="s">
        <v>53</v>
      </c>
      <c r="B23" s="5" t="s">
        <v>5</v>
      </c>
      <c r="C23" s="21" t="s">
        <v>6</v>
      </c>
      <c r="D23" s="29" t="s">
        <v>100</v>
      </c>
      <c r="E23" s="37">
        <v>0</v>
      </c>
      <c r="F23" s="37" t="s">
        <v>98</v>
      </c>
      <c r="G23" s="70" t="s">
        <v>139</v>
      </c>
      <c r="H23" s="57"/>
      <c r="I23" s="51" t="s">
        <v>125</v>
      </c>
      <c r="J23" s="210" t="s">
        <v>131</v>
      </c>
    </row>
    <row r="24" spans="1:10" x14ac:dyDescent="0.3">
      <c r="A24" s="2" t="s">
        <v>54</v>
      </c>
      <c r="B24" s="8" t="s">
        <v>10</v>
      </c>
      <c r="C24" s="22" t="s">
        <v>11</v>
      </c>
      <c r="D24" s="25" t="s">
        <v>101</v>
      </c>
      <c r="E24" s="27">
        <v>0</v>
      </c>
      <c r="F24" s="27" t="s">
        <v>98</v>
      </c>
      <c r="G24" s="59" t="s">
        <v>139</v>
      </c>
      <c r="H24" s="58"/>
      <c r="I24" s="65" t="s">
        <v>125</v>
      </c>
      <c r="J24" s="215"/>
    </row>
    <row r="25" spans="1:10" x14ac:dyDescent="0.3">
      <c r="A25" s="3"/>
      <c r="B25" s="8" t="s">
        <v>55</v>
      </c>
      <c r="C25" s="22" t="s">
        <v>56</v>
      </c>
      <c r="D25" s="25" t="s">
        <v>109</v>
      </c>
      <c r="E25" s="27">
        <v>0</v>
      </c>
      <c r="F25" s="27" t="s">
        <v>98</v>
      </c>
      <c r="G25" s="59"/>
      <c r="H25" s="58"/>
      <c r="I25" s="66"/>
      <c r="J25" s="215"/>
    </row>
    <row r="26" spans="1:10" x14ac:dyDescent="0.3">
      <c r="A26" s="3"/>
      <c r="B26" s="8" t="s">
        <v>36</v>
      </c>
      <c r="C26" s="22" t="s">
        <v>37</v>
      </c>
      <c r="D26" s="25" t="s">
        <v>103</v>
      </c>
      <c r="E26" s="27">
        <v>0</v>
      </c>
      <c r="F26" s="27" t="s">
        <v>98</v>
      </c>
      <c r="G26" s="59" t="s">
        <v>141</v>
      </c>
      <c r="H26" s="63" t="s">
        <v>116</v>
      </c>
      <c r="I26" s="66"/>
      <c r="J26" s="215"/>
    </row>
    <row r="27" spans="1:10" x14ac:dyDescent="0.3">
      <c r="A27" s="3"/>
      <c r="B27" s="8" t="s">
        <v>58</v>
      </c>
      <c r="C27" s="22" t="s">
        <v>59</v>
      </c>
      <c r="D27" s="25" t="s">
        <v>110</v>
      </c>
      <c r="E27" s="26">
        <v>274</v>
      </c>
      <c r="F27" s="27" t="s">
        <v>98</v>
      </c>
      <c r="G27" s="59"/>
      <c r="H27" s="63" t="s">
        <v>117</v>
      </c>
      <c r="I27" s="66"/>
      <c r="J27" s="215"/>
    </row>
    <row r="28" spans="1:10" x14ac:dyDescent="0.3">
      <c r="A28" s="3"/>
      <c r="B28" s="8" t="s">
        <v>83</v>
      </c>
      <c r="C28" s="22" t="s">
        <v>84</v>
      </c>
      <c r="D28" s="26"/>
      <c r="E28" s="27">
        <v>0</v>
      </c>
      <c r="F28" s="27" t="s">
        <v>99</v>
      </c>
      <c r="G28" s="59" t="s">
        <v>140</v>
      </c>
      <c r="H28" s="58" t="s">
        <v>119</v>
      </c>
      <c r="I28" s="68" t="s">
        <v>136</v>
      </c>
      <c r="J28" s="215"/>
    </row>
    <row r="29" spans="1:10" x14ac:dyDescent="0.3">
      <c r="A29" s="3"/>
      <c r="B29" s="8" t="s">
        <v>86</v>
      </c>
      <c r="C29" s="22" t="s">
        <v>87</v>
      </c>
      <c r="D29" s="26"/>
      <c r="E29" s="27">
        <v>0</v>
      </c>
      <c r="F29" s="27" t="s">
        <v>99</v>
      </c>
      <c r="G29" s="59"/>
      <c r="H29" s="58" t="s">
        <v>120</v>
      </c>
      <c r="I29" s="66"/>
      <c r="J29" s="215"/>
    </row>
    <row r="30" spans="1:10" x14ac:dyDescent="0.3">
      <c r="A30" s="3"/>
      <c r="B30" s="8" t="s">
        <v>89</v>
      </c>
      <c r="C30" s="22" t="s">
        <v>90</v>
      </c>
      <c r="D30" s="26"/>
      <c r="E30" s="27">
        <v>0</v>
      </c>
      <c r="F30" s="27" t="s">
        <v>99</v>
      </c>
      <c r="G30" s="59"/>
      <c r="H30" s="58" t="s">
        <v>121</v>
      </c>
      <c r="I30" s="66"/>
      <c r="J30" s="215"/>
    </row>
    <row r="31" spans="1:10" ht="17.25" thickBot="1" x14ac:dyDescent="0.35">
      <c r="A31" s="17"/>
      <c r="B31" s="18" t="s">
        <v>92</v>
      </c>
      <c r="C31" s="18" t="s">
        <v>93</v>
      </c>
      <c r="D31" s="31"/>
      <c r="E31" s="38">
        <v>0</v>
      </c>
      <c r="F31" s="38" t="s">
        <v>99</v>
      </c>
      <c r="G31" s="60"/>
      <c r="H31" s="62" t="s">
        <v>122</v>
      </c>
      <c r="I31" s="67"/>
      <c r="J31" s="216"/>
    </row>
    <row r="32" spans="1:10" ht="17.25" thickTop="1" x14ac:dyDescent="0.3">
      <c r="A32" s="207" t="s">
        <v>135</v>
      </c>
      <c r="B32" s="5" t="s">
        <v>16</v>
      </c>
      <c r="C32" s="21" t="s">
        <v>17</v>
      </c>
      <c r="D32" s="30" t="s">
        <v>105</v>
      </c>
      <c r="E32" s="30">
        <v>0</v>
      </c>
      <c r="F32" s="30" t="s">
        <v>98</v>
      </c>
      <c r="G32" s="57" t="s">
        <v>139</v>
      </c>
      <c r="H32" s="57"/>
      <c r="I32" s="48"/>
      <c r="J32" s="210"/>
    </row>
    <row r="33" spans="1:10" x14ac:dyDescent="0.3">
      <c r="A33" s="208"/>
      <c r="B33" s="8" t="s">
        <v>63</v>
      </c>
      <c r="C33" s="22" t="s">
        <v>64</v>
      </c>
      <c r="D33" s="26"/>
      <c r="E33" s="26">
        <v>0</v>
      </c>
      <c r="F33" s="26" t="s">
        <v>99</v>
      </c>
      <c r="G33" s="58"/>
      <c r="H33" s="58"/>
      <c r="I33" s="49"/>
      <c r="J33" s="215"/>
    </row>
    <row r="34" spans="1:10" x14ac:dyDescent="0.3">
      <c r="A34" s="208"/>
      <c r="B34" s="8" t="s">
        <v>66</v>
      </c>
      <c r="C34" s="22" t="s">
        <v>67</v>
      </c>
      <c r="D34" s="26"/>
      <c r="E34" s="26">
        <v>0</v>
      </c>
      <c r="F34" s="26" t="s">
        <v>99</v>
      </c>
      <c r="G34" s="58"/>
      <c r="H34" s="59" t="s">
        <v>111</v>
      </c>
      <c r="I34" s="49"/>
      <c r="J34" s="215"/>
    </row>
    <row r="35" spans="1:10" x14ac:dyDescent="0.3">
      <c r="A35" s="208"/>
      <c r="B35" s="8" t="s">
        <v>69</v>
      </c>
      <c r="C35" s="22" t="s">
        <v>70</v>
      </c>
      <c r="D35" s="26"/>
      <c r="E35" s="26">
        <v>0</v>
      </c>
      <c r="F35" s="26" t="s">
        <v>99</v>
      </c>
      <c r="G35" s="58"/>
      <c r="H35" s="59" t="s">
        <v>114</v>
      </c>
      <c r="I35" s="49"/>
      <c r="J35" s="215"/>
    </row>
    <row r="36" spans="1:10" ht="17.25" thickBot="1" x14ac:dyDescent="0.35">
      <c r="A36" s="209"/>
      <c r="B36" s="11" t="s">
        <v>72</v>
      </c>
      <c r="C36" s="23" t="s">
        <v>73</v>
      </c>
      <c r="D36" s="31"/>
      <c r="E36" s="31">
        <v>0</v>
      </c>
      <c r="F36" s="31" t="s">
        <v>99</v>
      </c>
      <c r="G36" s="62"/>
      <c r="H36" s="60" t="s">
        <v>115</v>
      </c>
      <c r="I36" s="50"/>
      <c r="J36" s="216"/>
    </row>
    <row r="37" spans="1:10" ht="17.25" thickTop="1" x14ac:dyDescent="0.3">
      <c r="I37" s="213" t="s">
        <v>133</v>
      </c>
      <c r="J37" s="214"/>
    </row>
    <row r="38" spans="1:10" ht="60" customHeight="1" x14ac:dyDescent="0.3">
      <c r="I38" s="214"/>
      <c r="J38" s="214"/>
    </row>
  </sheetData>
  <mergeCells count="8">
    <mergeCell ref="J2:J10"/>
    <mergeCell ref="J18:J22"/>
    <mergeCell ref="I37:J38"/>
    <mergeCell ref="A32:A36"/>
    <mergeCell ref="J11:J14"/>
    <mergeCell ref="J15:J17"/>
    <mergeCell ref="J23:J31"/>
    <mergeCell ref="J32:J36"/>
  </mergeCells>
  <phoneticPr fontId="8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1</Pages>
  <Words>0</Words>
  <Characters>0</Characters>
  <Application>Microsoft Excel</Application>
  <DocSecurity>0</DocSecurity>
  <Lines>0</Lines>
  <Paragraphs>0</Paragraphs>
  <MMClips>0</MMClips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Cleansing</vt:lpstr>
      <vt:lpstr>R&amp;R</vt:lpstr>
      <vt:lpstr>TABLE 정보1</vt:lpstr>
      <vt:lpstr>TABLE 정보2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bituser</dc:creator>
  <cp:lastModifiedBy>acorn</cp:lastModifiedBy>
  <cp:revision>3</cp:revision>
  <dcterms:created xsi:type="dcterms:W3CDTF">2018-12-05T11:26:22Z</dcterms:created>
  <dcterms:modified xsi:type="dcterms:W3CDTF">2020-03-18T08:31:09Z</dcterms:modified>
</cp:coreProperties>
</file>