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5층\슬래브3\"/>
    </mc:Choice>
  </mc:AlternateContent>
  <xr:revisionPtr revIDLastSave="0" documentId="8_{4567E282-FF3A-4251-BBB0-3940E8BD2C6D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'1'!$D$12:$D$248</definedName>
  </definedNames>
  <calcPr calcId="191029"/>
</workbook>
</file>

<file path=xl/calcChain.xml><?xml version="1.0" encoding="utf-8"?>
<calcChain xmlns="http://schemas.openxmlformats.org/spreadsheetml/2006/main"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4" i="43" s="1"/>
  <c r="C20" i="43"/>
  <c r="C19" i="43"/>
  <c r="C18" i="43"/>
  <c r="C17" i="43"/>
  <c r="C14" i="43"/>
  <c r="C13" i="43"/>
  <c r="C12" i="43"/>
  <c r="C11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BQ43" i="3"/>
  <c r="AT43" i="3"/>
  <c r="BQ29" i="3" l="1"/>
  <c r="BQ15" i="3"/>
  <c r="BQ1" i="3"/>
  <c r="AT29" i="3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249" i="26"/>
  <c r="E249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249" i="25"/>
  <c r="E249" i="25"/>
  <c r="D249" i="33"/>
  <c r="E249" i="33"/>
  <c r="D249" i="24"/>
  <c r="E249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D15" i="32" s="1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D15" i="40" s="1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60" i="26"/>
  <c r="E60" i="26"/>
  <c r="E248" i="26"/>
  <c r="D248" i="26"/>
  <c r="C248" i="26"/>
  <c r="C9" i="26"/>
  <c r="D9" i="26" s="1"/>
  <c r="C245" i="26"/>
  <c r="E245" i="26"/>
  <c r="C241" i="26"/>
  <c r="E241" i="26"/>
  <c r="C237" i="26"/>
  <c r="E237" i="26"/>
  <c r="C233" i="26"/>
  <c r="E233" i="26"/>
  <c r="C229" i="26"/>
  <c r="E229" i="26"/>
  <c r="C225" i="26"/>
  <c r="E225" i="26"/>
  <c r="C221" i="26"/>
  <c r="E221" i="26"/>
  <c r="C217" i="26"/>
  <c r="E217" i="26"/>
  <c r="C213" i="26"/>
  <c r="E213" i="26"/>
  <c r="C209" i="26"/>
  <c r="E209" i="26"/>
  <c r="C205" i="26"/>
  <c r="E205" i="26"/>
  <c r="C201" i="26"/>
  <c r="E201" i="26"/>
  <c r="C197" i="26"/>
  <c r="E197" i="26"/>
  <c r="C193" i="26"/>
  <c r="E193" i="26"/>
  <c r="C189" i="26"/>
  <c r="E189" i="26"/>
  <c r="C185" i="26"/>
  <c r="E185" i="26"/>
  <c r="C181" i="26"/>
  <c r="E181" i="26"/>
  <c r="C177" i="26"/>
  <c r="E177" i="26"/>
  <c r="C173" i="26"/>
  <c r="E173" i="26"/>
  <c r="C169" i="26"/>
  <c r="E169" i="26"/>
  <c r="C165" i="26"/>
  <c r="E165" i="26"/>
  <c r="C161" i="26"/>
  <c r="E161" i="26"/>
  <c r="C157" i="26"/>
  <c r="E157" i="26"/>
  <c r="C153" i="26"/>
  <c r="E153" i="26"/>
  <c r="C149" i="26"/>
  <c r="E149" i="26"/>
  <c r="C145" i="26"/>
  <c r="E145" i="26"/>
  <c r="C141" i="26"/>
  <c r="E141" i="26"/>
  <c r="C137" i="26"/>
  <c r="E137" i="26"/>
  <c r="C133" i="26"/>
  <c r="E133" i="26"/>
  <c r="C129" i="26"/>
  <c r="E129" i="26"/>
  <c r="C125" i="26"/>
  <c r="E125" i="26"/>
  <c r="C121" i="26"/>
  <c r="E121" i="26"/>
  <c r="C117" i="26"/>
  <c r="E117" i="26"/>
  <c r="C113" i="26"/>
  <c r="E113" i="26"/>
  <c r="C109" i="26"/>
  <c r="E109" i="26"/>
  <c r="C105" i="26"/>
  <c r="E105" i="26"/>
  <c r="C101" i="26"/>
  <c r="E101" i="26"/>
  <c r="C97" i="26"/>
  <c r="E97" i="26"/>
  <c r="C93" i="26"/>
  <c r="E93" i="26"/>
  <c r="C89" i="26"/>
  <c r="E89" i="26"/>
  <c r="C85" i="26"/>
  <c r="E85" i="26"/>
  <c r="C81" i="26"/>
  <c r="E81" i="26"/>
  <c r="E77" i="26"/>
  <c r="C77" i="26"/>
  <c r="E73" i="26"/>
  <c r="C73" i="26"/>
  <c r="E69" i="26"/>
  <c r="C69" i="26"/>
  <c r="E65" i="26"/>
  <c r="C65" i="26"/>
  <c r="E61" i="26"/>
  <c r="C61" i="26"/>
  <c r="E57" i="26"/>
  <c r="C57" i="26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E244" i="26"/>
  <c r="C244" i="26"/>
  <c r="E224" i="26"/>
  <c r="C224" i="26"/>
  <c r="E208" i="26"/>
  <c r="C208" i="26"/>
  <c r="E192" i="26"/>
  <c r="C192" i="26"/>
  <c r="E180" i="26"/>
  <c r="C180" i="26"/>
  <c r="E168" i="26"/>
  <c r="C168" i="26"/>
  <c r="E164" i="26"/>
  <c r="C164" i="26"/>
  <c r="E152" i="26"/>
  <c r="C152" i="26"/>
  <c r="E148" i="26"/>
  <c r="C148" i="26"/>
  <c r="E144" i="26"/>
  <c r="C144" i="26"/>
  <c r="E140" i="26"/>
  <c r="C140" i="26"/>
  <c r="E136" i="26"/>
  <c r="C136" i="26"/>
  <c r="E132" i="26"/>
  <c r="C132" i="26"/>
  <c r="E128" i="26"/>
  <c r="C128" i="26"/>
  <c r="E124" i="26"/>
  <c r="C124" i="26"/>
  <c r="E120" i="26"/>
  <c r="C120" i="26"/>
  <c r="E116" i="26"/>
  <c r="C116" i="26"/>
  <c r="E112" i="26"/>
  <c r="C112" i="26"/>
  <c r="E108" i="26"/>
  <c r="C108" i="26"/>
  <c r="E104" i="26"/>
  <c r="C104" i="26"/>
  <c r="E100" i="26"/>
  <c r="C100" i="26"/>
  <c r="E96" i="26"/>
  <c r="C96" i="26"/>
  <c r="E92" i="26"/>
  <c r="C92" i="26"/>
  <c r="E88" i="26"/>
  <c r="C88" i="26"/>
  <c r="E84" i="26"/>
  <c r="C84" i="26"/>
  <c r="E80" i="26"/>
  <c r="C80" i="26"/>
  <c r="E76" i="26"/>
  <c r="C76" i="26"/>
  <c r="C72" i="26"/>
  <c r="E72" i="26"/>
  <c r="C68" i="26"/>
  <c r="E68" i="26"/>
  <c r="C64" i="26"/>
  <c r="E64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240" i="26"/>
  <c r="C240" i="26"/>
  <c r="E232" i="26"/>
  <c r="C232" i="26"/>
  <c r="E220" i="26"/>
  <c r="C220" i="26"/>
  <c r="E212" i="26"/>
  <c r="C212" i="26"/>
  <c r="E200" i="26"/>
  <c r="C200" i="26"/>
  <c r="E188" i="26"/>
  <c r="C188" i="26"/>
  <c r="E176" i="26"/>
  <c r="C176" i="26"/>
  <c r="E160" i="26"/>
  <c r="C160" i="26"/>
  <c r="C48" i="26"/>
  <c r="E48" i="26"/>
  <c r="C247" i="26"/>
  <c r="E247" i="26"/>
  <c r="C243" i="26"/>
  <c r="E243" i="26"/>
  <c r="C239" i="26"/>
  <c r="E239" i="26"/>
  <c r="C235" i="26"/>
  <c r="E235" i="26"/>
  <c r="C231" i="26"/>
  <c r="E231" i="26"/>
  <c r="C227" i="26"/>
  <c r="E227" i="26"/>
  <c r="C223" i="26"/>
  <c r="E223" i="26"/>
  <c r="C219" i="26"/>
  <c r="E219" i="26"/>
  <c r="C215" i="26"/>
  <c r="E215" i="26"/>
  <c r="C211" i="26"/>
  <c r="E211" i="26"/>
  <c r="C207" i="26"/>
  <c r="E207" i="26"/>
  <c r="C203" i="26"/>
  <c r="E203" i="26"/>
  <c r="C199" i="26"/>
  <c r="E199" i="26"/>
  <c r="C195" i="26"/>
  <c r="E195" i="26"/>
  <c r="C191" i="26"/>
  <c r="E191" i="26"/>
  <c r="C187" i="26"/>
  <c r="E187" i="26"/>
  <c r="C183" i="26"/>
  <c r="E183" i="26"/>
  <c r="C179" i="26"/>
  <c r="E179" i="26"/>
  <c r="C175" i="26"/>
  <c r="E175" i="26"/>
  <c r="C171" i="26"/>
  <c r="E171" i="26"/>
  <c r="C167" i="26"/>
  <c r="E167" i="26"/>
  <c r="C163" i="26"/>
  <c r="E163" i="26"/>
  <c r="C159" i="26"/>
  <c r="E159" i="26"/>
  <c r="C155" i="26"/>
  <c r="E155" i="26"/>
  <c r="C151" i="26"/>
  <c r="E151" i="26"/>
  <c r="C147" i="26"/>
  <c r="E147" i="26"/>
  <c r="C143" i="26"/>
  <c r="E143" i="26"/>
  <c r="C139" i="26"/>
  <c r="E139" i="26"/>
  <c r="C135" i="26"/>
  <c r="E135" i="26"/>
  <c r="C131" i="26"/>
  <c r="E131" i="26"/>
  <c r="C127" i="26"/>
  <c r="E127" i="26"/>
  <c r="C123" i="26"/>
  <c r="E123" i="26"/>
  <c r="C119" i="26"/>
  <c r="E119" i="26"/>
  <c r="C115" i="26"/>
  <c r="E115" i="26"/>
  <c r="C111" i="26"/>
  <c r="E111" i="26"/>
  <c r="C107" i="26"/>
  <c r="E107" i="26"/>
  <c r="C103" i="26"/>
  <c r="E103" i="26"/>
  <c r="C99" i="26"/>
  <c r="E99" i="26"/>
  <c r="C95" i="26"/>
  <c r="E95" i="26"/>
  <c r="C91" i="26"/>
  <c r="E91" i="26"/>
  <c r="C87" i="26"/>
  <c r="E87" i="26"/>
  <c r="C83" i="26"/>
  <c r="E83" i="26"/>
  <c r="E79" i="26"/>
  <c r="C79" i="26"/>
  <c r="E75" i="26"/>
  <c r="C75" i="26"/>
  <c r="E71" i="26"/>
  <c r="C71" i="26"/>
  <c r="E67" i="26"/>
  <c r="C67" i="26"/>
  <c r="E63" i="26"/>
  <c r="C63" i="26"/>
  <c r="E59" i="26"/>
  <c r="C59" i="26"/>
  <c r="E55" i="26"/>
  <c r="C55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E236" i="26"/>
  <c r="C236" i="26"/>
  <c r="E228" i="26"/>
  <c r="C228" i="26"/>
  <c r="E216" i="26"/>
  <c r="C216" i="26"/>
  <c r="E204" i="26"/>
  <c r="C204" i="26"/>
  <c r="E196" i="26"/>
  <c r="C196" i="26"/>
  <c r="E184" i="26"/>
  <c r="C184" i="26"/>
  <c r="E172" i="26"/>
  <c r="C172" i="26"/>
  <c r="E156" i="26"/>
  <c r="C156" i="26"/>
  <c r="C56" i="26"/>
  <c r="E56" i="26"/>
  <c r="C10" i="26"/>
  <c r="E246" i="26"/>
  <c r="C246" i="26"/>
  <c r="E242" i="26"/>
  <c r="C242" i="26"/>
  <c r="E238" i="26"/>
  <c r="C238" i="26"/>
  <c r="E234" i="26"/>
  <c r="C234" i="26"/>
  <c r="E230" i="26"/>
  <c r="C230" i="26"/>
  <c r="E226" i="26"/>
  <c r="C226" i="26"/>
  <c r="E222" i="26"/>
  <c r="C222" i="26"/>
  <c r="E218" i="26"/>
  <c r="C218" i="26"/>
  <c r="E214" i="26"/>
  <c r="C214" i="26"/>
  <c r="E210" i="26"/>
  <c r="C210" i="26"/>
  <c r="E206" i="26"/>
  <c r="C206" i="26"/>
  <c r="E202" i="26"/>
  <c r="C202" i="26"/>
  <c r="E198" i="26"/>
  <c r="C198" i="26"/>
  <c r="E194" i="26"/>
  <c r="C194" i="26"/>
  <c r="E190" i="26"/>
  <c r="C190" i="26"/>
  <c r="E186" i="26"/>
  <c r="C186" i="26"/>
  <c r="E182" i="26"/>
  <c r="C182" i="26"/>
  <c r="E178" i="26"/>
  <c r="C178" i="26"/>
  <c r="E174" i="26"/>
  <c r="C174" i="26"/>
  <c r="E170" i="26"/>
  <c r="C170" i="26"/>
  <c r="E166" i="26"/>
  <c r="C166" i="26"/>
  <c r="E162" i="26"/>
  <c r="C162" i="26"/>
  <c r="E158" i="26"/>
  <c r="C158" i="26"/>
  <c r="E154" i="26"/>
  <c r="C154" i="26"/>
  <c r="E150" i="26"/>
  <c r="C150" i="26"/>
  <c r="E146" i="26"/>
  <c r="C146" i="26"/>
  <c r="E142" i="26"/>
  <c r="C142" i="26"/>
  <c r="E138" i="26"/>
  <c r="C138" i="26"/>
  <c r="E134" i="26"/>
  <c r="C134" i="26"/>
  <c r="E130" i="26"/>
  <c r="C130" i="26"/>
  <c r="E126" i="26"/>
  <c r="C126" i="26"/>
  <c r="E122" i="26"/>
  <c r="C122" i="26"/>
  <c r="E118" i="26"/>
  <c r="C118" i="26"/>
  <c r="E114" i="26"/>
  <c r="C114" i="26"/>
  <c r="E110" i="26"/>
  <c r="C110" i="26"/>
  <c r="E106" i="26"/>
  <c r="C106" i="26"/>
  <c r="E102" i="26"/>
  <c r="C102" i="26"/>
  <c r="E98" i="26"/>
  <c r="C98" i="26"/>
  <c r="E94" i="26"/>
  <c r="C94" i="26"/>
  <c r="E90" i="26"/>
  <c r="C90" i="26"/>
  <c r="E86" i="26"/>
  <c r="C86" i="26"/>
  <c r="E82" i="26"/>
  <c r="C82" i="26"/>
  <c r="C78" i="26"/>
  <c r="D78" i="26" s="1"/>
  <c r="E78" i="26"/>
  <c r="C74" i="26"/>
  <c r="D74" i="26" s="1"/>
  <c r="E74" i="26"/>
  <c r="C70" i="26"/>
  <c r="E70" i="26"/>
  <c r="C66" i="26"/>
  <c r="E66" i="26"/>
  <c r="C62" i="26"/>
  <c r="E62" i="26"/>
  <c r="C58" i="26"/>
  <c r="E58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E247" i="24"/>
  <c r="C247" i="24"/>
  <c r="C239" i="24"/>
  <c r="E239" i="24"/>
  <c r="E231" i="24"/>
  <c r="C231" i="24"/>
  <c r="E223" i="24"/>
  <c r="C223" i="24"/>
  <c r="C211" i="24"/>
  <c r="E211" i="24"/>
  <c r="E203" i="24"/>
  <c r="C203" i="24"/>
  <c r="E195" i="24"/>
  <c r="C195" i="24"/>
  <c r="E187" i="24"/>
  <c r="C187" i="24"/>
  <c r="C179" i="24"/>
  <c r="E179" i="24"/>
  <c r="E171" i="24"/>
  <c r="C171" i="24"/>
  <c r="E163" i="24"/>
  <c r="C163" i="24"/>
  <c r="E159" i="24"/>
  <c r="C159" i="24"/>
  <c r="E151" i="24"/>
  <c r="C151" i="24"/>
  <c r="C143" i="24"/>
  <c r="E143" i="24"/>
  <c r="E135" i="24"/>
  <c r="C135" i="24"/>
  <c r="E127" i="24"/>
  <c r="C127" i="24"/>
  <c r="E119" i="24"/>
  <c r="C119" i="24"/>
  <c r="E111" i="24"/>
  <c r="C111" i="24"/>
  <c r="E103" i="24"/>
  <c r="C103" i="24"/>
  <c r="C95" i="24"/>
  <c r="E95" i="24"/>
  <c r="C87" i="24"/>
  <c r="E87" i="24"/>
  <c r="E83" i="24"/>
  <c r="C83" i="24"/>
  <c r="E75" i="24"/>
  <c r="C75" i="24"/>
  <c r="E67" i="24"/>
  <c r="C67" i="24"/>
  <c r="C59" i="24"/>
  <c r="E59" i="24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246" i="24"/>
  <c r="C246" i="24"/>
  <c r="E242" i="24"/>
  <c r="C242" i="24"/>
  <c r="E238" i="24"/>
  <c r="C238" i="24"/>
  <c r="E234" i="24"/>
  <c r="C234" i="24"/>
  <c r="E230" i="24"/>
  <c r="C230" i="24"/>
  <c r="C226" i="24"/>
  <c r="E226" i="24"/>
  <c r="E222" i="24"/>
  <c r="C222" i="24"/>
  <c r="E218" i="24"/>
  <c r="C218" i="24"/>
  <c r="E214" i="24"/>
  <c r="C214" i="24"/>
  <c r="E210" i="24"/>
  <c r="C210" i="24"/>
  <c r="E206" i="24"/>
  <c r="C206" i="24"/>
  <c r="E202" i="24"/>
  <c r="C202" i="24"/>
  <c r="E198" i="24"/>
  <c r="C198" i="24"/>
  <c r="C194" i="24"/>
  <c r="E194" i="24"/>
  <c r="E190" i="24"/>
  <c r="C190" i="24"/>
  <c r="E186" i="24"/>
  <c r="C186" i="24"/>
  <c r="E182" i="24"/>
  <c r="C182" i="24"/>
  <c r="E178" i="24"/>
  <c r="C178" i="24"/>
  <c r="E174" i="24"/>
  <c r="C174" i="24"/>
  <c r="E170" i="24"/>
  <c r="C170" i="24"/>
  <c r="E166" i="24"/>
  <c r="C166" i="24"/>
  <c r="C162" i="24"/>
  <c r="E162" i="24"/>
  <c r="E158" i="24"/>
  <c r="C158" i="24"/>
  <c r="E154" i="24"/>
  <c r="C154" i="24"/>
  <c r="E150" i="24"/>
  <c r="C150" i="24"/>
  <c r="E146" i="24"/>
  <c r="C146" i="24"/>
  <c r="E142" i="24"/>
  <c r="C142" i="24"/>
  <c r="E138" i="24"/>
  <c r="C138" i="24"/>
  <c r="E134" i="24"/>
  <c r="C134" i="24"/>
  <c r="C130" i="24"/>
  <c r="E130" i="24"/>
  <c r="E126" i="24"/>
  <c r="C126" i="24"/>
  <c r="E122" i="24"/>
  <c r="C122" i="24"/>
  <c r="E118" i="24"/>
  <c r="C118" i="24"/>
  <c r="E114" i="24"/>
  <c r="C114" i="24"/>
  <c r="C110" i="24"/>
  <c r="E110" i="24"/>
  <c r="C106" i="24"/>
  <c r="E106" i="24"/>
  <c r="C102" i="24"/>
  <c r="E102" i="24"/>
  <c r="E98" i="24"/>
  <c r="C98" i="24"/>
  <c r="E94" i="24"/>
  <c r="C94" i="24"/>
  <c r="E90" i="24"/>
  <c r="C90" i="24"/>
  <c r="E86" i="24"/>
  <c r="C86" i="24"/>
  <c r="C82" i="24"/>
  <c r="E82" i="24"/>
  <c r="C78" i="24"/>
  <c r="E78" i="24"/>
  <c r="C74" i="24"/>
  <c r="E74" i="24"/>
  <c r="C70" i="24"/>
  <c r="E70" i="24"/>
  <c r="E66" i="24"/>
  <c r="C66" i="24"/>
  <c r="E62" i="24"/>
  <c r="C62" i="24"/>
  <c r="E58" i="24"/>
  <c r="C58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245" i="24"/>
  <c r="C245" i="24"/>
  <c r="C241" i="24"/>
  <c r="E241" i="24"/>
  <c r="E237" i="24"/>
  <c r="C237" i="24"/>
  <c r="E233" i="24"/>
  <c r="C233" i="24"/>
  <c r="E229" i="24"/>
  <c r="C229" i="24"/>
  <c r="E225" i="24"/>
  <c r="C225" i="24"/>
  <c r="E221" i="24"/>
  <c r="C221" i="24"/>
  <c r="E217" i="24"/>
  <c r="C217" i="24"/>
  <c r="E213" i="24"/>
  <c r="C213" i="24"/>
  <c r="C209" i="24"/>
  <c r="E209" i="24"/>
  <c r="E205" i="24"/>
  <c r="C205" i="24"/>
  <c r="E201" i="24"/>
  <c r="C201" i="24"/>
  <c r="E197" i="24"/>
  <c r="C197" i="24"/>
  <c r="E193" i="24"/>
  <c r="C193" i="24"/>
  <c r="E189" i="24"/>
  <c r="C189" i="24"/>
  <c r="E185" i="24"/>
  <c r="C185" i="24"/>
  <c r="E181" i="24"/>
  <c r="C181" i="24"/>
  <c r="C177" i="24"/>
  <c r="E177" i="24"/>
  <c r="E173" i="24"/>
  <c r="C173" i="24"/>
  <c r="E169" i="24"/>
  <c r="C169" i="24"/>
  <c r="E165" i="24"/>
  <c r="C165" i="24"/>
  <c r="E161" i="24"/>
  <c r="C161" i="24"/>
  <c r="E157" i="24"/>
  <c r="C157" i="24"/>
  <c r="E153" i="24"/>
  <c r="C153" i="24"/>
  <c r="E149" i="24"/>
  <c r="C149" i="24"/>
  <c r="C145" i="24"/>
  <c r="E145" i="24"/>
  <c r="E141" i="24"/>
  <c r="C141" i="24"/>
  <c r="E137" i="24"/>
  <c r="C137" i="24"/>
  <c r="E133" i="24"/>
  <c r="C133" i="24"/>
  <c r="E129" i="24"/>
  <c r="C129" i="24"/>
  <c r="E125" i="24"/>
  <c r="C125" i="24"/>
  <c r="E121" i="24"/>
  <c r="C121" i="24"/>
  <c r="E117" i="24"/>
  <c r="C117" i="24"/>
  <c r="C113" i="24"/>
  <c r="E113" i="24"/>
  <c r="E109" i="24"/>
  <c r="C109" i="24"/>
  <c r="E105" i="24"/>
  <c r="C105" i="24"/>
  <c r="E101" i="24"/>
  <c r="C101" i="24"/>
  <c r="E97" i="24"/>
  <c r="C97" i="24"/>
  <c r="C93" i="24"/>
  <c r="E93" i="24"/>
  <c r="C89" i="24"/>
  <c r="E89" i="24"/>
  <c r="C85" i="24"/>
  <c r="E85" i="24"/>
  <c r="E81" i="24"/>
  <c r="C81" i="24"/>
  <c r="E77" i="24"/>
  <c r="C77" i="24"/>
  <c r="E73" i="24"/>
  <c r="C73" i="24"/>
  <c r="E69" i="24"/>
  <c r="C69" i="24"/>
  <c r="E65" i="24"/>
  <c r="C65" i="24"/>
  <c r="C61" i="24"/>
  <c r="E61" i="24"/>
  <c r="C57" i="24"/>
  <c r="E57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243" i="24"/>
  <c r="E243" i="24"/>
  <c r="E235" i="24"/>
  <c r="C235" i="24"/>
  <c r="E227" i="24"/>
  <c r="C227" i="24"/>
  <c r="E219" i="24"/>
  <c r="C219" i="24"/>
  <c r="E215" i="24"/>
  <c r="C215" i="24"/>
  <c r="C207" i="24"/>
  <c r="E207" i="24"/>
  <c r="E199" i="24"/>
  <c r="C199" i="24"/>
  <c r="E191" i="24"/>
  <c r="C191" i="24"/>
  <c r="E183" i="24"/>
  <c r="C183" i="24"/>
  <c r="C175" i="24"/>
  <c r="E175" i="24"/>
  <c r="E167" i="24"/>
  <c r="C167" i="24"/>
  <c r="E155" i="24"/>
  <c r="C155" i="24"/>
  <c r="C147" i="24"/>
  <c r="E147" i="24"/>
  <c r="E139" i="24"/>
  <c r="C139" i="24"/>
  <c r="E131" i="24"/>
  <c r="C131" i="24"/>
  <c r="E123" i="24"/>
  <c r="C123" i="24"/>
  <c r="C115" i="24"/>
  <c r="E115" i="24"/>
  <c r="E107" i="24"/>
  <c r="C107" i="24"/>
  <c r="C99" i="24"/>
  <c r="E99" i="24"/>
  <c r="C91" i="24"/>
  <c r="E91" i="24"/>
  <c r="E79" i="24"/>
  <c r="C79" i="24"/>
  <c r="E71" i="24"/>
  <c r="C71" i="24"/>
  <c r="C63" i="24"/>
  <c r="E63" i="24"/>
  <c r="C55" i="24"/>
  <c r="E55" i="24"/>
  <c r="C47" i="24"/>
  <c r="E47" i="24"/>
  <c r="E39" i="24"/>
  <c r="C39" i="24"/>
  <c r="E31" i="24"/>
  <c r="C31" i="24"/>
  <c r="E244" i="24"/>
  <c r="C244" i="24"/>
  <c r="E240" i="24"/>
  <c r="C240" i="24"/>
  <c r="E236" i="24"/>
  <c r="C236" i="24"/>
  <c r="E232" i="24"/>
  <c r="C232" i="24"/>
  <c r="E228" i="24"/>
  <c r="C228" i="24"/>
  <c r="C224" i="24"/>
  <c r="E224" i="24"/>
  <c r="E220" i="24"/>
  <c r="C220" i="24"/>
  <c r="E216" i="24"/>
  <c r="C216" i="24"/>
  <c r="E212" i="24"/>
  <c r="C212" i="24"/>
  <c r="E208" i="24"/>
  <c r="C208" i="24"/>
  <c r="E204" i="24"/>
  <c r="C204" i="24"/>
  <c r="E200" i="24"/>
  <c r="C200" i="24"/>
  <c r="E196" i="24"/>
  <c r="C196" i="24"/>
  <c r="C192" i="24"/>
  <c r="E192" i="24"/>
  <c r="E188" i="24"/>
  <c r="C188" i="24"/>
  <c r="E184" i="24"/>
  <c r="C184" i="24"/>
  <c r="E180" i="24"/>
  <c r="C180" i="24"/>
  <c r="E176" i="24"/>
  <c r="C176" i="24"/>
  <c r="E172" i="24"/>
  <c r="C172" i="24"/>
  <c r="E168" i="24"/>
  <c r="C168" i="24"/>
  <c r="D168" i="24" s="1"/>
  <c r="E164" i="24"/>
  <c r="C164" i="24"/>
  <c r="C160" i="24"/>
  <c r="E160" i="24"/>
  <c r="E156" i="24"/>
  <c r="C156" i="24"/>
  <c r="E152" i="24"/>
  <c r="C152" i="24"/>
  <c r="E148" i="24"/>
  <c r="C148" i="24"/>
  <c r="E144" i="24"/>
  <c r="C144" i="24"/>
  <c r="E140" i="24"/>
  <c r="C140" i="24"/>
  <c r="E136" i="24"/>
  <c r="C136" i="24"/>
  <c r="E132" i="24"/>
  <c r="C132" i="24"/>
  <c r="C128" i="24"/>
  <c r="E128" i="24"/>
  <c r="E124" i="24"/>
  <c r="C124" i="24"/>
  <c r="E120" i="24"/>
  <c r="C120" i="24"/>
  <c r="E116" i="24"/>
  <c r="C116" i="24"/>
  <c r="C112" i="24"/>
  <c r="E112" i="24"/>
  <c r="C108" i="24"/>
  <c r="E108" i="24"/>
  <c r="C104" i="24"/>
  <c r="E104" i="24"/>
  <c r="C100" i="24"/>
  <c r="E100" i="24"/>
  <c r="E96" i="24"/>
  <c r="C96" i="24"/>
  <c r="E92" i="24"/>
  <c r="C92" i="24"/>
  <c r="E88" i="24"/>
  <c r="C88" i="24"/>
  <c r="E84" i="24"/>
  <c r="C84" i="24"/>
  <c r="C80" i="24"/>
  <c r="E80" i="24"/>
  <c r="C76" i="24"/>
  <c r="E76" i="24"/>
  <c r="C72" i="24"/>
  <c r="E72" i="24"/>
  <c r="C68" i="24"/>
  <c r="E68" i="24"/>
  <c r="E64" i="24"/>
  <c r="C64" i="24"/>
  <c r="E60" i="24"/>
  <c r="C60" i="24"/>
  <c r="E56" i="24"/>
  <c r="C56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248" i="25"/>
  <c r="D248" i="25"/>
  <c r="C248" i="25"/>
  <c r="E246" i="25"/>
  <c r="C246" i="25"/>
  <c r="E242" i="25"/>
  <c r="C242" i="25"/>
  <c r="C238" i="25"/>
  <c r="E238" i="25"/>
  <c r="C234" i="25"/>
  <c r="E234" i="25"/>
  <c r="E230" i="25"/>
  <c r="C230" i="25"/>
  <c r="E226" i="25"/>
  <c r="C226" i="25"/>
  <c r="E222" i="25"/>
  <c r="C222" i="25"/>
  <c r="E218" i="25"/>
  <c r="C218" i="25"/>
  <c r="C214" i="25"/>
  <c r="E214" i="25"/>
  <c r="E210" i="25"/>
  <c r="C210" i="25"/>
  <c r="E206" i="25"/>
  <c r="C206" i="25"/>
  <c r="E202" i="25"/>
  <c r="C202" i="25"/>
  <c r="E198" i="25"/>
  <c r="C198" i="25"/>
  <c r="C194" i="25"/>
  <c r="E194" i="25"/>
  <c r="E190" i="25"/>
  <c r="C190" i="25"/>
  <c r="E186" i="25"/>
  <c r="C186" i="25"/>
  <c r="E182" i="25"/>
  <c r="C182" i="25"/>
  <c r="E178" i="25"/>
  <c r="C178" i="25"/>
  <c r="C174" i="25"/>
  <c r="E174" i="25"/>
  <c r="C170" i="25"/>
  <c r="E170" i="25"/>
  <c r="E166" i="25"/>
  <c r="C166" i="25"/>
  <c r="E162" i="25"/>
  <c r="C162" i="25"/>
  <c r="E158" i="25"/>
  <c r="C158" i="25"/>
  <c r="E154" i="25"/>
  <c r="C154" i="25"/>
  <c r="C150" i="25"/>
  <c r="E150" i="25"/>
  <c r="E146" i="25"/>
  <c r="C146" i="25"/>
  <c r="E142" i="25"/>
  <c r="C142" i="25"/>
  <c r="E138" i="25"/>
  <c r="C138" i="25"/>
  <c r="E134" i="25"/>
  <c r="C134" i="25"/>
  <c r="C130" i="25"/>
  <c r="E130" i="25"/>
  <c r="E126" i="25"/>
  <c r="C126" i="25"/>
  <c r="E122" i="25"/>
  <c r="C122" i="25"/>
  <c r="E118" i="25"/>
  <c r="C118" i="25"/>
  <c r="E114" i="25"/>
  <c r="C114" i="25"/>
  <c r="C110" i="25"/>
  <c r="E110" i="25"/>
  <c r="C106" i="25"/>
  <c r="E106" i="25"/>
  <c r="E102" i="25"/>
  <c r="C102" i="25"/>
  <c r="E98" i="25"/>
  <c r="C98" i="25"/>
  <c r="E94" i="25"/>
  <c r="C94" i="25"/>
  <c r="C90" i="25"/>
  <c r="E90" i="25"/>
  <c r="E86" i="25"/>
  <c r="C86" i="25"/>
  <c r="C82" i="25"/>
  <c r="E82" i="25"/>
  <c r="E78" i="25"/>
  <c r="C78" i="25"/>
  <c r="E74" i="25"/>
  <c r="C74" i="25"/>
  <c r="C70" i="25"/>
  <c r="E70" i="25"/>
  <c r="E66" i="25"/>
  <c r="C66" i="25"/>
  <c r="C62" i="25"/>
  <c r="E62" i="25"/>
  <c r="C58" i="25"/>
  <c r="E58" i="25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E243" i="25"/>
  <c r="C243" i="25"/>
  <c r="E235" i="25"/>
  <c r="C235" i="25"/>
  <c r="C227" i="25"/>
  <c r="E227" i="25"/>
  <c r="E219" i="25"/>
  <c r="C219" i="25"/>
  <c r="E211" i="25"/>
  <c r="C211" i="25"/>
  <c r="E199" i="25"/>
  <c r="C199" i="25"/>
  <c r="E191" i="25"/>
  <c r="C191" i="25"/>
  <c r="C183" i="25"/>
  <c r="E183" i="25"/>
  <c r="E175" i="25"/>
  <c r="C175" i="25"/>
  <c r="E167" i="25"/>
  <c r="C167" i="25"/>
  <c r="E159" i="25"/>
  <c r="C159" i="25"/>
  <c r="E151" i="25"/>
  <c r="C151" i="25"/>
  <c r="C143" i="25"/>
  <c r="E143" i="25"/>
  <c r="E131" i="25"/>
  <c r="C131" i="25"/>
  <c r="E123" i="25"/>
  <c r="C123" i="25"/>
  <c r="E115" i="25"/>
  <c r="C115" i="25"/>
  <c r="E107" i="25"/>
  <c r="C107" i="25"/>
  <c r="C99" i="25"/>
  <c r="E99" i="25"/>
  <c r="E87" i="25"/>
  <c r="C87" i="25"/>
  <c r="D87" i="25" s="1"/>
  <c r="E79" i="25"/>
  <c r="C79" i="25"/>
  <c r="C71" i="25"/>
  <c r="E71" i="25"/>
  <c r="C63" i="25"/>
  <c r="E63" i="25"/>
  <c r="E55" i="25"/>
  <c r="C55" i="25"/>
  <c r="D55" i="25" s="1"/>
  <c r="C47" i="25"/>
  <c r="E47" i="25"/>
  <c r="C39" i="25"/>
  <c r="E39" i="25"/>
  <c r="C27" i="25"/>
  <c r="E27" i="25"/>
  <c r="C19" i="25"/>
  <c r="E19" i="25"/>
  <c r="C245" i="25"/>
  <c r="E245" i="25"/>
  <c r="E241" i="25"/>
  <c r="C241" i="25"/>
  <c r="E237" i="25"/>
  <c r="C237" i="25"/>
  <c r="E233" i="25"/>
  <c r="C233" i="25"/>
  <c r="E229" i="25"/>
  <c r="C229" i="25"/>
  <c r="C225" i="25"/>
  <c r="E225" i="25"/>
  <c r="E221" i="25"/>
  <c r="C221" i="25"/>
  <c r="E217" i="25"/>
  <c r="C217" i="25"/>
  <c r="E213" i="25"/>
  <c r="C213" i="25"/>
  <c r="E209" i="25"/>
  <c r="C209" i="25"/>
  <c r="C205" i="25"/>
  <c r="E205" i="25"/>
  <c r="C201" i="25"/>
  <c r="E201" i="25"/>
  <c r="E197" i="25"/>
  <c r="C197" i="25"/>
  <c r="E193" i="25"/>
  <c r="C193" i="25"/>
  <c r="E189" i="25"/>
  <c r="C189" i="25"/>
  <c r="E185" i="25"/>
  <c r="C185" i="25"/>
  <c r="C181" i="25"/>
  <c r="E181" i="25"/>
  <c r="E177" i="25"/>
  <c r="C177" i="25"/>
  <c r="E173" i="25"/>
  <c r="C173" i="25"/>
  <c r="E169" i="25"/>
  <c r="C169" i="25"/>
  <c r="E165" i="25"/>
  <c r="C165" i="25"/>
  <c r="C161" i="25"/>
  <c r="E161" i="25"/>
  <c r="E157" i="25"/>
  <c r="C157" i="25"/>
  <c r="E153" i="25"/>
  <c r="C153" i="25"/>
  <c r="E149" i="25"/>
  <c r="C149" i="25"/>
  <c r="E145" i="25"/>
  <c r="C145" i="25"/>
  <c r="C141" i="25"/>
  <c r="E141" i="25"/>
  <c r="C137" i="25"/>
  <c r="E137" i="25"/>
  <c r="E133" i="25"/>
  <c r="C133" i="25"/>
  <c r="E129" i="25"/>
  <c r="C129" i="25"/>
  <c r="E125" i="25"/>
  <c r="C125" i="25"/>
  <c r="E121" i="25"/>
  <c r="C121" i="25"/>
  <c r="C117" i="25"/>
  <c r="E117" i="25"/>
  <c r="E113" i="25"/>
  <c r="C113" i="25"/>
  <c r="E109" i="25"/>
  <c r="C109" i="25"/>
  <c r="E105" i="25"/>
  <c r="C105" i="25"/>
  <c r="E101" i="25"/>
  <c r="C101" i="25"/>
  <c r="C97" i="25"/>
  <c r="E97" i="25"/>
  <c r="E93" i="25"/>
  <c r="C93" i="25"/>
  <c r="C89" i="25"/>
  <c r="E89" i="25"/>
  <c r="E85" i="25"/>
  <c r="C85" i="25"/>
  <c r="C81" i="25"/>
  <c r="E81" i="25"/>
  <c r="E77" i="25"/>
  <c r="C77" i="25"/>
  <c r="E73" i="25"/>
  <c r="C73" i="25"/>
  <c r="C69" i="25"/>
  <c r="E69" i="25"/>
  <c r="E65" i="25"/>
  <c r="C65" i="25"/>
  <c r="C61" i="25"/>
  <c r="E61" i="25"/>
  <c r="C57" i="25"/>
  <c r="E57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247" i="25"/>
  <c r="E247" i="25"/>
  <c r="E239" i="25"/>
  <c r="C239" i="25"/>
  <c r="E231" i="25"/>
  <c r="C231" i="25"/>
  <c r="E223" i="25"/>
  <c r="C223" i="25"/>
  <c r="E215" i="25"/>
  <c r="C215" i="25"/>
  <c r="C207" i="25"/>
  <c r="E207" i="25"/>
  <c r="C203" i="25"/>
  <c r="E203" i="25"/>
  <c r="E195" i="25"/>
  <c r="C195" i="25"/>
  <c r="E187" i="25"/>
  <c r="C187" i="25"/>
  <c r="E179" i="25"/>
  <c r="C179" i="25"/>
  <c r="E171" i="25"/>
  <c r="C171" i="25"/>
  <c r="C163" i="25"/>
  <c r="E163" i="25"/>
  <c r="E155" i="25"/>
  <c r="C155" i="25"/>
  <c r="E147" i="25"/>
  <c r="C147" i="25"/>
  <c r="C139" i="25"/>
  <c r="E139" i="25"/>
  <c r="E135" i="25"/>
  <c r="C135" i="25"/>
  <c r="E127" i="25"/>
  <c r="C127" i="25"/>
  <c r="C119" i="25"/>
  <c r="D119" i="25" s="1"/>
  <c r="E119" i="25"/>
  <c r="E111" i="25"/>
  <c r="C111" i="25"/>
  <c r="E103" i="25"/>
  <c r="C103" i="25"/>
  <c r="E95" i="25"/>
  <c r="C95" i="25"/>
  <c r="C91" i="25"/>
  <c r="E91" i="25"/>
  <c r="C83" i="25"/>
  <c r="E83" i="25"/>
  <c r="E75" i="25"/>
  <c r="C75" i="25"/>
  <c r="E67" i="25"/>
  <c r="C67" i="25"/>
  <c r="C59" i="25"/>
  <c r="E59" i="25"/>
  <c r="C51" i="25"/>
  <c r="E51" i="25"/>
  <c r="C43" i="25"/>
  <c r="E43" i="25"/>
  <c r="C35" i="25"/>
  <c r="E35" i="25"/>
  <c r="C31" i="25"/>
  <c r="E31" i="25"/>
  <c r="C23" i="25"/>
  <c r="E23" i="25"/>
  <c r="E244" i="25"/>
  <c r="C244" i="25"/>
  <c r="C240" i="25"/>
  <c r="E240" i="25"/>
  <c r="C236" i="25"/>
  <c r="E236" i="25"/>
  <c r="C232" i="25"/>
  <c r="E232" i="25"/>
  <c r="E228" i="25"/>
  <c r="C228" i="25"/>
  <c r="E224" i="25"/>
  <c r="C224" i="25"/>
  <c r="E220" i="25"/>
  <c r="C220" i="25"/>
  <c r="C216" i="25"/>
  <c r="E216" i="25"/>
  <c r="C212" i="25"/>
  <c r="E212" i="25"/>
  <c r="E208" i="25"/>
  <c r="C208" i="25"/>
  <c r="E204" i="25"/>
  <c r="C204" i="25"/>
  <c r="E200" i="25"/>
  <c r="C200" i="25"/>
  <c r="C196" i="25"/>
  <c r="E196" i="25"/>
  <c r="C192" i="25"/>
  <c r="E192" i="25"/>
  <c r="E188" i="25"/>
  <c r="C188" i="25"/>
  <c r="E184" i="25"/>
  <c r="C184" i="25"/>
  <c r="E180" i="25"/>
  <c r="C180" i="25"/>
  <c r="C176" i="25"/>
  <c r="E176" i="25"/>
  <c r="C172" i="25"/>
  <c r="E172" i="25"/>
  <c r="C168" i="25"/>
  <c r="E168" i="25"/>
  <c r="E164" i="25"/>
  <c r="C164" i="25"/>
  <c r="E160" i="25"/>
  <c r="C160" i="25"/>
  <c r="E156" i="25"/>
  <c r="C156" i="25"/>
  <c r="C152" i="25"/>
  <c r="E152" i="25"/>
  <c r="C148" i="25"/>
  <c r="E148" i="25"/>
  <c r="E144" i="25"/>
  <c r="C144" i="25"/>
  <c r="E140" i="25"/>
  <c r="C140" i="25"/>
  <c r="E136" i="25"/>
  <c r="C136" i="25"/>
  <c r="C132" i="25"/>
  <c r="E132" i="25"/>
  <c r="C128" i="25"/>
  <c r="E128" i="25"/>
  <c r="E124" i="25"/>
  <c r="C124" i="25"/>
  <c r="E120" i="25"/>
  <c r="C120" i="25"/>
  <c r="E116" i="25"/>
  <c r="C116" i="25"/>
  <c r="C112" i="25"/>
  <c r="E112" i="25"/>
  <c r="C108" i="25"/>
  <c r="E108" i="25"/>
  <c r="C104" i="25"/>
  <c r="E104" i="25"/>
  <c r="E100" i="25"/>
  <c r="C100" i="25"/>
  <c r="E96" i="25"/>
  <c r="C96" i="25"/>
  <c r="C92" i="25"/>
  <c r="E92" i="25"/>
  <c r="C88" i="25"/>
  <c r="E88" i="25"/>
  <c r="E84" i="25"/>
  <c r="C84" i="25"/>
  <c r="E80" i="25"/>
  <c r="C80" i="25"/>
  <c r="E76" i="25"/>
  <c r="C76" i="25"/>
  <c r="C72" i="25"/>
  <c r="E72" i="25"/>
  <c r="C68" i="25"/>
  <c r="E68" i="25"/>
  <c r="E64" i="25"/>
  <c r="C64" i="25"/>
  <c r="C60" i="25"/>
  <c r="E60" i="25"/>
  <c r="E56" i="25"/>
  <c r="C56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48" i="24"/>
  <c r="C248" i="24"/>
  <c r="E248" i="24"/>
  <c r="D27" i="25" l="1"/>
  <c r="D148" i="37"/>
  <c r="D16" i="33"/>
  <c r="D18" i="27"/>
  <c r="D104" i="24"/>
  <c r="N104" i="24" s="1"/>
  <c r="D11" i="34"/>
  <c r="D12" i="35"/>
  <c r="Q54" i="25"/>
  <c r="I54" i="25"/>
  <c r="P54" i="25"/>
  <c r="H54" i="25"/>
  <c r="U54" i="25"/>
  <c r="M54" i="25"/>
  <c r="T54" i="25"/>
  <c r="L54" i="25"/>
  <c r="U191" i="26"/>
  <c r="M191" i="26"/>
  <c r="T191" i="26"/>
  <c r="L191" i="26"/>
  <c r="Q191" i="26"/>
  <c r="I191" i="26"/>
  <c r="P191" i="26"/>
  <c r="H191" i="26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R248" i="24"/>
  <c r="J248" i="24"/>
  <c r="K248" i="24"/>
  <c r="O248" i="24"/>
  <c r="G248" i="24"/>
  <c r="N248" i="24"/>
  <c r="F248" i="24"/>
  <c r="S248" i="24"/>
  <c r="Q76" i="25"/>
  <c r="I76" i="25"/>
  <c r="P76" i="25"/>
  <c r="H76" i="25"/>
  <c r="U76" i="25"/>
  <c r="M76" i="25"/>
  <c r="T76" i="25"/>
  <c r="L76" i="25"/>
  <c r="Q124" i="25"/>
  <c r="I124" i="25"/>
  <c r="P124" i="25"/>
  <c r="H124" i="25"/>
  <c r="U124" i="25"/>
  <c r="M124" i="25"/>
  <c r="T124" i="25"/>
  <c r="L124" i="25"/>
  <c r="Q140" i="25"/>
  <c r="I140" i="25"/>
  <c r="P140" i="25"/>
  <c r="H140" i="25"/>
  <c r="U140" i="25"/>
  <c r="M140" i="25"/>
  <c r="T140" i="25"/>
  <c r="L140" i="25"/>
  <c r="Q156" i="25"/>
  <c r="I156" i="25"/>
  <c r="P156" i="25"/>
  <c r="H156" i="25"/>
  <c r="U156" i="25"/>
  <c r="M156" i="25"/>
  <c r="T156" i="25"/>
  <c r="L156" i="25"/>
  <c r="Q188" i="25"/>
  <c r="I188" i="25"/>
  <c r="P188" i="25"/>
  <c r="H188" i="25"/>
  <c r="U188" i="25"/>
  <c r="M188" i="25"/>
  <c r="T188" i="25"/>
  <c r="L188" i="25"/>
  <c r="Q204" i="25"/>
  <c r="I204" i="25"/>
  <c r="P204" i="25"/>
  <c r="H204" i="25"/>
  <c r="U204" i="25"/>
  <c r="M204" i="25"/>
  <c r="T204" i="25"/>
  <c r="L204" i="25"/>
  <c r="U220" i="25"/>
  <c r="M220" i="25"/>
  <c r="T220" i="25"/>
  <c r="L220" i="25"/>
  <c r="Q220" i="25"/>
  <c r="I220" i="25"/>
  <c r="P220" i="25"/>
  <c r="H220" i="25"/>
  <c r="R119" i="25"/>
  <c r="J119" i="25"/>
  <c r="O119" i="25"/>
  <c r="G119" i="25"/>
  <c r="N119" i="25"/>
  <c r="F119" i="25"/>
  <c r="S119" i="25"/>
  <c r="K119" i="25"/>
  <c r="Q147" i="25"/>
  <c r="I147" i="25"/>
  <c r="P147" i="25"/>
  <c r="H147" i="25"/>
  <c r="U147" i="25"/>
  <c r="M147" i="25"/>
  <c r="T147" i="25"/>
  <c r="L147" i="25"/>
  <c r="Q179" i="25"/>
  <c r="I179" i="25"/>
  <c r="P179" i="25"/>
  <c r="H179" i="25"/>
  <c r="U179" i="25"/>
  <c r="M179" i="25"/>
  <c r="T179" i="25"/>
  <c r="L179" i="25"/>
  <c r="U239" i="25"/>
  <c r="M239" i="25"/>
  <c r="T239" i="25"/>
  <c r="L239" i="25"/>
  <c r="Q239" i="25"/>
  <c r="I239" i="25"/>
  <c r="P239" i="25"/>
  <c r="H239" i="25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57" i="25"/>
  <c r="I57" i="25"/>
  <c r="P57" i="25"/>
  <c r="H57" i="25"/>
  <c r="U57" i="25"/>
  <c r="M57" i="25"/>
  <c r="T57" i="25"/>
  <c r="L57" i="25"/>
  <c r="Q89" i="25"/>
  <c r="I89" i="25"/>
  <c r="P89" i="25"/>
  <c r="H89" i="25"/>
  <c r="U89" i="25"/>
  <c r="M89" i="25"/>
  <c r="T89" i="25"/>
  <c r="L89" i="25"/>
  <c r="Q137" i="25"/>
  <c r="I137" i="25"/>
  <c r="P137" i="25"/>
  <c r="H137" i="25"/>
  <c r="U137" i="25"/>
  <c r="M137" i="25"/>
  <c r="T137" i="25"/>
  <c r="L137" i="25"/>
  <c r="Q201" i="25"/>
  <c r="I201" i="25"/>
  <c r="P201" i="25"/>
  <c r="H201" i="25"/>
  <c r="U201" i="25"/>
  <c r="M201" i="25"/>
  <c r="T201" i="25"/>
  <c r="L201" i="25"/>
  <c r="Q19" i="25"/>
  <c r="I19" i="25"/>
  <c r="P19" i="25"/>
  <c r="H19" i="25"/>
  <c r="U19" i="25"/>
  <c r="M19" i="25"/>
  <c r="T19" i="25"/>
  <c r="L19" i="25"/>
  <c r="R55" i="25"/>
  <c r="J55" i="25"/>
  <c r="S55" i="25"/>
  <c r="O55" i="25"/>
  <c r="G55" i="25"/>
  <c r="N55" i="25"/>
  <c r="F55" i="25"/>
  <c r="K55" i="25"/>
  <c r="R87" i="25"/>
  <c r="J87" i="25"/>
  <c r="O87" i="25"/>
  <c r="G87" i="25"/>
  <c r="N87" i="25"/>
  <c r="F87" i="25"/>
  <c r="K87" i="25"/>
  <c r="S87" i="25"/>
  <c r="U227" i="25"/>
  <c r="M227" i="25"/>
  <c r="T227" i="25"/>
  <c r="L227" i="25"/>
  <c r="Q227" i="25"/>
  <c r="I227" i="25"/>
  <c r="P227" i="25"/>
  <c r="H227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70" i="25"/>
  <c r="I70" i="25"/>
  <c r="P70" i="25"/>
  <c r="H70" i="25"/>
  <c r="U70" i="25"/>
  <c r="M70" i="25"/>
  <c r="T70" i="25"/>
  <c r="L70" i="25"/>
  <c r="Q150" i="25"/>
  <c r="I150" i="25"/>
  <c r="P150" i="25"/>
  <c r="H150" i="25"/>
  <c r="U150" i="25"/>
  <c r="M150" i="25"/>
  <c r="T150" i="25"/>
  <c r="L150" i="25"/>
  <c r="U214" i="25"/>
  <c r="M214" i="25"/>
  <c r="T214" i="25"/>
  <c r="L214" i="25"/>
  <c r="Q214" i="25"/>
  <c r="I214" i="25"/>
  <c r="P214" i="25"/>
  <c r="H214" i="25"/>
  <c r="Q20" i="24"/>
  <c r="I20" i="24"/>
  <c r="P20" i="24"/>
  <c r="H20" i="24"/>
  <c r="U20" i="24"/>
  <c r="M20" i="24"/>
  <c r="T20" i="24"/>
  <c r="L20" i="24"/>
  <c r="Q52" i="24"/>
  <c r="I52" i="24"/>
  <c r="P52" i="24"/>
  <c r="H52" i="24"/>
  <c r="U52" i="24"/>
  <c r="M52" i="24"/>
  <c r="T52" i="24"/>
  <c r="L52" i="24"/>
  <c r="Q84" i="24"/>
  <c r="I84" i="24"/>
  <c r="P84" i="24"/>
  <c r="H84" i="24"/>
  <c r="U84" i="24"/>
  <c r="M84" i="24"/>
  <c r="T84" i="24"/>
  <c r="L84" i="24"/>
  <c r="Q116" i="24"/>
  <c r="I116" i="24"/>
  <c r="P116" i="24"/>
  <c r="H116" i="24"/>
  <c r="U116" i="24"/>
  <c r="M116" i="24"/>
  <c r="T116" i="24"/>
  <c r="L116" i="24"/>
  <c r="Q132" i="24"/>
  <c r="I132" i="24"/>
  <c r="P132" i="24"/>
  <c r="H132" i="24"/>
  <c r="U132" i="24"/>
  <c r="M132" i="24"/>
  <c r="T132" i="24"/>
  <c r="L132" i="24"/>
  <c r="Q148" i="24"/>
  <c r="I148" i="24"/>
  <c r="P148" i="24"/>
  <c r="H148" i="24"/>
  <c r="U148" i="24"/>
  <c r="M148" i="24"/>
  <c r="T148" i="24"/>
  <c r="L148" i="24"/>
  <c r="Q164" i="24"/>
  <c r="I164" i="24"/>
  <c r="P164" i="24"/>
  <c r="H164" i="24"/>
  <c r="U164" i="24"/>
  <c r="M164" i="24"/>
  <c r="T164" i="24"/>
  <c r="L164" i="24"/>
  <c r="Q180" i="24"/>
  <c r="I180" i="24"/>
  <c r="P180" i="24"/>
  <c r="H180" i="24"/>
  <c r="U180" i="24"/>
  <c r="M180" i="24"/>
  <c r="T180" i="24"/>
  <c r="L180" i="24"/>
  <c r="Q196" i="24"/>
  <c r="I196" i="24"/>
  <c r="P196" i="24"/>
  <c r="H196" i="24"/>
  <c r="U196" i="24"/>
  <c r="M196" i="24"/>
  <c r="T196" i="24"/>
  <c r="L196" i="24"/>
  <c r="Q212" i="24"/>
  <c r="I212" i="24"/>
  <c r="P212" i="24"/>
  <c r="H212" i="24"/>
  <c r="U212" i="24"/>
  <c r="M212" i="24"/>
  <c r="T212" i="24"/>
  <c r="L212" i="24"/>
  <c r="Q228" i="24"/>
  <c r="I228" i="24"/>
  <c r="P228" i="24"/>
  <c r="H228" i="24"/>
  <c r="U228" i="24"/>
  <c r="M228" i="24"/>
  <c r="T228" i="24"/>
  <c r="L228" i="24"/>
  <c r="Q244" i="24"/>
  <c r="I244" i="24"/>
  <c r="P244" i="24"/>
  <c r="H244" i="24"/>
  <c r="U244" i="24"/>
  <c r="M244" i="24"/>
  <c r="T244" i="24"/>
  <c r="L244" i="24"/>
  <c r="Q123" i="24"/>
  <c r="I123" i="24"/>
  <c r="P123" i="24"/>
  <c r="H123" i="24"/>
  <c r="U123" i="24"/>
  <c r="M123" i="24"/>
  <c r="T123" i="24"/>
  <c r="L123" i="24"/>
  <c r="Q155" i="24"/>
  <c r="I155" i="24"/>
  <c r="P155" i="24"/>
  <c r="H155" i="24"/>
  <c r="U155" i="24"/>
  <c r="M155" i="24"/>
  <c r="T155" i="24"/>
  <c r="L155" i="24"/>
  <c r="Q191" i="24"/>
  <c r="I191" i="24"/>
  <c r="P191" i="24"/>
  <c r="H191" i="24"/>
  <c r="U191" i="24"/>
  <c r="M191" i="24"/>
  <c r="T191" i="24"/>
  <c r="L191" i="24"/>
  <c r="Q219" i="24"/>
  <c r="I219" i="24"/>
  <c r="P219" i="24"/>
  <c r="H219" i="24"/>
  <c r="U219" i="24"/>
  <c r="M219" i="24"/>
  <c r="T219" i="24"/>
  <c r="L219" i="24"/>
  <c r="Q37" i="24"/>
  <c r="I37" i="24"/>
  <c r="P37" i="24"/>
  <c r="H37" i="24"/>
  <c r="U37" i="24"/>
  <c r="M37" i="24"/>
  <c r="T37" i="24"/>
  <c r="L37" i="24"/>
  <c r="Q69" i="24"/>
  <c r="I69" i="24"/>
  <c r="P69" i="24"/>
  <c r="H69" i="24"/>
  <c r="U69" i="24"/>
  <c r="M69" i="24"/>
  <c r="T69" i="24"/>
  <c r="L69" i="24"/>
  <c r="Q101" i="24"/>
  <c r="I101" i="24"/>
  <c r="P101" i="24"/>
  <c r="H101" i="24"/>
  <c r="U101" i="24"/>
  <c r="M101" i="24"/>
  <c r="T101" i="24"/>
  <c r="L101" i="24"/>
  <c r="Q117" i="24"/>
  <c r="I117" i="24"/>
  <c r="P117" i="24"/>
  <c r="H117" i="24"/>
  <c r="U117" i="24"/>
  <c r="M117" i="24"/>
  <c r="T117" i="24"/>
  <c r="L117" i="24"/>
  <c r="Q133" i="24"/>
  <c r="I133" i="24"/>
  <c r="P133" i="24"/>
  <c r="H133" i="24"/>
  <c r="U133" i="24"/>
  <c r="M133" i="24"/>
  <c r="T133" i="24"/>
  <c r="L133" i="24"/>
  <c r="Q149" i="24"/>
  <c r="I149" i="24"/>
  <c r="P149" i="24"/>
  <c r="H149" i="24"/>
  <c r="U149" i="24"/>
  <c r="M149" i="24"/>
  <c r="T149" i="24"/>
  <c r="L149" i="24"/>
  <c r="Q165" i="24"/>
  <c r="I165" i="24"/>
  <c r="P165" i="24"/>
  <c r="H165" i="24"/>
  <c r="U165" i="24"/>
  <c r="M165" i="24"/>
  <c r="T165" i="24"/>
  <c r="L165" i="24"/>
  <c r="Q181" i="24"/>
  <c r="I181" i="24"/>
  <c r="P181" i="24"/>
  <c r="H181" i="24"/>
  <c r="U181" i="24"/>
  <c r="M181" i="24"/>
  <c r="T181" i="24"/>
  <c r="L181" i="24"/>
  <c r="Q197" i="24"/>
  <c r="I197" i="24"/>
  <c r="P197" i="24"/>
  <c r="H197" i="24"/>
  <c r="U197" i="24"/>
  <c r="M197" i="24"/>
  <c r="T197" i="24"/>
  <c r="L197" i="24"/>
  <c r="Q213" i="24"/>
  <c r="I213" i="24"/>
  <c r="P213" i="24"/>
  <c r="H213" i="24"/>
  <c r="U213" i="24"/>
  <c r="M213" i="24"/>
  <c r="T213" i="24"/>
  <c r="L213" i="24"/>
  <c r="Q229" i="24"/>
  <c r="I229" i="24"/>
  <c r="P229" i="24"/>
  <c r="H229" i="24"/>
  <c r="U229" i="24"/>
  <c r="M229" i="24"/>
  <c r="T229" i="24"/>
  <c r="L229" i="24"/>
  <c r="Q245" i="24"/>
  <c r="I245" i="24"/>
  <c r="P245" i="24"/>
  <c r="H245" i="24"/>
  <c r="U245" i="24"/>
  <c r="M245" i="24"/>
  <c r="T245" i="24"/>
  <c r="L245" i="24"/>
  <c r="Q62" i="24"/>
  <c r="I62" i="24"/>
  <c r="P62" i="24"/>
  <c r="H62" i="24"/>
  <c r="U62" i="24"/>
  <c r="M62" i="24"/>
  <c r="T62" i="24"/>
  <c r="L62" i="24"/>
  <c r="Q94" i="24"/>
  <c r="I94" i="24"/>
  <c r="P94" i="24"/>
  <c r="H94" i="24"/>
  <c r="U94" i="24"/>
  <c r="M94" i="24"/>
  <c r="T94" i="24"/>
  <c r="L94" i="24"/>
  <c r="Q126" i="24"/>
  <c r="I126" i="24"/>
  <c r="P126" i="24"/>
  <c r="H126" i="24"/>
  <c r="U126" i="24"/>
  <c r="M126" i="24"/>
  <c r="T126" i="24"/>
  <c r="L126" i="24"/>
  <c r="Q142" i="24"/>
  <c r="I142" i="24"/>
  <c r="P142" i="24"/>
  <c r="H142" i="24"/>
  <c r="U142" i="24"/>
  <c r="M142" i="24"/>
  <c r="T142" i="24"/>
  <c r="L142" i="24"/>
  <c r="Q158" i="24"/>
  <c r="I158" i="24"/>
  <c r="P158" i="24"/>
  <c r="H158" i="24"/>
  <c r="U158" i="24"/>
  <c r="M158" i="24"/>
  <c r="T158" i="24"/>
  <c r="L158" i="24"/>
  <c r="Q174" i="24"/>
  <c r="I174" i="24"/>
  <c r="P174" i="24"/>
  <c r="H174" i="24"/>
  <c r="U174" i="24"/>
  <c r="M174" i="24"/>
  <c r="T174" i="24"/>
  <c r="L174" i="24"/>
  <c r="Q190" i="24"/>
  <c r="I190" i="24"/>
  <c r="P190" i="24"/>
  <c r="H190" i="24"/>
  <c r="U190" i="24"/>
  <c r="M190" i="24"/>
  <c r="T190" i="24"/>
  <c r="L190" i="24"/>
  <c r="Q206" i="24"/>
  <c r="I206" i="24"/>
  <c r="P206" i="24"/>
  <c r="H206" i="24"/>
  <c r="U206" i="24"/>
  <c r="M206" i="24"/>
  <c r="T206" i="24"/>
  <c r="L206" i="24"/>
  <c r="Q222" i="24"/>
  <c r="I222" i="24"/>
  <c r="P222" i="24"/>
  <c r="H222" i="24"/>
  <c r="U222" i="24"/>
  <c r="M222" i="24"/>
  <c r="T222" i="24"/>
  <c r="L222" i="24"/>
  <c r="Q238" i="24"/>
  <c r="I238" i="24"/>
  <c r="P238" i="24"/>
  <c r="H238" i="24"/>
  <c r="U238" i="24"/>
  <c r="M238" i="24"/>
  <c r="T238" i="24"/>
  <c r="L238" i="24"/>
  <c r="Q23" i="24"/>
  <c r="I23" i="24"/>
  <c r="P23" i="24"/>
  <c r="H23" i="24"/>
  <c r="U23" i="24"/>
  <c r="M23" i="24"/>
  <c r="T23" i="24"/>
  <c r="L23" i="24"/>
  <c r="Q51" i="24"/>
  <c r="I51" i="24"/>
  <c r="P51" i="24"/>
  <c r="H51" i="24"/>
  <c r="U51" i="24"/>
  <c r="M51" i="24"/>
  <c r="T51" i="24"/>
  <c r="L51" i="24"/>
  <c r="Q143" i="24"/>
  <c r="I143" i="24"/>
  <c r="P143" i="24"/>
  <c r="H143" i="24"/>
  <c r="U143" i="24"/>
  <c r="M143" i="24"/>
  <c r="T143" i="24"/>
  <c r="L143" i="24"/>
  <c r="Q239" i="24"/>
  <c r="I239" i="24"/>
  <c r="P239" i="24"/>
  <c r="H239" i="24"/>
  <c r="U239" i="24"/>
  <c r="M239" i="24"/>
  <c r="T239" i="24"/>
  <c r="L239" i="24"/>
  <c r="U26" i="26"/>
  <c r="M26" i="26"/>
  <c r="T26" i="26"/>
  <c r="L26" i="26"/>
  <c r="Q26" i="26"/>
  <c r="I26" i="26"/>
  <c r="P26" i="26"/>
  <c r="H26" i="26"/>
  <c r="U42" i="26"/>
  <c r="M42" i="26"/>
  <c r="T42" i="26"/>
  <c r="L42" i="26"/>
  <c r="Q42" i="26"/>
  <c r="I42" i="26"/>
  <c r="P42" i="26"/>
  <c r="H42" i="26"/>
  <c r="U58" i="26"/>
  <c r="M58" i="26"/>
  <c r="T58" i="26"/>
  <c r="L58" i="26"/>
  <c r="Q58" i="26"/>
  <c r="I58" i="26"/>
  <c r="P58" i="26"/>
  <c r="H58" i="26"/>
  <c r="U74" i="26"/>
  <c r="M74" i="26"/>
  <c r="T74" i="26"/>
  <c r="L74" i="26"/>
  <c r="Q74" i="26"/>
  <c r="I74" i="26"/>
  <c r="P74" i="26"/>
  <c r="H74" i="26"/>
  <c r="U184" i="26"/>
  <c r="M184" i="26"/>
  <c r="T184" i="26"/>
  <c r="L184" i="26"/>
  <c r="Q184" i="26"/>
  <c r="I184" i="26"/>
  <c r="P184" i="26"/>
  <c r="H184" i="26"/>
  <c r="U228" i="26"/>
  <c r="M228" i="26"/>
  <c r="T228" i="26"/>
  <c r="L228" i="26"/>
  <c r="Q228" i="26"/>
  <c r="I228" i="26"/>
  <c r="P228" i="26"/>
  <c r="H228" i="26"/>
  <c r="U27" i="26"/>
  <c r="M27" i="26"/>
  <c r="T27" i="26"/>
  <c r="L27" i="26"/>
  <c r="Q27" i="26"/>
  <c r="I27" i="26"/>
  <c r="P27" i="26"/>
  <c r="H27" i="26"/>
  <c r="U43" i="26"/>
  <c r="M43" i="26"/>
  <c r="T43" i="26"/>
  <c r="L43" i="26"/>
  <c r="Q43" i="26"/>
  <c r="I43" i="26"/>
  <c r="P43" i="26"/>
  <c r="H43" i="26"/>
  <c r="U59" i="26"/>
  <c r="M59" i="26"/>
  <c r="T59" i="26"/>
  <c r="L59" i="26"/>
  <c r="Q59" i="26"/>
  <c r="I59" i="26"/>
  <c r="P59" i="26"/>
  <c r="H59" i="26"/>
  <c r="U75" i="26"/>
  <c r="M75" i="26"/>
  <c r="T75" i="26"/>
  <c r="L75" i="26"/>
  <c r="Q75" i="26"/>
  <c r="I75" i="26"/>
  <c r="P75" i="26"/>
  <c r="H75" i="26"/>
  <c r="U200" i="26"/>
  <c r="M200" i="26"/>
  <c r="T200" i="26"/>
  <c r="L200" i="26"/>
  <c r="Q200" i="26"/>
  <c r="I200" i="26"/>
  <c r="P200" i="26"/>
  <c r="H200" i="26"/>
  <c r="U240" i="26"/>
  <c r="M240" i="26"/>
  <c r="T240" i="26"/>
  <c r="L240" i="26"/>
  <c r="Q240" i="26"/>
  <c r="I240" i="26"/>
  <c r="P240" i="26"/>
  <c r="H240" i="26"/>
  <c r="U76" i="26"/>
  <c r="M76" i="26"/>
  <c r="T76" i="26"/>
  <c r="L76" i="26"/>
  <c r="Q76" i="26"/>
  <c r="I76" i="26"/>
  <c r="P76" i="26"/>
  <c r="H76" i="26"/>
  <c r="U92" i="26"/>
  <c r="M92" i="26"/>
  <c r="T92" i="26"/>
  <c r="L92" i="26"/>
  <c r="Q92" i="26"/>
  <c r="I92" i="26"/>
  <c r="P92" i="26"/>
  <c r="H92" i="26"/>
  <c r="U108" i="26"/>
  <c r="M108" i="26"/>
  <c r="T108" i="26"/>
  <c r="L108" i="26"/>
  <c r="Q108" i="26"/>
  <c r="I108" i="26"/>
  <c r="P108" i="26"/>
  <c r="H108" i="26"/>
  <c r="U124" i="26"/>
  <c r="M124" i="26"/>
  <c r="T124" i="26"/>
  <c r="L124" i="26"/>
  <c r="Q124" i="26"/>
  <c r="I124" i="26"/>
  <c r="P124" i="26"/>
  <c r="H124" i="26"/>
  <c r="U140" i="26"/>
  <c r="M140" i="26"/>
  <c r="T140" i="26"/>
  <c r="L140" i="26"/>
  <c r="Q140" i="26"/>
  <c r="I140" i="26"/>
  <c r="P140" i="26"/>
  <c r="H140" i="26"/>
  <c r="U164" i="26"/>
  <c r="M164" i="26"/>
  <c r="T164" i="26"/>
  <c r="L164" i="26"/>
  <c r="Q164" i="26"/>
  <c r="I164" i="26"/>
  <c r="P164" i="26"/>
  <c r="H164" i="26"/>
  <c r="U208" i="26"/>
  <c r="M208" i="26"/>
  <c r="T208" i="26"/>
  <c r="L208" i="26"/>
  <c r="Q208" i="26"/>
  <c r="I208" i="26"/>
  <c r="P208" i="26"/>
  <c r="H208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U53" i="26"/>
  <c r="M53" i="26"/>
  <c r="T53" i="26"/>
  <c r="L53" i="26"/>
  <c r="Q53" i="26"/>
  <c r="I53" i="26"/>
  <c r="P53" i="26"/>
  <c r="H53" i="26"/>
  <c r="U69" i="26"/>
  <c r="M69" i="26"/>
  <c r="T69" i="26"/>
  <c r="L69" i="26"/>
  <c r="Q69" i="26"/>
  <c r="I69" i="26"/>
  <c r="P69" i="26"/>
  <c r="H69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Q192" i="25"/>
  <c r="I192" i="25"/>
  <c r="P192" i="25"/>
  <c r="H192" i="25"/>
  <c r="U192" i="25"/>
  <c r="M192" i="25"/>
  <c r="T192" i="25"/>
  <c r="L192" i="25"/>
  <c r="Q105" i="25"/>
  <c r="I105" i="25"/>
  <c r="P105" i="25"/>
  <c r="H105" i="25"/>
  <c r="U105" i="25"/>
  <c r="M105" i="25"/>
  <c r="T105" i="25"/>
  <c r="L105" i="25"/>
  <c r="Q87" i="25"/>
  <c r="I87" i="25"/>
  <c r="P87" i="25"/>
  <c r="H87" i="25"/>
  <c r="U87" i="25"/>
  <c r="M87" i="25"/>
  <c r="T87" i="25"/>
  <c r="L87" i="25"/>
  <c r="U246" i="25"/>
  <c r="M246" i="25"/>
  <c r="T246" i="25"/>
  <c r="L246" i="25"/>
  <c r="Q246" i="25"/>
  <c r="I246" i="25"/>
  <c r="P246" i="25"/>
  <c r="H246" i="25"/>
  <c r="Q104" i="24"/>
  <c r="I104" i="24"/>
  <c r="P104" i="24"/>
  <c r="H104" i="24"/>
  <c r="U104" i="24"/>
  <c r="M104" i="24"/>
  <c r="T104" i="24"/>
  <c r="L104" i="24"/>
  <c r="S26" i="26"/>
  <c r="K26" i="26"/>
  <c r="R26" i="26"/>
  <c r="J26" i="26"/>
  <c r="O26" i="26"/>
  <c r="G26" i="26"/>
  <c r="N26" i="26"/>
  <c r="F26" i="26"/>
  <c r="U90" i="26"/>
  <c r="M90" i="26"/>
  <c r="T90" i="26"/>
  <c r="L90" i="26"/>
  <c r="Q90" i="26"/>
  <c r="I90" i="26"/>
  <c r="P90" i="26"/>
  <c r="H90" i="26"/>
  <c r="U154" i="26"/>
  <c r="M154" i="26"/>
  <c r="T154" i="26"/>
  <c r="L154" i="26"/>
  <c r="Q154" i="26"/>
  <c r="I154" i="26"/>
  <c r="P154" i="26"/>
  <c r="H154" i="26"/>
  <c r="U234" i="26"/>
  <c r="M234" i="26"/>
  <c r="T234" i="26"/>
  <c r="L234" i="26"/>
  <c r="Q234" i="26"/>
  <c r="I234" i="26"/>
  <c r="P234" i="26"/>
  <c r="H234" i="26"/>
  <c r="U127" i="26"/>
  <c r="M127" i="26"/>
  <c r="T127" i="26"/>
  <c r="L127" i="26"/>
  <c r="Q127" i="26"/>
  <c r="I127" i="26"/>
  <c r="P127" i="26"/>
  <c r="H127" i="26"/>
  <c r="U223" i="26"/>
  <c r="M223" i="26"/>
  <c r="T223" i="26"/>
  <c r="L223" i="26"/>
  <c r="Q223" i="26"/>
  <c r="I223" i="26"/>
  <c r="P223" i="26"/>
  <c r="H223" i="26"/>
  <c r="U36" i="26"/>
  <c r="M36" i="26"/>
  <c r="T36" i="26"/>
  <c r="L36" i="26"/>
  <c r="Q36" i="26"/>
  <c r="I36" i="26"/>
  <c r="P36" i="26"/>
  <c r="H36" i="26"/>
  <c r="U153" i="26"/>
  <c r="M153" i="26"/>
  <c r="T153" i="26"/>
  <c r="L153" i="26"/>
  <c r="Q153" i="26"/>
  <c r="I153" i="26"/>
  <c r="P153" i="26"/>
  <c r="H153" i="26"/>
  <c r="U233" i="26"/>
  <c r="M233" i="26"/>
  <c r="T233" i="26"/>
  <c r="L233" i="26"/>
  <c r="Q233" i="26"/>
  <c r="I233" i="26"/>
  <c r="P233" i="26"/>
  <c r="H233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64" i="25"/>
  <c r="I64" i="25"/>
  <c r="P64" i="25"/>
  <c r="H64" i="25"/>
  <c r="U64" i="25"/>
  <c r="M64" i="25"/>
  <c r="T64" i="25"/>
  <c r="L64" i="25"/>
  <c r="Q80" i="25"/>
  <c r="I80" i="25"/>
  <c r="P80" i="25"/>
  <c r="H80" i="25"/>
  <c r="U80" i="25"/>
  <c r="M80" i="25"/>
  <c r="T80" i="25"/>
  <c r="L80" i="25"/>
  <c r="Q96" i="25"/>
  <c r="I96" i="25"/>
  <c r="P96" i="25"/>
  <c r="H96" i="25"/>
  <c r="U96" i="25"/>
  <c r="M96" i="25"/>
  <c r="T96" i="25"/>
  <c r="L96" i="25"/>
  <c r="Q144" i="25"/>
  <c r="I144" i="25"/>
  <c r="P144" i="25"/>
  <c r="H144" i="25"/>
  <c r="U144" i="25"/>
  <c r="M144" i="25"/>
  <c r="T144" i="25"/>
  <c r="L144" i="25"/>
  <c r="Q160" i="25"/>
  <c r="I160" i="25"/>
  <c r="P160" i="25"/>
  <c r="H160" i="25"/>
  <c r="U160" i="25"/>
  <c r="M160" i="25"/>
  <c r="T160" i="25"/>
  <c r="L160" i="25"/>
  <c r="Q208" i="25"/>
  <c r="I208" i="25"/>
  <c r="P208" i="25"/>
  <c r="H208" i="25"/>
  <c r="U208" i="25"/>
  <c r="M208" i="25"/>
  <c r="T208" i="25"/>
  <c r="L208" i="25"/>
  <c r="U224" i="25"/>
  <c r="M224" i="25"/>
  <c r="T224" i="25"/>
  <c r="L224" i="25"/>
  <c r="Q224" i="25"/>
  <c r="I224" i="25"/>
  <c r="P224" i="25"/>
  <c r="H224" i="25"/>
  <c r="Q67" i="25"/>
  <c r="I67" i="25"/>
  <c r="P67" i="25"/>
  <c r="H67" i="25"/>
  <c r="U67" i="25"/>
  <c r="M67" i="25"/>
  <c r="T67" i="25"/>
  <c r="L67" i="25"/>
  <c r="Q95" i="25"/>
  <c r="I95" i="25"/>
  <c r="P95" i="25"/>
  <c r="H95" i="25"/>
  <c r="U95" i="25"/>
  <c r="M95" i="25"/>
  <c r="T95" i="25"/>
  <c r="L95" i="25"/>
  <c r="Q127" i="25"/>
  <c r="I127" i="25"/>
  <c r="P127" i="25"/>
  <c r="H127" i="25"/>
  <c r="U127" i="25"/>
  <c r="M127" i="25"/>
  <c r="T127" i="25"/>
  <c r="L127" i="25"/>
  <c r="Q155" i="25"/>
  <c r="I155" i="25"/>
  <c r="P155" i="25"/>
  <c r="H155" i="25"/>
  <c r="U155" i="25"/>
  <c r="M155" i="25"/>
  <c r="T155" i="25"/>
  <c r="L155" i="25"/>
  <c r="Q187" i="25"/>
  <c r="I187" i="25"/>
  <c r="P187" i="25"/>
  <c r="H187" i="25"/>
  <c r="U187" i="25"/>
  <c r="M187" i="25"/>
  <c r="T187" i="25"/>
  <c r="L187" i="25"/>
  <c r="U215" i="25"/>
  <c r="M215" i="25"/>
  <c r="T215" i="25"/>
  <c r="L215" i="25"/>
  <c r="Q215" i="25"/>
  <c r="I215" i="25"/>
  <c r="P215" i="25"/>
  <c r="H215" i="25"/>
  <c r="Q29" i="25"/>
  <c r="I29" i="25"/>
  <c r="P29" i="25"/>
  <c r="H29" i="25"/>
  <c r="U29" i="25"/>
  <c r="M29" i="25"/>
  <c r="T29" i="25"/>
  <c r="L29" i="25"/>
  <c r="Q45" i="25"/>
  <c r="I45" i="25"/>
  <c r="P45" i="25"/>
  <c r="H45" i="25"/>
  <c r="U45" i="25"/>
  <c r="M45" i="25"/>
  <c r="T45" i="25"/>
  <c r="L45" i="25"/>
  <c r="Q61" i="25"/>
  <c r="I61" i="25"/>
  <c r="P61" i="25"/>
  <c r="H61" i="25"/>
  <c r="U61" i="25"/>
  <c r="M61" i="25"/>
  <c r="T61" i="25"/>
  <c r="L61" i="25"/>
  <c r="Q141" i="25"/>
  <c r="I141" i="25"/>
  <c r="P141" i="25"/>
  <c r="H141" i="25"/>
  <c r="U141" i="25"/>
  <c r="M141" i="25"/>
  <c r="T141" i="25"/>
  <c r="L141" i="25"/>
  <c r="Q205" i="25"/>
  <c r="I205" i="25"/>
  <c r="P205" i="25"/>
  <c r="H205" i="25"/>
  <c r="U205" i="25"/>
  <c r="M205" i="25"/>
  <c r="T205" i="25"/>
  <c r="L205" i="25"/>
  <c r="Q27" i="25"/>
  <c r="I27" i="25"/>
  <c r="P27" i="25"/>
  <c r="H27" i="25"/>
  <c r="U27" i="25"/>
  <c r="M27" i="25"/>
  <c r="T27" i="25"/>
  <c r="L27" i="25"/>
  <c r="Q63" i="25"/>
  <c r="I63" i="25"/>
  <c r="P63" i="25"/>
  <c r="H63" i="25"/>
  <c r="U63" i="25"/>
  <c r="M63" i="25"/>
  <c r="T63" i="25"/>
  <c r="L63" i="25"/>
  <c r="Q99" i="25"/>
  <c r="I99" i="25"/>
  <c r="P99" i="25"/>
  <c r="H99" i="25"/>
  <c r="U99" i="25"/>
  <c r="M99" i="25"/>
  <c r="T99" i="25"/>
  <c r="L99" i="25"/>
  <c r="Q26" i="25"/>
  <c r="I26" i="25"/>
  <c r="P26" i="25"/>
  <c r="H26" i="25"/>
  <c r="U26" i="25"/>
  <c r="M26" i="25"/>
  <c r="T26" i="25"/>
  <c r="L26" i="25"/>
  <c r="Q42" i="25"/>
  <c r="I42" i="25"/>
  <c r="P42" i="25"/>
  <c r="H42" i="25"/>
  <c r="U42" i="25"/>
  <c r="M42" i="25"/>
  <c r="T42" i="25"/>
  <c r="L42" i="25"/>
  <c r="Q58" i="25"/>
  <c r="I58" i="25"/>
  <c r="P58" i="25"/>
  <c r="H58" i="25"/>
  <c r="U58" i="25"/>
  <c r="M58" i="25"/>
  <c r="T58" i="25"/>
  <c r="L58" i="25"/>
  <c r="Q90" i="25"/>
  <c r="I90" i="25"/>
  <c r="P90" i="25"/>
  <c r="H90" i="25"/>
  <c r="U90" i="25"/>
  <c r="M90" i="25"/>
  <c r="T90" i="25"/>
  <c r="L90" i="25"/>
  <c r="Q106" i="25"/>
  <c r="I106" i="25"/>
  <c r="P106" i="25"/>
  <c r="H106" i="25"/>
  <c r="U106" i="25"/>
  <c r="M106" i="25"/>
  <c r="T106" i="25"/>
  <c r="L106" i="25"/>
  <c r="Q170" i="25"/>
  <c r="I170" i="25"/>
  <c r="P170" i="25"/>
  <c r="H170" i="25"/>
  <c r="U170" i="25"/>
  <c r="M170" i="25"/>
  <c r="T170" i="25"/>
  <c r="L170" i="25"/>
  <c r="U234" i="25"/>
  <c r="M234" i="25"/>
  <c r="T234" i="25"/>
  <c r="L234" i="25"/>
  <c r="Q234" i="25"/>
  <c r="I234" i="25"/>
  <c r="P234" i="25"/>
  <c r="H234" i="25"/>
  <c r="Q24" i="24"/>
  <c r="I24" i="24"/>
  <c r="P24" i="24"/>
  <c r="H24" i="24"/>
  <c r="U24" i="24"/>
  <c r="M24" i="24"/>
  <c r="T24" i="24"/>
  <c r="L24" i="24"/>
  <c r="Q56" i="24"/>
  <c r="I56" i="24"/>
  <c r="P56" i="24"/>
  <c r="H56" i="24"/>
  <c r="U56" i="24"/>
  <c r="M56" i="24"/>
  <c r="T56" i="24"/>
  <c r="L56" i="24"/>
  <c r="Q88" i="24"/>
  <c r="I88" i="24"/>
  <c r="P88" i="24"/>
  <c r="H88" i="24"/>
  <c r="U88" i="24"/>
  <c r="M88" i="24"/>
  <c r="T88" i="24"/>
  <c r="L88" i="24"/>
  <c r="F104" i="24"/>
  <c r="Q120" i="24"/>
  <c r="I120" i="24"/>
  <c r="P120" i="24"/>
  <c r="H120" i="24"/>
  <c r="U120" i="24"/>
  <c r="M120" i="24"/>
  <c r="T120" i="24"/>
  <c r="L120" i="24"/>
  <c r="Q136" i="24"/>
  <c r="I136" i="24"/>
  <c r="P136" i="24"/>
  <c r="H136" i="24"/>
  <c r="U136" i="24"/>
  <c r="M136" i="24"/>
  <c r="T136" i="24"/>
  <c r="L136" i="24"/>
  <c r="Q152" i="24"/>
  <c r="I152" i="24"/>
  <c r="P152" i="24"/>
  <c r="H152" i="24"/>
  <c r="U152" i="24"/>
  <c r="M152" i="24"/>
  <c r="T152" i="24"/>
  <c r="L152" i="24"/>
  <c r="Q168" i="24"/>
  <c r="I168" i="24"/>
  <c r="P168" i="24"/>
  <c r="H168" i="24"/>
  <c r="U168" i="24"/>
  <c r="M168" i="24"/>
  <c r="T168" i="24"/>
  <c r="L168" i="24"/>
  <c r="Q184" i="24"/>
  <c r="I184" i="24"/>
  <c r="P184" i="24"/>
  <c r="H184" i="24"/>
  <c r="U184" i="24"/>
  <c r="M184" i="24"/>
  <c r="T184" i="24"/>
  <c r="L184" i="24"/>
  <c r="Q200" i="24"/>
  <c r="I200" i="24"/>
  <c r="P200" i="24"/>
  <c r="H200" i="24"/>
  <c r="U200" i="24"/>
  <c r="M200" i="24"/>
  <c r="T200" i="24"/>
  <c r="L200" i="24"/>
  <c r="Q216" i="24"/>
  <c r="I216" i="24"/>
  <c r="P216" i="24"/>
  <c r="H216" i="24"/>
  <c r="U216" i="24"/>
  <c r="M216" i="24"/>
  <c r="T216" i="24"/>
  <c r="L216" i="24"/>
  <c r="Q232" i="24"/>
  <c r="I232" i="24"/>
  <c r="P232" i="24"/>
  <c r="H232" i="24"/>
  <c r="U232" i="24"/>
  <c r="M232" i="24"/>
  <c r="T232" i="24"/>
  <c r="L232" i="24"/>
  <c r="Q31" i="24"/>
  <c r="I31" i="24"/>
  <c r="P31" i="24"/>
  <c r="H31" i="24"/>
  <c r="U31" i="24"/>
  <c r="M31" i="24"/>
  <c r="T31" i="24"/>
  <c r="L31" i="24"/>
  <c r="Q131" i="24"/>
  <c r="I131" i="24"/>
  <c r="P131" i="24"/>
  <c r="H131" i="24"/>
  <c r="U131" i="24"/>
  <c r="M131" i="24"/>
  <c r="T131" i="24"/>
  <c r="L131" i="24"/>
  <c r="Q167" i="24"/>
  <c r="I167" i="24"/>
  <c r="P167" i="24"/>
  <c r="H167" i="24"/>
  <c r="U167" i="24"/>
  <c r="M167" i="24"/>
  <c r="T167" i="24"/>
  <c r="L167" i="24"/>
  <c r="Q199" i="24"/>
  <c r="I199" i="24"/>
  <c r="P199" i="24"/>
  <c r="H199" i="24"/>
  <c r="U199" i="24"/>
  <c r="M199" i="24"/>
  <c r="T199" i="24"/>
  <c r="L199" i="24"/>
  <c r="Q227" i="24"/>
  <c r="I227" i="24"/>
  <c r="P227" i="24"/>
  <c r="H227" i="24"/>
  <c r="U227" i="24"/>
  <c r="M227" i="24"/>
  <c r="T227" i="24"/>
  <c r="L227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73" i="24"/>
  <c r="I73" i="24"/>
  <c r="P73" i="24"/>
  <c r="H73" i="24"/>
  <c r="U73" i="24"/>
  <c r="M73" i="24"/>
  <c r="T73" i="24"/>
  <c r="L73" i="24"/>
  <c r="Q105" i="24"/>
  <c r="I105" i="24"/>
  <c r="P105" i="24"/>
  <c r="H105" i="24"/>
  <c r="U105" i="24"/>
  <c r="M105" i="24"/>
  <c r="T105" i="24"/>
  <c r="L105" i="24"/>
  <c r="Q121" i="24"/>
  <c r="I121" i="24"/>
  <c r="P121" i="24"/>
  <c r="H121" i="24"/>
  <c r="U121" i="24"/>
  <c r="M121" i="24"/>
  <c r="T121" i="24"/>
  <c r="L121" i="24"/>
  <c r="Q137" i="24"/>
  <c r="I137" i="24"/>
  <c r="P137" i="24"/>
  <c r="H137" i="24"/>
  <c r="U137" i="24"/>
  <c r="M137" i="24"/>
  <c r="T137" i="24"/>
  <c r="L137" i="24"/>
  <c r="Q153" i="24"/>
  <c r="I153" i="24"/>
  <c r="P153" i="24"/>
  <c r="H153" i="24"/>
  <c r="U153" i="24"/>
  <c r="M153" i="24"/>
  <c r="T153" i="24"/>
  <c r="L153" i="24"/>
  <c r="Q169" i="24"/>
  <c r="I169" i="24"/>
  <c r="P169" i="24"/>
  <c r="H169" i="24"/>
  <c r="U169" i="24"/>
  <c r="M169" i="24"/>
  <c r="T169" i="24"/>
  <c r="L169" i="24"/>
  <c r="Q185" i="24"/>
  <c r="I185" i="24"/>
  <c r="P185" i="24"/>
  <c r="H185" i="24"/>
  <c r="U185" i="24"/>
  <c r="M185" i="24"/>
  <c r="T185" i="24"/>
  <c r="L185" i="24"/>
  <c r="Q201" i="24"/>
  <c r="I201" i="24"/>
  <c r="P201" i="24"/>
  <c r="H201" i="24"/>
  <c r="U201" i="24"/>
  <c r="M201" i="24"/>
  <c r="T201" i="24"/>
  <c r="L201" i="24"/>
  <c r="Q217" i="24"/>
  <c r="I217" i="24"/>
  <c r="P217" i="24"/>
  <c r="H217" i="24"/>
  <c r="U217" i="24"/>
  <c r="M217" i="24"/>
  <c r="T217" i="24"/>
  <c r="L217" i="24"/>
  <c r="Q233" i="24"/>
  <c r="I233" i="24"/>
  <c r="P233" i="24"/>
  <c r="H233" i="24"/>
  <c r="U233" i="24"/>
  <c r="M233" i="24"/>
  <c r="T233" i="24"/>
  <c r="L233" i="24"/>
  <c r="Q18" i="24"/>
  <c r="I18" i="24"/>
  <c r="P18" i="24"/>
  <c r="H18" i="24"/>
  <c r="U18" i="24"/>
  <c r="M18" i="24"/>
  <c r="T18" i="24"/>
  <c r="L18" i="24"/>
  <c r="Q50" i="24"/>
  <c r="I50" i="24"/>
  <c r="P50" i="24"/>
  <c r="H50" i="24"/>
  <c r="U50" i="24"/>
  <c r="M50" i="24"/>
  <c r="T50" i="24"/>
  <c r="L50" i="24"/>
  <c r="Q66" i="24"/>
  <c r="I66" i="24"/>
  <c r="P66" i="24"/>
  <c r="H66" i="24"/>
  <c r="U66" i="24"/>
  <c r="M66" i="24"/>
  <c r="T66" i="24"/>
  <c r="L66" i="24"/>
  <c r="Q98" i="24"/>
  <c r="I98" i="24"/>
  <c r="P98" i="24"/>
  <c r="H98" i="24"/>
  <c r="U98" i="24"/>
  <c r="M98" i="24"/>
  <c r="T98" i="24"/>
  <c r="L98" i="24"/>
  <c r="Q114" i="24"/>
  <c r="I114" i="24"/>
  <c r="P114" i="24"/>
  <c r="H114" i="24"/>
  <c r="U114" i="24"/>
  <c r="M114" i="24"/>
  <c r="T114" i="24"/>
  <c r="L114" i="24"/>
  <c r="Q146" i="24"/>
  <c r="I146" i="24"/>
  <c r="P146" i="24"/>
  <c r="H146" i="24"/>
  <c r="U146" i="24"/>
  <c r="M146" i="24"/>
  <c r="T146" i="24"/>
  <c r="L146" i="24"/>
  <c r="Q178" i="24"/>
  <c r="I178" i="24"/>
  <c r="P178" i="24"/>
  <c r="H178" i="24"/>
  <c r="U178" i="24"/>
  <c r="M178" i="24"/>
  <c r="T178" i="24"/>
  <c r="L178" i="24"/>
  <c r="Q210" i="24"/>
  <c r="I210" i="24"/>
  <c r="P210" i="24"/>
  <c r="H210" i="24"/>
  <c r="U210" i="24"/>
  <c r="M210" i="24"/>
  <c r="T210" i="24"/>
  <c r="L210" i="24"/>
  <c r="Q242" i="24"/>
  <c r="I242" i="24"/>
  <c r="P242" i="24"/>
  <c r="H242" i="24"/>
  <c r="U242" i="24"/>
  <c r="M242" i="24"/>
  <c r="T242" i="24"/>
  <c r="L242" i="24"/>
  <c r="Q27" i="24"/>
  <c r="I27" i="24"/>
  <c r="P27" i="24"/>
  <c r="H27" i="24"/>
  <c r="U27" i="24"/>
  <c r="M27" i="24"/>
  <c r="T27" i="24"/>
  <c r="L27" i="24"/>
  <c r="Q59" i="24"/>
  <c r="I59" i="24"/>
  <c r="P59" i="24"/>
  <c r="H59" i="24"/>
  <c r="U59" i="24"/>
  <c r="M59" i="24"/>
  <c r="T59" i="24"/>
  <c r="L59" i="24"/>
  <c r="Q87" i="24"/>
  <c r="I87" i="24"/>
  <c r="P87" i="24"/>
  <c r="H87" i="24"/>
  <c r="U87" i="24"/>
  <c r="M87" i="24"/>
  <c r="T87" i="24"/>
  <c r="L87" i="24"/>
  <c r="Q179" i="24"/>
  <c r="I179" i="24"/>
  <c r="P179" i="24"/>
  <c r="H179" i="24"/>
  <c r="U179" i="24"/>
  <c r="M179" i="24"/>
  <c r="T179" i="24"/>
  <c r="L179" i="24"/>
  <c r="Q211" i="24"/>
  <c r="I211" i="24"/>
  <c r="P211" i="24"/>
  <c r="H211" i="24"/>
  <c r="U211" i="24"/>
  <c r="M211" i="24"/>
  <c r="T211" i="24"/>
  <c r="L211" i="24"/>
  <c r="U30" i="26"/>
  <c r="M30" i="26"/>
  <c r="T30" i="26"/>
  <c r="L30" i="26"/>
  <c r="Q30" i="26"/>
  <c r="I30" i="26"/>
  <c r="P30" i="26"/>
  <c r="H30" i="26"/>
  <c r="U46" i="26"/>
  <c r="M46" i="26"/>
  <c r="T46" i="26"/>
  <c r="L46" i="26"/>
  <c r="Q46" i="26"/>
  <c r="I46" i="26"/>
  <c r="P46" i="26"/>
  <c r="H46" i="26"/>
  <c r="U62" i="26"/>
  <c r="M62" i="26"/>
  <c r="T62" i="26"/>
  <c r="L62" i="26"/>
  <c r="Q62" i="26"/>
  <c r="I62" i="26"/>
  <c r="P62" i="26"/>
  <c r="H62" i="26"/>
  <c r="U78" i="26"/>
  <c r="M78" i="26"/>
  <c r="T78" i="26"/>
  <c r="L78" i="26"/>
  <c r="Q78" i="26"/>
  <c r="I78" i="26"/>
  <c r="P78" i="26"/>
  <c r="H78" i="26"/>
  <c r="U196" i="26"/>
  <c r="M196" i="26"/>
  <c r="T196" i="26"/>
  <c r="L196" i="26"/>
  <c r="Q196" i="26"/>
  <c r="I196" i="26"/>
  <c r="P196" i="26"/>
  <c r="H196" i="26"/>
  <c r="U236" i="26"/>
  <c r="M236" i="26"/>
  <c r="T236" i="26"/>
  <c r="L236" i="26"/>
  <c r="Q236" i="26"/>
  <c r="I236" i="26"/>
  <c r="P236" i="26"/>
  <c r="H236" i="26"/>
  <c r="U31" i="26"/>
  <c r="M31" i="26"/>
  <c r="T31" i="26"/>
  <c r="L31" i="26"/>
  <c r="Q31" i="26"/>
  <c r="I31" i="26"/>
  <c r="P31" i="26"/>
  <c r="H31" i="26"/>
  <c r="U47" i="26"/>
  <c r="M47" i="26"/>
  <c r="T47" i="26"/>
  <c r="L47" i="26"/>
  <c r="Q47" i="26"/>
  <c r="I47" i="26"/>
  <c r="P47" i="26"/>
  <c r="H47" i="26"/>
  <c r="U63" i="26"/>
  <c r="M63" i="26"/>
  <c r="T63" i="26"/>
  <c r="L63" i="26"/>
  <c r="Q63" i="26"/>
  <c r="I63" i="26"/>
  <c r="P63" i="26"/>
  <c r="H63" i="26"/>
  <c r="U79" i="26"/>
  <c r="M79" i="26"/>
  <c r="T79" i="26"/>
  <c r="L79" i="26"/>
  <c r="Q79" i="26"/>
  <c r="I79" i="26"/>
  <c r="P79" i="26"/>
  <c r="H79" i="26"/>
  <c r="U160" i="26"/>
  <c r="M160" i="26"/>
  <c r="T160" i="26"/>
  <c r="L160" i="26"/>
  <c r="Q160" i="26"/>
  <c r="I160" i="26"/>
  <c r="P160" i="26"/>
  <c r="H160" i="26"/>
  <c r="U212" i="26"/>
  <c r="M212" i="26"/>
  <c r="T212" i="26"/>
  <c r="L212" i="26"/>
  <c r="Q212" i="26"/>
  <c r="I212" i="26"/>
  <c r="P212" i="26"/>
  <c r="H212" i="26"/>
  <c r="U80" i="26"/>
  <c r="M80" i="26"/>
  <c r="T80" i="26"/>
  <c r="L80" i="26"/>
  <c r="Q80" i="26"/>
  <c r="I80" i="26"/>
  <c r="P80" i="26"/>
  <c r="H80" i="26"/>
  <c r="U96" i="26"/>
  <c r="M96" i="26"/>
  <c r="T96" i="26"/>
  <c r="L96" i="26"/>
  <c r="Q96" i="26"/>
  <c r="I96" i="26"/>
  <c r="P96" i="26"/>
  <c r="H96" i="26"/>
  <c r="U112" i="26"/>
  <c r="M112" i="26"/>
  <c r="T112" i="26"/>
  <c r="L112" i="26"/>
  <c r="Q112" i="26"/>
  <c r="I112" i="26"/>
  <c r="P112" i="26"/>
  <c r="H112" i="26"/>
  <c r="U128" i="26"/>
  <c r="M128" i="26"/>
  <c r="T128" i="26"/>
  <c r="L128" i="26"/>
  <c r="Q128" i="26"/>
  <c r="I128" i="26"/>
  <c r="P128" i="26"/>
  <c r="H128" i="26"/>
  <c r="U144" i="26"/>
  <c r="M144" i="26"/>
  <c r="T144" i="26"/>
  <c r="L144" i="26"/>
  <c r="Q144" i="26"/>
  <c r="I144" i="26"/>
  <c r="P144" i="26"/>
  <c r="H144" i="26"/>
  <c r="U168" i="26"/>
  <c r="M168" i="26"/>
  <c r="T168" i="26"/>
  <c r="L168" i="26"/>
  <c r="Q168" i="26"/>
  <c r="I168" i="26"/>
  <c r="P168" i="26"/>
  <c r="H168" i="26"/>
  <c r="U224" i="26"/>
  <c r="M224" i="26"/>
  <c r="T224" i="26"/>
  <c r="L224" i="26"/>
  <c r="Q224" i="26"/>
  <c r="I224" i="26"/>
  <c r="P224" i="26"/>
  <c r="H224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U57" i="26"/>
  <c r="M57" i="26"/>
  <c r="T57" i="26"/>
  <c r="L57" i="26"/>
  <c r="Q57" i="26"/>
  <c r="I57" i="26"/>
  <c r="P57" i="26"/>
  <c r="H57" i="26"/>
  <c r="U73" i="26"/>
  <c r="M73" i="26"/>
  <c r="T73" i="26"/>
  <c r="L73" i="26"/>
  <c r="Q73" i="26"/>
  <c r="I73" i="26"/>
  <c r="P73" i="26"/>
  <c r="H73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Q112" i="25"/>
  <c r="I112" i="25"/>
  <c r="P112" i="25"/>
  <c r="H112" i="25"/>
  <c r="U112" i="25"/>
  <c r="M112" i="25"/>
  <c r="T112" i="25"/>
  <c r="L112" i="25"/>
  <c r="Q73" i="25"/>
  <c r="I73" i="25"/>
  <c r="P73" i="25"/>
  <c r="H73" i="25"/>
  <c r="U73" i="25"/>
  <c r="M73" i="25"/>
  <c r="T73" i="25"/>
  <c r="L73" i="25"/>
  <c r="Q185" i="25"/>
  <c r="I185" i="25"/>
  <c r="P185" i="25"/>
  <c r="H185" i="25"/>
  <c r="U185" i="25"/>
  <c r="M185" i="25"/>
  <c r="T185" i="25"/>
  <c r="L185" i="25"/>
  <c r="Q123" i="25"/>
  <c r="I123" i="25"/>
  <c r="P123" i="25"/>
  <c r="H123" i="25"/>
  <c r="U123" i="25"/>
  <c r="M123" i="25"/>
  <c r="T123" i="25"/>
  <c r="L123" i="25"/>
  <c r="Q166" i="25"/>
  <c r="I166" i="25"/>
  <c r="P166" i="25"/>
  <c r="H166" i="25"/>
  <c r="U166" i="25"/>
  <c r="M166" i="25"/>
  <c r="T166" i="25"/>
  <c r="L166" i="25"/>
  <c r="Q89" i="24"/>
  <c r="I89" i="24"/>
  <c r="P89" i="24"/>
  <c r="H89" i="24"/>
  <c r="U89" i="24"/>
  <c r="M89" i="24"/>
  <c r="T89" i="24"/>
  <c r="L89" i="24"/>
  <c r="Q130" i="24"/>
  <c r="I130" i="24"/>
  <c r="P130" i="24"/>
  <c r="H130" i="24"/>
  <c r="U130" i="24"/>
  <c r="M130" i="24"/>
  <c r="T130" i="24"/>
  <c r="L130" i="24"/>
  <c r="Q203" i="24"/>
  <c r="I203" i="24"/>
  <c r="P203" i="24"/>
  <c r="H203" i="24"/>
  <c r="U203" i="24"/>
  <c r="M203" i="24"/>
  <c r="T203" i="24"/>
  <c r="L203" i="24"/>
  <c r="U106" i="26"/>
  <c r="M106" i="26"/>
  <c r="T106" i="26"/>
  <c r="L106" i="26"/>
  <c r="Q106" i="26"/>
  <c r="I106" i="26"/>
  <c r="P106" i="26"/>
  <c r="H106" i="26"/>
  <c r="U218" i="26"/>
  <c r="M218" i="26"/>
  <c r="T218" i="26"/>
  <c r="L218" i="26"/>
  <c r="Q218" i="26"/>
  <c r="I218" i="26"/>
  <c r="P218" i="26"/>
  <c r="H218" i="26"/>
  <c r="U175" i="26"/>
  <c r="M175" i="26"/>
  <c r="T175" i="26"/>
  <c r="L175" i="26"/>
  <c r="Q175" i="26"/>
  <c r="I175" i="26"/>
  <c r="P175" i="26"/>
  <c r="H175" i="26"/>
  <c r="U20" i="26"/>
  <c r="M20" i="26"/>
  <c r="T20" i="26"/>
  <c r="L20" i="26"/>
  <c r="Q20" i="26"/>
  <c r="I20" i="26"/>
  <c r="P20" i="26"/>
  <c r="H20" i="26"/>
  <c r="U185" i="26"/>
  <c r="M185" i="26"/>
  <c r="T185" i="26"/>
  <c r="L185" i="26"/>
  <c r="Q185" i="26"/>
  <c r="I185" i="26"/>
  <c r="P185" i="26"/>
  <c r="H185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Q52" i="25"/>
  <c r="I52" i="25"/>
  <c r="P52" i="25"/>
  <c r="H52" i="25"/>
  <c r="U52" i="25"/>
  <c r="M52" i="25"/>
  <c r="T52" i="25"/>
  <c r="L52" i="25"/>
  <c r="Q68" i="25"/>
  <c r="I68" i="25"/>
  <c r="P68" i="25"/>
  <c r="H68" i="25"/>
  <c r="U68" i="25"/>
  <c r="M68" i="25"/>
  <c r="T68" i="25"/>
  <c r="L68" i="25"/>
  <c r="Q132" i="25"/>
  <c r="I132" i="25"/>
  <c r="P132" i="25"/>
  <c r="H132" i="25"/>
  <c r="U132" i="25"/>
  <c r="M132" i="25"/>
  <c r="T132" i="25"/>
  <c r="L132" i="25"/>
  <c r="Q148" i="25"/>
  <c r="I148" i="25"/>
  <c r="P148" i="25"/>
  <c r="H148" i="25"/>
  <c r="U148" i="25"/>
  <c r="M148" i="25"/>
  <c r="T148" i="25"/>
  <c r="L148" i="25"/>
  <c r="Q196" i="25"/>
  <c r="I196" i="25"/>
  <c r="P196" i="25"/>
  <c r="H196" i="25"/>
  <c r="U196" i="25"/>
  <c r="M196" i="25"/>
  <c r="T196" i="25"/>
  <c r="L196" i="25"/>
  <c r="U212" i="25"/>
  <c r="M212" i="25"/>
  <c r="T212" i="25"/>
  <c r="L212" i="25"/>
  <c r="Q212" i="25"/>
  <c r="I212" i="25"/>
  <c r="P212" i="25"/>
  <c r="H212" i="25"/>
  <c r="Q43" i="25"/>
  <c r="I43" i="25"/>
  <c r="P43" i="25"/>
  <c r="H43" i="25"/>
  <c r="U43" i="25"/>
  <c r="M43" i="25"/>
  <c r="T43" i="25"/>
  <c r="L43" i="25"/>
  <c r="Q163" i="25"/>
  <c r="I163" i="25"/>
  <c r="P163" i="25"/>
  <c r="H163" i="25"/>
  <c r="U163" i="25"/>
  <c r="M163" i="25"/>
  <c r="T163" i="25"/>
  <c r="L163" i="25"/>
  <c r="Q77" i="25"/>
  <c r="I77" i="25"/>
  <c r="P77" i="25"/>
  <c r="H77" i="25"/>
  <c r="U77" i="25"/>
  <c r="M77" i="25"/>
  <c r="T77" i="25"/>
  <c r="L77" i="25"/>
  <c r="Q93" i="25"/>
  <c r="I93" i="25"/>
  <c r="P93" i="25"/>
  <c r="H93" i="25"/>
  <c r="U93" i="25"/>
  <c r="M93" i="25"/>
  <c r="T93" i="25"/>
  <c r="L93" i="25"/>
  <c r="Q109" i="25"/>
  <c r="I109" i="25"/>
  <c r="P109" i="25"/>
  <c r="H109" i="25"/>
  <c r="U109" i="25"/>
  <c r="M109" i="25"/>
  <c r="T109" i="25"/>
  <c r="L109" i="25"/>
  <c r="Q125" i="25"/>
  <c r="I125" i="25"/>
  <c r="P125" i="25"/>
  <c r="H125" i="25"/>
  <c r="U125" i="25"/>
  <c r="M125" i="25"/>
  <c r="T125" i="25"/>
  <c r="L125" i="25"/>
  <c r="Q157" i="25"/>
  <c r="I157" i="25"/>
  <c r="P157" i="25"/>
  <c r="H157" i="25"/>
  <c r="U157" i="25"/>
  <c r="M157" i="25"/>
  <c r="T157" i="25"/>
  <c r="L157" i="25"/>
  <c r="Q173" i="25"/>
  <c r="I173" i="25"/>
  <c r="P173" i="25"/>
  <c r="H173" i="25"/>
  <c r="U173" i="25"/>
  <c r="M173" i="25"/>
  <c r="T173" i="25"/>
  <c r="L173" i="25"/>
  <c r="Q189" i="25"/>
  <c r="I189" i="25"/>
  <c r="P189" i="25"/>
  <c r="H189" i="25"/>
  <c r="U189" i="25"/>
  <c r="M189" i="25"/>
  <c r="T189" i="25"/>
  <c r="L189" i="25"/>
  <c r="U221" i="25"/>
  <c r="M221" i="25"/>
  <c r="T221" i="25"/>
  <c r="L221" i="25"/>
  <c r="Q221" i="25"/>
  <c r="I221" i="25"/>
  <c r="P221" i="25"/>
  <c r="H221" i="25"/>
  <c r="U237" i="25"/>
  <c r="M237" i="25"/>
  <c r="T237" i="25"/>
  <c r="L237" i="25"/>
  <c r="Q237" i="25"/>
  <c r="I237" i="25"/>
  <c r="P237" i="25"/>
  <c r="H237" i="25"/>
  <c r="R27" i="25"/>
  <c r="J27" i="25"/>
  <c r="S27" i="25"/>
  <c r="O27" i="25"/>
  <c r="G27" i="25"/>
  <c r="K27" i="25"/>
  <c r="N27" i="25"/>
  <c r="F27" i="25"/>
  <c r="Q131" i="25"/>
  <c r="I131" i="25"/>
  <c r="P131" i="25"/>
  <c r="H131" i="25"/>
  <c r="U131" i="25"/>
  <c r="M131" i="25"/>
  <c r="T131" i="25"/>
  <c r="L131" i="25"/>
  <c r="Q167" i="25"/>
  <c r="I167" i="25"/>
  <c r="P167" i="25"/>
  <c r="H167" i="25"/>
  <c r="U167" i="25"/>
  <c r="M167" i="25"/>
  <c r="T167" i="25"/>
  <c r="L167" i="25"/>
  <c r="Q199" i="25"/>
  <c r="I199" i="25"/>
  <c r="P199" i="25"/>
  <c r="H199" i="25"/>
  <c r="U199" i="25"/>
  <c r="M199" i="25"/>
  <c r="T199" i="25"/>
  <c r="L199" i="25"/>
  <c r="U235" i="25"/>
  <c r="M235" i="25"/>
  <c r="T235" i="25"/>
  <c r="L235" i="25"/>
  <c r="Q235" i="25"/>
  <c r="I235" i="25"/>
  <c r="P235" i="25"/>
  <c r="H235" i="25"/>
  <c r="Q74" i="25"/>
  <c r="I74" i="25"/>
  <c r="P74" i="25"/>
  <c r="H74" i="25"/>
  <c r="U74" i="25"/>
  <c r="M74" i="25"/>
  <c r="T74" i="25"/>
  <c r="L74" i="25"/>
  <c r="Q122" i="25"/>
  <c r="I122" i="25"/>
  <c r="P122" i="25"/>
  <c r="H122" i="25"/>
  <c r="U122" i="25"/>
  <c r="M122" i="25"/>
  <c r="T122" i="25"/>
  <c r="L122" i="25"/>
  <c r="Q138" i="25"/>
  <c r="I138" i="25"/>
  <c r="P138" i="25"/>
  <c r="H138" i="25"/>
  <c r="U138" i="25"/>
  <c r="M138" i="25"/>
  <c r="T138" i="25"/>
  <c r="L138" i="25"/>
  <c r="Q154" i="25"/>
  <c r="I154" i="25"/>
  <c r="P154" i="25"/>
  <c r="H154" i="25"/>
  <c r="U154" i="25"/>
  <c r="M154" i="25"/>
  <c r="T154" i="25"/>
  <c r="L154" i="25"/>
  <c r="Q186" i="25"/>
  <c r="I186" i="25"/>
  <c r="P186" i="25"/>
  <c r="H186" i="25"/>
  <c r="U186" i="25"/>
  <c r="M186" i="25"/>
  <c r="T186" i="25"/>
  <c r="L186" i="25"/>
  <c r="Q202" i="25"/>
  <c r="I202" i="25"/>
  <c r="P202" i="25"/>
  <c r="H202" i="25"/>
  <c r="U202" i="25"/>
  <c r="M202" i="25"/>
  <c r="T202" i="25"/>
  <c r="L202" i="25"/>
  <c r="U218" i="25"/>
  <c r="M218" i="25"/>
  <c r="T218" i="25"/>
  <c r="L218" i="25"/>
  <c r="Q218" i="25"/>
  <c r="I218" i="25"/>
  <c r="P218" i="25"/>
  <c r="H218" i="25"/>
  <c r="S248" i="25"/>
  <c r="K248" i="25"/>
  <c r="R248" i="25"/>
  <c r="J248" i="25"/>
  <c r="O248" i="25"/>
  <c r="G248" i="25"/>
  <c r="N248" i="25"/>
  <c r="F248" i="25"/>
  <c r="Q44" i="24"/>
  <c r="I44" i="24"/>
  <c r="P44" i="24"/>
  <c r="H44" i="24"/>
  <c r="U44" i="24"/>
  <c r="M44" i="24"/>
  <c r="T44" i="24"/>
  <c r="L44" i="24"/>
  <c r="Q76" i="24"/>
  <c r="I76" i="24"/>
  <c r="P76" i="24"/>
  <c r="H76" i="24"/>
  <c r="U76" i="24"/>
  <c r="M76" i="24"/>
  <c r="T76" i="24"/>
  <c r="L76" i="24"/>
  <c r="Q108" i="24"/>
  <c r="I108" i="24"/>
  <c r="P108" i="24"/>
  <c r="H108" i="24"/>
  <c r="U108" i="24"/>
  <c r="M108" i="24"/>
  <c r="T108" i="24"/>
  <c r="L108" i="24"/>
  <c r="Q175" i="24"/>
  <c r="I175" i="24"/>
  <c r="P175" i="24"/>
  <c r="H175" i="24"/>
  <c r="U175" i="24"/>
  <c r="M175" i="24"/>
  <c r="T175" i="24"/>
  <c r="L175" i="24"/>
  <c r="Q207" i="24"/>
  <c r="I207" i="24"/>
  <c r="P207" i="24"/>
  <c r="H207" i="24"/>
  <c r="U207" i="24"/>
  <c r="M207" i="24"/>
  <c r="T207" i="24"/>
  <c r="L207" i="24"/>
  <c r="Q29" i="24"/>
  <c r="I29" i="24"/>
  <c r="P29" i="24"/>
  <c r="H29" i="24"/>
  <c r="U29" i="24"/>
  <c r="M29" i="24"/>
  <c r="T29" i="24"/>
  <c r="L29" i="24"/>
  <c r="Q61" i="24"/>
  <c r="I61" i="24"/>
  <c r="P61" i="24"/>
  <c r="H61" i="24"/>
  <c r="U61" i="24"/>
  <c r="M61" i="24"/>
  <c r="T61" i="24"/>
  <c r="L61" i="24"/>
  <c r="Q93" i="24"/>
  <c r="I93" i="24"/>
  <c r="P93" i="24"/>
  <c r="H93" i="24"/>
  <c r="U93" i="24"/>
  <c r="M93" i="24"/>
  <c r="T93" i="24"/>
  <c r="L93" i="24"/>
  <c r="Q38" i="24"/>
  <c r="I38" i="24"/>
  <c r="P38" i="24"/>
  <c r="H38" i="24"/>
  <c r="U38" i="24"/>
  <c r="M38" i="24"/>
  <c r="T38" i="24"/>
  <c r="L38" i="24"/>
  <c r="Q70" i="24"/>
  <c r="I70" i="24"/>
  <c r="P70" i="24"/>
  <c r="H70" i="24"/>
  <c r="U70" i="24"/>
  <c r="M70" i="24"/>
  <c r="T70" i="24"/>
  <c r="L70" i="24"/>
  <c r="Q102" i="24"/>
  <c r="I102" i="24"/>
  <c r="P102" i="24"/>
  <c r="H102" i="24"/>
  <c r="U102" i="24"/>
  <c r="M102" i="24"/>
  <c r="T102" i="24"/>
  <c r="L102" i="24"/>
  <c r="Q119" i="24"/>
  <c r="I119" i="24"/>
  <c r="P119" i="24"/>
  <c r="H119" i="24"/>
  <c r="U119" i="24"/>
  <c r="M119" i="24"/>
  <c r="T119" i="24"/>
  <c r="L119" i="24"/>
  <c r="Q151" i="24"/>
  <c r="I151" i="24"/>
  <c r="P151" i="24"/>
  <c r="H151" i="24"/>
  <c r="U151" i="24"/>
  <c r="M151" i="24"/>
  <c r="T151" i="24"/>
  <c r="L151" i="24"/>
  <c r="Q247" i="24"/>
  <c r="I247" i="24"/>
  <c r="P247" i="24"/>
  <c r="H247" i="24"/>
  <c r="U247" i="24"/>
  <c r="M247" i="24"/>
  <c r="T247" i="24"/>
  <c r="L247" i="24"/>
  <c r="S78" i="26"/>
  <c r="K78" i="26"/>
  <c r="R78" i="26"/>
  <c r="J78" i="26"/>
  <c r="O78" i="26"/>
  <c r="G78" i="26"/>
  <c r="N78" i="26"/>
  <c r="F78" i="26"/>
  <c r="U94" i="26"/>
  <c r="M94" i="26"/>
  <c r="T94" i="26"/>
  <c r="L94" i="26"/>
  <c r="Q94" i="26"/>
  <c r="I94" i="26"/>
  <c r="P94" i="26"/>
  <c r="H94" i="26"/>
  <c r="U110" i="26"/>
  <c r="M110" i="26"/>
  <c r="T110" i="26"/>
  <c r="L110" i="26"/>
  <c r="Q110" i="26"/>
  <c r="I110" i="26"/>
  <c r="P110" i="26"/>
  <c r="H110" i="26"/>
  <c r="U126" i="26"/>
  <c r="M126" i="26"/>
  <c r="T126" i="26"/>
  <c r="L126" i="26"/>
  <c r="Q126" i="26"/>
  <c r="I126" i="26"/>
  <c r="P126" i="26"/>
  <c r="H126" i="26"/>
  <c r="U142" i="26"/>
  <c r="M142" i="26"/>
  <c r="T142" i="26"/>
  <c r="L142" i="26"/>
  <c r="Q142" i="26"/>
  <c r="I142" i="26"/>
  <c r="P142" i="26"/>
  <c r="H142" i="26"/>
  <c r="U158" i="26"/>
  <c r="M158" i="26"/>
  <c r="T158" i="26"/>
  <c r="L158" i="26"/>
  <c r="Q158" i="26"/>
  <c r="I158" i="26"/>
  <c r="P158" i="26"/>
  <c r="H158" i="26"/>
  <c r="U174" i="26"/>
  <c r="M174" i="26"/>
  <c r="T174" i="26"/>
  <c r="L174" i="26"/>
  <c r="Q174" i="26"/>
  <c r="I174" i="26"/>
  <c r="P174" i="26"/>
  <c r="H174" i="26"/>
  <c r="U190" i="26"/>
  <c r="M190" i="26"/>
  <c r="T190" i="26"/>
  <c r="L190" i="26"/>
  <c r="Q190" i="26"/>
  <c r="I190" i="26"/>
  <c r="P190" i="26"/>
  <c r="H190" i="26"/>
  <c r="U206" i="26"/>
  <c r="M206" i="26"/>
  <c r="T206" i="26"/>
  <c r="L206" i="26"/>
  <c r="Q206" i="26"/>
  <c r="I206" i="26"/>
  <c r="P206" i="26"/>
  <c r="H206" i="26"/>
  <c r="U222" i="26"/>
  <c r="M222" i="26"/>
  <c r="T222" i="26"/>
  <c r="L222" i="26"/>
  <c r="Q222" i="26"/>
  <c r="I222" i="26"/>
  <c r="P222" i="26"/>
  <c r="H222" i="26"/>
  <c r="U238" i="26"/>
  <c r="M238" i="26"/>
  <c r="T238" i="26"/>
  <c r="L238" i="26"/>
  <c r="Q238" i="26"/>
  <c r="I238" i="26"/>
  <c r="P238" i="26"/>
  <c r="H238" i="26"/>
  <c r="U83" i="26"/>
  <c r="M83" i="26"/>
  <c r="T83" i="26"/>
  <c r="L83" i="26"/>
  <c r="Q83" i="26"/>
  <c r="I83" i="26"/>
  <c r="P83" i="26"/>
  <c r="H83" i="26"/>
  <c r="U99" i="26"/>
  <c r="M99" i="26"/>
  <c r="T99" i="26"/>
  <c r="L99" i="26"/>
  <c r="Q99" i="26"/>
  <c r="I99" i="26"/>
  <c r="P99" i="26"/>
  <c r="H99" i="26"/>
  <c r="U115" i="26"/>
  <c r="M115" i="26"/>
  <c r="T115" i="26"/>
  <c r="L115" i="26"/>
  <c r="Q115" i="26"/>
  <c r="I115" i="26"/>
  <c r="P115" i="26"/>
  <c r="H115" i="26"/>
  <c r="U131" i="26"/>
  <c r="M131" i="26"/>
  <c r="T131" i="26"/>
  <c r="L131" i="26"/>
  <c r="Q131" i="26"/>
  <c r="I131" i="26"/>
  <c r="P131" i="26"/>
  <c r="H131" i="26"/>
  <c r="U147" i="26"/>
  <c r="M147" i="26"/>
  <c r="T147" i="26"/>
  <c r="L147" i="26"/>
  <c r="Q147" i="26"/>
  <c r="I147" i="26"/>
  <c r="P147" i="26"/>
  <c r="H147" i="26"/>
  <c r="U163" i="26"/>
  <c r="M163" i="26"/>
  <c r="T163" i="26"/>
  <c r="L163" i="26"/>
  <c r="Q163" i="26"/>
  <c r="I163" i="26"/>
  <c r="P163" i="26"/>
  <c r="H163" i="26"/>
  <c r="U179" i="26"/>
  <c r="M179" i="26"/>
  <c r="T179" i="26"/>
  <c r="L179" i="26"/>
  <c r="Q179" i="26"/>
  <c r="I179" i="26"/>
  <c r="P179" i="26"/>
  <c r="H179" i="26"/>
  <c r="U195" i="26"/>
  <c r="M195" i="26"/>
  <c r="T195" i="26"/>
  <c r="L195" i="26"/>
  <c r="Q195" i="26"/>
  <c r="I195" i="26"/>
  <c r="P195" i="26"/>
  <c r="H195" i="26"/>
  <c r="U211" i="26"/>
  <c r="M211" i="26"/>
  <c r="T211" i="26"/>
  <c r="L211" i="26"/>
  <c r="Q211" i="26"/>
  <c r="I211" i="26"/>
  <c r="P211" i="26"/>
  <c r="H211" i="26"/>
  <c r="U227" i="26"/>
  <c r="M227" i="26"/>
  <c r="T227" i="26"/>
  <c r="L227" i="26"/>
  <c r="Q227" i="26"/>
  <c r="I227" i="26"/>
  <c r="P227" i="26"/>
  <c r="H227" i="26"/>
  <c r="U243" i="26"/>
  <c r="M243" i="26"/>
  <c r="T243" i="26"/>
  <c r="L243" i="26"/>
  <c r="Q243" i="26"/>
  <c r="I243" i="26"/>
  <c r="P243" i="26"/>
  <c r="H243" i="26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U68" i="26"/>
  <c r="M68" i="26"/>
  <c r="T68" i="26"/>
  <c r="L68" i="26"/>
  <c r="Q68" i="26"/>
  <c r="I68" i="26"/>
  <c r="P68" i="26"/>
  <c r="H68" i="26"/>
  <c r="U93" i="26"/>
  <c r="M93" i="26"/>
  <c r="T93" i="26"/>
  <c r="L93" i="26"/>
  <c r="Q93" i="26"/>
  <c r="I93" i="26"/>
  <c r="P93" i="26"/>
  <c r="H93" i="26"/>
  <c r="U109" i="26"/>
  <c r="M109" i="26"/>
  <c r="T109" i="26"/>
  <c r="L109" i="26"/>
  <c r="Q109" i="26"/>
  <c r="I109" i="26"/>
  <c r="P109" i="26"/>
  <c r="H109" i="26"/>
  <c r="U125" i="26"/>
  <c r="M125" i="26"/>
  <c r="T125" i="26"/>
  <c r="L125" i="26"/>
  <c r="Q125" i="26"/>
  <c r="I125" i="26"/>
  <c r="P125" i="26"/>
  <c r="H125" i="26"/>
  <c r="U141" i="26"/>
  <c r="M141" i="26"/>
  <c r="T141" i="26"/>
  <c r="L141" i="26"/>
  <c r="Q141" i="26"/>
  <c r="I141" i="26"/>
  <c r="P141" i="26"/>
  <c r="H141" i="26"/>
  <c r="U157" i="26"/>
  <c r="M157" i="26"/>
  <c r="T157" i="26"/>
  <c r="L157" i="26"/>
  <c r="Q157" i="26"/>
  <c r="I157" i="26"/>
  <c r="P157" i="26"/>
  <c r="H157" i="26"/>
  <c r="U173" i="26"/>
  <c r="M173" i="26"/>
  <c r="T173" i="26"/>
  <c r="L173" i="26"/>
  <c r="Q173" i="26"/>
  <c r="I173" i="26"/>
  <c r="P173" i="26"/>
  <c r="H173" i="26"/>
  <c r="U189" i="26"/>
  <c r="M189" i="26"/>
  <c r="T189" i="26"/>
  <c r="L189" i="26"/>
  <c r="Q189" i="26"/>
  <c r="I189" i="26"/>
  <c r="P189" i="26"/>
  <c r="H189" i="26"/>
  <c r="U205" i="26"/>
  <c r="M205" i="26"/>
  <c r="T205" i="26"/>
  <c r="L205" i="26"/>
  <c r="Q205" i="26"/>
  <c r="I205" i="26"/>
  <c r="P205" i="26"/>
  <c r="H205" i="26"/>
  <c r="U221" i="26"/>
  <c r="M221" i="26"/>
  <c r="T221" i="26"/>
  <c r="L221" i="26"/>
  <c r="Q221" i="26"/>
  <c r="I221" i="26"/>
  <c r="P221" i="26"/>
  <c r="H221" i="26"/>
  <c r="U237" i="26"/>
  <c r="M237" i="26"/>
  <c r="T237" i="26"/>
  <c r="L237" i="26"/>
  <c r="Q237" i="26"/>
  <c r="I237" i="26"/>
  <c r="P237" i="26"/>
  <c r="H237" i="26"/>
  <c r="N248" i="26"/>
  <c r="F248" i="26"/>
  <c r="S248" i="26"/>
  <c r="K248" i="26"/>
  <c r="R248" i="26"/>
  <c r="J248" i="26"/>
  <c r="G248" i="26"/>
  <c r="O248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176" i="25"/>
  <c r="I176" i="25"/>
  <c r="P176" i="25"/>
  <c r="H176" i="25"/>
  <c r="U176" i="25"/>
  <c r="M176" i="25"/>
  <c r="T176" i="25"/>
  <c r="L176" i="25"/>
  <c r="Q169" i="25"/>
  <c r="I169" i="25"/>
  <c r="P169" i="25"/>
  <c r="H169" i="25"/>
  <c r="U169" i="25"/>
  <c r="M169" i="25"/>
  <c r="T169" i="25"/>
  <c r="L169" i="25"/>
  <c r="Q55" i="25"/>
  <c r="I55" i="25"/>
  <c r="P55" i="25"/>
  <c r="H55" i="25"/>
  <c r="U55" i="25"/>
  <c r="M55" i="25"/>
  <c r="T55" i="25"/>
  <c r="L55" i="25"/>
  <c r="Q134" i="25"/>
  <c r="I134" i="25"/>
  <c r="P134" i="25"/>
  <c r="H134" i="25"/>
  <c r="U134" i="25"/>
  <c r="M134" i="25"/>
  <c r="T134" i="25"/>
  <c r="L134" i="25"/>
  <c r="U230" i="25"/>
  <c r="M230" i="25"/>
  <c r="T230" i="25"/>
  <c r="L230" i="25"/>
  <c r="Q230" i="25"/>
  <c r="I230" i="25"/>
  <c r="P230" i="25"/>
  <c r="H230" i="25"/>
  <c r="Q99" i="24"/>
  <c r="I99" i="24"/>
  <c r="P99" i="24"/>
  <c r="H99" i="24"/>
  <c r="U99" i="24"/>
  <c r="M99" i="24"/>
  <c r="T99" i="24"/>
  <c r="L99" i="24"/>
  <c r="Q57" i="24"/>
  <c r="I57" i="24"/>
  <c r="P57" i="24"/>
  <c r="H57" i="24"/>
  <c r="U57" i="24"/>
  <c r="M57" i="24"/>
  <c r="T57" i="24"/>
  <c r="L57" i="24"/>
  <c r="Q34" i="24"/>
  <c r="I34" i="24"/>
  <c r="P34" i="24"/>
  <c r="H34" i="24"/>
  <c r="U34" i="24"/>
  <c r="M34" i="24"/>
  <c r="T34" i="24"/>
  <c r="L34" i="24"/>
  <c r="Q162" i="24"/>
  <c r="I162" i="24"/>
  <c r="P162" i="24"/>
  <c r="H162" i="24"/>
  <c r="U162" i="24"/>
  <c r="M162" i="24"/>
  <c r="T162" i="24"/>
  <c r="L162" i="24"/>
  <c r="Q83" i="24"/>
  <c r="I83" i="24"/>
  <c r="P83" i="24"/>
  <c r="H83" i="24"/>
  <c r="U83" i="24"/>
  <c r="M83" i="24"/>
  <c r="T83" i="24"/>
  <c r="L83" i="24"/>
  <c r="U170" i="26"/>
  <c r="M170" i="26"/>
  <c r="T170" i="26"/>
  <c r="L170" i="26"/>
  <c r="Q170" i="26"/>
  <c r="I170" i="26"/>
  <c r="P170" i="26"/>
  <c r="H170" i="26"/>
  <c r="U111" i="26"/>
  <c r="M111" i="26"/>
  <c r="T111" i="26"/>
  <c r="L111" i="26"/>
  <c r="Q111" i="26"/>
  <c r="I111" i="26"/>
  <c r="P111" i="26"/>
  <c r="H111" i="26"/>
  <c r="U239" i="26"/>
  <c r="M239" i="26"/>
  <c r="T239" i="26"/>
  <c r="L239" i="26"/>
  <c r="Q239" i="26"/>
  <c r="I239" i="26"/>
  <c r="P239" i="26"/>
  <c r="H239" i="26"/>
  <c r="U89" i="26"/>
  <c r="M89" i="26"/>
  <c r="T89" i="26"/>
  <c r="L89" i="26"/>
  <c r="Q89" i="26"/>
  <c r="I89" i="26"/>
  <c r="P89" i="26"/>
  <c r="H89" i="26"/>
  <c r="U169" i="26"/>
  <c r="M169" i="26"/>
  <c r="T169" i="26"/>
  <c r="L169" i="26"/>
  <c r="Q169" i="26"/>
  <c r="I169" i="26"/>
  <c r="P169" i="26"/>
  <c r="H169" i="26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84" i="25"/>
  <c r="I84" i="25"/>
  <c r="P84" i="25"/>
  <c r="H84" i="25"/>
  <c r="U84" i="25"/>
  <c r="M84" i="25"/>
  <c r="T84" i="25"/>
  <c r="L84" i="25"/>
  <c r="Q100" i="25"/>
  <c r="I100" i="25"/>
  <c r="P100" i="25"/>
  <c r="H100" i="25"/>
  <c r="U100" i="25"/>
  <c r="M100" i="25"/>
  <c r="T100" i="25"/>
  <c r="L100" i="25"/>
  <c r="Q116" i="25"/>
  <c r="I116" i="25"/>
  <c r="P116" i="25"/>
  <c r="H116" i="25"/>
  <c r="U116" i="25"/>
  <c r="M116" i="25"/>
  <c r="T116" i="25"/>
  <c r="L116" i="25"/>
  <c r="Q164" i="25"/>
  <c r="I164" i="25"/>
  <c r="P164" i="25"/>
  <c r="H164" i="25"/>
  <c r="U164" i="25"/>
  <c r="M164" i="25"/>
  <c r="T164" i="25"/>
  <c r="L164" i="25"/>
  <c r="Q180" i="25"/>
  <c r="I180" i="25"/>
  <c r="P180" i="25"/>
  <c r="H180" i="25"/>
  <c r="U180" i="25"/>
  <c r="M180" i="25"/>
  <c r="T180" i="25"/>
  <c r="L180" i="25"/>
  <c r="U228" i="25"/>
  <c r="M228" i="25"/>
  <c r="T228" i="25"/>
  <c r="L228" i="25"/>
  <c r="Q228" i="25"/>
  <c r="I228" i="25"/>
  <c r="P228" i="25"/>
  <c r="H228" i="25"/>
  <c r="U244" i="25"/>
  <c r="M244" i="25"/>
  <c r="T244" i="25"/>
  <c r="L244" i="25"/>
  <c r="Q244" i="25"/>
  <c r="I244" i="25"/>
  <c r="P244" i="25"/>
  <c r="H244" i="25"/>
  <c r="Q75" i="25"/>
  <c r="I75" i="25"/>
  <c r="P75" i="25"/>
  <c r="H75" i="25"/>
  <c r="U75" i="25"/>
  <c r="M75" i="25"/>
  <c r="T75" i="25"/>
  <c r="L75" i="25"/>
  <c r="Q103" i="25"/>
  <c r="I103" i="25"/>
  <c r="P103" i="25"/>
  <c r="H103" i="25"/>
  <c r="U103" i="25"/>
  <c r="M103" i="25"/>
  <c r="T103" i="25"/>
  <c r="L103" i="25"/>
  <c r="Q135" i="25"/>
  <c r="I135" i="25"/>
  <c r="P135" i="25"/>
  <c r="H135" i="25"/>
  <c r="U135" i="25"/>
  <c r="M135" i="25"/>
  <c r="T135" i="25"/>
  <c r="L135" i="25"/>
  <c r="Q195" i="25"/>
  <c r="I195" i="25"/>
  <c r="P195" i="25"/>
  <c r="H195" i="25"/>
  <c r="U195" i="25"/>
  <c r="M195" i="25"/>
  <c r="T195" i="25"/>
  <c r="L195" i="25"/>
  <c r="U223" i="25"/>
  <c r="M223" i="25"/>
  <c r="T223" i="25"/>
  <c r="L223" i="25"/>
  <c r="Q223" i="25"/>
  <c r="I223" i="25"/>
  <c r="P223" i="25"/>
  <c r="H223" i="25"/>
  <c r="Q33" i="25"/>
  <c r="I33" i="25"/>
  <c r="P33" i="25"/>
  <c r="H33" i="25"/>
  <c r="U33" i="25"/>
  <c r="M33" i="25"/>
  <c r="T33" i="25"/>
  <c r="L33" i="25"/>
  <c r="Q49" i="25"/>
  <c r="I49" i="25"/>
  <c r="P49" i="25"/>
  <c r="H49" i="25"/>
  <c r="U49" i="25"/>
  <c r="M49" i="25"/>
  <c r="T49" i="25"/>
  <c r="L49" i="25"/>
  <c r="Q81" i="25"/>
  <c r="I81" i="25"/>
  <c r="P81" i="25"/>
  <c r="H81" i="25"/>
  <c r="U81" i="25"/>
  <c r="M81" i="25"/>
  <c r="T81" i="25"/>
  <c r="L81" i="25"/>
  <c r="Q97" i="25"/>
  <c r="I97" i="25"/>
  <c r="P97" i="25"/>
  <c r="H97" i="25"/>
  <c r="U97" i="25"/>
  <c r="M97" i="25"/>
  <c r="T97" i="25"/>
  <c r="L97" i="25"/>
  <c r="Q161" i="25"/>
  <c r="I161" i="25"/>
  <c r="P161" i="25"/>
  <c r="H161" i="25"/>
  <c r="U161" i="25"/>
  <c r="M161" i="25"/>
  <c r="T161" i="25"/>
  <c r="L161" i="25"/>
  <c r="U225" i="25"/>
  <c r="M225" i="25"/>
  <c r="T225" i="25"/>
  <c r="L225" i="25"/>
  <c r="Q225" i="25"/>
  <c r="I225" i="25"/>
  <c r="P225" i="25"/>
  <c r="H225" i="25"/>
  <c r="Q39" i="25"/>
  <c r="I39" i="25"/>
  <c r="P39" i="25"/>
  <c r="H39" i="25"/>
  <c r="U39" i="25"/>
  <c r="M39" i="25"/>
  <c r="T39" i="25"/>
  <c r="L39" i="25"/>
  <c r="Q71" i="25"/>
  <c r="I71" i="25"/>
  <c r="P71" i="25"/>
  <c r="H71" i="25"/>
  <c r="U71" i="25"/>
  <c r="M71" i="25"/>
  <c r="T71" i="25"/>
  <c r="L71" i="25"/>
  <c r="Q143" i="25"/>
  <c r="I143" i="25"/>
  <c r="P143" i="25"/>
  <c r="H143" i="25"/>
  <c r="U143" i="25"/>
  <c r="M143" i="25"/>
  <c r="T143" i="25"/>
  <c r="L143" i="25"/>
  <c r="Q30" i="25"/>
  <c r="I30" i="25"/>
  <c r="P30" i="25"/>
  <c r="H30" i="25"/>
  <c r="U30" i="25"/>
  <c r="M30" i="25"/>
  <c r="T30" i="25"/>
  <c r="L30" i="25"/>
  <c r="Q46" i="25"/>
  <c r="I46" i="25"/>
  <c r="P46" i="25"/>
  <c r="H46" i="25"/>
  <c r="U46" i="25"/>
  <c r="M46" i="25"/>
  <c r="T46" i="25"/>
  <c r="L46" i="25"/>
  <c r="Q62" i="25"/>
  <c r="I62" i="25"/>
  <c r="P62" i="25"/>
  <c r="H62" i="25"/>
  <c r="U62" i="25"/>
  <c r="M62" i="25"/>
  <c r="T62" i="25"/>
  <c r="L62" i="25"/>
  <c r="Q110" i="25"/>
  <c r="I110" i="25"/>
  <c r="P110" i="25"/>
  <c r="H110" i="25"/>
  <c r="U110" i="25"/>
  <c r="M110" i="25"/>
  <c r="T110" i="25"/>
  <c r="L110" i="25"/>
  <c r="Q174" i="25"/>
  <c r="I174" i="25"/>
  <c r="P174" i="25"/>
  <c r="H174" i="25"/>
  <c r="U174" i="25"/>
  <c r="M174" i="25"/>
  <c r="T174" i="25"/>
  <c r="L174" i="25"/>
  <c r="U238" i="25"/>
  <c r="M238" i="25"/>
  <c r="T238" i="25"/>
  <c r="L238" i="25"/>
  <c r="Q238" i="25"/>
  <c r="I238" i="25"/>
  <c r="P238" i="25"/>
  <c r="H238" i="25"/>
  <c r="U248" i="25"/>
  <c r="M248" i="25"/>
  <c r="T248" i="25"/>
  <c r="L248" i="25"/>
  <c r="Q248" i="25"/>
  <c r="I248" i="25"/>
  <c r="P248" i="25"/>
  <c r="H248" i="25"/>
  <c r="Q28" i="24"/>
  <c r="I28" i="24"/>
  <c r="P28" i="24"/>
  <c r="H28" i="24"/>
  <c r="U28" i="24"/>
  <c r="M28" i="24"/>
  <c r="T28" i="24"/>
  <c r="L28" i="24"/>
  <c r="Q60" i="24"/>
  <c r="I60" i="24"/>
  <c r="P60" i="24"/>
  <c r="H60" i="24"/>
  <c r="U60" i="24"/>
  <c r="M60" i="24"/>
  <c r="T60" i="24"/>
  <c r="L60" i="24"/>
  <c r="Q92" i="24"/>
  <c r="I92" i="24"/>
  <c r="P92" i="24"/>
  <c r="H92" i="24"/>
  <c r="U92" i="24"/>
  <c r="M92" i="24"/>
  <c r="T92" i="24"/>
  <c r="L92" i="24"/>
  <c r="Q124" i="24"/>
  <c r="I124" i="24"/>
  <c r="P124" i="24"/>
  <c r="H124" i="24"/>
  <c r="U124" i="24"/>
  <c r="M124" i="24"/>
  <c r="T124" i="24"/>
  <c r="L124" i="24"/>
  <c r="Q140" i="24"/>
  <c r="I140" i="24"/>
  <c r="P140" i="24"/>
  <c r="H140" i="24"/>
  <c r="U140" i="24"/>
  <c r="M140" i="24"/>
  <c r="T140" i="24"/>
  <c r="L140" i="24"/>
  <c r="Q156" i="24"/>
  <c r="I156" i="24"/>
  <c r="P156" i="24"/>
  <c r="H156" i="24"/>
  <c r="U156" i="24"/>
  <c r="M156" i="24"/>
  <c r="T156" i="24"/>
  <c r="L156" i="24"/>
  <c r="Q172" i="24"/>
  <c r="I172" i="24"/>
  <c r="P172" i="24"/>
  <c r="H172" i="24"/>
  <c r="U172" i="24"/>
  <c r="M172" i="24"/>
  <c r="T172" i="24"/>
  <c r="L172" i="24"/>
  <c r="Q188" i="24"/>
  <c r="I188" i="24"/>
  <c r="P188" i="24"/>
  <c r="H188" i="24"/>
  <c r="U188" i="24"/>
  <c r="M188" i="24"/>
  <c r="T188" i="24"/>
  <c r="L188" i="24"/>
  <c r="Q204" i="24"/>
  <c r="I204" i="24"/>
  <c r="P204" i="24"/>
  <c r="H204" i="24"/>
  <c r="U204" i="24"/>
  <c r="M204" i="24"/>
  <c r="T204" i="24"/>
  <c r="L204" i="24"/>
  <c r="Q220" i="24"/>
  <c r="I220" i="24"/>
  <c r="P220" i="24"/>
  <c r="H220" i="24"/>
  <c r="U220" i="24"/>
  <c r="M220" i="24"/>
  <c r="T220" i="24"/>
  <c r="L220" i="24"/>
  <c r="Q236" i="24"/>
  <c r="I236" i="24"/>
  <c r="P236" i="24"/>
  <c r="H236" i="24"/>
  <c r="U236" i="24"/>
  <c r="M236" i="24"/>
  <c r="T236" i="24"/>
  <c r="L236" i="24"/>
  <c r="Q39" i="24"/>
  <c r="I39" i="24"/>
  <c r="P39" i="24"/>
  <c r="H39" i="24"/>
  <c r="U39" i="24"/>
  <c r="M39" i="24"/>
  <c r="T39" i="24"/>
  <c r="L39" i="24"/>
  <c r="Q71" i="24"/>
  <c r="I71" i="24"/>
  <c r="P71" i="24"/>
  <c r="H71" i="24"/>
  <c r="U71" i="24"/>
  <c r="M71" i="24"/>
  <c r="T71" i="24"/>
  <c r="L71" i="24"/>
  <c r="Q107" i="24"/>
  <c r="I107" i="24"/>
  <c r="P107" i="24"/>
  <c r="H107" i="24"/>
  <c r="U107" i="24"/>
  <c r="M107" i="24"/>
  <c r="T107" i="24"/>
  <c r="L107" i="24"/>
  <c r="Q139" i="24"/>
  <c r="I139" i="24"/>
  <c r="P139" i="24"/>
  <c r="H139" i="24"/>
  <c r="U139" i="24"/>
  <c r="M139" i="24"/>
  <c r="T139" i="24"/>
  <c r="L139" i="24"/>
  <c r="Q235" i="24"/>
  <c r="I235" i="24"/>
  <c r="P235" i="24"/>
  <c r="H235" i="24"/>
  <c r="U235" i="24"/>
  <c r="M235" i="24"/>
  <c r="T235" i="24"/>
  <c r="L235" i="24"/>
  <c r="Q45" i="24"/>
  <c r="I45" i="24"/>
  <c r="P45" i="24"/>
  <c r="H45" i="24"/>
  <c r="U45" i="24"/>
  <c r="M45" i="24"/>
  <c r="T45" i="24"/>
  <c r="L45" i="24"/>
  <c r="Q77" i="24"/>
  <c r="I77" i="24"/>
  <c r="P77" i="24"/>
  <c r="H77" i="24"/>
  <c r="U77" i="24"/>
  <c r="M77" i="24"/>
  <c r="T77" i="24"/>
  <c r="L77" i="24"/>
  <c r="Q109" i="24"/>
  <c r="I109" i="24"/>
  <c r="P109" i="24"/>
  <c r="H109" i="24"/>
  <c r="U109" i="24"/>
  <c r="M109" i="24"/>
  <c r="T109" i="24"/>
  <c r="L109" i="24"/>
  <c r="Q125" i="24"/>
  <c r="I125" i="24"/>
  <c r="P125" i="24"/>
  <c r="H125" i="24"/>
  <c r="U125" i="24"/>
  <c r="M125" i="24"/>
  <c r="T125" i="24"/>
  <c r="L125" i="24"/>
  <c r="Q141" i="24"/>
  <c r="I141" i="24"/>
  <c r="P141" i="24"/>
  <c r="H141" i="24"/>
  <c r="U141" i="24"/>
  <c r="M141" i="24"/>
  <c r="T141" i="24"/>
  <c r="L141" i="24"/>
  <c r="Q157" i="24"/>
  <c r="I157" i="24"/>
  <c r="P157" i="24"/>
  <c r="H157" i="24"/>
  <c r="U157" i="24"/>
  <c r="M157" i="24"/>
  <c r="T157" i="24"/>
  <c r="L157" i="24"/>
  <c r="Q173" i="24"/>
  <c r="I173" i="24"/>
  <c r="P173" i="24"/>
  <c r="H173" i="24"/>
  <c r="U173" i="24"/>
  <c r="M173" i="24"/>
  <c r="T173" i="24"/>
  <c r="L173" i="24"/>
  <c r="Q189" i="24"/>
  <c r="I189" i="24"/>
  <c r="P189" i="24"/>
  <c r="H189" i="24"/>
  <c r="U189" i="24"/>
  <c r="M189" i="24"/>
  <c r="T189" i="24"/>
  <c r="L189" i="24"/>
  <c r="Q205" i="24"/>
  <c r="I205" i="24"/>
  <c r="P205" i="24"/>
  <c r="H205" i="24"/>
  <c r="U205" i="24"/>
  <c r="M205" i="24"/>
  <c r="T205" i="24"/>
  <c r="L205" i="24"/>
  <c r="Q221" i="24"/>
  <c r="I221" i="24"/>
  <c r="P221" i="24"/>
  <c r="H221" i="24"/>
  <c r="U221" i="24"/>
  <c r="M221" i="24"/>
  <c r="T221" i="24"/>
  <c r="L221" i="24"/>
  <c r="Q237" i="24"/>
  <c r="I237" i="24"/>
  <c r="P237" i="24"/>
  <c r="H237" i="24"/>
  <c r="U237" i="24"/>
  <c r="M237" i="24"/>
  <c r="T237" i="24"/>
  <c r="L237" i="24"/>
  <c r="Q22" i="24"/>
  <c r="I22" i="24"/>
  <c r="P22" i="24"/>
  <c r="H22" i="24"/>
  <c r="U22" i="24"/>
  <c r="M22" i="24"/>
  <c r="T22" i="24"/>
  <c r="L22" i="24"/>
  <c r="Q54" i="24"/>
  <c r="I54" i="24"/>
  <c r="P54" i="24"/>
  <c r="H54" i="24"/>
  <c r="U54" i="24"/>
  <c r="M54" i="24"/>
  <c r="T54" i="24"/>
  <c r="L54" i="24"/>
  <c r="Q86" i="24"/>
  <c r="I86" i="24"/>
  <c r="P86" i="24"/>
  <c r="H86" i="24"/>
  <c r="U86" i="24"/>
  <c r="M86" i="24"/>
  <c r="T86" i="24"/>
  <c r="L86" i="24"/>
  <c r="Q118" i="24"/>
  <c r="I118" i="24"/>
  <c r="P118" i="24"/>
  <c r="H118" i="24"/>
  <c r="U118" i="24"/>
  <c r="M118" i="24"/>
  <c r="T118" i="24"/>
  <c r="L118" i="24"/>
  <c r="Q134" i="24"/>
  <c r="I134" i="24"/>
  <c r="P134" i="24"/>
  <c r="H134" i="24"/>
  <c r="U134" i="24"/>
  <c r="M134" i="24"/>
  <c r="T134" i="24"/>
  <c r="L134" i="24"/>
  <c r="Q150" i="24"/>
  <c r="I150" i="24"/>
  <c r="P150" i="24"/>
  <c r="H150" i="24"/>
  <c r="U150" i="24"/>
  <c r="M150" i="24"/>
  <c r="T150" i="24"/>
  <c r="L150" i="24"/>
  <c r="Q166" i="24"/>
  <c r="I166" i="24"/>
  <c r="P166" i="24"/>
  <c r="H166" i="24"/>
  <c r="U166" i="24"/>
  <c r="M166" i="24"/>
  <c r="T166" i="24"/>
  <c r="L166" i="24"/>
  <c r="Q182" i="24"/>
  <c r="I182" i="24"/>
  <c r="P182" i="24"/>
  <c r="H182" i="24"/>
  <c r="U182" i="24"/>
  <c r="M182" i="24"/>
  <c r="T182" i="24"/>
  <c r="L182" i="24"/>
  <c r="Q198" i="24"/>
  <c r="I198" i="24"/>
  <c r="P198" i="24"/>
  <c r="H198" i="24"/>
  <c r="U198" i="24"/>
  <c r="M198" i="24"/>
  <c r="T198" i="24"/>
  <c r="L198" i="24"/>
  <c r="Q214" i="24"/>
  <c r="I214" i="24"/>
  <c r="P214" i="24"/>
  <c r="H214" i="24"/>
  <c r="U214" i="24"/>
  <c r="M214" i="24"/>
  <c r="T214" i="24"/>
  <c r="L214" i="24"/>
  <c r="Q230" i="24"/>
  <c r="I230" i="24"/>
  <c r="P230" i="24"/>
  <c r="H230" i="24"/>
  <c r="U230" i="24"/>
  <c r="M230" i="24"/>
  <c r="T230" i="24"/>
  <c r="L230" i="24"/>
  <c r="Q246" i="24"/>
  <c r="I246" i="24"/>
  <c r="P246" i="24"/>
  <c r="H246" i="24"/>
  <c r="U246" i="24"/>
  <c r="M246" i="24"/>
  <c r="T246" i="24"/>
  <c r="L246" i="24"/>
  <c r="Q95" i="24"/>
  <c r="I95" i="24"/>
  <c r="P95" i="24"/>
  <c r="H95" i="24"/>
  <c r="U95" i="24"/>
  <c r="M95" i="24"/>
  <c r="T95" i="24"/>
  <c r="L95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50" i="26"/>
  <c r="M50" i="26"/>
  <c r="T50" i="26"/>
  <c r="L50" i="26"/>
  <c r="Q50" i="26"/>
  <c r="I50" i="26"/>
  <c r="P50" i="26"/>
  <c r="H50" i="26"/>
  <c r="U66" i="26"/>
  <c r="M66" i="26"/>
  <c r="T66" i="26"/>
  <c r="L66" i="26"/>
  <c r="Q66" i="26"/>
  <c r="I66" i="26"/>
  <c r="P66" i="26"/>
  <c r="H66" i="26"/>
  <c r="U156" i="26"/>
  <c r="M156" i="26"/>
  <c r="T156" i="26"/>
  <c r="L156" i="26"/>
  <c r="Q156" i="26"/>
  <c r="I156" i="26"/>
  <c r="P156" i="26"/>
  <c r="H156" i="26"/>
  <c r="U204" i="26"/>
  <c r="M204" i="26"/>
  <c r="T204" i="26"/>
  <c r="L204" i="26"/>
  <c r="Q204" i="26"/>
  <c r="I204" i="26"/>
  <c r="P204" i="26"/>
  <c r="H20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51" i="26"/>
  <c r="M51" i="26"/>
  <c r="T51" i="26"/>
  <c r="L51" i="26"/>
  <c r="Q51" i="26"/>
  <c r="I51" i="26"/>
  <c r="P51" i="26"/>
  <c r="H51" i="26"/>
  <c r="U67" i="26"/>
  <c r="M67" i="26"/>
  <c r="T67" i="26"/>
  <c r="L67" i="26"/>
  <c r="Q67" i="26"/>
  <c r="I67" i="26"/>
  <c r="P67" i="26"/>
  <c r="H67" i="26"/>
  <c r="U176" i="26"/>
  <c r="M176" i="26"/>
  <c r="T176" i="26"/>
  <c r="L176" i="26"/>
  <c r="Q176" i="26"/>
  <c r="I176" i="26"/>
  <c r="P176" i="26"/>
  <c r="H176" i="26"/>
  <c r="U220" i="26"/>
  <c r="M220" i="26"/>
  <c r="T220" i="26"/>
  <c r="L220" i="26"/>
  <c r="Q220" i="26"/>
  <c r="I220" i="26"/>
  <c r="P220" i="26"/>
  <c r="H220" i="26"/>
  <c r="U84" i="26"/>
  <c r="M84" i="26"/>
  <c r="T84" i="26"/>
  <c r="L84" i="26"/>
  <c r="Q84" i="26"/>
  <c r="I84" i="26"/>
  <c r="P84" i="26"/>
  <c r="H84" i="26"/>
  <c r="U100" i="26"/>
  <c r="M100" i="26"/>
  <c r="T100" i="26"/>
  <c r="L100" i="26"/>
  <c r="Q100" i="26"/>
  <c r="I100" i="26"/>
  <c r="P100" i="26"/>
  <c r="H100" i="26"/>
  <c r="U116" i="26"/>
  <c r="M116" i="26"/>
  <c r="T116" i="26"/>
  <c r="L116" i="26"/>
  <c r="Q116" i="26"/>
  <c r="I116" i="26"/>
  <c r="P116" i="26"/>
  <c r="H116" i="26"/>
  <c r="U132" i="26"/>
  <c r="M132" i="26"/>
  <c r="T132" i="26"/>
  <c r="L132" i="26"/>
  <c r="Q132" i="26"/>
  <c r="I132" i="26"/>
  <c r="P132" i="26"/>
  <c r="H132" i="26"/>
  <c r="U148" i="26"/>
  <c r="M148" i="26"/>
  <c r="T148" i="26"/>
  <c r="L148" i="26"/>
  <c r="Q148" i="26"/>
  <c r="I148" i="26"/>
  <c r="P148" i="26"/>
  <c r="H148" i="26"/>
  <c r="U180" i="26"/>
  <c r="M180" i="26"/>
  <c r="T180" i="26"/>
  <c r="L180" i="26"/>
  <c r="Q180" i="26"/>
  <c r="I180" i="26"/>
  <c r="P180" i="26"/>
  <c r="H180" i="26"/>
  <c r="U244" i="26"/>
  <c r="M244" i="26"/>
  <c r="T244" i="26"/>
  <c r="L244" i="26"/>
  <c r="Q244" i="26"/>
  <c r="I244" i="26"/>
  <c r="P244" i="26"/>
  <c r="H244" i="26"/>
  <c r="U29" i="26"/>
  <c r="M29" i="26"/>
  <c r="T29" i="26"/>
  <c r="L29" i="26"/>
  <c r="Q29" i="26"/>
  <c r="I29" i="26"/>
  <c r="P29" i="26"/>
  <c r="H29" i="26"/>
  <c r="U45" i="26"/>
  <c r="M45" i="26"/>
  <c r="T45" i="26"/>
  <c r="L45" i="26"/>
  <c r="Q45" i="26"/>
  <c r="I45" i="26"/>
  <c r="P45" i="26"/>
  <c r="H45" i="26"/>
  <c r="U61" i="26"/>
  <c r="M61" i="26"/>
  <c r="T61" i="26"/>
  <c r="L61" i="26"/>
  <c r="Q61" i="26"/>
  <c r="I61" i="26"/>
  <c r="P61" i="26"/>
  <c r="H61" i="26"/>
  <c r="U77" i="26"/>
  <c r="M77" i="26"/>
  <c r="T77" i="26"/>
  <c r="L77" i="26"/>
  <c r="Q77" i="26"/>
  <c r="I77" i="26"/>
  <c r="P77" i="26"/>
  <c r="H77" i="26"/>
  <c r="U248" i="26"/>
  <c r="M248" i="26"/>
  <c r="T248" i="26"/>
  <c r="L248" i="26"/>
  <c r="Q248" i="26"/>
  <c r="I248" i="26"/>
  <c r="P248" i="26"/>
  <c r="H248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128" i="25"/>
  <c r="I128" i="25"/>
  <c r="P128" i="25"/>
  <c r="H128" i="25"/>
  <c r="U128" i="25"/>
  <c r="M128" i="25"/>
  <c r="T128" i="25"/>
  <c r="L128" i="25"/>
  <c r="U240" i="25"/>
  <c r="M240" i="25"/>
  <c r="T240" i="25"/>
  <c r="L240" i="25"/>
  <c r="Q240" i="25"/>
  <c r="I240" i="25"/>
  <c r="P240" i="25"/>
  <c r="H240" i="25"/>
  <c r="U233" i="25"/>
  <c r="M233" i="25"/>
  <c r="T233" i="25"/>
  <c r="L233" i="25"/>
  <c r="Q233" i="25"/>
  <c r="I233" i="25"/>
  <c r="P233" i="25"/>
  <c r="H233" i="25"/>
  <c r="Q191" i="25"/>
  <c r="I191" i="25"/>
  <c r="P191" i="25"/>
  <c r="H191" i="25"/>
  <c r="U191" i="25"/>
  <c r="M191" i="25"/>
  <c r="T191" i="25"/>
  <c r="L191" i="25"/>
  <c r="Q102" i="25"/>
  <c r="I102" i="25"/>
  <c r="P102" i="25"/>
  <c r="H102" i="25"/>
  <c r="U102" i="25"/>
  <c r="M102" i="25"/>
  <c r="T102" i="25"/>
  <c r="L102" i="25"/>
  <c r="Q198" i="25"/>
  <c r="I198" i="25"/>
  <c r="P198" i="25"/>
  <c r="H198" i="25"/>
  <c r="U198" i="25"/>
  <c r="M198" i="25"/>
  <c r="T198" i="25"/>
  <c r="L198" i="25"/>
  <c r="Q40" i="24"/>
  <c r="I40" i="24"/>
  <c r="P40" i="24"/>
  <c r="H40" i="24"/>
  <c r="U40" i="24"/>
  <c r="M40" i="24"/>
  <c r="T40" i="24"/>
  <c r="L40" i="24"/>
  <c r="Q82" i="24"/>
  <c r="I82" i="24"/>
  <c r="P82" i="24"/>
  <c r="H82" i="24"/>
  <c r="U82" i="24"/>
  <c r="M82" i="24"/>
  <c r="T82" i="24"/>
  <c r="L82" i="24"/>
  <c r="Q111" i="24"/>
  <c r="I111" i="24"/>
  <c r="P111" i="24"/>
  <c r="H111" i="24"/>
  <c r="U111" i="24"/>
  <c r="M111" i="24"/>
  <c r="T111" i="24"/>
  <c r="L111" i="24"/>
  <c r="U186" i="26"/>
  <c r="M186" i="26"/>
  <c r="T186" i="26"/>
  <c r="L186" i="26"/>
  <c r="Q186" i="26"/>
  <c r="I186" i="26"/>
  <c r="P186" i="26"/>
  <c r="H186" i="26"/>
  <c r="U143" i="26"/>
  <c r="M143" i="26"/>
  <c r="T143" i="26"/>
  <c r="L143" i="26"/>
  <c r="Q143" i="26"/>
  <c r="I143" i="26"/>
  <c r="P143" i="26"/>
  <c r="H143" i="26"/>
  <c r="U137" i="26"/>
  <c r="M137" i="26"/>
  <c r="T137" i="26"/>
  <c r="L137" i="26"/>
  <c r="Q137" i="26"/>
  <c r="I137" i="26"/>
  <c r="P137" i="26"/>
  <c r="H137" i="26"/>
  <c r="U217" i="26"/>
  <c r="M217" i="26"/>
  <c r="T217" i="26"/>
  <c r="L217" i="26"/>
  <c r="Q217" i="26"/>
  <c r="I217" i="26"/>
  <c r="P217" i="26"/>
  <c r="H217" i="26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72" i="25"/>
  <c r="I72" i="25"/>
  <c r="P72" i="25"/>
  <c r="H72" i="25"/>
  <c r="U72" i="25"/>
  <c r="M72" i="25"/>
  <c r="T72" i="25"/>
  <c r="L72" i="25"/>
  <c r="Q88" i="25"/>
  <c r="I88" i="25"/>
  <c r="P88" i="25"/>
  <c r="H88" i="25"/>
  <c r="U88" i="25"/>
  <c r="M88" i="25"/>
  <c r="T88" i="25"/>
  <c r="L88" i="25"/>
  <c r="Q104" i="25"/>
  <c r="I104" i="25"/>
  <c r="P104" i="25"/>
  <c r="H104" i="25"/>
  <c r="U104" i="25"/>
  <c r="M104" i="25"/>
  <c r="T104" i="25"/>
  <c r="L104" i="25"/>
  <c r="Q152" i="25"/>
  <c r="I152" i="25"/>
  <c r="P152" i="25"/>
  <c r="H152" i="25"/>
  <c r="U152" i="25"/>
  <c r="M152" i="25"/>
  <c r="T152" i="25"/>
  <c r="L152" i="25"/>
  <c r="Q168" i="25"/>
  <c r="I168" i="25"/>
  <c r="P168" i="25"/>
  <c r="H168" i="25"/>
  <c r="U168" i="25"/>
  <c r="M168" i="25"/>
  <c r="T168" i="25"/>
  <c r="L168" i="25"/>
  <c r="U216" i="25"/>
  <c r="M216" i="25"/>
  <c r="T216" i="25"/>
  <c r="L216" i="25"/>
  <c r="Q216" i="25"/>
  <c r="I216" i="25"/>
  <c r="P216" i="25"/>
  <c r="H216" i="25"/>
  <c r="U232" i="25"/>
  <c r="M232" i="25"/>
  <c r="T232" i="25"/>
  <c r="L232" i="25"/>
  <c r="Q232" i="25"/>
  <c r="I232" i="25"/>
  <c r="P232" i="25"/>
  <c r="H232" i="25"/>
  <c r="Q23" i="25"/>
  <c r="I23" i="25"/>
  <c r="P23" i="25"/>
  <c r="H23" i="25"/>
  <c r="U23" i="25"/>
  <c r="M23" i="25"/>
  <c r="T23" i="25"/>
  <c r="L23" i="25"/>
  <c r="Q51" i="25"/>
  <c r="I51" i="25"/>
  <c r="P51" i="25"/>
  <c r="H51" i="25"/>
  <c r="U51" i="25"/>
  <c r="M51" i="25"/>
  <c r="T51" i="25"/>
  <c r="L51" i="25"/>
  <c r="Q83" i="25"/>
  <c r="I83" i="25"/>
  <c r="P83" i="25"/>
  <c r="H83" i="25"/>
  <c r="U83" i="25"/>
  <c r="M83" i="25"/>
  <c r="T83" i="25"/>
  <c r="L83" i="25"/>
  <c r="Q139" i="25"/>
  <c r="I139" i="25"/>
  <c r="P139" i="25"/>
  <c r="H139" i="25"/>
  <c r="U139" i="25"/>
  <c r="M139" i="25"/>
  <c r="T139" i="25"/>
  <c r="L139" i="25"/>
  <c r="Q203" i="25"/>
  <c r="I203" i="25"/>
  <c r="P203" i="25"/>
  <c r="H203" i="25"/>
  <c r="U203" i="25"/>
  <c r="M203" i="25"/>
  <c r="T203" i="25"/>
  <c r="L203" i="25"/>
  <c r="Q65" i="25"/>
  <c r="I65" i="25"/>
  <c r="P65" i="25"/>
  <c r="H65" i="25"/>
  <c r="U65" i="25"/>
  <c r="M65" i="25"/>
  <c r="T65" i="25"/>
  <c r="L65" i="25"/>
  <c r="Q113" i="25"/>
  <c r="I113" i="25"/>
  <c r="P113" i="25"/>
  <c r="H113" i="25"/>
  <c r="U113" i="25"/>
  <c r="M113" i="25"/>
  <c r="T113" i="25"/>
  <c r="L113" i="25"/>
  <c r="Q129" i="25"/>
  <c r="I129" i="25"/>
  <c r="P129" i="25"/>
  <c r="H129" i="25"/>
  <c r="U129" i="25"/>
  <c r="M129" i="25"/>
  <c r="T129" i="25"/>
  <c r="L129" i="25"/>
  <c r="Q145" i="25"/>
  <c r="I145" i="25"/>
  <c r="P145" i="25"/>
  <c r="H145" i="25"/>
  <c r="U145" i="25"/>
  <c r="M145" i="25"/>
  <c r="T145" i="25"/>
  <c r="L145" i="25"/>
  <c r="Q177" i="25"/>
  <c r="I177" i="25"/>
  <c r="P177" i="25"/>
  <c r="H177" i="25"/>
  <c r="U177" i="25"/>
  <c r="M177" i="25"/>
  <c r="T177" i="25"/>
  <c r="L177" i="25"/>
  <c r="Q193" i="25"/>
  <c r="I193" i="25"/>
  <c r="P193" i="25"/>
  <c r="H193" i="25"/>
  <c r="U193" i="25"/>
  <c r="M193" i="25"/>
  <c r="T193" i="25"/>
  <c r="L193" i="25"/>
  <c r="U209" i="25"/>
  <c r="M209" i="25"/>
  <c r="T209" i="25"/>
  <c r="P209" i="25"/>
  <c r="H209" i="25"/>
  <c r="Q209" i="25"/>
  <c r="L209" i="25"/>
  <c r="I209" i="25"/>
  <c r="U241" i="25"/>
  <c r="M241" i="25"/>
  <c r="T241" i="25"/>
  <c r="L241" i="25"/>
  <c r="Q241" i="25"/>
  <c r="I241" i="25"/>
  <c r="P241" i="25"/>
  <c r="H241" i="25"/>
  <c r="Q107" i="25"/>
  <c r="I107" i="25"/>
  <c r="P107" i="25"/>
  <c r="H107" i="25"/>
  <c r="U107" i="25"/>
  <c r="M107" i="25"/>
  <c r="T107" i="25"/>
  <c r="L107" i="25"/>
  <c r="Q175" i="25"/>
  <c r="I175" i="25"/>
  <c r="P175" i="25"/>
  <c r="H175" i="25"/>
  <c r="U175" i="25"/>
  <c r="M175" i="25"/>
  <c r="T175" i="25"/>
  <c r="L175" i="25"/>
  <c r="U211" i="25"/>
  <c r="M211" i="25"/>
  <c r="T211" i="25"/>
  <c r="L211" i="25"/>
  <c r="Q211" i="25"/>
  <c r="I211" i="25"/>
  <c r="P211" i="25"/>
  <c r="H211" i="25"/>
  <c r="U243" i="25"/>
  <c r="M243" i="25"/>
  <c r="T243" i="25"/>
  <c r="L243" i="25"/>
  <c r="Q243" i="25"/>
  <c r="I243" i="25"/>
  <c r="P243" i="25"/>
  <c r="H243" i="25"/>
  <c r="Q78" i="25"/>
  <c r="I78" i="25"/>
  <c r="P78" i="25"/>
  <c r="H78" i="25"/>
  <c r="U78" i="25"/>
  <c r="M78" i="25"/>
  <c r="T78" i="25"/>
  <c r="L78" i="25"/>
  <c r="Q94" i="25"/>
  <c r="I94" i="25"/>
  <c r="P94" i="25"/>
  <c r="H94" i="25"/>
  <c r="U94" i="25"/>
  <c r="M94" i="25"/>
  <c r="T94" i="25"/>
  <c r="L94" i="25"/>
  <c r="Q126" i="25"/>
  <c r="I126" i="25"/>
  <c r="P126" i="25"/>
  <c r="H126" i="25"/>
  <c r="U126" i="25"/>
  <c r="M126" i="25"/>
  <c r="T126" i="25"/>
  <c r="L126" i="25"/>
  <c r="Q142" i="25"/>
  <c r="I142" i="25"/>
  <c r="P142" i="25"/>
  <c r="H142" i="25"/>
  <c r="U142" i="25"/>
  <c r="M142" i="25"/>
  <c r="T142" i="25"/>
  <c r="L142" i="25"/>
  <c r="Q158" i="25"/>
  <c r="I158" i="25"/>
  <c r="P158" i="25"/>
  <c r="H158" i="25"/>
  <c r="U158" i="25"/>
  <c r="M158" i="25"/>
  <c r="T158" i="25"/>
  <c r="L158" i="25"/>
  <c r="Q190" i="25"/>
  <c r="I190" i="25"/>
  <c r="P190" i="25"/>
  <c r="H190" i="25"/>
  <c r="U190" i="25"/>
  <c r="M190" i="25"/>
  <c r="T190" i="25"/>
  <c r="L190" i="25"/>
  <c r="Q206" i="25"/>
  <c r="I206" i="25"/>
  <c r="P206" i="25"/>
  <c r="H206" i="25"/>
  <c r="U206" i="25"/>
  <c r="M206" i="25"/>
  <c r="T206" i="25"/>
  <c r="L206" i="25"/>
  <c r="U222" i="25"/>
  <c r="M222" i="25"/>
  <c r="T222" i="25"/>
  <c r="L222" i="25"/>
  <c r="Q222" i="25"/>
  <c r="I222" i="25"/>
  <c r="P222" i="25"/>
  <c r="H222" i="25"/>
  <c r="Q32" i="24"/>
  <c r="I32" i="24"/>
  <c r="P32" i="24"/>
  <c r="H32" i="24"/>
  <c r="U32" i="24"/>
  <c r="M32" i="24"/>
  <c r="T32" i="24"/>
  <c r="L32" i="24"/>
  <c r="Q80" i="24"/>
  <c r="I80" i="24"/>
  <c r="P80" i="24"/>
  <c r="H80" i="24"/>
  <c r="U80" i="24"/>
  <c r="M80" i="24"/>
  <c r="T80" i="24"/>
  <c r="L80" i="24"/>
  <c r="Q112" i="24"/>
  <c r="I112" i="24"/>
  <c r="P112" i="24"/>
  <c r="H112" i="24"/>
  <c r="U112" i="24"/>
  <c r="M112" i="24"/>
  <c r="T112" i="24"/>
  <c r="L112" i="24"/>
  <c r="Q128" i="24"/>
  <c r="I128" i="24"/>
  <c r="P128" i="24"/>
  <c r="H128" i="24"/>
  <c r="U128" i="24"/>
  <c r="M128" i="24"/>
  <c r="T128" i="24"/>
  <c r="L128" i="24"/>
  <c r="Q160" i="24"/>
  <c r="I160" i="24"/>
  <c r="P160" i="24"/>
  <c r="H160" i="24"/>
  <c r="U160" i="24"/>
  <c r="M160" i="24"/>
  <c r="T160" i="24"/>
  <c r="L160" i="24"/>
  <c r="Q192" i="24"/>
  <c r="I192" i="24"/>
  <c r="P192" i="24"/>
  <c r="H192" i="24"/>
  <c r="U192" i="24"/>
  <c r="M192" i="24"/>
  <c r="T192" i="24"/>
  <c r="L192" i="24"/>
  <c r="Q224" i="24"/>
  <c r="I224" i="24"/>
  <c r="P224" i="24"/>
  <c r="H224" i="24"/>
  <c r="U224" i="24"/>
  <c r="M224" i="24"/>
  <c r="T224" i="24"/>
  <c r="L224" i="24"/>
  <c r="Q47" i="24"/>
  <c r="I47" i="24"/>
  <c r="P47" i="24"/>
  <c r="H47" i="24"/>
  <c r="U47" i="24"/>
  <c r="M47" i="24"/>
  <c r="T47" i="24"/>
  <c r="L47" i="24"/>
  <c r="Q115" i="24"/>
  <c r="I115" i="24"/>
  <c r="P115" i="24"/>
  <c r="H115" i="24"/>
  <c r="U115" i="24"/>
  <c r="M115" i="24"/>
  <c r="T115" i="24"/>
  <c r="L115" i="24"/>
  <c r="Q147" i="24"/>
  <c r="I147" i="24"/>
  <c r="P147" i="24"/>
  <c r="H147" i="24"/>
  <c r="U147" i="24"/>
  <c r="M147" i="24"/>
  <c r="T147" i="24"/>
  <c r="L147" i="24"/>
  <c r="Q243" i="24"/>
  <c r="I243" i="24"/>
  <c r="P243" i="24"/>
  <c r="H243" i="24"/>
  <c r="U243" i="24"/>
  <c r="M243" i="24"/>
  <c r="T243" i="24"/>
  <c r="L243" i="24"/>
  <c r="Q49" i="24"/>
  <c r="I49" i="24"/>
  <c r="P49" i="24"/>
  <c r="H49" i="24"/>
  <c r="U49" i="24"/>
  <c r="M49" i="24"/>
  <c r="T49" i="24"/>
  <c r="L49" i="24"/>
  <c r="Q113" i="24"/>
  <c r="I113" i="24"/>
  <c r="P113" i="24"/>
  <c r="H113" i="24"/>
  <c r="U113" i="24"/>
  <c r="M113" i="24"/>
  <c r="T113" i="24"/>
  <c r="L113" i="24"/>
  <c r="Q145" i="24"/>
  <c r="I145" i="24"/>
  <c r="P145" i="24"/>
  <c r="H145" i="24"/>
  <c r="U145" i="24"/>
  <c r="M145" i="24"/>
  <c r="T145" i="24"/>
  <c r="L145" i="24"/>
  <c r="Q177" i="24"/>
  <c r="I177" i="24"/>
  <c r="P177" i="24"/>
  <c r="H177" i="24"/>
  <c r="U177" i="24"/>
  <c r="M177" i="24"/>
  <c r="T177" i="24"/>
  <c r="L177" i="24"/>
  <c r="Q209" i="24"/>
  <c r="I209" i="24"/>
  <c r="P209" i="24"/>
  <c r="H209" i="24"/>
  <c r="U209" i="24"/>
  <c r="M209" i="24"/>
  <c r="T209" i="24"/>
  <c r="L209" i="24"/>
  <c r="Q241" i="24"/>
  <c r="I241" i="24"/>
  <c r="P241" i="24"/>
  <c r="H241" i="24"/>
  <c r="U241" i="24"/>
  <c r="M241" i="24"/>
  <c r="T241" i="24"/>
  <c r="L241" i="24"/>
  <c r="Q74" i="24"/>
  <c r="I74" i="24"/>
  <c r="P74" i="24"/>
  <c r="H74" i="24"/>
  <c r="U74" i="24"/>
  <c r="M74" i="24"/>
  <c r="T74" i="24"/>
  <c r="L74" i="24"/>
  <c r="Q106" i="24"/>
  <c r="I106" i="24"/>
  <c r="P106" i="24"/>
  <c r="H106" i="24"/>
  <c r="U106" i="24"/>
  <c r="M106" i="24"/>
  <c r="T106" i="24"/>
  <c r="L106" i="24"/>
  <c r="Q35" i="24"/>
  <c r="I35" i="24"/>
  <c r="P35" i="24"/>
  <c r="H35" i="24"/>
  <c r="U35" i="24"/>
  <c r="M35" i="24"/>
  <c r="T35" i="24"/>
  <c r="L35" i="24"/>
  <c r="Q67" i="24"/>
  <c r="I67" i="24"/>
  <c r="P67" i="24"/>
  <c r="H67" i="24"/>
  <c r="U67" i="24"/>
  <c r="M67" i="24"/>
  <c r="T67" i="24"/>
  <c r="L67" i="24"/>
  <c r="Q127" i="24"/>
  <c r="I127" i="24"/>
  <c r="P127" i="24"/>
  <c r="H127" i="24"/>
  <c r="U127" i="24"/>
  <c r="M127" i="24"/>
  <c r="T127" i="24"/>
  <c r="L127" i="24"/>
  <c r="Q159" i="24"/>
  <c r="I159" i="24"/>
  <c r="P159" i="24"/>
  <c r="H159" i="24"/>
  <c r="U159" i="24"/>
  <c r="M159" i="24"/>
  <c r="T159" i="24"/>
  <c r="L159" i="24"/>
  <c r="Q187" i="24"/>
  <c r="I187" i="24"/>
  <c r="P187" i="24"/>
  <c r="H187" i="24"/>
  <c r="U187" i="24"/>
  <c r="M187" i="24"/>
  <c r="T187" i="24"/>
  <c r="L187" i="24"/>
  <c r="Q223" i="24"/>
  <c r="I223" i="24"/>
  <c r="P223" i="24"/>
  <c r="H223" i="24"/>
  <c r="U223" i="24"/>
  <c r="M223" i="24"/>
  <c r="T223" i="24"/>
  <c r="L223" i="24"/>
  <c r="S34" i="26"/>
  <c r="K34" i="26"/>
  <c r="R34" i="26"/>
  <c r="J34" i="26"/>
  <c r="O34" i="26"/>
  <c r="G34" i="26"/>
  <c r="N34" i="26"/>
  <c r="F34" i="26"/>
  <c r="U82" i="26"/>
  <c r="M82" i="26"/>
  <c r="T82" i="26"/>
  <c r="L82" i="26"/>
  <c r="Q82" i="26"/>
  <c r="I82" i="26"/>
  <c r="P82" i="26"/>
  <c r="H82" i="26"/>
  <c r="U98" i="26"/>
  <c r="M98" i="26"/>
  <c r="T98" i="26"/>
  <c r="L98" i="26"/>
  <c r="Q98" i="26"/>
  <c r="I98" i="26"/>
  <c r="P98" i="26"/>
  <c r="H98" i="26"/>
  <c r="U114" i="26"/>
  <c r="M114" i="26"/>
  <c r="T114" i="26"/>
  <c r="L114" i="26"/>
  <c r="Q114" i="26"/>
  <c r="I114" i="26"/>
  <c r="P114" i="26"/>
  <c r="H114" i="26"/>
  <c r="U130" i="26"/>
  <c r="M130" i="26"/>
  <c r="T130" i="26"/>
  <c r="L130" i="26"/>
  <c r="Q130" i="26"/>
  <c r="I130" i="26"/>
  <c r="P130" i="26"/>
  <c r="H130" i="26"/>
  <c r="U146" i="26"/>
  <c r="M146" i="26"/>
  <c r="T146" i="26"/>
  <c r="L146" i="26"/>
  <c r="Q146" i="26"/>
  <c r="I146" i="26"/>
  <c r="P146" i="26"/>
  <c r="H146" i="26"/>
  <c r="U162" i="26"/>
  <c r="M162" i="26"/>
  <c r="T162" i="26"/>
  <c r="L162" i="26"/>
  <c r="Q162" i="26"/>
  <c r="I162" i="26"/>
  <c r="P162" i="26"/>
  <c r="H162" i="26"/>
  <c r="U178" i="26"/>
  <c r="M178" i="26"/>
  <c r="T178" i="26"/>
  <c r="L178" i="26"/>
  <c r="Q178" i="26"/>
  <c r="I178" i="26"/>
  <c r="P178" i="26"/>
  <c r="H178" i="26"/>
  <c r="U194" i="26"/>
  <c r="M194" i="26"/>
  <c r="T194" i="26"/>
  <c r="L194" i="26"/>
  <c r="Q194" i="26"/>
  <c r="I194" i="26"/>
  <c r="P194" i="26"/>
  <c r="H194" i="26"/>
  <c r="U210" i="26"/>
  <c r="M210" i="26"/>
  <c r="T210" i="26"/>
  <c r="L210" i="26"/>
  <c r="Q210" i="26"/>
  <c r="I210" i="26"/>
  <c r="P210" i="26"/>
  <c r="H210" i="26"/>
  <c r="U226" i="26"/>
  <c r="M226" i="26"/>
  <c r="T226" i="26"/>
  <c r="L226" i="26"/>
  <c r="Q226" i="26"/>
  <c r="I226" i="26"/>
  <c r="P226" i="26"/>
  <c r="H226" i="26"/>
  <c r="U242" i="26"/>
  <c r="M242" i="26"/>
  <c r="T242" i="26"/>
  <c r="L242" i="26"/>
  <c r="Q242" i="26"/>
  <c r="I242" i="26"/>
  <c r="P242" i="26"/>
  <c r="H242" i="26"/>
  <c r="U87" i="26"/>
  <c r="M87" i="26"/>
  <c r="T87" i="26"/>
  <c r="L87" i="26"/>
  <c r="Q87" i="26"/>
  <c r="I87" i="26"/>
  <c r="P87" i="26"/>
  <c r="H87" i="26"/>
  <c r="U103" i="26"/>
  <c r="M103" i="26"/>
  <c r="T103" i="26"/>
  <c r="L103" i="26"/>
  <c r="Q103" i="26"/>
  <c r="I103" i="26"/>
  <c r="P103" i="26"/>
  <c r="H103" i="26"/>
  <c r="U119" i="26"/>
  <c r="M119" i="26"/>
  <c r="T119" i="26"/>
  <c r="L119" i="26"/>
  <c r="Q119" i="26"/>
  <c r="I119" i="26"/>
  <c r="P119" i="26"/>
  <c r="H119" i="26"/>
  <c r="U135" i="26"/>
  <c r="M135" i="26"/>
  <c r="T135" i="26"/>
  <c r="L135" i="26"/>
  <c r="Q135" i="26"/>
  <c r="I135" i="26"/>
  <c r="P135" i="26"/>
  <c r="H135" i="26"/>
  <c r="U151" i="26"/>
  <c r="M151" i="26"/>
  <c r="T151" i="26"/>
  <c r="L151" i="26"/>
  <c r="Q151" i="26"/>
  <c r="I151" i="26"/>
  <c r="P151" i="26"/>
  <c r="H151" i="26"/>
  <c r="U167" i="26"/>
  <c r="M167" i="26"/>
  <c r="T167" i="26"/>
  <c r="L167" i="26"/>
  <c r="Q167" i="26"/>
  <c r="I167" i="26"/>
  <c r="P167" i="26"/>
  <c r="H167" i="26"/>
  <c r="U183" i="26"/>
  <c r="M183" i="26"/>
  <c r="T183" i="26"/>
  <c r="L183" i="26"/>
  <c r="Q183" i="26"/>
  <c r="I183" i="26"/>
  <c r="P183" i="26"/>
  <c r="H183" i="26"/>
  <c r="U199" i="26"/>
  <c r="M199" i="26"/>
  <c r="T199" i="26"/>
  <c r="L199" i="26"/>
  <c r="Q199" i="26"/>
  <c r="I199" i="26"/>
  <c r="P199" i="26"/>
  <c r="H199" i="26"/>
  <c r="U215" i="26"/>
  <c r="M215" i="26"/>
  <c r="T215" i="26"/>
  <c r="L215" i="26"/>
  <c r="Q215" i="26"/>
  <c r="I215" i="26"/>
  <c r="P215" i="26"/>
  <c r="H215" i="26"/>
  <c r="U231" i="26"/>
  <c r="M231" i="26"/>
  <c r="T231" i="26"/>
  <c r="L231" i="26"/>
  <c r="Q231" i="26"/>
  <c r="I231" i="26"/>
  <c r="P231" i="26"/>
  <c r="H231" i="26"/>
  <c r="U247" i="26"/>
  <c r="M247" i="26"/>
  <c r="T247" i="26"/>
  <c r="L247" i="26"/>
  <c r="Q247" i="26"/>
  <c r="I247" i="26"/>
  <c r="P247" i="26"/>
  <c r="H247" i="26"/>
  <c r="U28" i="26"/>
  <c r="M28" i="26"/>
  <c r="T28" i="26"/>
  <c r="L28" i="26"/>
  <c r="Q28" i="26"/>
  <c r="I28" i="26"/>
  <c r="P28" i="26"/>
  <c r="H28" i="26"/>
  <c r="U44" i="26"/>
  <c r="M44" i="26"/>
  <c r="T44" i="26"/>
  <c r="L44" i="26"/>
  <c r="Q44" i="26"/>
  <c r="I44" i="26"/>
  <c r="P44" i="26"/>
  <c r="H44" i="26"/>
  <c r="U72" i="26"/>
  <c r="M72" i="26"/>
  <c r="T72" i="26"/>
  <c r="L72" i="26"/>
  <c r="Q72" i="26"/>
  <c r="I72" i="26"/>
  <c r="P72" i="26"/>
  <c r="H72" i="26"/>
  <c r="U81" i="26"/>
  <c r="M81" i="26"/>
  <c r="T81" i="26"/>
  <c r="L81" i="26"/>
  <c r="Q81" i="26"/>
  <c r="I81" i="26"/>
  <c r="P81" i="26"/>
  <c r="H81" i="26"/>
  <c r="U97" i="26"/>
  <c r="M97" i="26"/>
  <c r="T97" i="26"/>
  <c r="L97" i="26"/>
  <c r="Q97" i="26"/>
  <c r="I97" i="26"/>
  <c r="P97" i="26"/>
  <c r="H97" i="26"/>
  <c r="U113" i="26"/>
  <c r="M113" i="26"/>
  <c r="T113" i="26"/>
  <c r="L113" i="26"/>
  <c r="Q113" i="26"/>
  <c r="I113" i="26"/>
  <c r="P113" i="26"/>
  <c r="H113" i="26"/>
  <c r="U129" i="26"/>
  <c r="M129" i="26"/>
  <c r="T129" i="26"/>
  <c r="L129" i="26"/>
  <c r="Q129" i="26"/>
  <c r="I129" i="26"/>
  <c r="P129" i="26"/>
  <c r="H129" i="26"/>
  <c r="U145" i="26"/>
  <c r="M145" i="26"/>
  <c r="T145" i="26"/>
  <c r="L145" i="26"/>
  <c r="Q145" i="26"/>
  <c r="I145" i="26"/>
  <c r="P145" i="26"/>
  <c r="H145" i="26"/>
  <c r="U161" i="26"/>
  <c r="M161" i="26"/>
  <c r="T161" i="26"/>
  <c r="L161" i="26"/>
  <c r="Q161" i="26"/>
  <c r="I161" i="26"/>
  <c r="P161" i="26"/>
  <c r="H161" i="26"/>
  <c r="U177" i="26"/>
  <c r="M177" i="26"/>
  <c r="T177" i="26"/>
  <c r="L177" i="26"/>
  <c r="Q177" i="26"/>
  <c r="I177" i="26"/>
  <c r="P177" i="26"/>
  <c r="H177" i="26"/>
  <c r="U193" i="26"/>
  <c r="M193" i="26"/>
  <c r="T193" i="26"/>
  <c r="L193" i="26"/>
  <c r="Q193" i="26"/>
  <c r="I193" i="26"/>
  <c r="P193" i="26"/>
  <c r="H193" i="26"/>
  <c r="U209" i="26"/>
  <c r="M209" i="26"/>
  <c r="T209" i="26"/>
  <c r="L209" i="26"/>
  <c r="Q209" i="26"/>
  <c r="I209" i="26"/>
  <c r="P209" i="26"/>
  <c r="H209" i="26"/>
  <c r="U225" i="26"/>
  <c r="M225" i="26"/>
  <c r="T225" i="26"/>
  <c r="L225" i="26"/>
  <c r="Q225" i="26"/>
  <c r="I225" i="26"/>
  <c r="P225" i="26"/>
  <c r="H225" i="26"/>
  <c r="U241" i="26"/>
  <c r="M241" i="26"/>
  <c r="T241" i="26"/>
  <c r="L241" i="26"/>
  <c r="Q241" i="26"/>
  <c r="I241" i="26"/>
  <c r="P241" i="26"/>
  <c r="H241" i="26"/>
  <c r="U60" i="26"/>
  <c r="M60" i="26"/>
  <c r="T60" i="26"/>
  <c r="L60" i="26"/>
  <c r="Q60" i="26"/>
  <c r="I60" i="26"/>
  <c r="P60" i="26"/>
  <c r="H60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48" i="25"/>
  <c r="I48" i="25"/>
  <c r="P48" i="25"/>
  <c r="H48" i="25"/>
  <c r="U48" i="25"/>
  <c r="M48" i="25"/>
  <c r="T48" i="25"/>
  <c r="L48" i="25"/>
  <c r="Q35" i="25"/>
  <c r="I35" i="25"/>
  <c r="P35" i="25"/>
  <c r="H35" i="25"/>
  <c r="U35" i="25"/>
  <c r="M35" i="25"/>
  <c r="T35" i="25"/>
  <c r="L35" i="25"/>
  <c r="U247" i="25"/>
  <c r="M247" i="25"/>
  <c r="T247" i="25"/>
  <c r="L247" i="25"/>
  <c r="Q247" i="25"/>
  <c r="I247" i="25"/>
  <c r="P247" i="25"/>
  <c r="H247" i="25"/>
  <c r="Q121" i="25"/>
  <c r="I121" i="25"/>
  <c r="P121" i="25"/>
  <c r="H121" i="25"/>
  <c r="U121" i="25"/>
  <c r="M121" i="25"/>
  <c r="T121" i="25"/>
  <c r="L121" i="25"/>
  <c r="U217" i="25"/>
  <c r="M217" i="25"/>
  <c r="T217" i="25"/>
  <c r="L217" i="25"/>
  <c r="Q217" i="25"/>
  <c r="I217" i="25"/>
  <c r="P217" i="25"/>
  <c r="H217" i="25"/>
  <c r="Q159" i="25"/>
  <c r="I159" i="25"/>
  <c r="P159" i="25"/>
  <c r="H159" i="25"/>
  <c r="U159" i="25"/>
  <c r="M159" i="25"/>
  <c r="T159" i="25"/>
  <c r="L159" i="25"/>
  <c r="Q86" i="25"/>
  <c r="I86" i="25"/>
  <c r="P86" i="25"/>
  <c r="H86" i="25"/>
  <c r="U86" i="25"/>
  <c r="M86" i="25"/>
  <c r="T86" i="25"/>
  <c r="L86" i="25"/>
  <c r="Q182" i="25"/>
  <c r="I182" i="25"/>
  <c r="P182" i="25"/>
  <c r="H182" i="25"/>
  <c r="U182" i="25"/>
  <c r="M182" i="25"/>
  <c r="T182" i="25"/>
  <c r="L182" i="25"/>
  <c r="Q226" i="24"/>
  <c r="I226" i="24"/>
  <c r="P226" i="24"/>
  <c r="H226" i="24"/>
  <c r="U226" i="24"/>
  <c r="M226" i="24"/>
  <c r="T226" i="24"/>
  <c r="L226" i="24"/>
  <c r="U122" i="26"/>
  <c r="M122" i="26"/>
  <c r="T122" i="26"/>
  <c r="L122" i="26"/>
  <c r="Q122" i="26"/>
  <c r="I122" i="26"/>
  <c r="P122" i="26"/>
  <c r="H122" i="26"/>
  <c r="U56" i="26"/>
  <c r="M56" i="26"/>
  <c r="T56" i="26"/>
  <c r="L56" i="26"/>
  <c r="Q56" i="26"/>
  <c r="I56" i="26"/>
  <c r="P56" i="26"/>
  <c r="H56" i="26"/>
  <c r="U95" i="26"/>
  <c r="M95" i="26"/>
  <c r="T95" i="26"/>
  <c r="L95" i="26"/>
  <c r="Q95" i="26"/>
  <c r="I95" i="26"/>
  <c r="P95" i="26"/>
  <c r="H95" i="26"/>
  <c r="U207" i="26"/>
  <c r="M207" i="26"/>
  <c r="T207" i="26"/>
  <c r="L207" i="26"/>
  <c r="Q207" i="26"/>
  <c r="I207" i="26"/>
  <c r="P207" i="26"/>
  <c r="H207" i="26"/>
  <c r="U64" i="26"/>
  <c r="M64" i="26"/>
  <c r="T64" i="26"/>
  <c r="L64" i="26"/>
  <c r="Q64" i="26"/>
  <c r="I64" i="26"/>
  <c r="P64" i="26"/>
  <c r="H64" i="26"/>
  <c r="U105" i="26"/>
  <c r="M105" i="26"/>
  <c r="T105" i="26"/>
  <c r="L105" i="26"/>
  <c r="Q105" i="26"/>
  <c r="I105" i="26"/>
  <c r="P105" i="26"/>
  <c r="H105" i="26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56" i="25"/>
  <c r="I56" i="25"/>
  <c r="P56" i="25"/>
  <c r="H56" i="25"/>
  <c r="U56" i="25"/>
  <c r="M56" i="25"/>
  <c r="T56" i="25"/>
  <c r="L56" i="25"/>
  <c r="Q120" i="25"/>
  <c r="I120" i="25"/>
  <c r="P120" i="25"/>
  <c r="H120" i="25"/>
  <c r="U120" i="25"/>
  <c r="M120" i="25"/>
  <c r="T120" i="25"/>
  <c r="L120" i="25"/>
  <c r="Q136" i="25"/>
  <c r="I136" i="25"/>
  <c r="P136" i="25"/>
  <c r="H136" i="25"/>
  <c r="U136" i="25"/>
  <c r="M136" i="25"/>
  <c r="T136" i="25"/>
  <c r="L136" i="25"/>
  <c r="Q184" i="25"/>
  <c r="I184" i="25"/>
  <c r="P184" i="25"/>
  <c r="H184" i="25"/>
  <c r="U184" i="25"/>
  <c r="M184" i="25"/>
  <c r="T184" i="25"/>
  <c r="L184" i="25"/>
  <c r="Q200" i="25"/>
  <c r="I200" i="25"/>
  <c r="P200" i="25"/>
  <c r="H200" i="25"/>
  <c r="U200" i="25"/>
  <c r="M200" i="25"/>
  <c r="T200" i="25"/>
  <c r="L200" i="25"/>
  <c r="Q111" i="25"/>
  <c r="I111" i="25"/>
  <c r="P111" i="25"/>
  <c r="H111" i="25"/>
  <c r="U111" i="25"/>
  <c r="M111" i="25"/>
  <c r="T111" i="25"/>
  <c r="L111" i="25"/>
  <c r="Q171" i="25"/>
  <c r="I171" i="25"/>
  <c r="P171" i="25"/>
  <c r="H171" i="25"/>
  <c r="U171" i="25"/>
  <c r="M171" i="25"/>
  <c r="T171" i="25"/>
  <c r="L171" i="25"/>
  <c r="U231" i="25"/>
  <c r="M231" i="25"/>
  <c r="T231" i="25"/>
  <c r="L231" i="25"/>
  <c r="Q231" i="25"/>
  <c r="I231" i="25"/>
  <c r="P231" i="25"/>
  <c r="H231" i="25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69" i="25"/>
  <c r="I69" i="25"/>
  <c r="P69" i="25"/>
  <c r="H69" i="25"/>
  <c r="U69" i="25"/>
  <c r="M69" i="25"/>
  <c r="T69" i="25"/>
  <c r="L69" i="25"/>
  <c r="Q117" i="25"/>
  <c r="I117" i="25"/>
  <c r="P117" i="25"/>
  <c r="H117" i="25"/>
  <c r="U117" i="25"/>
  <c r="M117" i="25"/>
  <c r="T117" i="25"/>
  <c r="L117" i="25"/>
  <c r="Q181" i="25"/>
  <c r="I181" i="25"/>
  <c r="P181" i="25"/>
  <c r="H181" i="25"/>
  <c r="U181" i="25"/>
  <c r="M181" i="25"/>
  <c r="T181" i="25"/>
  <c r="L181" i="25"/>
  <c r="U245" i="25"/>
  <c r="M245" i="25"/>
  <c r="T245" i="25"/>
  <c r="L245" i="25"/>
  <c r="Q245" i="25"/>
  <c r="I245" i="25"/>
  <c r="P245" i="25"/>
  <c r="H245" i="25"/>
  <c r="Q47" i="25"/>
  <c r="I47" i="25"/>
  <c r="P47" i="25"/>
  <c r="H47" i="25"/>
  <c r="U47" i="25"/>
  <c r="M47" i="25"/>
  <c r="T47" i="25"/>
  <c r="L47" i="25"/>
  <c r="Q183" i="25"/>
  <c r="I183" i="25"/>
  <c r="P183" i="25"/>
  <c r="H183" i="25"/>
  <c r="U183" i="25"/>
  <c r="M183" i="25"/>
  <c r="T183" i="25"/>
  <c r="L183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50" i="25"/>
  <c r="I50" i="25"/>
  <c r="P50" i="25"/>
  <c r="H50" i="25"/>
  <c r="U50" i="25"/>
  <c r="M50" i="25"/>
  <c r="T50" i="25"/>
  <c r="L50" i="25"/>
  <c r="Q82" i="25"/>
  <c r="I82" i="25"/>
  <c r="P82" i="25"/>
  <c r="H82" i="25"/>
  <c r="U82" i="25"/>
  <c r="M82" i="25"/>
  <c r="T82" i="25"/>
  <c r="L82" i="25"/>
  <c r="Q130" i="25"/>
  <c r="I130" i="25"/>
  <c r="P130" i="25"/>
  <c r="H130" i="25"/>
  <c r="U130" i="25"/>
  <c r="M130" i="25"/>
  <c r="T130" i="25"/>
  <c r="L130" i="25"/>
  <c r="Q194" i="25"/>
  <c r="I194" i="25"/>
  <c r="P194" i="25"/>
  <c r="H194" i="25"/>
  <c r="U194" i="25"/>
  <c r="M194" i="25"/>
  <c r="T194" i="25"/>
  <c r="L194" i="25"/>
  <c r="Q48" i="24"/>
  <c r="I48" i="24"/>
  <c r="P48" i="24"/>
  <c r="H48" i="24"/>
  <c r="U48" i="24"/>
  <c r="M48" i="24"/>
  <c r="T48" i="24"/>
  <c r="L48" i="24"/>
  <c r="Q64" i="24"/>
  <c r="I64" i="24"/>
  <c r="P64" i="24"/>
  <c r="H64" i="24"/>
  <c r="U64" i="24"/>
  <c r="M64" i="24"/>
  <c r="T64" i="24"/>
  <c r="L64" i="24"/>
  <c r="Q96" i="24"/>
  <c r="I96" i="24"/>
  <c r="P96" i="24"/>
  <c r="H96" i="24"/>
  <c r="U96" i="24"/>
  <c r="M96" i="24"/>
  <c r="T96" i="24"/>
  <c r="L96" i="24"/>
  <c r="Q144" i="24"/>
  <c r="I144" i="24"/>
  <c r="P144" i="24"/>
  <c r="H144" i="24"/>
  <c r="U144" i="24"/>
  <c r="M144" i="24"/>
  <c r="T144" i="24"/>
  <c r="L144" i="24"/>
  <c r="Q176" i="24"/>
  <c r="I176" i="24"/>
  <c r="P176" i="24"/>
  <c r="H176" i="24"/>
  <c r="U176" i="24"/>
  <c r="M176" i="24"/>
  <c r="T176" i="24"/>
  <c r="L176" i="24"/>
  <c r="Q208" i="24"/>
  <c r="I208" i="24"/>
  <c r="P208" i="24"/>
  <c r="H208" i="24"/>
  <c r="U208" i="24"/>
  <c r="M208" i="24"/>
  <c r="T208" i="24"/>
  <c r="L208" i="24"/>
  <c r="Q240" i="24"/>
  <c r="I240" i="24"/>
  <c r="P240" i="24"/>
  <c r="H240" i="24"/>
  <c r="U240" i="24"/>
  <c r="M240" i="24"/>
  <c r="T240" i="24"/>
  <c r="L240" i="24"/>
  <c r="Q79" i="24"/>
  <c r="I79" i="24"/>
  <c r="P79" i="24"/>
  <c r="H79" i="24"/>
  <c r="U79" i="24"/>
  <c r="M79" i="24"/>
  <c r="T79" i="24"/>
  <c r="L79" i="24"/>
  <c r="Q183" i="24"/>
  <c r="I183" i="24"/>
  <c r="P183" i="24"/>
  <c r="H183" i="24"/>
  <c r="U183" i="24"/>
  <c r="M183" i="24"/>
  <c r="T183" i="24"/>
  <c r="L183" i="24"/>
  <c r="Q215" i="24"/>
  <c r="I215" i="24"/>
  <c r="P215" i="24"/>
  <c r="H215" i="24"/>
  <c r="U215" i="24"/>
  <c r="M215" i="24"/>
  <c r="T215" i="24"/>
  <c r="L215" i="24"/>
  <c r="Q33" i="24"/>
  <c r="I33" i="24"/>
  <c r="P33" i="24"/>
  <c r="H33" i="24"/>
  <c r="U33" i="24"/>
  <c r="M33" i="24"/>
  <c r="T33" i="24"/>
  <c r="L33" i="24"/>
  <c r="Q65" i="24"/>
  <c r="I65" i="24"/>
  <c r="P65" i="24"/>
  <c r="H65" i="24"/>
  <c r="U65" i="24"/>
  <c r="M65" i="24"/>
  <c r="T65" i="24"/>
  <c r="L65" i="24"/>
  <c r="Q81" i="24"/>
  <c r="I81" i="24"/>
  <c r="P81" i="24"/>
  <c r="H81" i="24"/>
  <c r="U81" i="24"/>
  <c r="M81" i="24"/>
  <c r="T81" i="24"/>
  <c r="L81" i="24"/>
  <c r="Q97" i="24"/>
  <c r="I97" i="24"/>
  <c r="P97" i="24"/>
  <c r="H97" i="24"/>
  <c r="U97" i="24"/>
  <c r="M97" i="24"/>
  <c r="T97" i="24"/>
  <c r="L97" i="24"/>
  <c r="Q129" i="24"/>
  <c r="I129" i="24"/>
  <c r="P129" i="24"/>
  <c r="H129" i="24"/>
  <c r="U129" i="24"/>
  <c r="M129" i="24"/>
  <c r="T129" i="24"/>
  <c r="L129" i="24"/>
  <c r="Q161" i="24"/>
  <c r="I161" i="24"/>
  <c r="P161" i="24"/>
  <c r="H161" i="24"/>
  <c r="U161" i="24"/>
  <c r="M161" i="24"/>
  <c r="T161" i="24"/>
  <c r="L161" i="24"/>
  <c r="Q193" i="24"/>
  <c r="I193" i="24"/>
  <c r="P193" i="24"/>
  <c r="H193" i="24"/>
  <c r="U193" i="24"/>
  <c r="M193" i="24"/>
  <c r="T193" i="24"/>
  <c r="L193" i="24"/>
  <c r="Q225" i="24"/>
  <c r="I225" i="24"/>
  <c r="P225" i="24"/>
  <c r="H225" i="24"/>
  <c r="U225" i="24"/>
  <c r="M225" i="24"/>
  <c r="T225" i="24"/>
  <c r="L225" i="24"/>
  <c r="Q26" i="24"/>
  <c r="I26" i="24"/>
  <c r="P26" i="24"/>
  <c r="H26" i="24"/>
  <c r="U26" i="24"/>
  <c r="M26" i="24"/>
  <c r="T26" i="24"/>
  <c r="L26" i="24"/>
  <c r="Q42" i="24"/>
  <c r="I42" i="24"/>
  <c r="P42" i="24"/>
  <c r="H42" i="24"/>
  <c r="U42" i="24"/>
  <c r="M42" i="24"/>
  <c r="T42" i="24"/>
  <c r="L42" i="24"/>
  <c r="Q58" i="24"/>
  <c r="I58" i="24"/>
  <c r="P58" i="24"/>
  <c r="H58" i="24"/>
  <c r="U58" i="24"/>
  <c r="M58" i="24"/>
  <c r="T58" i="24"/>
  <c r="L58" i="24"/>
  <c r="Q90" i="24"/>
  <c r="I90" i="24"/>
  <c r="P90" i="24"/>
  <c r="H90" i="24"/>
  <c r="U90" i="24"/>
  <c r="M90" i="24"/>
  <c r="T90" i="24"/>
  <c r="L90" i="24"/>
  <c r="Q122" i="24"/>
  <c r="I122" i="24"/>
  <c r="P122" i="24"/>
  <c r="H122" i="24"/>
  <c r="U122" i="24"/>
  <c r="M122" i="24"/>
  <c r="T122" i="24"/>
  <c r="L122" i="24"/>
  <c r="Q138" i="24"/>
  <c r="I138" i="24"/>
  <c r="P138" i="24"/>
  <c r="H138" i="24"/>
  <c r="U138" i="24"/>
  <c r="M138" i="24"/>
  <c r="T138" i="24"/>
  <c r="L138" i="24"/>
  <c r="Q154" i="24"/>
  <c r="I154" i="24"/>
  <c r="P154" i="24"/>
  <c r="H154" i="24"/>
  <c r="U154" i="24"/>
  <c r="M154" i="24"/>
  <c r="T154" i="24"/>
  <c r="L154" i="24"/>
  <c r="Q170" i="24"/>
  <c r="I170" i="24"/>
  <c r="P170" i="24"/>
  <c r="H170" i="24"/>
  <c r="U170" i="24"/>
  <c r="M170" i="24"/>
  <c r="T170" i="24"/>
  <c r="L170" i="24"/>
  <c r="Q186" i="24"/>
  <c r="I186" i="24"/>
  <c r="P186" i="24"/>
  <c r="H186" i="24"/>
  <c r="U186" i="24"/>
  <c r="M186" i="24"/>
  <c r="T186" i="24"/>
  <c r="L186" i="24"/>
  <c r="Q202" i="24"/>
  <c r="I202" i="24"/>
  <c r="P202" i="24"/>
  <c r="H202" i="24"/>
  <c r="U202" i="24"/>
  <c r="M202" i="24"/>
  <c r="T202" i="24"/>
  <c r="L202" i="24"/>
  <c r="Q218" i="24"/>
  <c r="I218" i="24"/>
  <c r="P218" i="24"/>
  <c r="H218" i="24"/>
  <c r="U218" i="24"/>
  <c r="M218" i="24"/>
  <c r="T218" i="24"/>
  <c r="L218" i="24"/>
  <c r="Q234" i="24"/>
  <c r="I234" i="24"/>
  <c r="P234" i="24"/>
  <c r="H234" i="24"/>
  <c r="U234" i="24"/>
  <c r="M234" i="24"/>
  <c r="T234" i="24"/>
  <c r="L234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54" i="26"/>
  <c r="M54" i="26"/>
  <c r="T54" i="26"/>
  <c r="L54" i="26"/>
  <c r="Q54" i="26"/>
  <c r="I54" i="26"/>
  <c r="P54" i="26"/>
  <c r="H54" i="26"/>
  <c r="U70" i="26"/>
  <c r="M70" i="26"/>
  <c r="T70" i="26"/>
  <c r="L70" i="26"/>
  <c r="Q70" i="26"/>
  <c r="I70" i="26"/>
  <c r="P70" i="26"/>
  <c r="H70" i="26"/>
  <c r="U172" i="26"/>
  <c r="M172" i="26"/>
  <c r="T172" i="26"/>
  <c r="L172" i="26"/>
  <c r="Q172" i="26"/>
  <c r="I172" i="26"/>
  <c r="P172" i="26"/>
  <c r="H172" i="26"/>
  <c r="U216" i="26"/>
  <c r="M216" i="26"/>
  <c r="T216" i="26"/>
  <c r="L216" i="26"/>
  <c r="Q216" i="26"/>
  <c r="I216" i="26"/>
  <c r="P216" i="26"/>
  <c r="H216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55" i="26"/>
  <c r="M55" i="26"/>
  <c r="T55" i="26"/>
  <c r="L55" i="26"/>
  <c r="Q55" i="26"/>
  <c r="I55" i="26"/>
  <c r="P55" i="26"/>
  <c r="H55" i="26"/>
  <c r="U71" i="26"/>
  <c r="M71" i="26"/>
  <c r="T71" i="26"/>
  <c r="L71" i="26"/>
  <c r="Q71" i="26"/>
  <c r="I71" i="26"/>
  <c r="P71" i="26"/>
  <c r="H71" i="26"/>
  <c r="U188" i="26"/>
  <c r="M188" i="26"/>
  <c r="T188" i="26"/>
  <c r="L188" i="26"/>
  <c r="Q188" i="26"/>
  <c r="I188" i="26"/>
  <c r="P188" i="26"/>
  <c r="H188" i="26"/>
  <c r="U232" i="26"/>
  <c r="M232" i="26"/>
  <c r="T232" i="26"/>
  <c r="L232" i="26"/>
  <c r="Q232" i="26"/>
  <c r="I232" i="26"/>
  <c r="P232" i="26"/>
  <c r="H232" i="26"/>
  <c r="U88" i="26"/>
  <c r="M88" i="26"/>
  <c r="T88" i="26"/>
  <c r="L88" i="26"/>
  <c r="Q88" i="26"/>
  <c r="I88" i="26"/>
  <c r="P88" i="26"/>
  <c r="H88" i="26"/>
  <c r="U104" i="26"/>
  <c r="M104" i="26"/>
  <c r="T104" i="26"/>
  <c r="L104" i="26"/>
  <c r="Q104" i="26"/>
  <c r="I104" i="26"/>
  <c r="P104" i="26"/>
  <c r="H104" i="26"/>
  <c r="U120" i="26"/>
  <c r="M120" i="26"/>
  <c r="T120" i="26"/>
  <c r="L120" i="26"/>
  <c r="Q120" i="26"/>
  <c r="I120" i="26"/>
  <c r="P120" i="26"/>
  <c r="H120" i="26"/>
  <c r="U136" i="26"/>
  <c r="M136" i="26"/>
  <c r="T136" i="26"/>
  <c r="L136" i="26"/>
  <c r="Q136" i="26"/>
  <c r="I136" i="26"/>
  <c r="P136" i="26"/>
  <c r="H136" i="26"/>
  <c r="U152" i="26"/>
  <c r="M152" i="26"/>
  <c r="T152" i="26"/>
  <c r="L152" i="26"/>
  <c r="Q152" i="26"/>
  <c r="I152" i="26"/>
  <c r="P152" i="26"/>
  <c r="H152" i="26"/>
  <c r="U192" i="26"/>
  <c r="M192" i="26"/>
  <c r="T192" i="26"/>
  <c r="L192" i="26"/>
  <c r="Q192" i="26"/>
  <c r="I192" i="26"/>
  <c r="P192" i="26"/>
  <c r="H192" i="26"/>
  <c r="U33" i="26"/>
  <c r="M33" i="26"/>
  <c r="T33" i="26"/>
  <c r="L33" i="26"/>
  <c r="Q33" i="26"/>
  <c r="I33" i="26"/>
  <c r="P33" i="26"/>
  <c r="H33" i="26"/>
  <c r="U49" i="26"/>
  <c r="M49" i="26"/>
  <c r="T49" i="26"/>
  <c r="L49" i="26"/>
  <c r="Q49" i="26"/>
  <c r="I49" i="26"/>
  <c r="P49" i="26"/>
  <c r="H49" i="26"/>
  <c r="U65" i="26"/>
  <c r="M65" i="26"/>
  <c r="T65" i="26"/>
  <c r="L65" i="26"/>
  <c r="Q65" i="26"/>
  <c r="I65" i="26"/>
  <c r="P65" i="26"/>
  <c r="H65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153" i="25"/>
  <c r="I153" i="25"/>
  <c r="P153" i="25"/>
  <c r="H153" i="25"/>
  <c r="U153" i="25"/>
  <c r="M153" i="25"/>
  <c r="T153" i="25"/>
  <c r="L153" i="25"/>
  <c r="Q118" i="25"/>
  <c r="I118" i="25"/>
  <c r="P118" i="25"/>
  <c r="H118" i="25"/>
  <c r="U118" i="25"/>
  <c r="M118" i="25"/>
  <c r="T118" i="25"/>
  <c r="L118" i="25"/>
  <c r="Q72" i="24"/>
  <c r="I72" i="24"/>
  <c r="P72" i="24"/>
  <c r="H72" i="24"/>
  <c r="U72" i="24"/>
  <c r="M72" i="24"/>
  <c r="T72" i="24"/>
  <c r="L72" i="24"/>
  <c r="R168" i="24"/>
  <c r="J168" i="24"/>
  <c r="O168" i="24"/>
  <c r="G168" i="24"/>
  <c r="N168" i="24"/>
  <c r="F168" i="24"/>
  <c r="K168" i="24"/>
  <c r="S168" i="24"/>
  <c r="Q63" i="24"/>
  <c r="I63" i="24"/>
  <c r="P63" i="24"/>
  <c r="H63" i="24"/>
  <c r="U63" i="24"/>
  <c r="M63" i="24"/>
  <c r="T63" i="24"/>
  <c r="L63" i="24"/>
  <c r="Q194" i="24"/>
  <c r="I194" i="24"/>
  <c r="P194" i="24"/>
  <c r="H194" i="24"/>
  <c r="U194" i="24"/>
  <c r="M194" i="24"/>
  <c r="T194" i="24"/>
  <c r="L194" i="24"/>
  <c r="Q171" i="24"/>
  <c r="I171" i="24"/>
  <c r="P171" i="24"/>
  <c r="H171" i="24"/>
  <c r="U171" i="24"/>
  <c r="M171" i="24"/>
  <c r="T171" i="24"/>
  <c r="L171" i="24"/>
  <c r="S74" i="26"/>
  <c r="K74" i="26"/>
  <c r="R74" i="26"/>
  <c r="J74" i="26"/>
  <c r="O74" i="26"/>
  <c r="G74" i="26"/>
  <c r="N74" i="26"/>
  <c r="F74" i="26"/>
  <c r="U138" i="26"/>
  <c r="M138" i="26"/>
  <c r="T138" i="26"/>
  <c r="L138" i="26"/>
  <c r="Q138" i="26"/>
  <c r="I138" i="26"/>
  <c r="P138" i="26"/>
  <c r="H138" i="26"/>
  <c r="U202" i="26"/>
  <c r="M202" i="26"/>
  <c r="T202" i="26"/>
  <c r="L202" i="26"/>
  <c r="Q202" i="26"/>
  <c r="I202" i="26"/>
  <c r="P202" i="26"/>
  <c r="H202" i="26"/>
  <c r="U159" i="26"/>
  <c r="M159" i="26"/>
  <c r="T159" i="26"/>
  <c r="L159" i="26"/>
  <c r="Q159" i="26"/>
  <c r="I159" i="26"/>
  <c r="P159" i="26"/>
  <c r="H159" i="26"/>
  <c r="U121" i="26"/>
  <c r="M121" i="26"/>
  <c r="T121" i="26"/>
  <c r="L121" i="26"/>
  <c r="Q121" i="26"/>
  <c r="I121" i="26"/>
  <c r="P121" i="26"/>
  <c r="H121" i="26"/>
  <c r="U201" i="26"/>
  <c r="M201" i="26"/>
  <c r="T201" i="26"/>
  <c r="L201" i="26"/>
  <c r="Q201" i="26"/>
  <c r="I201" i="26"/>
  <c r="P201" i="26"/>
  <c r="H201" i="26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48" i="24"/>
  <c r="I248" i="24"/>
  <c r="P248" i="24"/>
  <c r="H248" i="24"/>
  <c r="U248" i="24"/>
  <c r="M248" i="24"/>
  <c r="T248" i="24"/>
  <c r="L248" i="24"/>
  <c r="Q28" i="25"/>
  <c r="I28" i="25"/>
  <c r="P28" i="25"/>
  <c r="H28" i="25"/>
  <c r="U28" i="25"/>
  <c r="M28" i="25"/>
  <c r="T28" i="25"/>
  <c r="L28" i="25"/>
  <c r="Q44" i="25"/>
  <c r="I44" i="25"/>
  <c r="P44" i="25"/>
  <c r="H44" i="25"/>
  <c r="U44" i="25"/>
  <c r="M44" i="25"/>
  <c r="T44" i="25"/>
  <c r="L44" i="25"/>
  <c r="Q60" i="25"/>
  <c r="I60" i="25"/>
  <c r="P60" i="25"/>
  <c r="H60" i="25"/>
  <c r="U60" i="25"/>
  <c r="M60" i="25"/>
  <c r="T60" i="25"/>
  <c r="L60" i="25"/>
  <c r="Q92" i="25"/>
  <c r="I92" i="25"/>
  <c r="P92" i="25"/>
  <c r="H92" i="25"/>
  <c r="U92" i="25"/>
  <c r="M92" i="25"/>
  <c r="T92" i="25"/>
  <c r="L92" i="25"/>
  <c r="Q108" i="25"/>
  <c r="I108" i="25"/>
  <c r="P108" i="25"/>
  <c r="H108" i="25"/>
  <c r="U108" i="25"/>
  <c r="M108" i="25"/>
  <c r="T108" i="25"/>
  <c r="L108" i="25"/>
  <c r="Q172" i="25"/>
  <c r="I172" i="25"/>
  <c r="P172" i="25"/>
  <c r="H172" i="25"/>
  <c r="U172" i="25"/>
  <c r="M172" i="25"/>
  <c r="T172" i="25"/>
  <c r="L172" i="25"/>
  <c r="U236" i="25"/>
  <c r="M236" i="25"/>
  <c r="T236" i="25"/>
  <c r="L236" i="25"/>
  <c r="Q236" i="25"/>
  <c r="I236" i="25"/>
  <c r="P236" i="25"/>
  <c r="H236" i="25"/>
  <c r="Q31" i="25"/>
  <c r="I31" i="25"/>
  <c r="P31" i="25"/>
  <c r="H31" i="25"/>
  <c r="U31" i="25"/>
  <c r="M31" i="25"/>
  <c r="T31" i="25"/>
  <c r="L31" i="25"/>
  <c r="Q59" i="25"/>
  <c r="I59" i="25"/>
  <c r="P59" i="25"/>
  <c r="H59" i="25"/>
  <c r="U59" i="25"/>
  <c r="M59" i="25"/>
  <c r="T59" i="25"/>
  <c r="L59" i="25"/>
  <c r="Q91" i="25"/>
  <c r="I91" i="25"/>
  <c r="P91" i="25"/>
  <c r="H91" i="25"/>
  <c r="U91" i="25"/>
  <c r="M91" i="25"/>
  <c r="T91" i="25"/>
  <c r="L91" i="25"/>
  <c r="Q119" i="25"/>
  <c r="I119" i="25"/>
  <c r="P119" i="25"/>
  <c r="H119" i="25"/>
  <c r="U119" i="25"/>
  <c r="M119" i="25"/>
  <c r="T119" i="25"/>
  <c r="L119" i="25"/>
  <c r="Q207" i="25"/>
  <c r="I207" i="25"/>
  <c r="P207" i="25"/>
  <c r="H207" i="25"/>
  <c r="U207" i="25"/>
  <c r="M207" i="25"/>
  <c r="T207" i="25"/>
  <c r="L207" i="25"/>
  <c r="Q53" i="25"/>
  <c r="I53" i="25"/>
  <c r="P53" i="25"/>
  <c r="H53" i="25"/>
  <c r="U53" i="25"/>
  <c r="M53" i="25"/>
  <c r="T53" i="25"/>
  <c r="L53" i="25"/>
  <c r="Q85" i="25"/>
  <c r="I85" i="25"/>
  <c r="P85" i="25"/>
  <c r="H85" i="25"/>
  <c r="U85" i="25"/>
  <c r="M85" i="25"/>
  <c r="T85" i="25"/>
  <c r="L85" i="25"/>
  <c r="Q101" i="25"/>
  <c r="I101" i="25"/>
  <c r="P101" i="25"/>
  <c r="H101" i="25"/>
  <c r="U101" i="25"/>
  <c r="M101" i="25"/>
  <c r="T101" i="25"/>
  <c r="L101" i="25"/>
  <c r="Q133" i="25"/>
  <c r="I133" i="25"/>
  <c r="P133" i="25"/>
  <c r="H133" i="25"/>
  <c r="U133" i="25"/>
  <c r="M133" i="25"/>
  <c r="T133" i="25"/>
  <c r="L133" i="25"/>
  <c r="Q149" i="25"/>
  <c r="I149" i="25"/>
  <c r="P149" i="25"/>
  <c r="H149" i="25"/>
  <c r="U149" i="25"/>
  <c r="M149" i="25"/>
  <c r="T149" i="25"/>
  <c r="L149" i="25"/>
  <c r="Q165" i="25"/>
  <c r="I165" i="25"/>
  <c r="P165" i="25"/>
  <c r="H165" i="25"/>
  <c r="U165" i="25"/>
  <c r="M165" i="25"/>
  <c r="T165" i="25"/>
  <c r="L165" i="25"/>
  <c r="Q197" i="25"/>
  <c r="I197" i="25"/>
  <c r="P197" i="25"/>
  <c r="H197" i="25"/>
  <c r="U197" i="25"/>
  <c r="M197" i="25"/>
  <c r="T197" i="25"/>
  <c r="L197" i="25"/>
  <c r="U213" i="25"/>
  <c r="M213" i="25"/>
  <c r="T213" i="25"/>
  <c r="L213" i="25"/>
  <c r="Q213" i="25"/>
  <c r="I213" i="25"/>
  <c r="P213" i="25"/>
  <c r="H213" i="25"/>
  <c r="U229" i="25"/>
  <c r="M229" i="25"/>
  <c r="T229" i="25"/>
  <c r="L229" i="25"/>
  <c r="Q229" i="25"/>
  <c r="I229" i="25"/>
  <c r="P229" i="25"/>
  <c r="H229" i="25"/>
  <c r="Q79" i="25"/>
  <c r="I79" i="25"/>
  <c r="P79" i="25"/>
  <c r="H79" i="25"/>
  <c r="U79" i="25"/>
  <c r="M79" i="25"/>
  <c r="T79" i="25"/>
  <c r="L79" i="25"/>
  <c r="Q115" i="25"/>
  <c r="I115" i="25"/>
  <c r="P115" i="25"/>
  <c r="H115" i="25"/>
  <c r="U115" i="25"/>
  <c r="M115" i="25"/>
  <c r="T115" i="25"/>
  <c r="L115" i="25"/>
  <c r="Q151" i="25"/>
  <c r="I151" i="25"/>
  <c r="P151" i="25"/>
  <c r="H151" i="25"/>
  <c r="U151" i="25"/>
  <c r="M151" i="25"/>
  <c r="T151" i="25"/>
  <c r="L151" i="25"/>
  <c r="U219" i="25"/>
  <c r="M219" i="25"/>
  <c r="T219" i="25"/>
  <c r="L219" i="25"/>
  <c r="Q219" i="25"/>
  <c r="I219" i="25"/>
  <c r="P219" i="25"/>
  <c r="H219" i="25"/>
  <c r="Q66" i="25"/>
  <c r="I66" i="25"/>
  <c r="P66" i="25"/>
  <c r="H66" i="25"/>
  <c r="U66" i="25"/>
  <c r="M66" i="25"/>
  <c r="T66" i="25"/>
  <c r="L66" i="25"/>
  <c r="Q98" i="25"/>
  <c r="I98" i="25"/>
  <c r="P98" i="25"/>
  <c r="H98" i="25"/>
  <c r="U98" i="25"/>
  <c r="M98" i="25"/>
  <c r="T98" i="25"/>
  <c r="L98" i="25"/>
  <c r="Q114" i="25"/>
  <c r="I114" i="25"/>
  <c r="P114" i="25"/>
  <c r="H114" i="25"/>
  <c r="U114" i="25"/>
  <c r="M114" i="25"/>
  <c r="T114" i="25"/>
  <c r="L114" i="25"/>
  <c r="Q146" i="25"/>
  <c r="I146" i="25"/>
  <c r="P146" i="25"/>
  <c r="H146" i="25"/>
  <c r="U146" i="25"/>
  <c r="M146" i="25"/>
  <c r="T146" i="25"/>
  <c r="L146" i="25"/>
  <c r="Q162" i="25"/>
  <c r="I162" i="25"/>
  <c r="P162" i="25"/>
  <c r="H162" i="25"/>
  <c r="U162" i="25"/>
  <c r="M162" i="25"/>
  <c r="T162" i="25"/>
  <c r="L162" i="25"/>
  <c r="Q178" i="25"/>
  <c r="I178" i="25"/>
  <c r="P178" i="25"/>
  <c r="H178" i="25"/>
  <c r="U178" i="25"/>
  <c r="M178" i="25"/>
  <c r="T178" i="25"/>
  <c r="L178" i="25"/>
  <c r="U210" i="25"/>
  <c r="M210" i="25"/>
  <c r="T210" i="25"/>
  <c r="L210" i="25"/>
  <c r="Q210" i="25"/>
  <c r="I210" i="25"/>
  <c r="P210" i="25"/>
  <c r="H210" i="25"/>
  <c r="U226" i="25"/>
  <c r="M226" i="25"/>
  <c r="T226" i="25"/>
  <c r="L226" i="25"/>
  <c r="Q226" i="25"/>
  <c r="I226" i="25"/>
  <c r="P226" i="25"/>
  <c r="H226" i="25"/>
  <c r="U242" i="25"/>
  <c r="M242" i="25"/>
  <c r="T242" i="25"/>
  <c r="L242" i="25"/>
  <c r="Q242" i="25"/>
  <c r="I242" i="25"/>
  <c r="P242" i="25"/>
  <c r="H242" i="25"/>
  <c r="Q36" i="24"/>
  <c r="I36" i="24"/>
  <c r="P36" i="24"/>
  <c r="H36" i="24"/>
  <c r="U36" i="24"/>
  <c r="M36" i="24"/>
  <c r="T36" i="24"/>
  <c r="L36" i="24"/>
  <c r="Q68" i="24"/>
  <c r="I68" i="24"/>
  <c r="P68" i="24"/>
  <c r="H68" i="24"/>
  <c r="U68" i="24"/>
  <c r="M68" i="24"/>
  <c r="T68" i="24"/>
  <c r="L68" i="24"/>
  <c r="Q100" i="24"/>
  <c r="I100" i="24"/>
  <c r="P100" i="24"/>
  <c r="H100" i="24"/>
  <c r="U100" i="24"/>
  <c r="M100" i="24"/>
  <c r="T100" i="24"/>
  <c r="L100" i="24"/>
  <c r="Q55" i="24"/>
  <c r="I55" i="24"/>
  <c r="P55" i="24"/>
  <c r="H55" i="24"/>
  <c r="U55" i="24"/>
  <c r="M55" i="24"/>
  <c r="T55" i="24"/>
  <c r="L55" i="24"/>
  <c r="Q91" i="24"/>
  <c r="I91" i="24"/>
  <c r="P91" i="24"/>
  <c r="H91" i="24"/>
  <c r="U91" i="24"/>
  <c r="M91" i="24"/>
  <c r="T91" i="24"/>
  <c r="L91" i="24"/>
  <c r="Q21" i="24"/>
  <c r="I21" i="24"/>
  <c r="P21" i="24"/>
  <c r="H21" i="24"/>
  <c r="U21" i="24"/>
  <c r="M21" i="24"/>
  <c r="T21" i="24"/>
  <c r="L21" i="24"/>
  <c r="Q53" i="24"/>
  <c r="I53" i="24"/>
  <c r="P53" i="24"/>
  <c r="H53" i="24"/>
  <c r="U53" i="24"/>
  <c r="M53" i="24"/>
  <c r="T53" i="24"/>
  <c r="L53" i="24"/>
  <c r="Q85" i="24"/>
  <c r="I85" i="24"/>
  <c r="P85" i="24"/>
  <c r="H85" i="24"/>
  <c r="U85" i="24"/>
  <c r="M85" i="24"/>
  <c r="T85" i="24"/>
  <c r="L85" i="24"/>
  <c r="Q30" i="24"/>
  <c r="I30" i="24"/>
  <c r="P30" i="24"/>
  <c r="H30" i="24"/>
  <c r="U30" i="24"/>
  <c r="M30" i="24"/>
  <c r="T30" i="24"/>
  <c r="L30" i="24"/>
  <c r="Q46" i="24"/>
  <c r="I46" i="24"/>
  <c r="P46" i="24"/>
  <c r="H46" i="24"/>
  <c r="U46" i="24"/>
  <c r="M46" i="24"/>
  <c r="T46" i="24"/>
  <c r="L46" i="24"/>
  <c r="Q78" i="24"/>
  <c r="I78" i="24"/>
  <c r="P78" i="24"/>
  <c r="H78" i="24"/>
  <c r="U78" i="24"/>
  <c r="M78" i="24"/>
  <c r="T78" i="24"/>
  <c r="L78" i="24"/>
  <c r="Q110" i="24"/>
  <c r="I110" i="24"/>
  <c r="P110" i="24"/>
  <c r="H110" i="24"/>
  <c r="U110" i="24"/>
  <c r="M110" i="24"/>
  <c r="T110" i="24"/>
  <c r="L110" i="24"/>
  <c r="Q43" i="24"/>
  <c r="I43" i="24"/>
  <c r="P43" i="24"/>
  <c r="H43" i="24"/>
  <c r="U43" i="24"/>
  <c r="M43" i="24"/>
  <c r="T43" i="24"/>
  <c r="L43" i="24"/>
  <c r="Q75" i="24"/>
  <c r="I75" i="24"/>
  <c r="P75" i="24"/>
  <c r="H75" i="24"/>
  <c r="U75" i="24"/>
  <c r="M75" i="24"/>
  <c r="T75" i="24"/>
  <c r="L75" i="24"/>
  <c r="Q103" i="24"/>
  <c r="I103" i="24"/>
  <c r="P103" i="24"/>
  <c r="H103" i="24"/>
  <c r="U103" i="24"/>
  <c r="M103" i="24"/>
  <c r="T103" i="24"/>
  <c r="L103" i="24"/>
  <c r="Q135" i="24"/>
  <c r="I135" i="24"/>
  <c r="P135" i="24"/>
  <c r="H135" i="24"/>
  <c r="U135" i="24"/>
  <c r="M135" i="24"/>
  <c r="T135" i="24"/>
  <c r="L135" i="24"/>
  <c r="Q163" i="24"/>
  <c r="I163" i="24"/>
  <c r="P163" i="24"/>
  <c r="H163" i="24"/>
  <c r="U163" i="24"/>
  <c r="M163" i="24"/>
  <c r="T163" i="24"/>
  <c r="L163" i="24"/>
  <c r="Q195" i="24"/>
  <c r="I195" i="24"/>
  <c r="P195" i="24"/>
  <c r="H195" i="24"/>
  <c r="U195" i="24"/>
  <c r="M195" i="24"/>
  <c r="T195" i="24"/>
  <c r="L195" i="24"/>
  <c r="Q231" i="24"/>
  <c r="I231" i="24"/>
  <c r="P231" i="24"/>
  <c r="H231" i="24"/>
  <c r="U231" i="24"/>
  <c r="M231" i="24"/>
  <c r="T231" i="24"/>
  <c r="L231" i="24"/>
  <c r="U86" i="26"/>
  <c r="M86" i="26"/>
  <c r="T86" i="26"/>
  <c r="L86" i="26"/>
  <c r="Q86" i="26"/>
  <c r="I86" i="26"/>
  <c r="P86" i="26"/>
  <c r="H86" i="26"/>
  <c r="U102" i="26"/>
  <c r="M102" i="26"/>
  <c r="T102" i="26"/>
  <c r="L102" i="26"/>
  <c r="Q102" i="26"/>
  <c r="I102" i="26"/>
  <c r="P102" i="26"/>
  <c r="H102" i="26"/>
  <c r="U118" i="26"/>
  <c r="M118" i="26"/>
  <c r="T118" i="26"/>
  <c r="L118" i="26"/>
  <c r="Q118" i="26"/>
  <c r="I118" i="26"/>
  <c r="P118" i="26"/>
  <c r="H118" i="26"/>
  <c r="U134" i="26"/>
  <c r="M134" i="26"/>
  <c r="T134" i="26"/>
  <c r="L134" i="26"/>
  <c r="Q134" i="26"/>
  <c r="I134" i="26"/>
  <c r="P134" i="26"/>
  <c r="H134" i="26"/>
  <c r="U150" i="26"/>
  <c r="M150" i="26"/>
  <c r="T150" i="26"/>
  <c r="L150" i="26"/>
  <c r="Q150" i="26"/>
  <c r="I150" i="26"/>
  <c r="P150" i="26"/>
  <c r="H150" i="26"/>
  <c r="U166" i="26"/>
  <c r="M166" i="26"/>
  <c r="T166" i="26"/>
  <c r="L166" i="26"/>
  <c r="Q166" i="26"/>
  <c r="I166" i="26"/>
  <c r="P166" i="26"/>
  <c r="H166" i="26"/>
  <c r="U182" i="26"/>
  <c r="M182" i="26"/>
  <c r="T182" i="26"/>
  <c r="L182" i="26"/>
  <c r="Q182" i="26"/>
  <c r="I182" i="26"/>
  <c r="P182" i="26"/>
  <c r="H182" i="26"/>
  <c r="U198" i="26"/>
  <c r="M198" i="26"/>
  <c r="T198" i="26"/>
  <c r="L198" i="26"/>
  <c r="Q198" i="26"/>
  <c r="I198" i="26"/>
  <c r="P198" i="26"/>
  <c r="H198" i="26"/>
  <c r="U214" i="26"/>
  <c r="M214" i="26"/>
  <c r="T214" i="26"/>
  <c r="L214" i="26"/>
  <c r="Q214" i="26"/>
  <c r="I214" i="26"/>
  <c r="P214" i="26"/>
  <c r="H214" i="26"/>
  <c r="U230" i="26"/>
  <c r="T230" i="26"/>
  <c r="L230" i="26"/>
  <c r="Q230" i="26"/>
  <c r="I230" i="26"/>
  <c r="P230" i="26"/>
  <c r="H230" i="26"/>
  <c r="M230" i="26"/>
  <c r="U246" i="26"/>
  <c r="M246" i="26"/>
  <c r="T246" i="26"/>
  <c r="L246" i="26"/>
  <c r="Q246" i="26"/>
  <c r="I246" i="26"/>
  <c r="P246" i="26"/>
  <c r="H246" i="26"/>
  <c r="U91" i="26"/>
  <c r="M91" i="26"/>
  <c r="T91" i="26"/>
  <c r="L91" i="26"/>
  <c r="Q91" i="26"/>
  <c r="I91" i="26"/>
  <c r="P91" i="26"/>
  <c r="H91" i="26"/>
  <c r="U107" i="26"/>
  <c r="M107" i="26"/>
  <c r="T107" i="26"/>
  <c r="L107" i="26"/>
  <c r="Q107" i="26"/>
  <c r="I107" i="26"/>
  <c r="P107" i="26"/>
  <c r="H107" i="26"/>
  <c r="U123" i="26"/>
  <c r="M123" i="26"/>
  <c r="T123" i="26"/>
  <c r="L123" i="26"/>
  <c r="Q123" i="26"/>
  <c r="I123" i="26"/>
  <c r="P123" i="26"/>
  <c r="H123" i="26"/>
  <c r="U139" i="26"/>
  <c r="M139" i="26"/>
  <c r="T139" i="26"/>
  <c r="L139" i="26"/>
  <c r="Q139" i="26"/>
  <c r="I139" i="26"/>
  <c r="P139" i="26"/>
  <c r="H139" i="26"/>
  <c r="U155" i="26"/>
  <c r="M155" i="26"/>
  <c r="T155" i="26"/>
  <c r="L155" i="26"/>
  <c r="Q155" i="26"/>
  <c r="I155" i="26"/>
  <c r="P155" i="26"/>
  <c r="H155" i="26"/>
  <c r="U171" i="26"/>
  <c r="M171" i="26"/>
  <c r="T171" i="26"/>
  <c r="L171" i="26"/>
  <c r="Q171" i="26"/>
  <c r="I171" i="26"/>
  <c r="P171" i="26"/>
  <c r="H171" i="26"/>
  <c r="U187" i="26"/>
  <c r="M187" i="26"/>
  <c r="T187" i="26"/>
  <c r="L187" i="26"/>
  <c r="Q187" i="26"/>
  <c r="I187" i="26"/>
  <c r="P187" i="26"/>
  <c r="H187" i="26"/>
  <c r="U203" i="26"/>
  <c r="M203" i="26"/>
  <c r="T203" i="26"/>
  <c r="L203" i="26"/>
  <c r="Q203" i="26"/>
  <c r="I203" i="26"/>
  <c r="P203" i="26"/>
  <c r="H203" i="26"/>
  <c r="U219" i="26"/>
  <c r="M219" i="26"/>
  <c r="T219" i="26"/>
  <c r="L219" i="26"/>
  <c r="Q219" i="26"/>
  <c r="I219" i="26"/>
  <c r="P219" i="26"/>
  <c r="H219" i="26"/>
  <c r="U235" i="26"/>
  <c r="M235" i="26"/>
  <c r="T235" i="26"/>
  <c r="L235" i="26"/>
  <c r="Q235" i="26"/>
  <c r="I235" i="26"/>
  <c r="P235" i="26"/>
  <c r="H235" i="26"/>
  <c r="U48" i="26"/>
  <c r="M48" i="26"/>
  <c r="T48" i="26"/>
  <c r="L48" i="26"/>
  <c r="Q48" i="26"/>
  <c r="I48" i="26"/>
  <c r="P48" i="26"/>
  <c r="H48" i="26"/>
  <c r="U32" i="26"/>
  <c r="M32" i="26"/>
  <c r="T32" i="26"/>
  <c r="L32" i="26"/>
  <c r="Q32" i="26"/>
  <c r="I32" i="26"/>
  <c r="P32" i="26"/>
  <c r="H32" i="26"/>
  <c r="U52" i="26"/>
  <c r="M52" i="26"/>
  <c r="T52" i="26"/>
  <c r="L52" i="26"/>
  <c r="Q52" i="26"/>
  <c r="I52" i="26"/>
  <c r="P52" i="26"/>
  <c r="H52" i="26"/>
  <c r="U85" i="26"/>
  <c r="M85" i="26"/>
  <c r="T85" i="26"/>
  <c r="L85" i="26"/>
  <c r="Q85" i="26"/>
  <c r="I85" i="26"/>
  <c r="P85" i="26"/>
  <c r="H85" i="26"/>
  <c r="U101" i="26"/>
  <c r="M101" i="26"/>
  <c r="T101" i="26"/>
  <c r="L101" i="26"/>
  <c r="Q101" i="26"/>
  <c r="I101" i="26"/>
  <c r="P101" i="26"/>
  <c r="H101" i="26"/>
  <c r="U117" i="26"/>
  <c r="M117" i="26"/>
  <c r="T117" i="26"/>
  <c r="L117" i="26"/>
  <c r="Q117" i="26"/>
  <c r="I117" i="26"/>
  <c r="P117" i="26"/>
  <c r="H117" i="26"/>
  <c r="U133" i="26"/>
  <c r="M133" i="26"/>
  <c r="T133" i="26"/>
  <c r="L133" i="26"/>
  <c r="Q133" i="26"/>
  <c r="I133" i="26"/>
  <c r="P133" i="26"/>
  <c r="H133" i="26"/>
  <c r="U149" i="26"/>
  <c r="M149" i="26"/>
  <c r="T149" i="26"/>
  <c r="L149" i="26"/>
  <c r="Q149" i="26"/>
  <c r="I149" i="26"/>
  <c r="P149" i="26"/>
  <c r="H149" i="26"/>
  <c r="U165" i="26"/>
  <c r="M165" i="26"/>
  <c r="T165" i="26"/>
  <c r="L165" i="26"/>
  <c r="Q165" i="26"/>
  <c r="I165" i="26"/>
  <c r="P165" i="26"/>
  <c r="H165" i="26"/>
  <c r="U181" i="26"/>
  <c r="M181" i="26"/>
  <c r="T181" i="26"/>
  <c r="L181" i="26"/>
  <c r="Q181" i="26"/>
  <c r="I181" i="26"/>
  <c r="P181" i="26"/>
  <c r="H181" i="26"/>
  <c r="U197" i="26"/>
  <c r="M197" i="26"/>
  <c r="T197" i="26"/>
  <c r="L197" i="26"/>
  <c r="Q197" i="26"/>
  <c r="I197" i="26"/>
  <c r="P197" i="26"/>
  <c r="H197" i="26"/>
  <c r="U213" i="26"/>
  <c r="M213" i="26"/>
  <c r="T213" i="26"/>
  <c r="L213" i="26"/>
  <c r="Q213" i="26"/>
  <c r="I213" i="26"/>
  <c r="P213" i="26"/>
  <c r="H213" i="26"/>
  <c r="T229" i="26"/>
  <c r="Q229" i="26"/>
  <c r="P229" i="26"/>
  <c r="M229" i="26"/>
  <c r="L229" i="26"/>
  <c r="I229" i="26"/>
  <c r="H229" i="26"/>
  <c r="U229" i="26"/>
  <c r="U245" i="26"/>
  <c r="M245" i="26"/>
  <c r="T245" i="26"/>
  <c r="L245" i="26"/>
  <c r="Q245" i="26"/>
  <c r="I245" i="26"/>
  <c r="P245" i="26"/>
  <c r="H245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95" i="25"/>
  <c r="D156" i="24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207" i="25"/>
  <c r="D159" i="25"/>
  <c r="D191" i="25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15" i="24"/>
  <c r="D147" i="24"/>
  <c r="D56" i="26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75" i="25"/>
  <c r="D147" i="25"/>
  <c r="D179" i="25"/>
  <c r="D239" i="25"/>
  <c r="D47" i="25"/>
  <c r="D63" i="25"/>
  <c r="D99" i="25"/>
  <c r="D116" i="24"/>
  <c r="D148" i="24"/>
  <c r="D164" i="24"/>
  <c r="D107" i="24"/>
  <c r="D155" i="24"/>
  <c r="D184" i="26"/>
  <c r="D75" i="2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63" i="25"/>
  <c r="D241" i="25"/>
  <c r="D123" i="25"/>
  <c r="D211" i="25"/>
  <c r="D243" i="25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91" i="25"/>
  <c r="D107" i="25"/>
  <c r="D78" i="24"/>
  <c r="D102" i="24"/>
  <c r="D110" i="24"/>
  <c r="D127" i="24"/>
  <c r="D12" i="26"/>
  <c r="D83" i="25"/>
  <c r="D131" i="25"/>
  <c r="D235" i="25"/>
  <c r="D98" i="25"/>
  <c r="D138" i="25"/>
  <c r="D162" i="25"/>
  <c r="D202" i="25"/>
  <c r="D226" i="25"/>
  <c r="D89" i="26"/>
  <c r="D97" i="26"/>
  <c r="D105" i="26"/>
  <c r="D113" i="26"/>
  <c r="D121" i="26"/>
  <c r="D129" i="26"/>
  <c r="D153" i="26"/>
  <c r="D193" i="26"/>
  <c r="D225" i="26"/>
  <c r="D233" i="26"/>
  <c r="D10" i="37"/>
  <c r="D11" i="37"/>
  <c r="D15" i="36"/>
  <c r="D16" i="36"/>
  <c r="D13" i="30"/>
  <c r="D14" i="30"/>
  <c r="D247" i="25"/>
  <c r="D11" i="32"/>
  <c r="D12" i="32"/>
  <c r="D95" i="25"/>
  <c r="D127" i="25"/>
  <c r="D171" i="25"/>
  <c r="D231" i="25"/>
  <c r="D143" i="25"/>
  <c r="D110" i="25"/>
  <c r="D150" i="25"/>
  <c r="D174" i="25"/>
  <c r="D214" i="25"/>
  <c r="D238" i="25"/>
  <c r="D88" i="24"/>
  <c r="D120" i="24"/>
  <c r="D136" i="24"/>
  <c r="D152" i="24"/>
  <c r="D167" i="24"/>
  <c r="D172" i="26"/>
  <c r="D196" i="26"/>
  <c r="D236" i="26"/>
  <c r="D188" i="26"/>
  <c r="D80" i="26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79" i="25"/>
  <c r="D167" i="25"/>
  <c r="D199" i="25"/>
  <c r="D86" i="26"/>
  <c r="D94" i="26"/>
  <c r="D102" i="26"/>
  <c r="D110" i="26"/>
  <c r="D118" i="26"/>
  <c r="D126" i="26"/>
  <c r="D150" i="26"/>
  <c r="D198" i="26"/>
  <c r="D206" i="26"/>
  <c r="D214" i="26"/>
  <c r="D222" i="26"/>
  <c r="D230" i="26"/>
  <c r="D238" i="26"/>
  <c r="D246" i="26"/>
  <c r="D201" i="26"/>
  <c r="D241" i="26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244" i="25"/>
  <c r="D103" i="25"/>
  <c r="D135" i="25"/>
  <c r="D223" i="25"/>
  <c r="D183" i="25"/>
  <c r="D156" i="26"/>
  <c r="D204" i="26"/>
  <c r="D228" i="26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59" i="25"/>
  <c r="D19" i="25"/>
  <c r="D35" i="25"/>
  <c r="D51" i="25"/>
  <c r="D13" i="25"/>
  <c r="D11" i="24"/>
  <c r="D15" i="26"/>
  <c r="D56" i="24"/>
  <c r="D25" i="26"/>
  <c r="D33" i="26"/>
  <c r="D41" i="26"/>
  <c r="D49" i="26"/>
  <c r="D14" i="25"/>
  <c r="D24" i="24"/>
  <c r="D70" i="24"/>
  <c r="D46" i="26"/>
  <c r="D62" i="26"/>
  <c r="D27" i="26"/>
  <c r="D35" i="26"/>
  <c r="D11" i="26"/>
  <c r="D64" i="26"/>
  <c r="D72" i="26"/>
  <c r="D90" i="26"/>
  <c r="D98" i="26"/>
  <c r="D106" i="26"/>
  <c r="D114" i="26"/>
  <c r="D122" i="26"/>
  <c r="D130" i="26"/>
  <c r="D154" i="26"/>
  <c r="D194" i="26"/>
  <c r="D202" i="26"/>
  <c r="D210" i="26"/>
  <c r="D218" i="26"/>
  <c r="D226" i="26"/>
  <c r="D234" i="26"/>
  <c r="D242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176" i="26"/>
  <c r="D200" i="26"/>
  <c r="D220" i="26"/>
  <c r="D240" i="26"/>
  <c r="D76" i="26"/>
  <c r="D84" i="26"/>
  <c r="D92" i="26"/>
  <c r="D100" i="26"/>
  <c r="D108" i="26"/>
  <c r="D116" i="26"/>
  <c r="D124" i="26"/>
  <c r="D132" i="26"/>
  <c r="D140" i="26"/>
  <c r="D148" i="26"/>
  <c r="D164" i="26"/>
  <c r="D180" i="26"/>
  <c r="D209" i="26"/>
  <c r="D208" i="26"/>
  <c r="D244" i="26"/>
  <c r="D21" i="26"/>
  <c r="D29" i="26"/>
  <c r="D37" i="26"/>
  <c r="D45" i="26"/>
  <c r="D53" i="26"/>
  <c r="D61" i="26"/>
  <c r="D69" i="26"/>
  <c r="D77" i="26"/>
  <c r="D19" i="26"/>
  <c r="D18" i="26"/>
  <c r="D43" i="26"/>
  <c r="D42" i="26"/>
  <c r="D51" i="26"/>
  <c r="D50" i="26"/>
  <c r="D59" i="26"/>
  <c r="D58" i="26"/>
  <c r="D67" i="26"/>
  <c r="D66" i="26"/>
  <c r="D217" i="26"/>
  <c r="D216" i="26"/>
  <c r="D47" i="26"/>
  <c r="D63" i="26"/>
  <c r="D79" i="26"/>
  <c r="D48" i="26"/>
  <c r="D24" i="26"/>
  <c r="D32" i="26"/>
  <c r="D40" i="26"/>
  <c r="D52" i="26"/>
  <c r="D68" i="26"/>
  <c r="D85" i="26"/>
  <c r="D93" i="26"/>
  <c r="D101" i="26"/>
  <c r="D109" i="26"/>
  <c r="D117" i="26"/>
  <c r="D125" i="26"/>
  <c r="D134" i="26"/>
  <c r="D133" i="26"/>
  <c r="D142" i="26"/>
  <c r="D141" i="26"/>
  <c r="D149" i="26"/>
  <c r="D158" i="26"/>
  <c r="D157" i="26"/>
  <c r="D166" i="26"/>
  <c r="D165" i="26"/>
  <c r="D174" i="26"/>
  <c r="D173" i="26"/>
  <c r="D182" i="26"/>
  <c r="D181" i="26"/>
  <c r="D190" i="26"/>
  <c r="D189" i="26"/>
  <c r="D197" i="26"/>
  <c r="D205" i="26"/>
  <c r="D221" i="26"/>
  <c r="D229" i="26"/>
  <c r="D237" i="26"/>
  <c r="D245" i="26"/>
  <c r="D87" i="26"/>
  <c r="D95" i="26"/>
  <c r="D103" i="26"/>
  <c r="D111" i="26"/>
  <c r="D119" i="26"/>
  <c r="D127" i="26"/>
  <c r="D135" i="26"/>
  <c r="D143" i="26"/>
  <c r="D151" i="26"/>
  <c r="D159" i="26"/>
  <c r="D167" i="26"/>
  <c r="D175" i="26"/>
  <c r="D183" i="26"/>
  <c r="D191" i="26"/>
  <c r="D199" i="26"/>
  <c r="D207" i="26"/>
  <c r="D215" i="26"/>
  <c r="D223" i="26"/>
  <c r="D231" i="26"/>
  <c r="D239" i="26"/>
  <c r="D247" i="26"/>
  <c r="D160" i="26"/>
  <c r="D213" i="26"/>
  <c r="D212" i="26"/>
  <c r="D232" i="26"/>
  <c r="D88" i="26"/>
  <c r="D96" i="26"/>
  <c r="D104" i="26"/>
  <c r="D112" i="26"/>
  <c r="D120" i="26"/>
  <c r="D128" i="26"/>
  <c r="D136" i="26"/>
  <c r="D144" i="26"/>
  <c r="D152" i="26"/>
  <c r="D168" i="26"/>
  <c r="D192" i="26"/>
  <c r="D224" i="26"/>
  <c r="D57" i="26"/>
  <c r="D65" i="26"/>
  <c r="D73" i="26"/>
  <c r="D23" i="26"/>
  <c r="D22" i="26"/>
  <c r="D31" i="26"/>
  <c r="D30" i="26"/>
  <c r="D39" i="26"/>
  <c r="D38" i="26"/>
  <c r="D55" i="26"/>
  <c r="D54" i="26"/>
  <c r="D71" i="26"/>
  <c r="D70" i="26"/>
  <c r="D20" i="26"/>
  <c r="D28" i="26"/>
  <c r="D36" i="26"/>
  <c r="D44" i="26"/>
  <c r="D82" i="26"/>
  <c r="D81" i="26"/>
  <c r="D138" i="26"/>
  <c r="D137" i="26"/>
  <c r="D146" i="26"/>
  <c r="D145" i="26"/>
  <c r="D162" i="26"/>
  <c r="D161" i="26"/>
  <c r="D170" i="26"/>
  <c r="D169" i="26"/>
  <c r="D178" i="26"/>
  <c r="D177" i="26"/>
  <c r="D186" i="26"/>
  <c r="D185" i="26"/>
  <c r="D60" i="26"/>
  <c r="D72" i="24"/>
  <c r="D71" i="24"/>
  <c r="D21" i="24"/>
  <c r="D47" i="24"/>
  <c r="D46" i="24"/>
  <c r="D84" i="24"/>
  <c r="D83" i="24"/>
  <c r="D112" i="24"/>
  <c r="D111" i="24"/>
  <c r="D160" i="24"/>
  <c r="D159" i="24"/>
  <c r="D204" i="24"/>
  <c r="D203" i="24"/>
  <c r="D36" i="24"/>
  <c r="D108" i="24"/>
  <c r="D92" i="24"/>
  <c r="D91" i="24"/>
  <c r="D176" i="24"/>
  <c r="D175" i="24"/>
  <c r="D208" i="24"/>
  <c r="D207" i="24"/>
  <c r="D13" i="24"/>
  <c r="D25" i="24"/>
  <c r="D33" i="24"/>
  <c r="D41" i="24"/>
  <c r="D65" i="24"/>
  <c r="D73" i="24"/>
  <c r="D81" i="24"/>
  <c r="D97" i="24"/>
  <c r="D105" i="24"/>
  <c r="D121" i="24"/>
  <c r="D129" i="24"/>
  <c r="D137" i="24"/>
  <c r="D153" i="24"/>
  <c r="D161" i="24"/>
  <c r="D169" i="24"/>
  <c r="D185" i="24"/>
  <c r="D193" i="24"/>
  <c r="D201" i="24"/>
  <c r="D217" i="24"/>
  <c r="D225" i="24"/>
  <c r="D233" i="24"/>
  <c r="D19" i="24"/>
  <c r="D18" i="24"/>
  <c r="D27" i="24"/>
  <c r="D26" i="24"/>
  <c r="D42" i="24"/>
  <c r="D50" i="24"/>
  <c r="D58" i="24"/>
  <c r="D66" i="24"/>
  <c r="D90" i="24"/>
  <c r="D98" i="24"/>
  <c r="D114" i="24"/>
  <c r="D122" i="24"/>
  <c r="D138" i="24"/>
  <c r="D146" i="24"/>
  <c r="D154" i="24"/>
  <c r="D170" i="24"/>
  <c r="D178" i="24"/>
  <c r="D186" i="24"/>
  <c r="D202" i="24"/>
  <c r="D210" i="24"/>
  <c r="D218" i="24"/>
  <c r="D234" i="24"/>
  <c r="D242" i="24"/>
  <c r="D52" i="24"/>
  <c r="D51" i="24"/>
  <c r="D96" i="24"/>
  <c r="D95" i="24"/>
  <c r="D144" i="24"/>
  <c r="D143" i="24"/>
  <c r="D240" i="24"/>
  <c r="D239" i="24"/>
  <c r="D140" i="24"/>
  <c r="D139" i="24"/>
  <c r="D192" i="24"/>
  <c r="D191" i="24"/>
  <c r="D236" i="24"/>
  <c r="D235" i="24"/>
  <c r="D29" i="24"/>
  <c r="D61" i="24"/>
  <c r="D93" i="24"/>
  <c r="D31" i="24"/>
  <c r="D30" i="24"/>
  <c r="D188" i="24"/>
  <c r="D187" i="24"/>
  <c r="D224" i="24"/>
  <c r="D223" i="24"/>
  <c r="D32" i="24"/>
  <c r="D80" i="24"/>
  <c r="D79" i="24"/>
  <c r="D132" i="24"/>
  <c r="D131" i="24"/>
  <c r="D184" i="24"/>
  <c r="D183" i="24"/>
  <c r="D200" i="24"/>
  <c r="D199" i="24"/>
  <c r="D216" i="24"/>
  <c r="D215" i="24"/>
  <c r="D228" i="24"/>
  <c r="D227" i="24"/>
  <c r="D17" i="24"/>
  <c r="D49" i="24"/>
  <c r="D57" i="24"/>
  <c r="D89" i="24"/>
  <c r="D113" i="24"/>
  <c r="D145" i="24"/>
  <c r="D177" i="24"/>
  <c r="D209" i="24"/>
  <c r="D241" i="24"/>
  <c r="D35" i="24"/>
  <c r="D34" i="24"/>
  <c r="D74" i="24"/>
  <c r="D82" i="24"/>
  <c r="D106" i="24"/>
  <c r="D130" i="24"/>
  <c r="D162" i="24"/>
  <c r="D194" i="24"/>
  <c r="D226" i="24"/>
  <c r="D44" i="24"/>
  <c r="D43" i="24"/>
  <c r="D76" i="24"/>
  <c r="D75" i="24"/>
  <c r="D103" i="24"/>
  <c r="D119" i="24"/>
  <c r="D135" i="24"/>
  <c r="D151" i="24"/>
  <c r="D163" i="24"/>
  <c r="D196" i="24"/>
  <c r="D195" i="24"/>
  <c r="D232" i="24"/>
  <c r="D231" i="24"/>
  <c r="D247" i="24"/>
  <c r="D124" i="24"/>
  <c r="D123" i="24"/>
  <c r="D220" i="24"/>
  <c r="D219" i="24"/>
  <c r="D53" i="24"/>
  <c r="D85" i="24"/>
  <c r="D39" i="24"/>
  <c r="D38" i="24"/>
  <c r="D68" i="24"/>
  <c r="D67" i="24"/>
  <c r="D172" i="24"/>
  <c r="D171" i="24"/>
  <c r="D40" i="24"/>
  <c r="D128" i="24"/>
  <c r="D48" i="24"/>
  <c r="D64" i="24"/>
  <c r="D63" i="24"/>
  <c r="D100" i="24"/>
  <c r="D99" i="24"/>
  <c r="D244" i="24"/>
  <c r="D243" i="24"/>
  <c r="D37" i="24"/>
  <c r="D45" i="24"/>
  <c r="D69" i="24"/>
  <c r="D77" i="24"/>
  <c r="D101" i="24"/>
  <c r="D109" i="24"/>
  <c r="D117" i="24"/>
  <c r="D125" i="24"/>
  <c r="D133" i="24"/>
  <c r="D141" i="24"/>
  <c r="D149" i="24"/>
  <c r="D157" i="24"/>
  <c r="D165" i="24"/>
  <c r="D173" i="24"/>
  <c r="D181" i="24"/>
  <c r="D189" i="24"/>
  <c r="D197" i="24"/>
  <c r="D205" i="24"/>
  <c r="D213" i="24"/>
  <c r="D221" i="24"/>
  <c r="D229" i="24"/>
  <c r="D237" i="24"/>
  <c r="D245" i="24"/>
  <c r="D23" i="24"/>
  <c r="D22" i="24"/>
  <c r="D55" i="24"/>
  <c r="D54" i="24"/>
  <c r="D62" i="24"/>
  <c r="D86" i="24"/>
  <c r="D94" i="24"/>
  <c r="D118" i="24"/>
  <c r="D126" i="24"/>
  <c r="D134" i="24"/>
  <c r="D142" i="24"/>
  <c r="D150" i="24"/>
  <c r="D158" i="24"/>
  <c r="D166" i="24"/>
  <c r="D174" i="24"/>
  <c r="D182" i="24"/>
  <c r="D190" i="24"/>
  <c r="D198" i="24"/>
  <c r="D206" i="24"/>
  <c r="D214" i="24"/>
  <c r="D222" i="24"/>
  <c r="D230" i="24"/>
  <c r="D238" i="24"/>
  <c r="D246" i="24"/>
  <c r="D20" i="24"/>
  <c r="D28" i="24"/>
  <c r="D60" i="24"/>
  <c r="D59" i="24"/>
  <c r="D87" i="24"/>
  <c r="D180" i="24"/>
  <c r="D179" i="24"/>
  <c r="D212" i="24"/>
  <c r="D211" i="24"/>
  <c r="D21" i="25"/>
  <c r="D20" i="25"/>
  <c r="D29" i="25"/>
  <c r="D28" i="25"/>
  <c r="D37" i="25"/>
  <c r="D36" i="25"/>
  <c r="D45" i="25"/>
  <c r="D44" i="25"/>
  <c r="D53" i="25"/>
  <c r="D52" i="25"/>
  <c r="D61" i="25"/>
  <c r="D60" i="25"/>
  <c r="D69" i="25"/>
  <c r="D68" i="25"/>
  <c r="D93" i="25"/>
  <c r="D92" i="25"/>
  <c r="D109" i="25"/>
  <c r="D108" i="25"/>
  <c r="D133" i="25"/>
  <c r="D132" i="25"/>
  <c r="D149" i="25"/>
  <c r="D148" i="25"/>
  <c r="D173" i="25"/>
  <c r="D172" i="25"/>
  <c r="D197" i="25"/>
  <c r="D196" i="25"/>
  <c r="D213" i="25"/>
  <c r="D212" i="25"/>
  <c r="D237" i="25"/>
  <c r="D236" i="25"/>
  <c r="D31" i="25"/>
  <c r="D175" i="25"/>
  <c r="D66" i="25"/>
  <c r="D74" i="25"/>
  <c r="D114" i="25"/>
  <c r="D122" i="25"/>
  <c r="D146" i="25"/>
  <c r="D154" i="25"/>
  <c r="D178" i="25"/>
  <c r="D186" i="25"/>
  <c r="D210" i="25"/>
  <c r="D218" i="25"/>
  <c r="D242" i="25"/>
  <c r="D57" i="25"/>
  <c r="D56" i="25"/>
  <c r="D65" i="25"/>
  <c r="D64" i="25"/>
  <c r="D81" i="25"/>
  <c r="D80" i="25"/>
  <c r="D97" i="25"/>
  <c r="D96" i="25"/>
  <c r="D121" i="25"/>
  <c r="D120" i="25"/>
  <c r="D137" i="25"/>
  <c r="D136" i="25"/>
  <c r="D145" i="25"/>
  <c r="D144" i="25"/>
  <c r="D161" i="25"/>
  <c r="D160" i="25"/>
  <c r="D185" i="25"/>
  <c r="D184" i="25"/>
  <c r="D201" i="25"/>
  <c r="D200" i="25"/>
  <c r="D209" i="25"/>
  <c r="D208" i="25"/>
  <c r="D225" i="25"/>
  <c r="D224" i="25"/>
  <c r="D67" i="25"/>
  <c r="D111" i="25"/>
  <c r="D155" i="25"/>
  <c r="D187" i="25"/>
  <c r="D215" i="25"/>
  <c r="D17" i="25"/>
  <c r="D39" i="25"/>
  <c r="D71" i="25"/>
  <c r="D227" i="25"/>
  <c r="D18" i="25"/>
  <c r="D26" i="25"/>
  <c r="D34" i="25"/>
  <c r="D42" i="25"/>
  <c r="D50" i="25"/>
  <c r="D58" i="25"/>
  <c r="D82" i="25"/>
  <c r="D90" i="25"/>
  <c r="D106" i="25"/>
  <c r="D130" i="25"/>
  <c r="D170" i="25"/>
  <c r="D194" i="25"/>
  <c r="D234" i="25"/>
  <c r="D77" i="25"/>
  <c r="D76" i="25"/>
  <c r="D85" i="25"/>
  <c r="D84" i="25"/>
  <c r="D101" i="25"/>
  <c r="D100" i="25"/>
  <c r="D117" i="25"/>
  <c r="D116" i="25"/>
  <c r="D125" i="25"/>
  <c r="D124" i="25"/>
  <c r="D141" i="25"/>
  <c r="D140" i="25"/>
  <c r="D157" i="25"/>
  <c r="D156" i="25"/>
  <c r="D165" i="25"/>
  <c r="D164" i="25"/>
  <c r="D181" i="25"/>
  <c r="D180" i="25"/>
  <c r="D189" i="25"/>
  <c r="D188" i="25"/>
  <c r="D205" i="25"/>
  <c r="D204" i="25"/>
  <c r="D221" i="25"/>
  <c r="D220" i="25"/>
  <c r="D229" i="25"/>
  <c r="D228" i="25"/>
  <c r="D245" i="25"/>
  <c r="D22" i="25"/>
  <c r="D30" i="25"/>
  <c r="D38" i="25"/>
  <c r="D46" i="25"/>
  <c r="D62" i="25"/>
  <c r="D70" i="25"/>
  <c r="D25" i="25"/>
  <c r="D24" i="25"/>
  <c r="D33" i="25"/>
  <c r="D32" i="25"/>
  <c r="D41" i="25"/>
  <c r="D40" i="25"/>
  <c r="D49" i="25"/>
  <c r="D48" i="25"/>
  <c r="D73" i="25"/>
  <c r="D72" i="25"/>
  <c r="D89" i="25"/>
  <c r="D88" i="25"/>
  <c r="D105" i="25"/>
  <c r="D104" i="25"/>
  <c r="D113" i="25"/>
  <c r="D112" i="25"/>
  <c r="D129" i="25"/>
  <c r="D128" i="25"/>
  <c r="D153" i="25"/>
  <c r="D152" i="25"/>
  <c r="D169" i="25"/>
  <c r="D168" i="25"/>
  <c r="D177" i="25"/>
  <c r="D176" i="25"/>
  <c r="D193" i="25"/>
  <c r="D192" i="25"/>
  <c r="D217" i="25"/>
  <c r="D216" i="25"/>
  <c r="D233" i="25"/>
  <c r="D232" i="25"/>
  <c r="D240" i="25"/>
  <c r="D23" i="25"/>
  <c r="D139" i="25"/>
  <c r="D203" i="25"/>
  <c r="D115" i="25"/>
  <c r="D151" i="25"/>
  <c r="D219" i="25"/>
  <c r="D54" i="25"/>
  <c r="D78" i="25"/>
  <c r="D86" i="25"/>
  <c r="D94" i="25"/>
  <c r="D102" i="25"/>
  <c r="D118" i="25"/>
  <c r="D126" i="25"/>
  <c r="D134" i="25"/>
  <c r="D142" i="25"/>
  <c r="D158" i="25"/>
  <c r="D166" i="25"/>
  <c r="D182" i="25"/>
  <c r="D190" i="25"/>
  <c r="D198" i="25"/>
  <c r="D206" i="25"/>
  <c r="D222" i="25"/>
  <c r="D230" i="25"/>
  <c r="D246" i="25"/>
  <c r="U249" i="31" l="1"/>
  <c r="U7" i="31" s="1"/>
  <c r="R104" i="24"/>
  <c r="J104" i="24"/>
  <c r="I249" i="30"/>
  <c r="K104" i="24"/>
  <c r="S104" i="24"/>
  <c r="O104" i="24"/>
  <c r="G104" i="24"/>
  <c r="R88" i="25"/>
  <c r="J88" i="25"/>
  <c r="O88" i="25"/>
  <c r="G88" i="25"/>
  <c r="K88" i="25"/>
  <c r="N88" i="25"/>
  <c r="F88" i="25"/>
  <c r="S88" i="25"/>
  <c r="R101" i="25"/>
  <c r="J101" i="25"/>
  <c r="S101" i="25"/>
  <c r="O101" i="25"/>
  <c r="G101" i="25"/>
  <c r="K101" i="25"/>
  <c r="N101" i="25"/>
  <c r="F101" i="25"/>
  <c r="R65" i="25"/>
  <c r="J65" i="25"/>
  <c r="K65" i="25"/>
  <c r="O65" i="25"/>
  <c r="G65" i="25"/>
  <c r="N65" i="25"/>
  <c r="F65" i="25"/>
  <c r="S65" i="25"/>
  <c r="R179" i="24"/>
  <c r="J179" i="24"/>
  <c r="O179" i="24"/>
  <c r="G179" i="24"/>
  <c r="S179" i="24"/>
  <c r="N179" i="24"/>
  <c r="F179" i="24"/>
  <c r="K179" i="24"/>
  <c r="R99" i="24"/>
  <c r="J99" i="24"/>
  <c r="O99" i="24"/>
  <c r="G99" i="24"/>
  <c r="N99" i="24"/>
  <c r="F99" i="24"/>
  <c r="S99" i="24"/>
  <c r="K99" i="24"/>
  <c r="R57" i="24"/>
  <c r="J57" i="24"/>
  <c r="K57" i="24"/>
  <c r="O57" i="24"/>
  <c r="G57" i="24"/>
  <c r="N57" i="24"/>
  <c r="F57" i="24"/>
  <c r="S57" i="24"/>
  <c r="R50" i="24"/>
  <c r="J50" i="24"/>
  <c r="K50" i="24"/>
  <c r="O50" i="24"/>
  <c r="G50" i="24"/>
  <c r="S50" i="24"/>
  <c r="N50" i="24"/>
  <c r="F50" i="24"/>
  <c r="S36" i="26"/>
  <c r="K36" i="26"/>
  <c r="R36" i="26"/>
  <c r="J36" i="26"/>
  <c r="O36" i="26"/>
  <c r="G36" i="26"/>
  <c r="N36" i="26"/>
  <c r="F36" i="26"/>
  <c r="S119" i="26"/>
  <c r="K119" i="26"/>
  <c r="R119" i="26"/>
  <c r="J119" i="26"/>
  <c r="O119" i="26"/>
  <c r="G119" i="26"/>
  <c r="N119" i="26"/>
  <c r="F119" i="26"/>
  <c r="S51" i="26"/>
  <c r="K51" i="26"/>
  <c r="R51" i="26"/>
  <c r="J51" i="26"/>
  <c r="O51" i="26"/>
  <c r="G51" i="26"/>
  <c r="N51" i="26"/>
  <c r="F51" i="26"/>
  <c r="S218" i="26"/>
  <c r="K218" i="26"/>
  <c r="R218" i="26"/>
  <c r="J218" i="26"/>
  <c r="O218" i="26"/>
  <c r="G218" i="26"/>
  <c r="N218" i="26"/>
  <c r="F218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R167" i="25"/>
  <c r="J167" i="25"/>
  <c r="O167" i="25"/>
  <c r="G167" i="25"/>
  <c r="N167" i="25"/>
  <c r="F167" i="25"/>
  <c r="S167" i="25"/>
  <c r="K167" i="25"/>
  <c r="S105" i="26"/>
  <c r="K105" i="26"/>
  <c r="R105" i="26"/>
  <c r="J105" i="26"/>
  <c r="O105" i="26"/>
  <c r="G105" i="26"/>
  <c r="N105" i="26"/>
  <c r="F105" i="2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R123" i="25"/>
  <c r="J123" i="25"/>
  <c r="S123" i="25"/>
  <c r="O123" i="25"/>
  <c r="G123" i="25"/>
  <c r="K123" i="25"/>
  <c r="N123" i="25"/>
  <c r="F123" i="25"/>
  <c r="R147" i="25"/>
  <c r="J147" i="25"/>
  <c r="O147" i="25"/>
  <c r="G147" i="25"/>
  <c r="K147" i="25"/>
  <c r="N147" i="25"/>
  <c r="F147" i="25"/>
  <c r="S147" i="25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198" i="25"/>
  <c r="J198" i="25"/>
  <c r="K198" i="25"/>
  <c r="O198" i="25"/>
  <c r="G198" i="25"/>
  <c r="N198" i="25"/>
  <c r="F198" i="25"/>
  <c r="S198" i="25"/>
  <c r="R118" i="25"/>
  <c r="J118" i="25"/>
  <c r="S118" i="25"/>
  <c r="K118" i="25"/>
  <c r="O118" i="25"/>
  <c r="G118" i="25"/>
  <c r="N118" i="25"/>
  <c r="F118" i="25"/>
  <c r="R115" i="25"/>
  <c r="J115" i="25"/>
  <c r="K115" i="25"/>
  <c r="O115" i="25"/>
  <c r="G115" i="25"/>
  <c r="N115" i="25"/>
  <c r="F115" i="25"/>
  <c r="S115" i="25"/>
  <c r="S217" i="25"/>
  <c r="K217" i="25"/>
  <c r="R217" i="25"/>
  <c r="J217" i="25"/>
  <c r="O217" i="25"/>
  <c r="G217" i="25"/>
  <c r="N217" i="25"/>
  <c r="F217" i="25"/>
  <c r="R153" i="25"/>
  <c r="J153" i="25"/>
  <c r="K153" i="25"/>
  <c r="O153" i="25"/>
  <c r="G153" i="25"/>
  <c r="N153" i="25"/>
  <c r="F153" i="25"/>
  <c r="S153" i="25"/>
  <c r="R89" i="25"/>
  <c r="J89" i="25"/>
  <c r="K89" i="25"/>
  <c r="S89" i="25"/>
  <c r="O89" i="25"/>
  <c r="G89" i="25"/>
  <c r="N89" i="25"/>
  <c r="F89" i="25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8" i="25"/>
  <c r="J188" i="25"/>
  <c r="K188" i="25"/>
  <c r="O188" i="25"/>
  <c r="G188" i="25"/>
  <c r="N188" i="25"/>
  <c r="F188" i="25"/>
  <c r="S188" i="25"/>
  <c r="R140" i="25"/>
  <c r="J140" i="25"/>
  <c r="K140" i="25"/>
  <c r="O140" i="25"/>
  <c r="G140" i="25"/>
  <c r="S140" i="25"/>
  <c r="N140" i="25"/>
  <c r="F140" i="25"/>
  <c r="R84" i="25"/>
  <c r="J84" i="25"/>
  <c r="O84" i="25"/>
  <c r="G84" i="25"/>
  <c r="K84" i="25"/>
  <c r="N84" i="25"/>
  <c r="F84" i="25"/>
  <c r="S84" i="25"/>
  <c r="R106" i="25"/>
  <c r="J106" i="25"/>
  <c r="O106" i="25"/>
  <c r="G106" i="25"/>
  <c r="N106" i="25"/>
  <c r="F106" i="25"/>
  <c r="K106" i="25"/>
  <c r="S106" i="25"/>
  <c r="R18" i="25"/>
  <c r="J18" i="25"/>
  <c r="K18" i="25"/>
  <c r="O18" i="25"/>
  <c r="G18" i="25"/>
  <c r="N18" i="25"/>
  <c r="F18" i="25"/>
  <c r="S18" i="25"/>
  <c r="R111" i="25"/>
  <c r="J111" i="25"/>
  <c r="K111" i="25"/>
  <c r="O111" i="25"/>
  <c r="G111" i="25"/>
  <c r="N111" i="25"/>
  <c r="F111" i="25"/>
  <c r="S111" i="25"/>
  <c r="R184" i="25"/>
  <c r="J184" i="25"/>
  <c r="O184" i="25"/>
  <c r="G184" i="25"/>
  <c r="N184" i="25"/>
  <c r="F184" i="25"/>
  <c r="S184" i="25"/>
  <c r="K184" i="25"/>
  <c r="R120" i="25"/>
  <c r="J120" i="25"/>
  <c r="O120" i="25"/>
  <c r="G120" i="25"/>
  <c r="K120" i="25"/>
  <c r="N120" i="25"/>
  <c r="F120" i="25"/>
  <c r="S120" i="25"/>
  <c r="R56" i="25"/>
  <c r="J56" i="25"/>
  <c r="K56" i="25"/>
  <c r="O56" i="25"/>
  <c r="G56" i="25"/>
  <c r="S56" i="25"/>
  <c r="N56" i="25"/>
  <c r="F56" i="25"/>
  <c r="R146" i="25"/>
  <c r="J146" i="25"/>
  <c r="S146" i="25"/>
  <c r="O146" i="25"/>
  <c r="G146" i="25"/>
  <c r="N146" i="25"/>
  <c r="F146" i="25"/>
  <c r="K146" i="25"/>
  <c r="S237" i="25"/>
  <c r="K237" i="25"/>
  <c r="R237" i="25"/>
  <c r="J237" i="25"/>
  <c r="O237" i="25"/>
  <c r="G237" i="25"/>
  <c r="N237" i="25"/>
  <c r="F237" i="25"/>
  <c r="R149" i="25"/>
  <c r="J149" i="25"/>
  <c r="K149" i="25"/>
  <c r="O149" i="25"/>
  <c r="G149" i="25"/>
  <c r="N149" i="25"/>
  <c r="F149" i="25"/>
  <c r="S149" i="25"/>
  <c r="R69" i="25"/>
  <c r="J69" i="25"/>
  <c r="O69" i="25"/>
  <c r="G69" i="25"/>
  <c r="N69" i="25"/>
  <c r="F69" i="25"/>
  <c r="K69" i="25"/>
  <c r="S69" i="25"/>
  <c r="R37" i="25"/>
  <c r="J37" i="25"/>
  <c r="S37" i="25"/>
  <c r="O37" i="25"/>
  <c r="G37" i="25"/>
  <c r="N37" i="25"/>
  <c r="F37" i="25"/>
  <c r="K37" i="25"/>
  <c r="R180" i="24"/>
  <c r="J180" i="24"/>
  <c r="K180" i="24"/>
  <c r="S180" i="24"/>
  <c r="O180" i="24"/>
  <c r="G180" i="24"/>
  <c r="N180" i="24"/>
  <c r="F180" i="24"/>
  <c r="R230" i="24"/>
  <c r="J230" i="24"/>
  <c r="S230" i="24"/>
  <c r="O230" i="24"/>
  <c r="G230" i="24"/>
  <c r="N230" i="24"/>
  <c r="F230" i="24"/>
  <c r="K230" i="24"/>
  <c r="R166" i="24"/>
  <c r="J166" i="24"/>
  <c r="S166" i="24"/>
  <c r="O166" i="24"/>
  <c r="G166" i="24"/>
  <c r="K166" i="24"/>
  <c r="N166" i="24"/>
  <c r="F166" i="24"/>
  <c r="R86" i="24"/>
  <c r="J86" i="24"/>
  <c r="K86" i="24"/>
  <c r="O86" i="24"/>
  <c r="G86" i="24"/>
  <c r="N86" i="24"/>
  <c r="F86" i="24"/>
  <c r="S86" i="24"/>
  <c r="R229" i="24"/>
  <c r="J229" i="24"/>
  <c r="K229" i="24"/>
  <c r="S229" i="24"/>
  <c r="O229" i="24"/>
  <c r="G229" i="24"/>
  <c r="N229" i="24"/>
  <c r="F229" i="24"/>
  <c r="R165" i="24"/>
  <c r="J165" i="24"/>
  <c r="O165" i="24"/>
  <c r="G165" i="24"/>
  <c r="N165" i="24"/>
  <c r="F165" i="24"/>
  <c r="S165" i="24"/>
  <c r="K165" i="24"/>
  <c r="R101" i="24"/>
  <c r="J101" i="24"/>
  <c r="K101" i="24"/>
  <c r="S101" i="24"/>
  <c r="O101" i="24"/>
  <c r="G101" i="24"/>
  <c r="N101" i="24"/>
  <c r="F101" i="24"/>
  <c r="R100" i="24"/>
  <c r="J100" i="24"/>
  <c r="K100" i="24"/>
  <c r="O100" i="24"/>
  <c r="G100" i="24"/>
  <c r="S100" i="24"/>
  <c r="N100" i="24"/>
  <c r="F100" i="24"/>
  <c r="R67" i="24"/>
  <c r="J67" i="24"/>
  <c r="S67" i="24"/>
  <c r="O67" i="24"/>
  <c r="G67" i="24"/>
  <c r="N67" i="24"/>
  <c r="F67" i="24"/>
  <c r="K67" i="24"/>
  <c r="R123" i="24"/>
  <c r="J123" i="24"/>
  <c r="K123" i="24"/>
  <c r="O123" i="24"/>
  <c r="G123" i="24"/>
  <c r="S123" i="24"/>
  <c r="N123" i="24"/>
  <c r="F123" i="24"/>
  <c r="R151" i="24"/>
  <c r="J151" i="24"/>
  <c r="K151" i="24"/>
  <c r="O151" i="24"/>
  <c r="G151" i="24"/>
  <c r="N151" i="24"/>
  <c r="F151" i="24"/>
  <c r="S151" i="24"/>
  <c r="R226" i="24"/>
  <c r="J226" i="24"/>
  <c r="K226" i="24"/>
  <c r="O226" i="24"/>
  <c r="G226" i="24"/>
  <c r="N226" i="24"/>
  <c r="F226" i="24"/>
  <c r="S226" i="24"/>
  <c r="R35" i="24"/>
  <c r="J35" i="24"/>
  <c r="O35" i="24"/>
  <c r="G35" i="24"/>
  <c r="N35" i="24"/>
  <c r="F35" i="24"/>
  <c r="S35" i="24"/>
  <c r="K35" i="24"/>
  <c r="R49" i="24"/>
  <c r="J49" i="24"/>
  <c r="S49" i="24"/>
  <c r="O49" i="24"/>
  <c r="G49" i="24"/>
  <c r="N49" i="24"/>
  <c r="F49" i="24"/>
  <c r="K49" i="24"/>
  <c r="R183" i="24"/>
  <c r="J183" i="24"/>
  <c r="K183" i="24"/>
  <c r="O183" i="24"/>
  <c r="G183" i="24"/>
  <c r="S183" i="24"/>
  <c r="N183" i="24"/>
  <c r="F183" i="24"/>
  <c r="R224" i="24"/>
  <c r="J224" i="24"/>
  <c r="O224" i="24"/>
  <c r="G224" i="24"/>
  <c r="N224" i="24"/>
  <c r="F224" i="24"/>
  <c r="K224" i="24"/>
  <c r="S224" i="24"/>
  <c r="R235" i="24"/>
  <c r="J235" i="24"/>
  <c r="K235" i="24"/>
  <c r="O235" i="24"/>
  <c r="G235" i="24"/>
  <c r="S235" i="24"/>
  <c r="N235" i="24"/>
  <c r="F235" i="24"/>
  <c r="R143" i="24"/>
  <c r="J143" i="24"/>
  <c r="S143" i="24"/>
  <c r="O143" i="24"/>
  <c r="G143" i="24"/>
  <c r="N143" i="24"/>
  <c r="F143" i="24"/>
  <c r="K143" i="24"/>
  <c r="R218" i="24"/>
  <c r="J218" i="24"/>
  <c r="O218" i="24"/>
  <c r="G218" i="24"/>
  <c r="K218" i="24"/>
  <c r="N218" i="24"/>
  <c r="F218" i="24"/>
  <c r="S218" i="24"/>
  <c r="R138" i="24"/>
  <c r="J138" i="24"/>
  <c r="O138" i="24"/>
  <c r="G138" i="24"/>
  <c r="K138" i="24"/>
  <c r="N138" i="24"/>
  <c r="F138" i="24"/>
  <c r="S138" i="24"/>
  <c r="R42" i="24"/>
  <c r="J42" i="24"/>
  <c r="O42" i="24"/>
  <c r="G42" i="24"/>
  <c r="N42" i="24"/>
  <c r="F42" i="24"/>
  <c r="K42" i="24"/>
  <c r="S42" i="24"/>
  <c r="R201" i="24"/>
  <c r="J201" i="24"/>
  <c r="K201" i="24"/>
  <c r="O201" i="24"/>
  <c r="G201" i="24"/>
  <c r="N201" i="24"/>
  <c r="F201" i="24"/>
  <c r="S201" i="24"/>
  <c r="R121" i="24"/>
  <c r="J121" i="24"/>
  <c r="S121" i="24"/>
  <c r="O121" i="24"/>
  <c r="G121" i="24"/>
  <c r="N121" i="24"/>
  <c r="F121" i="24"/>
  <c r="K121" i="24"/>
  <c r="R25" i="24"/>
  <c r="J25" i="24"/>
  <c r="S25" i="24"/>
  <c r="O25" i="24"/>
  <c r="G25" i="24"/>
  <c r="N25" i="24"/>
  <c r="F25" i="24"/>
  <c r="K25" i="24"/>
  <c r="R108" i="24"/>
  <c r="J108" i="24"/>
  <c r="K108" i="24"/>
  <c r="O108" i="24"/>
  <c r="G108" i="24"/>
  <c r="N108" i="24"/>
  <c r="F108" i="24"/>
  <c r="S108" i="24"/>
  <c r="R83" i="24"/>
  <c r="J83" i="24"/>
  <c r="O83" i="24"/>
  <c r="G83" i="24"/>
  <c r="N83" i="24"/>
  <c r="F83" i="24"/>
  <c r="K83" i="24"/>
  <c r="S83" i="24"/>
  <c r="S185" i="26"/>
  <c r="K185" i="26"/>
  <c r="R185" i="26"/>
  <c r="J185" i="26"/>
  <c r="O185" i="26"/>
  <c r="G185" i="26"/>
  <c r="N185" i="26"/>
  <c r="F185" i="26"/>
  <c r="S145" i="26"/>
  <c r="K145" i="26"/>
  <c r="R145" i="26"/>
  <c r="J145" i="26"/>
  <c r="O145" i="26"/>
  <c r="G145" i="26"/>
  <c r="N145" i="26"/>
  <c r="F145" i="26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S192" i="26"/>
  <c r="K192" i="26"/>
  <c r="R192" i="26"/>
  <c r="J192" i="26"/>
  <c r="O192" i="26"/>
  <c r="G192" i="26"/>
  <c r="N192" i="26"/>
  <c r="F192" i="26"/>
  <c r="S104" i="26"/>
  <c r="K104" i="26"/>
  <c r="R104" i="26"/>
  <c r="J104" i="26"/>
  <c r="O104" i="26"/>
  <c r="G104" i="26"/>
  <c r="N104" i="26"/>
  <c r="F104" i="26"/>
  <c r="N239" i="26"/>
  <c r="F239" i="26"/>
  <c r="S239" i="26"/>
  <c r="K239" i="26"/>
  <c r="R239" i="26"/>
  <c r="J239" i="26"/>
  <c r="O239" i="26"/>
  <c r="G239" i="26"/>
  <c r="S175" i="26"/>
  <c r="K175" i="26"/>
  <c r="R175" i="26"/>
  <c r="J175" i="26"/>
  <c r="O175" i="26"/>
  <c r="G175" i="26"/>
  <c r="N175" i="26"/>
  <c r="F175" i="26"/>
  <c r="S111" i="26"/>
  <c r="K111" i="26"/>
  <c r="R111" i="26"/>
  <c r="J111" i="26"/>
  <c r="O111" i="26"/>
  <c r="G111" i="26"/>
  <c r="N111" i="26"/>
  <c r="F111" i="26"/>
  <c r="S205" i="26"/>
  <c r="K205" i="26"/>
  <c r="R205" i="26"/>
  <c r="J205" i="26"/>
  <c r="O205" i="26"/>
  <c r="G205" i="26"/>
  <c r="N205" i="26"/>
  <c r="F205" i="26"/>
  <c r="S165" i="26"/>
  <c r="K165" i="26"/>
  <c r="R165" i="26"/>
  <c r="J165" i="26"/>
  <c r="O165" i="26"/>
  <c r="G165" i="26"/>
  <c r="N165" i="26"/>
  <c r="F165" i="26"/>
  <c r="S134" i="26"/>
  <c r="K134" i="26"/>
  <c r="R134" i="26"/>
  <c r="J134" i="26"/>
  <c r="O134" i="26"/>
  <c r="G134" i="26"/>
  <c r="N134" i="26"/>
  <c r="F134" i="26"/>
  <c r="S52" i="26"/>
  <c r="K52" i="26"/>
  <c r="R52" i="26"/>
  <c r="J52" i="26"/>
  <c r="O52" i="26"/>
  <c r="G52" i="26"/>
  <c r="N52" i="26"/>
  <c r="F52" i="26"/>
  <c r="S216" i="26"/>
  <c r="K216" i="26"/>
  <c r="R216" i="26"/>
  <c r="J216" i="26"/>
  <c r="O216" i="26"/>
  <c r="G216" i="26"/>
  <c r="N216" i="26"/>
  <c r="F216" i="26"/>
  <c r="S42" i="26"/>
  <c r="K42" i="26"/>
  <c r="R42" i="26"/>
  <c r="J42" i="26"/>
  <c r="O42" i="26"/>
  <c r="G42" i="26"/>
  <c r="N42" i="26"/>
  <c r="F42" i="26"/>
  <c r="S45" i="26"/>
  <c r="K45" i="26"/>
  <c r="R45" i="26"/>
  <c r="J45" i="26"/>
  <c r="O45" i="26"/>
  <c r="G45" i="26"/>
  <c r="N45" i="26"/>
  <c r="F45" i="26"/>
  <c r="S164" i="26"/>
  <c r="K164" i="26"/>
  <c r="R164" i="26"/>
  <c r="J164" i="26"/>
  <c r="O164" i="26"/>
  <c r="G164" i="26"/>
  <c r="N164" i="26"/>
  <c r="F164" i="26"/>
  <c r="S92" i="26"/>
  <c r="K92" i="26"/>
  <c r="R92" i="26"/>
  <c r="J92" i="26"/>
  <c r="O92" i="26"/>
  <c r="G92" i="26"/>
  <c r="N92" i="26"/>
  <c r="F92" i="26"/>
  <c r="N235" i="26"/>
  <c r="F235" i="26"/>
  <c r="S235" i="26"/>
  <c r="K235" i="26"/>
  <c r="R235" i="26"/>
  <c r="J235" i="26"/>
  <c r="O235" i="26"/>
  <c r="G235" i="26"/>
  <c r="S171" i="26"/>
  <c r="K171" i="26"/>
  <c r="R171" i="26"/>
  <c r="J171" i="26"/>
  <c r="O171" i="26"/>
  <c r="G171" i="26"/>
  <c r="N171" i="26"/>
  <c r="F171" i="26"/>
  <c r="S107" i="26"/>
  <c r="K107" i="26"/>
  <c r="R107" i="26"/>
  <c r="J107" i="26"/>
  <c r="O107" i="26"/>
  <c r="G107" i="26"/>
  <c r="N107" i="26"/>
  <c r="F107" i="26"/>
  <c r="S210" i="26"/>
  <c r="K210" i="26"/>
  <c r="R210" i="26"/>
  <c r="J210" i="26"/>
  <c r="O210" i="26"/>
  <c r="G210" i="26"/>
  <c r="N210" i="26"/>
  <c r="F210" i="26"/>
  <c r="S98" i="26"/>
  <c r="K98" i="26"/>
  <c r="R98" i="26"/>
  <c r="J98" i="26"/>
  <c r="O98" i="26"/>
  <c r="G98" i="26"/>
  <c r="N98" i="26"/>
  <c r="F98" i="26"/>
  <c r="S46" i="26"/>
  <c r="K46" i="26"/>
  <c r="R46" i="26"/>
  <c r="J46" i="26"/>
  <c r="O46" i="26"/>
  <c r="G46" i="26"/>
  <c r="N46" i="26"/>
  <c r="F46" i="26"/>
  <c r="R56" i="24"/>
  <c r="J56" i="24"/>
  <c r="O56" i="24"/>
  <c r="G56" i="24"/>
  <c r="S56" i="24"/>
  <c r="N56" i="24"/>
  <c r="F56" i="24"/>
  <c r="K56" i="24"/>
  <c r="R43" i="25"/>
  <c r="J43" i="25"/>
  <c r="S43" i="25"/>
  <c r="O43" i="25"/>
  <c r="G43" i="25"/>
  <c r="N43" i="25"/>
  <c r="F43" i="25"/>
  <c r="K43" i="25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135" i="25"/>
  <c r="J135" i="25"/>
  <c r="K135" i="25"/>
  <c r="O135" i="25"/>
  <c r="G135" i="25"/>
  <c r="N135" i="25"/>
  <c r="F135" i="25"/>
  <c r="S135" i="25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246" i="26"/>
  <c r="F246" i="26"/>
  <c r="S246" i="26"/>
  <c r="K246" i="26"/>
  <c r="R246" i="26"/>
  <c r="J246" i="26"/>
  <c r="O246" i="26"/>
  <c r="G246" i="26"/>
  <c r="S126" i="26"/>
  <c r="K126" i="26"/>
  <c r="R126" i="26"/>
  <c r="J126" i="26"/>
  <c r="O126" i="26"/>
  <c r="G126" i="26"/>
  <c r="N126" i="26"/>
  <c r="F126" i="26"/>
  <c r="R79" i="25"/>
  <c r="J79" i="25"/>
  <c r="O79" i="25"/>
  <c r="G79" i="25"/>
  <c r="N79" i="25"/>
  <c r="F79" i="25"/>
  <c r="S79" i="25"/>
  <c r="K79" i="25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R167" i="24"/>
  <c r="J167" i="24"/>
  <c r="K167" i="24"/>
  <c r="O167" i="24"/>
  <c r="G167" i="24"/>
  <c r="N167" i="24"/>
  <c r="F167" i="24"/>
  <c r="S167" i="24"/>
  <c r="R150" i="25"/>
  <c r="J150" i="25"/>
  <c r="K150" i="25"/>
  <c r="S150" i="25"/>
  <c r="O150" i="25"/>
  <c r="G150" i="25"/>
  <c r="N150" i="25"/>
  <c r="F150" i="25"/>
  <c r="N11" i="32"/>
  <c r="K11" i="32"/>
  <c r="J11" i="32"/>
  <c r="G11" i="32"/>
  <c r="F11" i="32"/>
  <c r="S11" i="32"/>
  <c r="R11" i="32"/>
  <c r="O11" i="32"/>
  <c r="N233" i="26"/>
  <c r="F233" i="26"/>
  <c r="S233" i="26"/>
  <c r="K233" i="26"/>
  <c r="R233" i="26"/>
  <c r="J233" i="26"/>
  <c r="O233" i="26"/>
  <c r="G233" i="26"/>
  <c r="S97" i="26"/>
  <c r="K97" i="26"/>
  <c r="R97" i="26"/>
  <c r="J97" i="26"/>
  <c r="O97" i="26"/>
  <c r="G97" i="26"/>
  <c r="N97" i="26"/>
  <c r="F97" i="26"/>
  <c r="R131" i="25"/>
  <c r="J131" i="25"/>
  <c r="K131" i="25"/>
  <c r="O131" i="25"/>
  <c r="G131" i="25"/>
  <c r="N131" i="25"/>
  <c r="F131" i="25"/>
  <c r="S131" i="25"/>
  <c r="R91" i="25"/>
  <c r="J91" i="25"/>
  <c r="K91" i="25"/>
  <c r="O91" i="25"/>
  <c r="G91" i="25"/>
  <c r="S91" i="25"/>
  <c r="N91" i="25"/>
  <c r="F91" i="25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S241" i="25"/>
  <c r="K241" i="25"/>
  <c r="R241" i="25"/>
  <c r="J241" i="25"/>
  <c r="O241" i="25"/>
  <c r="G241" i="25"/>
  <c r="N241" i="25"/>
  <c r="F241" i="25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R148" i="24"/>
  <c r="J148" i="24"/>
  <c r="S148" i="24"/>
  <c r="O148" i="24"/>
  <c r="G148" i="24"/>
  <c r="N148" i="24"/>
  <c r="F148" i="24"/>
  <c r="K148" i="24"/>
  <c r="R75" i="25"/>
  <c r="J75" i="25"/>
  <c r="S75" i="25"/>
  <c r="O75" i="25"/>
  <c r="G75" i="25"/>
  <c r="N75" i="25"/>
  <c r="F75" i="25"/>
  <c r="K75" i="25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249" i="25"/>
  <c r="N13" i="32"/>
  <c r="K13" i="32"/>
  <c r="J13" i="32"/>
  <c r="G13" i="32"/>
  <c r="F13" i="32"/>
  <c r="S13" i="32"/>
  <c r="R13" i="32"/>
  <c r="O13" i="32"/>
  <c r="Q249" i="30"/>
  <c r="M249" i="29"/>
  <c r="M7" i="29" s="1"/>
  <c r="I249" i="26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249" i="24"/>
  <c r="I7" i="24" s="1"/>
  <c r="M249" i="40"/>
  <c r="I249" i="38"/>
  <c r="I7" i="38" s="1"/>
  <c r="R152" i="25"/>
  <c r="J152" i="25"/>
  <c r="O152" i="25"/>
  <c r="G152" i="25"/>
  <c r="N152" i="25"/>
  <c r="F152" i="25"/>
  <c r="K152" i="25"/>
  <c r="S152" i="25"/>
  <c r="R137" i="25"/>
  <c r="J137" i="25"/>
  <c r="S137" i="25"/>
  <c r="O137" i="25"/>
  <c r="G137" i="25"/>
  <c r="K137" i="25"/>
  <c r="N137" i="25"/>
  <c r="F137" i="25"/>
  <c r="R237" i="24"/>
  <c r="J237" i="24"/>
  <c r="S237" i="24"/>
  <c r="O237" i="24"/>
  <c r="G237" i="24"/>
  <c r="N237" i="24"/>
  <c r="F237" i="24"/>
  <c r="K237" i="24"/>
  <c r="R29" i="24"/>
  <c r="J29" i="24"/>
  <c r="K29" i="24"/>
  <c r="O29" i="24"/>
  <c r="G29" i="24"/>
  <c r="N29" i="24"/>
  <c r="F29" i="24"/>
  <c r="S29" i="24"/>
  <c r="S60" i="26"/>
  <c r="K60" i="26"/>
  <c r="R60" i="26"/>
  <c r="J60" i="26"/>
  <c r="O60" i="26"/>
  <c r="G60" i="26"/>
  <c r="N60" i="26"/>
  <c r="F60" i="26"/>
  <c r="S133" i="26"/>
  <c r="K133" i="26"/>
  <c r="R133" i="26"/>
  <c r="J133" i="26"/>
  <c r="O133" i="26"/>
  <c r="G133" i="26"/>
  <c r="N133" i="26"/>
  <c r="F133" i="26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S172" i="26"/>
  <c r="K172" i="26"/>
  <c r="R172" i="26"/>
  <c r="J172" i="26"/>
  <c r="O172" i="26"/>
  <c r="G172" i="26"/>
  <c r="N172" i="26"/>
  <c r="F172" i="26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190" i="25"/>
  <c r="J190" i="25"/>
  <c r="S190" i="25"/>
  <c r="O190" i="25"/>
  <c r="G190" i="25"/>
  <c r="N190" i="25"/>
  <c r="F190" i="25"/>
  <c r="K190" i="25"/>
  <c r="R141" i="25"/>
  <c r="J141" i="25"/>
  <c r="K141" i="25"/>
  <c r="O141" i="25"/>
  <c r="G141" i="25"/>
  <c r="N141" i="25"/>
  <c r="F141" i="25"/>
  <c r="S141" i="25"/>
  <c r="R57" i="25"/>
  <c r="J57" i="25"/>
  <c r="K57" i="25"/>
  <c r="O57" i="25"/>
  <c r="G57" i="25"/>
  <c r="N57" i="25"/>
  <c r="F57" i="25"/>
  <c r="S57" i="25"/>
  <c r="R158" i="24"/>
  <c r="J158" i="24"/>
  <c r="O158" i="24"/>
  <c r="G158" i="24"/>
  <c r="N158" i="24"/>
  <c r="F158" i="24"/>
  <c r="S158" i="24"/>
  <c r="K158" i="24"/>
  <c r="R194" i="24"/>
  <c r="J194" i="24"/>
  <c r="S194" i="24"/>
  <c r="O194" i="24"/>
  <c r="G194" i="24"/>
  <c r="N194" i="24"/>
  <c r="F194" i="24"/>
  <c r="K194" i="24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S166" i="26"/>
  <c r="K166" i="26"/>
  <c r="R166" i="26"/>
  <c r="J166" i="26"/>
  <c r="O166" i="26"/>
  <c r="G166" i="26"/>
  <c r="N166" i="26"/>
  <c r="F166" i="26"/>
  <c r="S163" i="26"/>
  <c r="K163" i="26"/>
  <c r="R163" i="26"/>
  <c r="J163" i="26"/>
  <c r="O163" i="26"/>
  <c r="G163" i="26"/>
  <c r="N163" i="26"/>
  <c r="F163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S247" i="25"/>
  <c r="K247" i="25"/>
  <c r="R247" i="25"/>
  <c r="J247" i="25"/>
  <c r="O247" i="25"/>
  <c r="G247" i="25"/>
  <c r="N247" i="25"/>
  <c r="F247" i="25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249" i="25"/>
  <c r="O211" i="29"/>
  <c r="G211" i="29"/>
  <c r="N211" i="29"/>
  <c r="F211" i="29"/>
  <c r="S211" i="29"/>
  <c r="K211" i="29"/>
  <c r="R211" i="29"/>
  <c r="J211" i="29"/>
  <c r="U249" i="29"/>
  <c r="Q249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249" i="24"/>
  <c r="Q7" i="24" s="1"/>
  <c r="U249" i="40"/>
  <c r="Q249" i="38"/>
  <c r="M249" i="28"/>
  <c r="M7" i="28" s="1"/>
  <c r="S216" i="25"/>
  <c r="K216" i="25"/>
  <c r="R216" i="25"/>
  <c r="J216" i="25"/>
  <c r="O216" i="25"/>
  <c r="G216" i="25"/>
  <c r="N216" i="25"/>
  <c r="F216" i="25"/>
  <c r="R130" i="25"/>
  <c r="J130" i="25"/>
  <c r="S130" i="25"/>
  <c r="O130" i="25"/>
  <c r="G130" i="25"/>
  <c r="N130" i="25"/>
  <c r="F130" i="25"/>
  <c r="K130" i="25"/>
  <c r="S236" i="25"/>
  <c r="K236" i="25"/>
  <c r="R236" i="25"/>
  <c r="J236" i="25"/>
  <c r="O236" i="25"/>
  <c r="G236" i="25"/>
  <c r="N236" i="25"/>
  <c r="F236" i="25"/>
  <c r="R174" i="24"/>
  <c r="J174" i="24"/>
  <c r="K174" i="24"/>
  <c r="O174" i="24"/>
  <c r="G174" i="24"/>
  <c r="N174" i="24"/>
  <c r="F174" i="24"/>
  <c r="S174" i="24"/>
  <c r="R220" i="24"/>
  <c r="J220" i="24"/>
  <c r="S220" i="24"/>
  <c r="O220" i="24"/>
  <c r="G220" i="24"/>
  <c r="N220" i="24"/>
  <c r="F220" i="24"/>
  <c r="K220" i="24"/>
  <c r="R223" i="24"/>
  <c r="J223" i="24"/>
  <c r="K223" i="24"/>
  <c r="S223" i="24"/>
  <c r="O223" i="24"/>
  <c r="G223" i="24"/>
  <c r="N223" i="24"/>
  <c r="F223" i="24"/>
  <c r="R129" i="24"/>
  <c r="J129" i="24"/>
  <c r="O129" i="24"/>
  <c r="G129" i="24"/>
  <c r="N129" i="24"/>
  <c r="F129" i="24"/>
  <c r="K129" i="24"/>
  <c r="S129" i="24"/>
  <c r="S112" i="26"/>
  <c r="K112" i="26"/>
  <c r="R112" i="26"/>
  <c r="J112" i="26"/>
  <c r="O112" i="26"/>
  <c r="G112" i="26"/>
  <c r="N112" i="26"/>
  <c r="F112" i="26"/>
  <c r="S68" i="26"/>
  <c r="K68" i="26"/>
  <c r="R68" i="26"/>
  <c r="J68" i="26"/>
  <c r="O68" i="26"/>
  <c r="G68" i="26"/>
  <c r="N68" i="26"/>
  <c r="F68" i="26"/>
  <c r="N243" i="26"/>
  <c r="F243" i="26"/>
  <c r="S243" i="26"/>
  <c r="K243" i="26"/>
  <c r="R243" i="26"/>
  <c r="J243" i="26"/>
  <c r="O243" i="26"/>
  <c r="G243" i="26"/>
  <c r="R59" i="25"/>
  <c r="J59" i="25"/>
  <c r="K59" i="25"/>
  <c r="O59" i="25"/>
  <c r="G59" i="25"/>
  <c r="N59" i="25"/>
  <c r="F59" i="25"/>
  <c r="S59" i="25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S223" i="25"/>
  <c r="K223" i="25"/>
  <c r="R223" i="25"/>
  <c r="J223" i="25"/>
  <c r="O223" i="25"/>
  <c r="G223" i="25"/>
  <c r="N223" i="25"/>
  <c r="F223" i="25"/>
  <c r="S150" i="26"/>
  <c r="K150" i="26"/>
  <c r="R150" i="26"/>
  <c r="J150" i="26"/>
  <c r="O150" i="26"/>
  <c r="G150" i="26"/>
  <c r="N150" i="26"/>
  <c r="F150" i="26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128" i="25"/>
  <c r="J128" i="25"/>
  <c r="O128" i="25"/>
  <c r="G128" i="25"/>
  <c r="N128" i="25"/>
  <c r="F128" i="25"/>
  <c r="K128" i="25"/>
  <c r="S128" i="25"/>
  <c r="R85" i="25"/>
  <c r="J85" i="25"/>
  <c r="S85" i="25"/>
  <c r="O85" i="25"/>
  <c r="G85" i="25"/>
  <c r="N85" i="25"/>
  <c r="F85" i="25"/>
  <c r="K85" i="25"/>
  <c r="R121" i="25"/>
  <c r="J121" i="25"/>
  <c r="K121" i="25"/>
  <c r="O121" i="25"/>
  <c r="G121" i="25"/>
  <c r="N121" i="25"/>
  <c r="F121" i="25"/>
  <c r="S121" i="25"/>
  <c r="R222" i="24"/>
  <c r="J222" i="24"/>
  <c r="S222" i="24"/>
  <c r="O222" i="24"/>
  <c r="G222" i="24"/>
  <c r="K222" i="24"/>
  <c r="N222" i="24"/>
  <c r="F222" i="24"/>
  <c r="R68" i="24"/>
  <c r="J68" i="24"/>
  <c r="K68" i="24"/>
  <c r="O68" i="24"/>
  <c r="G68" i="24"/>
  <c r="N68" i="24"/>
  <c r="F68" i="24"/>
  <c r="S68" i="24"/>
  <c r="R184" i="24"/>
  <c r="J184" i="24"/>
  <c r="K184" i="24"/>
  <c r="O184" i="24"/>
  <c r="G184" i="24"/>
  <c r="N184" i="24"/>
  <c r="F184" i="24"/>
  <c r="S184" i="24"/>
  <c r="R122" i="24"/>
  <c r="J122" i="24"/>
  <c r="K122" i="24"/>
  <c r="O122" i="24"/>
  <c r="G122" i="24"/>
  <c r="N122" i="24"/>
  <c r="F122" i="24"/>
  <c r="S122" i="24"/>
  <c r="R36" i="24"/>
  <c r="J36" i="24"/>
  <c r="S36" i="24"/>
  <c r="O36" i="24"/>
  <c r="G36" i="24"/>
  <c r="K36" i="24"/>
  <c r="N36" i="24"/>
  <c r="F36" i="24"/>
  <c r="N231" i="26"/>
  <c r="F231" i="26"/>
  <c r="S231" i="26"/>
  <c r="K231" i="26"/>
  <c r="R231" i="26"/>
  <c r="J231" i="26"/>
  <c r="O231" i="26"/>
  <c r="G231" i="26"/>
  <c r="S217" i="26"/>
  <c r="K217" i="26"/>
  <c r="R217" i="26"/>
  <c r="J217" i="26"/>
  <c r="O217" i="26"/>
  <c r="G217" i="26"/>
  <c r="N217" i="26"/>
  <c r="F217" i="26"/>
  <c r="S99" i="26"/>
  <c r="K99" i="26"/>
  <c r="R99" i="26"/>
  <c r="J99" i="26"/>
  <c r="O99" i="26"/>
  <c r="G99" i="26"/>
  <c r="N99" i="26"/>
  <c r="F99" i="26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S118" i="26"/>
  <c r="K118" i="26"/>
  <c r="R118" i="26"/>
  <c r="J118" i="26"/>
  <c r="O118" i="26"/>
  <c r="G118" i="26"/>
  <c r="N118" i="26"/>
  <c r="F118" i="26"/>
  <c r="S225" i="26"/>
  <c r="K225" i="26"/>
  <c r="R225" i="26"/>
  <c r="J225" i="26"/>
  <c r="O225" i="26"/>
  <c r="G225" i="26"/>
  <c r="N225" i="26"/>
  <c r="F225" i="26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16" i="24"/>
  <c r="J116" i="24"/>
  <c r="O116" i="24"/>
  <c r="G116" i="24"/>
  <c r="S116" i="24"/>
  <c r="N116" i="24"/>
  <c r="F116" i="24"/>
  <c r="K116" i="24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94" i="25"/>
  <c r="J94" i="25"/>
  <c r="O94" i="25"/>
  <c r="G94" i="25"/>
  <c r="S94" i="25"/>
  <c r="N94" i="25"/>
  <c r="F94" i="25"/>
  <c r="K94" i="25"/>
  <c r="R139" i="25"/>
  <c r="J139" i="25"/>
  <c r="K139" i="25"/>
  <c r="O139" i="25"/>
  <c r="G139" i="25"/>
  <c r="N139" i="25"/>
  <c r="F139" i="25"/>
  <c r="S139" i="25"/>
  <c r="R193" i="25"/>
  <c r="J193" i="25"/>
  <c r="S193" i="25"/>
  <c r="O193" i="25"/>
  <c r="G193" i="25"/>
  <c r="N193" i="25"/>
  <c r="F193" i="25"/>
  <c r="K193" i="25"/>
  <c r="R129" i="25"/>
  <c r="J129" i="25"/>
  <c r="K129" i="25"/>
  <c r="O129" i="25"/>
  <c r="G129" i="25"/>
  <c r="S129" i="25"/>
  <c r="N129" i="25"/>
  <c r="F129" i="25"/>
  <c r="R73" i="25"/>
  <c r="J73" i="25"/>
  <c r="S73" i="25"/>
  <c r="O73" i="25"/>
  <c r="G73" i="25"/>
  <c r="N73" i="25"/>
  <c r="F73" i="25"/>
  <c r="K73" i="25"/>
  <c r="R25" i="25"/>
  <c r="J25" i="25"/>
  <c r="O25" i="25"/>
  <c r="G25" i="25"/>
  <c r="N25" i="25"/>
  <c r="F25" i="25"/>
  <c r="K25" i="25"/>
  <c r="S25" i="25"/>
  <c r="S228" i="25"/>
  <c r="K228" i="25"/>
  <c r="R228" i="25"/>
  <c r="J228" i="25"/>
  <c r="O228" i="25"/>
  <c r="G228" i="25"/>
  <c r="N228" i="25"/>
  <c r="F228" i="25"/>
  <c r="R180" i="25"/>
  <c r="J180" i="25"/>
  <c r="O180" i="25"/>
  <c r="G180" i="25"/>
  <c r="N180" i="25"/>
  <c r="F180" i="25"/>
  <c r="S180" i="25"/>
  <c r="K180" i="25"/>
  <c r="R124" i="25"/>
  <c r="J124" i="25"/>
  <c r="S124" i="25"/>
  <c r="O124" i="25"/>
  <c r="G124" i="25"/>
  <c r="N124" i="25"/>
  <c r="F124" i="25"/>
  <c r="K124" i="25"/>
  <c r="R76" i="25"/>
  <c r="J76" i="25"/>
  <c r="O76" i="25"/>
  <c r="G76" i="25"/>
  <c r="N76" i="25"/>
  <c r="F76" i="25"/>
  <c r="K76" i="25"/>
  <c r="S76" i="25"/>
  <c r="R82" i="25"/>
  <c r="J82" i="25"/>
  <c r="K82" i="25"/>
  <c r="O82" i="25"/>
  <c r="G82" i="25"/>
  <c r="N82" i="25"/>
  <c r="F82" i="25"/>
  <c r="S82" i="25"/>
  <c r="R71" i="25"/>
  <c r="J71" i="25"/>
  <c r="K71" i="25"/>
  <c r="O71" i="25"/>
  <c r="G71" i="25"/>
  <c r="S71" i="25"/>
  <c r="N71" i="25"/>
  <c r="F71" i="25"/>
  <c r="S224" i="25"/>
  <c r="K224" i="25"/>
  <c r="R224" i="25"/>
  <c r="J224" i="25"/>
  <c r="O224" i="25"/>
  <c r="G224" i="25"/>
  <c r="N224" i="25"/>
  <c r="F224" i="25"/>
  <c r="R160" i="25"/>
  <c r="J160" i="25"/>
  <c r="K160" i="25"/>
  <c r="O160" i="25"/>
  <c r="G160" i="25"/>
  <c r="N160" i="25"/>
  <c r="F160" i="25"/>
  <c r="S160" i="25"/>
  <c r="R96" i="25"/>
  <c r="J96" i="25"/>
  <c r="K96" i="25"/>
  <c r="S96" i="25"/>
  <c r="O96" i="25"/>
  <c r="G96" i="25"/>
  <c r="N96" i="25"/>
  <c r="F96" i="25"/>
  <c r="S242" i="25"/>
  <c r="K242" i="25"/>
  <c r="R242" i="25"/>
  <c r="J242" i="25"/>
  <c r="O242" i="25"/>
  <c r="G242" i="25"/>
  <c r="N242" i="25"/>
  <c r="F242" i="25"/>
  <c r="R114" i="25"/>
  <c r="J114" i="25"/>
  <c r="K114" i="25"/>
  <c r="O114" i="25"/>
  <c r="G114" i="25"/>
  <c r="N114" i="25"/>
  <c r="F114" i="25"/>
  <c r="S114" i="25"/>
  <c r="S213" i="25"/>
  <c r="K213" i="25"/>
  <c r="R213" i="25"/>
  <c r="J213" i="25"/>
  <c r="O213" i="25"/>
  <c r="G213" i="25"/>
  <c r="N213" i="25"/>
  <c r="F213" i="25"/>
  <c r="R133" i="25"/>
  <c r="J133" i="25"/>
  <c r="S133" i="25"/>
  <c r="O133" i="25"/>
  <c r="G133" i="25"/>
  <c r="K133" i="25"/>
  <c r="N133" i="25"/>
  <c r="F133" i="25"/>
  <c r="R61" i="25"/>
  <c r="J61" i="25"/>
  <c r="K61" i="25"/>
  <c r="O61" i="25"/>
  <c r="G61" i="25"/>
  <c r="N61" i="25"/>
  <c r="F61" i="25"/>
  <c r="S61" i="25"/>
  <c r="R29" i="25"/>
  <c r="J29" i="25"/>
  <c r="S29" i="25"/>
  <c r="O29" i="25"/>
  <c r="G29" i="25"/>
  <c r="N29" i="25"/>
  <c r="F29" i="25"/>
  <c r="K29" i="25"/>
  <c r="R59" i="24"/>
  <c r="J59" i="24"/>
  <c r="O59" i="24"/>
  <c r="G59" i="24"/>
  <c r="K59" i="24"/>
  <c r="N59" i="24"/>
  <c r="F59" i="24"/>
  <c r="S59" i="24"/>
  <c r="R214" i="24"/>
  <c r="J214" i="24"/>
  <c r="O214" i="24"/>
  <c r="G214" i="24"/>
  <c r="K214" i="24"/>
  <c r="N214" i="24"/>
  <c r="F214" i="24"/>
  <c r="S214" i="24"/>
  <c r="R150" i="24"/>
  <c r="J150" i="24"/>
  <c r="S150" i="24"/>
  <c r="O150" i="24"/>
  <c r="G150" i="24"/>
  <c r="K150" i="24"/>
  <c r="N150" i="24"/>
  <c r="F150" i="24"/>
  <c r="R54" i="24"/>
  <c r="J54" i="24"/>
  <c r="K54" i="24"/>
  <c r="O54" i="24"/>
  <c r="G54" i="24"/>
  <c r="N54" i="24"/>
  <c r="F54" i="24"/>
  <c r="S54" i="24"/>
  <c r="R213" i="24"/>
  <c r="J213" i="24"/>
  <c r="O213" i="24"/>
  <c r="G213" i="24"/>
  <c r="N213" i="24"/>
  <c r="F213" i="24"/>
  <c r="S213" i="24"/>
  <c r="K213" i="24"/>
  <c r="R149" i="24"/>
  <c r="J149" i="24"/>
  <c r="O149" i="24"/>
  <c r="G149" i="24"/>
  <c r="N149" i="24"/>
  <c r="F149" i="24"/>
  <c r="K149" i="24"/>
  <c r="S149" i="24"/>
  <c r="R69" i="24"/>
  <c r="J69" i="24"/>
  <c r="K69" i="24"/>
  <c r="O69" i="24"/>
  <c r="G69" i="24"/>
  <c r="S69" i="24"/>
  <c r="N69" i="24"/>
  <c r="F69" i="24"/>
  <c r="R64" i="24"/>
  <c r="J64" i="24"/>
  <c r="S64" i="24"/>
  <c r="O64" i="24"/>
  <c r="G64" i="24"/>
  <c r="N64" i="24"/>
  <c r="F64" i="24"/>
  <c r="K64" i="24"/>
  <c r="R38" i="24"/>
  <c r="J38" i="24"/>
  <c r="K38" i="24"/>
  <c r="O38" i="24"/>
  <c r="G38" i="24"/>
  <c r="N38" i="24"/>
  <c r="F38" i="24"/>
  <c r="S38" i="24"/>
  <c r="R247" i="24"/>
  <c r="J247" i="24"/>
  <c r="S247" i="24"/>
  <c r="O247" i="24"/>
  <c r="G247" i="24"/>
  <c r="N247" i="24"/>
  <c r="F247" i="24"/>
  <c r="K247" i="24"/>
  <c r="R119" i="24"/>
  <c r="J119" i="24"/>
  <c r="K119" i="24"/>
  <c r="O119" i="24"/>
  <c r="G119" i="24"/>
  <c r="N119" i="24"/>
  <c r="F119" i="24"/>
  <c r="S119" i="24"/>
  <c r="R162" i="24"/>
  <c r="J162" i="24"/>
  <c r="S162" i="24"/>
  <c r="O162" i="24"/>
  <c r="G162" i="24"/>
  <c r="N162" i="24"/>
  <c r="F162" i="24"/>
  <c r="K162" i="24"/>
  <c r="R209" i="24"/>
  <c r="J209" i="24"/>
  <c r="S209" i="24"/>
  <c r="O209" i="24"/>
  <c r="G209" i="24"/>
  <c r="N209" i="24"/>
  <c r="F209" i="24"/>
  <c r="K209" i="24"/>
  <c r="R227" i="24"/>
  <c r="J227" i="24"/>
  <c r="K227" i="24"/>
  <c r="O227" i="24"/>
  <c r="G227" i="24"/>
  <c r="N227" i="24"/>
  <c r="F227" i="24"/>
  <c r="S227" i="24"/>
  <c r="R131" i="24"/>
  <c r="J131" i="24"/>
  <c r="K131" i="24"/>
  <c r="O131" i="24"/>
  <c r="G131" i="24"/>
  <c r="S131" i="24"/>
  <c r="N131" i="24"/>
  <c r="F131" i="24"/>
  <c r="R188" i="24"/>
  <c r="J188" i="24"/>
  <c r="O188" i="24"/>
  <c r="G188" i="24"/>
  <c r="N188" i="24"/>
  <c r="F188" i="24"/>
  <c r="S188" i="24"/>
  <c r="K188" i="24"/>
  <c r="R191" i="24"/>
  <c r="J191" i="24"/>
  <c r="O191" i="24"/>
  <c r="G191" i="24"/>
  <c r="N191" i="24"/>
  <c r="F191" i="24"/>
  <c r="S191" i="24"/>
  <c r="K191" i="24"/>
  <c r="R95" i="24"/>
  <c r="J95" i="24"/>
  <c r="S95" i="24"/>
  <c r="K95" i="24"/>
  <c r="O95" i="24"/>
  <c r="G95" i="24"/>
  <c r="N95" i="24"/>
  <c r="F95" i="24"/>
  <c r="R202" i="24"/>
  <c r="J202" i="24"/>
  <c r="O202" i="24"/>
  <c r="G202" i="24"/>
  <c r="S202" i="24"/>
  <c r="N202" i="24"/>
  <c r="F202" i="24"/>
  <c r="K202" i="24"/>
  <c r="R114" i="24"/>
  <c r="J114" i="24"/>
  <c r="K114" i="24"/>
  <c r="S114" i="24"/>
  <c r="O114" i="24"/>
  <c r="G114" i="24"/>
  <c r="N114" i="24"/>
  <c r="F114" i="24"/>
  <c r="R27" i="24"/>
  <c r="J27" i="24"/>
  <c r="K27" i="24"/>
  <c r="O27" i="24"/>
  <c r="G27" i="24"/>
  <c r="N27" i="24"/>
  <c r="F27" i="24"/>
  <c r="S27" i="24"/>
  <c r="R185" i="24"/>
  <c r="J185" i="24"/>
  <c r="O185" i="24"/>
  <c r="G185" i="24"/>
  <c r="N185" i="24"/>
  <c r="F185" i="24"/>
  <c r="S185" i="24"/>
  <c r="K185" i="24"/>
  <c r="R97" i="24"/>
  <c r="J97" i="24"/>
  <c r="O97" i="24"/>
  <c r="G97" i="24"/>
  <c r="S97" i="24"/>
  <c r="N97" i="24"/>
  <c r="F97" i="24"/>
  <c r="K97" i="24"/>
  <c r="R207" i="24"/>
  <c r="J207" i="24"/>
  <c r="K207" i="24"/>
  <c r="O207" i="24"/>
  <c r="G207" i="24"/>
  <c r="N207" i="24"/>
  <c r="F207" i="24"/>
  <c r="S207" i="24"/>
  <c r="R203" i="24"/>
  <c r="J203" i="24"/>
  <c r="K203" i="24"/>
  <c r="O203" i="24"/>
  <c r="G203" i="24"/>
  <c r="N203" i="24"/>
  <c r="F203" i="24"/>
  <c r="S203" i="24"/>
  <c r="R46" i="24"/>
  <c r="J46" i="24"/>
  <c r="S46" i="24"/>
  <c r="O46" i="24"/>
  <c r="G46" i="24"/>
  <c r="N46" i="24"/>
  <c r="F46" i="24"/>
  <c r="K46" i="24"/>
  <c r="S177" i="26"/>
  <c r="K177" i="26"/>
  <c r="R177" i="26"/>
  <c r="J177" i="26"/>
  <c r="O177" i="26"/>
  <c r="G177" i="26"/>
  <c r="N177" i="26"/>
  <c r="F177" i="26"/>
  <c r="S137" i="26"/>
  <c r="K137" i="26"/>
  <c r="R137" i="26"/>
  <c r="J137" i="26"/>
  <c r="O137" i="26"/>
  <c r="G137" i="26"/>
  <c r="N137" i="26"/>
  <c r="F137" i="26"/>
  <c r="S70" i="26"/>
  <c r="K70" i="26"/>
  <c r="R70" i="26"/>
  <c r="J70" i="26"/>
  <c r="O70" i="26"/>
  <c r="G70" i="26"/>
  <c r="N70" i="26"/>
  <c r="F70" i="26"/>
  <c r="S22" i="26"/>
  <c r="K22" i="26"/>
  <c r="R22" i="26"/>
  <c r="J22" i="26"/>
  <c r="O22" i="26"/>
  <c r="G22" i="26"/>
  <c r="N22" i="26"/>
  <c r="F22" i="26"/>
  <c r="S152" i="26"/>
  <c r="K152" i="26"/>
  <c r="R152" i="26"/>
  <c r="J152" i="26"/>
  <c r="O152" i="26"/>
  <c r="G152" i="26"/>
  <c r="N152" i="26"/>
  <c r="F152" i="26"/>
  <c r="S88" i="26"/>
  <c r="K88" i="26"/>
  <c r="R88" i="26"/>
  <c r="J88" i="26"/>
  <c r="O88" i="26"/>
  <c r="G88" i="26"/>
  <c r="N88" i="26"/>
  <c r="F88" i="26"/>
  <c r="S223" i="26"/>
  <c r="K223" i="26"/>
  <c r="R223" i="26"/>
  <c r="J223" i="26"/>
  <c r="O223" i="26"/>
  <c r="G223" i="26"/>
  <c r="N223" i="26"/>
  <c r="F223" i="26"/>
  <c r="S159" i="26"/>
  <c r="K159" i="26"/>
  <c r="R159" i="26"/>
  <c r="J159" i="26"/>
  <c r="O159" i="26"/>
  <c r="G159" i="26"/>
  <c r="N159" i="26"/>
  <c r="F159" i="26"/>
  <c r="S95" i="26"/>
  <c r="K95" i="26"/>
  <c r="R95" i="26"/>
  <c r="J95" i="26"/>
  <c r="O95" i="26"/>
  <c r="G95" i="26"/>
  <c r="N95" i="26"/>
  <c r="F95" i="26"/>
  <c r="S189" i="26"/>
  <c r="K189" i="26"/>
  <c r="R189" i="26"/>
  <c r="J189" i="26"/>
  <c r="O189" i="26"/>
  <c r="G189" i="26"/>
  <c r="N189" i="26"/>
  <c r="F189" i="26"/>
  <c r="S157" i="26"/>
  <c r="K157" i="26"/>
  <c r="R157" i="26"/>
  <c r="J157" i="26"/>
  <c r="O157" i="26"/>
  <c r="G157" i="26"/>
  <c r="N157" i="26"/>
  <c r="F157" i="26"/>
  <c r="S117" i="26"/>
  <c r="K117" i="26"/>
  <c r="R117" i="26"/>
  <c r="J117" i="26"/>
  <c r="O117" i="26"/>
  <c r="G117" i="26"/>
  <c r="N117" i="26"/>
  <c r="F117" i="26"/>
  <c r="S32" i="26"/>
  <c r="K32" i="26"/>
  <c r="R32" i="26"/>
  <c r="J32" i="26"/>
  <c r="O32" i="26"/>
  <c r="G32" i="26"/>
  <c r="N32" i="26"/>
  <c r="F32" i="26"/>
  <c r="S66" i="26"/>
  <c r="K66" i="26"/>
  <c r="R66" i="26"/>
  <c r="J66" i="26"/>
  <c r="O66" i="26"/>
  <c r="G66" i="26"/>
  <c r="N66" i="26"/>
  <c r="F66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S140" i="26"/>
  <c r="K140" i="26"/>
  <c r="R140" i="26"/>
  <c r="J140" i="26"/>
  <c r="O140" i="26"/>
  <c r="G140" i="26"/>
  <c r="N140" i="26"/>
  <c r="F140" i="26"/>
  <c r="S76" i="26"/>
  <c r="K76" i="26"/>
  <c r="R76" i="26"/>
  <c r="J76" i="26"/>
  <c r="O76" i="26"/>
  <c r="G76" i="26"/>
  <c r="N76" i="26"/>
  <c r="F76" i="26"/>
  <c r="S219" i="26"/>
  <c r="K219" i="26"/>
  <c r="R219" i="26"/>
  <c r="J219" i="26"/>
  <c r="O219" i="26"/>
  <c r="G219" i="26"/>
  <c r="N219" i="26"/>
  <c r="F219" i="26"/>
  <c r="S155" i="26"/>
  <c r="K155" i="26"/>
  <c r="R155" i="26"/>
  <c r="J155" i="26"/>
  <c r="O155" i="26"/>
  <c r="G155" i="26"/>
  <c r="N155" i="26"/>
  <c r="F155" i="26"/>
  <c r="S91" i="26"/>
  <c r="K91" i="26"/>
  <c r="R91" i="26"/>
  <c r="J91" i="26"/>
  <c r="O91" i="26"/>
  <c r="G91" i="26"/>
  <c r="N91" i="26"/>
  <c r="F91" i="26"/>
  <c r="S194" i="26"/>
  <c r="K194" i="26"/>
  <c r="R194" i="26"/>
  <c r="J194" i="26"/>
  <c r="O194" i="26"/>
  <c r="G194" i="26"/>
  <c r="N194" i="26"/>
  <c r="F194" i="26"/>
  <c r="S72" i="26"/>
  <c r="K72" i="26"/>
  <c r="R72" i="26"/>
  <c r="J72" i="26"/>
  <c r="O72" i="26"/>
  <c r="G72" i="26"/>
  <c r="N72" i="26"/>
  <c r="F72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S244" i="25"/>
  <c r="K244" i="25"/>
  <c r="R244" i="25"/>
  <c r="J244" i="25"/>
  <c r="O244" i="25"/>
  <c r="G244" i="25"/>
  <c r="N244" i="25"/>
  <c r="F244" i="25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N230" i="26"/>
  <c r="F230" i="26"/>
  <c r="S230" i="26"/>
  <c r="K230" i="26"/>
  <c r="R230" i="26"/>
  <c r="J230" i="26"/>
  <c r="O230" i="26"/>
  <c r="G230" i="26"/>
  <c r="S110" i="26"/>
  <c r="K110" i="26"/>
  <c r="R110" i="26"/>
  <c r="J110" i="26"/>
  <c r="O110" i="26"/>
  <c r="G110" i="26"/>
  <c r="N110" i="26"/>
  <c r="F110" i="26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R136" i="24"/>
  <c r="J136" i="24"/>
  <c r="O136" i="24"/>
  <c r="G136" i="24"/>
  <c r="N136" i="24"/>
  <c r="F136" i="24"/>
  <c r="K136" i="24"/>
  <c r="S136" i="24"/>
  <c r="R143" i="25"/>
  <c r="J143" i="25"/>
  <c r="K143" i="25"/>
  <c r="S143" i="25"/>
  <c r="O143" i="25"/>
  <c r="G143" i="25"/>
  <c r="N143" i="25"/>
  <c r="F143" i="25"/>
  <c r="K14" i="30"/>
  <c r="J14" i="30"/>
  <c r="G14" i="30"/>
  <c r="F14" i="30"/>
  <c r="S14" i="30"/>
  <c r="R14" i="30"/>
  <c r="O14" i="30"/>
  <c r="N14" i="30"/>
  <c r="S193" i="26"/>
  <c r="K193" i="26"/>
  <c r="R193" i="26"/>
  <c r="J193" i="26"/>
  <c r="O193" i="26"/>
  <c r="G193" i="26"/>
  <c r="N193" i="26"/>
  <c r="F193" i="26"/>
  <c r="S226" i="25"/>
  <c r="K226" i="25"/>
  <c r="R226" i="25"/>
  <c r="J226" i="25"/>
  <c r="O226" i="25"/>
  <c r="G226" i="25"/>
  <c r="N226" i="25"/>
  <c r="F226" i="25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R99" i="25"/>
  <c r="J99" i="25"/>
  <c r="O99" i="25"/>
  <c r="G99" i="25"/>
  <c r="N99" i="25"/>
  <c r="F99" i="25"/>
  <c r="S99" i="25"/>
  <c r="K99" i="25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R206" i="25"/>
  <c r="J206" i="25"/>
  <c r="K206" i="25"/>
  <c r="O206" i="25"/>
  <c r="G206" i="25"/>
  <c r="N206" i="25"/>
  <c r="F206" i="25"/>
  <c r="S206" i="25"/>
  <c r="R157" i="25"/>
  <c r="J157" i="25"/>
  <c r="O157" i="25"/>
  <c r="G157" i="25"/>
  <c r="N157" i="25"/>
  <c r="F157" i="25"/>
  <c r="S157" i="25"/>
  <c r="K157" i="25"/>
  <c r="R154" i="25"/>
  <c r="J154" i="25"/>
  <c r="O154" i="25"/>
  <c r="G154" i="25"/>
  <c r="N154" i="25"/>
  <c r="F154" i="25"/>
  <c r="S154" i="25"/>
  <c r="K154" i="25"/>
  <c r="R238" i="24"/>
  <c r="J238" i="24"/>
  <c r="O238" i="24"/>
  <c r="G238" i="24"/>
  <c r="N238" i="24"/>
  <c r="F238" i="24"/>
  <c r="S238" i="24"/>
  <c r="K238" i="24"/>
  <c r="R172" i="24"/>
  <c r="J172" i="24"/>
  <c r="K172" i="24"/>
  <c r="O172" i="24"/>
  <c r="G172" i="24"/>
  <c r="S172" i="24"/>
  <c r="N172" i="24"/>
  <c r="F172" i="24"/>
  <c r="R200" i="24"/>
  <c r="J200" i="24"/>
  <c r="S200" i="24"/>
  <c r="O200" i="24"/>
  <c r="G200" i="24"/>
  <c r="N200" i="24"/>
  <c r="F200" i="24"/>
  <c r="K200" i="24"/>
  <c r="R217" i="24"/>
  <c r="J217" i="24"/>
  <c r="O217" i="24"/>
  <c r="G217" i="24"/>
  <c r="N217" i="24"/>
  <c r="F217" i="24"/>
  <c r="K217" i="24"/>
  <c r="S217" i="24"/>
  <c r="S162" i="26"/>
  <c r="K162" i="26"/>
  <c r="R162" i="26"/>
  <c r="J162" i="26"/>
  <c r="O162" i="26"/>
  <c r="G162" i="26"/>
  <c r="N162" i="26"/>
  <c r="F162" i="26"/>
  <c r="S183" i="26"/>
  <c r="K183" i="26"/>
  <c r="R183" i="26"/>
  <c r="J183" i="26"/>
  <c r="O183" i="26"/>
  <c r="G183" i="26"/>
  <c r="N183" i="26"/>
  <c r="F183" i="26"/>
  <c r="S47" i="26"/>
  <c r="K47" i="26"/>
  <c r="R47" i="26"/>
  <c r="J47" i="26"/>
  <c r="O47" i="26"/>
  <c r="G47" i="26"/>
  <c r="N47" i="26"/>
  <c r="F47" i="26"/>
  <c r="S179" i="26"/>
  <c r="K179" i="26"/>
  <c r="R179" i="26"/>
  <c r="J179" i="26"/>
  <c r="O179" i="26"/>
  <c r="G179" i="26"/>
  <c r="N179" i="26"/>
  <c r="F179" i="26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R107" i="25"/>
  <c r="J107" i="25"/>
  <c r="S107" i="25"/>
  <c r="K107" i="25"/>
  <c r="O107" i="25"/>
  <c r="G107" i="25"/>
  <c r="N107" i="25"/>
  <c r="F107" i="25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R203" i="25"/>
  <c r="J203" i="25"/>
  <c r="K203" i="25"/>
  <c r="O203" i="25"/>
  <c r="G203" i="25"/>
  <c r="N203" i="25"/>
  <c r="F203" i="25"/>
  <c r="S203" i="25"/>
  <c r="S245" i="25"/>
  <c r="K245" i="25"/>
  <c r="R245" i="25"/>
  <c r="J245" i="25"/>
  <c r="O245" i="25"/>
  <c r="G245" i="25"/>
  <c r="N245" i="25"/>
  <c r="F245" i="25"/>
  <c r="R67" i="25"/>
  <c r="J67" i="25"/>
  <c r="O67" i="25"/>
  <c r="G67" i="25"/>
  <c r="S67" i="25"/>
  <c r="N67" i="25"/>
  <c r="F67" i="25"/>
  <c r="K67" i="25"/>
  <c r="R60" i="25"/>
  <c r="J60" i="25"/>
  <c r="S60" i="25"/>
  <c r="O60" i="25"/>
  <c r="G60" i="25"/>
  <c r="K60" i="25"/>
  <c r="N60" i="25"/>
  <c r="F60" i="25"/>
  <c r="R77" i="24"/>
  <c r="J77" i="24"/>
  <c r="O77" i="24"/>
  <c r="G77" i="24"/>
  <c r="K77" i="24"/>
  <c r="N77" i="24"/>
  <c r="F77" i="24"/>
  <c r="S77" i="24"/>
  <c r="R241" i="24"/>
  <c r="J241" i="24"/>
  <c r="K241" i="24"/>
  <c r="O241" i="24"/>
  <c r="G241" i="24"/>
  <c r="N241" i="24"/>
  <c r="F241" i="24"/>
  <c r="S241" i="24"/>
  <c r="R210" i="24"/>
  <c r="J210" i="24"/>
  <c r="K210" i="24"/>
  <c r="O210" i="24"/>
  <c r="G210" i="24"/>
  <c r="N210" i="24"/>
  <c r="F210" i="24"/>
  <c r="S210" i="24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S103" i="26"/>
  <c r="K103" i="26"/>
  <c r="R103" i="26"/>
  <c r="J103" i="26"/>
  <c r="O103" i="26"/>
  <c r="G103" i="26"/>
  <c r="N103" i="26"/>
  <c r="F103" i="26"/>
  <c r="S148" i="26"/>
  <c r="K148" i="26"/>
  <c r="R148" i="26"/>
  <c r="J148" i="26"/>
  <c r="O148" i="26"/>
  <c r="G148" i="26"/>
  <c r="N148" i="26"/>
  <c r="F148" i="26"/>
  <c r="S90" i="26"/>
  <c r="K90" i="26"/>
  <c r="R90" i="26"/>
  <c r="J90" i="26"/>
  <c r="O90" i="26"/>
  <c r="G90" i="26"/>
  <c r="N90" i="26"/>
  <c r="F90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48" i="25"/>
  <c r="J48" i="25"/>
  <c r="O48" i="25"/>
  <c r="G48" i="25"/>
  <c r="N48" i="25"/>
  <c r="F48" i="25"/>
  <c r="K48" i="25"/>
  <c r="S48" i="25"/>
  <c r="R181" i="25"/>
  <c r="J181" i="25"/>
  <c r="K181" i="25"/>
  <c r="O181" i="25"/>
  <c r="G181" i="25"/>
  <c r="N181" i="25"/>
  <c r="F181" i="25"/>
  <c r="S181" i="25"/>
  <c r="R58" i="25"/>
  <c r="J58" i="25"/>
  <c r="O58" i="25"/>
  <c r="G58" i="25"/>
  <c r="N58" i="25"/>
  <c r="F58" i="25"/>
  <c r="S58" i="25"/>
  <c r="K58" i="25"/>
  <c r="S225" i="25"/>
  <c r="K225" i="25"/>
  <c r="R225" i="25"/>
  <c r="J225" i="25"/>
  <c r="O225" i="25"/>
  <c r="G225" i="25"/>
  <c r="N225" i="25"/>
  <c r="F225" i="25"/>
  <c r="R97" i="25"/>
  <c r="J97" i="25"/>
  <c r="O97" i="25"/>
  <c r="G97" i="25"/>
  <c r="S97" i="25"/>
  <c r="N97" i="25"/>
  <c r="F97" i="25"/>
  <c r="K97" i="25"/>
  <c r="S218" i="25"/>
  <c r="K218" i="25"/>
  <c r="R218" i="25"/>
  <c r="J218" i="25"/>
  <c r="O218" i="25"/>
  <c r="G218" i="25"/>
  <c r="N218" i="25"/>
  <c r="F218" i="25"/>
  <c r="R196" i="25"/>
  <c r="J196" i="25"/>
  <c r="S196" i="25"/>
  <c r="O196" i="25"/>
  <c r="G196" i="25"/>
  <c r="N196" i="25"/>
  <c r="F196" i="25"/>
  <c r="K196" i="25"/>
  <c r="R108" i="25"/>
  <c r="J108" i="25"/>
  <c r="S108" i="25"/>
  <c r="O108" i="25"/>
  <c r="G108" i="25"/>
  <c r="K108" i="25"/>
  <c r="N108" i="25"/>
  <c r="F108" i="25"/>
  <c r="R52" i="25"/>
  <c r="J52" i="25"/>
  <c r="O52" i="25"/>
  <c r="G52" i="25"/>
  <c r="N52" i="25"/>
  <c r="F52" i="25"/>
  <c r="K52" i="25"/>
  <c r="S52" i="25"/>
  <c r="R20" i="25"/>
  <c r="J20" i="25"/>
  <c r="S20" i="25"/>
  <c r="O20" i="25"/>
  <c r="G20" i="25"/>
  <c r="K20" i="25"/>
  <c r="N20" i="25"/>
  <c r="F20" i="25"/>
  <c r="R60" i="24"/>
  <c r="J60" i="24"/>
  <c r="O60" i="24"/>
  <c r="G60" i="24"/>
  <c r="N60" i="24"/>
  <c r="F60" i="24"/>
  <c r="S60" i="24"/>
  <c r="K60" i="24"/>
  <c r="R206" i="24"/>
  <c r="J206" i="24"/>
  <c r="O206" i="24"/>
  <c r="G206" i="24"/>
  <c r="S206" i="24"/>
  <c r="N206" i="24"/>
  <c r="F206" i="24"/>
  <c r="K206" i="24"/>
  <c r="R142" i="24"/>
  <c r="J142" i="24"/>
  <c r="O142" i="24"/>
  <c r="G142" i="24"/>
  <c r="K142" i="24"/>
  <c r="N142" i="24"/>
  <c r="F142" i="24"/>
  <c r="S142" i="24"/>
  <c r="R55" i="24"/>
  <c r="J55" i="24"/>
  <c r="S55" i="24"/>
  <c r="O55" i="24"/>
  <c r="G55" i="24"/>
  <c r="N55" i="24"/>
  <c r="F55" i="24"/>
  <c r="K55" i="24"/>
  <c r="R205" i="24"/>
  <c r="J205" i="24"/>
  <c r="O205" i="24"/>
  <c r="G205" i="24"/>
  <c r="N205" i="24"/>
  <c r="F205" i="24"/>
  <c r="S205" i="24"/>
  <c r="K205" i="24"/>
  <c r="R141" i="24"/>
  <c r="J141" i="24"/>
  <c r="K141" i="24"/>
  <c r="O141" i="24"/>
  <c r="G141" i="24"/>
  <c r="N141" i="24"/>
  <c r="F141" i="24"/>
  <c r="S141" i="24"/>
  <c r="R45" i="24"/>
  <c r="J45" i="24"/>
  <c r="O45" i="24"/>
  <c r="G45" i="24"/>
  <c r="N45" i="24"/>
  <c r="F45" i="24"/>
  <c r="S45" i="24"/>
  <c r="K45" i="24"/>
  <c r="R48" i="24"/>
  <c r="J48" i="24"/>
  <c r="O48" i="24"/>
  <c r="G48" i="24"/>
  <c r="N48" i="24"/>
  <c r="F48" i="24"/>
  <c r="S48" i="24"/>
  <c r="K48" i="24"/>
  <c r="R39" i="24"/>
  <c r="J39" i="24"/>
  <c r="O39" i="24"/>
  <c r="G39" i="24"/>
  <c r="N39" i="24"/>
  <c r="F39" i="24"/>
  <c r="K39" i="24"/>
  <c r="S39" i="24"/>
  <c r="R231" i="24"/>
  <c r="J231" i="24"/>
  <c r="O231" i="24"/>
  <c r="G231" i="24"/>
  <c r="N231" i="24"/>
  <c r="F231" i="24"/>
  <c r="K231" i="24"/>
  <c r="S231" i="24"/>
  <c r="R103" i="24"/>
  <c r="J103" i="24"/>
  <c r="O103" i="24"/>
  <c r="G103" i="24"/>
  <c r="S103" i="24"/>
  <c r="N103" i="24"/>
  <c r="F103" i="24"/>
  <c r="K103" i="24"/>
  <c r="R130" i="24"/>
  <c r="J130" i="24"/>
  <c r="K130" i="24"/>
  <c r="O130" i="24"/>
  <c r="G130" i="24"/>
  <c r="N130" i="24"/>
  <c r="F130" i="24"/>
  <c r="S130" i="24"/>
  <c r="R177" i="24"/>
  <c r="J177" i="24"/>
  <c r="K177" i="24"/>
  <c r="S177" i="24"/>
  <c r="O177" i="24"/>
  <c r="G177" i="24"/>
  <c r="N177" i="24"/>
  <c r="F177" i="24"/>
  <c r="R228" i="24"/>
  <c r="J228" i="24"/>
  <c r="O228" i="24"/>
  <c r="G228" i="24"/>
  <c r="S228" i="24"/>
  <c r="N228" i="24"/>
  <c r="F228" i="24"/>
  <c r="K228" i="24"/>
  <c r="R132" i="24"/>
  <c r="J132" i="24"/>
  <c r="O132" i="24"/>
  <c r="G132" i="24"/>
  <c r="N132" i="24"/>
  <c r="F132" i="24"/>
  <c r="S132" i="24"/>
  <c r="K132" i="24"/>
  <c r="R30" i="24"/>
  <c r="J30" i="24"/>
  <c r="O30" i="24"/>
  <c r="G30" i="24"/>
  <c r="N30" i="24"/>
  <c r="F30" i="24"/>
  <c r="K30" i="24"/>
  <c r="S30" i="24"/>
  <c r="R192" i="24"/>
  <c r="J192" i="24"/>
  <c r="S192" i="24"/>
  <c r="O192" i="24"/>
  <c r="G192" i="24"/>
  <c r="N192" i="24"/>
  <c r="F192" i="24"/>
  <c r="K192" i="24"/>
  <c r="R96" i="24"/>
  <c r="J96" i="24"/>
  <c r="K96" i="24"/>
  <c r="O96" i="24"/>
  <c r="G96" i="24"/>
  <c r="N96" i="24"/>
  <c r="F96" i="24"/>
  <c r="S96" i="24"/>
  <c r="R186" i="24"/>
  <c r="J186" i="24"/>
  <c r="K186" i="24"/>
  <c r="S186" i="24"/>
  <c r="O186" i="24"/>
  <c r="G186" i="24"/>
  <c r="N186" i="24"/>
  <c r="F186" i="24"/>
  <c r="R98" i="24"/>
  <c r="J98" i="24"/>
  <c r="S98" i="24"/>
  <c r="O98" i="24"/>
  <c r="G98" i="24"/>
  <c r="N98" i="24"/>
  <c r="F98" i="24"/>
  <c r="K98" i="24"/>
  <c r="R18" i="24"/>
  <c r="J18" i="24"/>
  <c r="S18" i="24"/>
  <c r="O18" i="24"/>
  <c r="G18" i="24"/>
  <c r="N18" i="24"/>
  <c r="F18" i="24"/>
  <c r="K18" i="24"/>
  <c r="R169" i="24"/>
  <c r="J169" i="24"/>
  <c r="K169" i="24"/>
  <c r="O169" i="24"/>
  <c r="G169" i="24"/>
  <c r="S169" i="24"/>
  <c r="N169" i="24"/>
  <c r="F169" i="24"/>
  <c r="R81" i="24"/>
  <c r="J81" i="24"/>
  <c r="S81" i="24"/>
  <c r="O81" i="24"/>
  <c r="G81" i="24"/>
  <c r="K81" i="24"/>
  <c r="N81" i="24"/>
  <c r="F81" i="24"/>
  <c r="R208" i="24"/>
  <c r="J208" i="24"/>
  <c r="K208" i="24"/>
  <c r="O208" i="24"/>
  <c r="G208" i="24"/>
  <c r="N208" i="24"/>
  <c r="F208" i="24"/>
  <c r="S208" i="24"/>
  <c r="R204" i="24"/>
  <c r="J204" i="24"/>
  <c r="S204" i="24"/>
  <c r="K204" i="24"/>
  <c r="O204" i="24"/>
  <c r="G204" i="24"/>
  <c r="N204" i="24"/>
  <c r="F204" i="24"/>
  <c r="R47" i="24"/>
  <c r="J47" i="24"/>
  <c r="K47" i="24"/>
  <c r="O47" i="24"/>
  <c r="G47" i="24"/>
  <c r="S47" i="24"/>
  <c r="N47" i="24"/>
  <c r="F47" i="24"/>
  <c r="S178" i="26"/>
  <c r="K178" i="26"/>
  <c r="R178" i="26"/>
  <c r="J178" i="26"/>
  <c r="O178" i="26"/>
  <c r="G178" i="26"/>
  <c r="N178" i="26"/>
  <c r="F178" i="26"/>
  <c r="S138" i="26"/>
  <c r="K138" i="26"/>
  <c r="R138" i="26"/>
  <c r="J138" i="26"/>
  <c r="O138" i="26"/>
  <c r="G138" i="26"/>
  <c r="N138" i="26"/>
  <c r="F138" i="26"/>
  <c r="S71" i="26"/>
  <c r="K71" i="26"/>
  <c r="R71" i="26"/>
  <c r="J71" i="26"/>
  <c r="O71" i="26"/>
  <c r="G71" i="26"/>
  <c r="N71" i="26"/>
  <c r="F71" i="26"/>
  <c r="S23" i="26"/>
  <c r="K23" i="26"/>
  <c r="R23" i="26"/>
  <c r="J23" i="26"/>
  <c r="O23" i="26"/>
  <c r="G23" i="26"/>
  <c r="N23" i="26"/>
  <c r="F23" i="26"/>
  <c r="S144" i="26"/>
  <c r="K144" i="26"/>
  <c r="R144" i="26"/>
  <c r="J144" i="26"/>
  <c r="O144" i="26"/>
  <c r="G144" i="26"/>
  <c r="N144" i="26"/>
  <c r="F144" i="26"/>
  <c r="N232" i="26"/>
  <c r="F232" i="26"/>
  <c r="S232" i="26"/>
  <c r="K232" i="26"/>
  <c r="R232" i="26"/>
  <c r="J232" i="26"/>
  <c r="G232" i="26"/>
  <c r="O232" i="26"/>
  <c r="S215" i="26"/>
  <c r="K215" i="26"/>
  <c r="R215" i="26"/>
  <c r="J215" i="26"/>
  <c r="O215" i="26"/>
  <c r="G215" i="26"/>
  <c r="N215" i="26"/>
  <c r="F215" i="26"/>
  <c r="S151" i="26"/>
  <c r="K151" i="26"/>
  <c r="R151" i="26"/>
  <c r="J151" i="26"/>
  <c r="O151" i="26"/>
  <c r="G151" i="26"/>
  <c r="N151" i="26"/>
  <c r="F151" i="26"/>
  <c r="S87" i="26"/>
  <c r="K87" i="26"/>
  <c r="R87" i="26"/>
  <c r="J87" i="26"/>
  <c r="O87" i="26"/>
  <c r="G87" i="26"/>
  <c r="N87" i="26"/>
  <c r="F87" i="26"/>
  <c r="S190" i="26"/>
  <c r="K190" i="26"/>
  <c r="R190" i="26"/>
  <c r="J190" i="26"/>
  <c r="O190" i="26"/>
  <c r="G190" i="26"/>
  <c r="N190" i="26"/>
  <c r="F190" i="26"/>
  <c r="S158" i="26"/>
  <c r="K158" i="26"/>
  <c r="R158" i="26"/>
  <c r="J158" i="26"/>
  <c r="O158" i="26"/>
  <c r="G158" i="26"/>
  <c r="N158" i="26"/>
  <c r="F158" i="26"/>
  <c r="S109" i="26"/>
  <c r="K109" i="26"/>
  <c r="R109" i="26"/>
  <c r="J109" i="26"/>
  <c r="O109" i="26"/>
  <c r="G109" i="26"/>
  <c r="N109" i="26"/>
  <c r="F109" i="26"/>
  <c r="S24" i="26"/>
  <c r="K24" i="26"/>
  <c r="R24" i="26"/>
  <c r="J24" i="26"/>
  <c r="O24" i="26"/>
  <c r="G24" i="26"/>
  <c r="N24" i="26"/>
  <c r="F24" i="26"/>
  <c r="S67" i="26"/>
  <c r="K67" i="26"/>
  <c r="R67" i="26"/>
  <c r="J67" i="26"/>
  <c r="O67" i="26"/>
  <c r="G67" i="26"/>
  <c r="N67" i="26"/>
  <c r="F67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S132" i="26"/>
  <c r="K132" i="26"/>
  <c r="R132" i="26"/>
  <c r="J132" i="26"/>
  <c r="O132" i="26"/>
  <c r="G132" i="26"/>
  <c r="N132" i="26"/>
  <c r="F132" i="26"/>
  <c r="N240" i="26"/>
  <c r="F240" i="26"/>
  <c r="S240" i="26"/>
  <c r="K240" i="26"/>
  <c r="R240" i="26"/>
  <c r="J240" i="26"/>
  <c r="G240" i="26"/>
  <c r="O240" i="26"/>
  <c r="S211" i="26"/>
  <c r="K211" i="26"/>
  <c r="R211" i="26"/>
  <c r="J211" i="26"/>
  <c r="O211" i="26"/>
  <c r="G211" i="26"/>
  <c r="N211" i="26"/>
  <c r="F211" i="26"/>
  <c r="S147" i="26"/>
  <c r="K147" i="26"/>
  <c r="R147" i="26"/>
  <c r="J147" i="26"/>
  <c r="O147" i="26"/>
  <c r="G147" i="26"/>
  <c r="N147" i="26"/>
  <c r="F147" i="26"/>
  <c r="S83" i="26"/>
  <c r="K83" i="26"/>
  <c r="R83" i="26"/>
  <c r="J83" i="26"/>
  <c r="O83" i="26"/>
  <c r="G83" i="26"/>
  <c r="N83" i="26"/>
  <c r="F83" i="26"/>
  <c r="S154" i="26"/>
  <c r="K154" i="26"/>
  <c r="R154" i="26"/>
  <c r="J154" i="26"/>
  <c r="O154" i="26"/>
  <c r="G154" i="26"/>
  <c r="N154" i="26"/>
  <c r="F154" i="26"/>
  <c r="S64" i="26"/>
  <c r="K64" i="26"/>
  <c r="R64" i="26"/>
  <c r="J64" i="26"/>
  <c r="O64" i="26"/>
  <c r="G64" i="26"/>
  <c r="N64" i="26"/>
  <c r="F64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S228" i="26"/>
  <c r="K228" i="26"/>
  <c r="R228" i="26"/>
  <c r="J228" i="26"/>
  <c r="O228" i="26"/>
  <c r="G228" i="26"/>
  <c r="N228" i="26"/>
  <c r="F228" i="26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S222" i="26"/>
  <c r="K222" i="26"/>
  <c r="R222" i="26"/>
  <c r="J222" i="26"/>
  <c r="O222" i="26"/>
  <c r="G222" i="26"/>
  <c r="N222" i="26"/>
  <c r="F222" i="26"/>
  <c r="S102" i="26"/>
  <c r="K102" i="26"/>
  <c r="R102" i="26"/>
  <c r="J102" i="26"/>
  <c r="O102" i="26"/>
  <c r="G102" i="26"/>
  <c r="N102" i="26"/>
  <c r="F102" i="26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S80" i="26"/>
  <c r="K80" i="26"/>
  <c r="R80" i="26"/>
  <c r="J80" i="26"/>
  <c r="O80" i="26"/>
  <c r="G80" i="26"/>
  <c r="N80" i="26"/>
  <c r="F80" i="26"/>
  <c r="R120" i="24"/>
  <c r="J120" i="24"/>
  <c r="O120" i="24"/>
  <c r="G120" i="24"/>
  <c r="K120" i="24"/>
  <c r="N120" i="24"/>
  <c r="F120" i="24"/>
  <c r="S120" i="24"/>
  <c r="S231" i="25"/>
  <c r="K231" i="25"/>
  <c r="R231" i="25"/>
  <c r="J231" i="25"/>
  <c r="O231" i="25"/>
  <c r="G231" i="25"/>
  <c r="N231" i="25"/>
  <c r="F231" i="25"/>
  <c r="K13" i="30"/>
  <c r="J13" i="30"/>
  <c r="G13" i="30"/>
  <c r="F13" i="30"/>
  <c r="S13" i="30"/>
  <c r="R13" i="30"/>
  <c r="O13" i="30"/>
  <c r="N13" i="30"/>
  <c r="S153" i="26"/>
  <c r="K153" i="26"/>
  <c r="R153" i="26"/>
  <c r="J153" i="26"/>
  <c r="O153" i="26"/>
  <c r="G153" i="26"/>
  <c r="N153" i="26"/>
  <c r="F153" i="26"/>
  <c r="R202" i="25"/>
  <c r="J202" i="25"/>
  <c r="K202" i="25"/>
  <c r="O202" i="25"/>
  <c r="G202" i="25"/>
  <c r="N202" i="25"/>
  <c r="F202" i="25"/>
  <c r="S202" i="25"/>
  <c r="R127" i="24"/>
  <c r="J127" i="24"/>
  <c r="O127" i="24"/>
  <c r="G127" i="24"/>
  <c r="S127" i="24"/>
  <c r="N127" i="24"/>
  <c r="F127" i="24"/>
  <c r="K127" i="24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S75" i="26"/>
  <c r="K75" i="26"/>
  <c r="R75" i="26"/>
  <c r="J75" i="26"/>
  <c r="O75" i="26"/>
  <c r="G75" i="26"/>
  <c r="N75" i="26"/>
  <c r="F75" i="26"/>
  <c r="R63" i="25"/>
  <c r="J63" i="25"/>
  <c r="O63" i="25"/>
  <c r="G63" i="25"/>
  <c r="N63" i="25"/>
  <c r="F63" i="25"/>
  <c r="K63" i="25"/>
  <c r="S63" i="25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R148" i="25"/>
  <c r="J148" i="25"/>
  <c r="O148" i="25"/>
  <c r="G148" i="25"/>
  <c r="N148" i="25"/>
  <c r="F148" i="25"/>
  <c r="S148" i="25"/>
  <c r="K148" i="25"/>
  <c r="R94" i="24"/>
  <c r="J94" i="24"/>
  <c r="O94" i="24"/>
  <c r="G94" i="24"/>
  <c r="N94" i="24"/>
  <c r="F94" i="24"/>
  <c r="S94" i="24"/>
  <c r="K94" i="24"/>
  <c r="R163" i="24"/>
  <c r="J163" i="24"/>
  <c r="O163" i="24"/>
  <c r="G163" i="24"/>
  <c r="K163" i="24"/>
  <c r="N163" i="24"/>
  <c r="F163" i="24"/>
  <c r="S163" i="24"/>
  <c r="R240" i="24"/>
  <c r="J240" i="24"/>
  <c r="S240" i="24"/>
  <c r="O240" i="24"/>
  <c r="G240" i="24"/>
  <c r="N240" i="24"/>
  <c r="F240" i="24"/>
  <c r="K240" i="24"/>
  <c r="R92" i="24"/>
  <c r="J92" i="24"/>
  <c r="S92" i="24"/>
  <c r="O92" i="24"/>
  <c r="G92" i="24"/>
  <c r="N92" i="24"/>
  <c r="F92" i="24"/>
  <c r="K92" i="24"/>
  <c r="N247" i="26"/>
  <c r="F247" i="26"/>
  <c r="S247" i="26"/>
  <c r="K247" i="26"/>
  <c r="R247" i="26"/>
  <c r="J247" i="26"/>
  <c r="O247" i="26"/>
  <c r="G247" i="26"/>
  <c r="S53" i="26"/>
  <c r="K53" i="26"/>
  <c r="R53" i="26"/>
  <c r="J53" i="26"/>
  <c r="O53" i="26"/>
  <c r="G53" i="26"/>
  <c r="N53" i="26"/>
  <c r="F53" i="26"/>
  <c r="S106" i="26"/>
  <c r="K106" i="26"/>
  <c r="R106" i="26"/>
  <c r="J106" i="26"/>
  <c r="O106" i="26"/>
  <c r="G106" i="26"/>
  <c r="N106" i="26"/>
  <c r="F106" i="26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S201" i="26"/>
  <c r="K201" i="26"/>
  <c r="R201" i="26"/>
  <c r="J201" i="26"/>
  <c r="O201" i="26"/>
  <c r="G201" i="26"/>
  <c r="N201" i="26"/>
  <c r="F201" i="26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115" i="24"/>
  <c r="J115" i="24"/>
  <c r="O115" i="24"/>
  <c r="G115" i="24"/>
  <c r="N115" i="24"/>
  <c r="F115" i="24"/>
  <c r="K115" i="24"/>
  <c r="S115" i="24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212" i="25"/>
  <c r="K212" i="25"/>
  <c r="R212" i="25"/>
  <c r="J212" i="25"/>
  <c r="O212" i="25"/>
  <c r="G212" i="25"/>
  <c r="N212" i="25"/>
  <c r="F212" i="25"/>
  <c r="R157" i="24"/>
  <c r="J157" i="24"/>
  <c r="K157" i="24"/>
  <c r="S157" i="24"/>
  <c r="O157" i="24"/>
  <c r="G157" i="24"/>
  <c r="N157" i="24"/>
  <c r="F157" i="24"/>
  <c r="R236" i="24"/>
  <c r="J236" i="24"/>
  <c r="K236" i="24"/>
  <c r="O236" i="24"/>
  <c r="G236" i="24"/>
  <c r="N236" i="24"/>
  <c r="F236" i="24"/>
  <c r="S236" i="24"/>
  <c r="S146" i="26"/>
  <c r="K146" i="26"/>
  <c r="R146" i="26"/>
  <c r="J146" i="26"/>
  <c r="O146" i="26"/>
  <c r="G146" i="26"/>
  <c r="N146" i="26"/>
  <c r="F146" i="26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152" i="24"/>
  <c r="J152" i="24"/>
  <c r="O152" i="24"/>
  <c r="G152" i="24"/>
  <c r="N152" i="24"/>
  <c r="F152" i="24"/>
  <c r="S152" i="24"/>
  <c r="K152" i="24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182" i="25"/>
  <c r="J182" i="25"/>
  <c r="S182" i="25"/>
  <c r="O182" i="25"/>
  <c r="G182" i="25"/>
  <c r="N182" i="25"/>
  <c r="F182" i="25"/>
  <c r="K182" i="25"/>
  <c r="R166" i="25"/>
  <c r="J166" i="25"/>
  <c r="S166" i="25"/>
  <c r="O166" i="25"/>
  <c r="G166" i="25"/>
  <c r="N166" i="25"/>
  <c r="F166" i="25"/>
  <c r="K166" i="25"/>
  <c r="R86" i="25"/>
  <c r="J86" i="25"/>
  <c r="K86" i="25"/>
  <c r="S86" i="25"/>
  <c r="O86" i="25"/>
  <c r="G86" i="25"/>
  <c r="N86" i="25"/>
  <c r="F86" i="25"/>
  <c r="R176" i="25"/>
  <c r="J176" i="25"/>
  <c r="O176" i="25"/>
  <c r="G176" i="25"/>
  <c r="N176" i="25"/>
  <c r="F176" i="25"/>
  <c r="S176" i="25"/>
  <c r="K176" i="25"/>
  <c r="R112" i="25"/>
  <c r="J112" i="25"/>
  <c r="O112" i="25"/>
  <c r="G112" i="25"/>
  <c r="S112" i="25"/>
  <c r="N112" i="25"/>
  <c r="F112" i="25"/>
  <c r="K112" i="25"/>
  <c r="R70" i="25"/>
  <c r="J70" i="25"/>
  <c r="S70" i="25"/>
  <c r="K70" i="25"/>
  <c r="O70" i="25"/>
  <c r="G70" i="25"/>
  <c r="N70" i="25"/>
  <c r="F70" i="25"/>
  <c r="S229" i="25"/>
  <c r="K229" i="25"/>
  <c r="R229" i="25"/>
  <c r="J229" i="25"/>
  <c r="O229" i="25"/>
  <c r="G229" i="25"/>
  <c r="N229" i="25"/>
  <c r="F229" i="25"/>
  <c r="R125" i="25"/>
  <c r="J125" i="25"/>
  <c r="O125" i="25"/>
  <c r="G125" i="25"/>
  <c r="N125" i="25"/>
  <c r="F125" i="25"/>
  <c r="S125" i="25"/>
  <c r="K125" i="25"/>
  <c r="R77" i="25"/>
  <c r="J77" i="25"/>
  <c r="K77" i="25"/>
  <c r="O77" i="25"/>
  <c r="G77" i="25"/>
  <c r="S77" i="25"/>
  <c r="N77" i="25"/>
  <c r="F77" i="25"/>
  <c r="R39" i="25"/>
  <c r="J39" i="25"/>
  <c r="O39" i="25"/>
  <c r="G39" i="25"/>
  <c r="N39" i="25"/>
  <c r="F39" i="25"/>
  <c r="K39" i="25"/>
  <c r="S39" i="25"/>
  <c r="R161" i="25"/>
  <c r="J161" i="25"/>
  <c r="K161" i="25"/>
  <c r="O161" i="25"/>
  <c r="G161" i="25"/>
  <c r="N161" i="25"/>
  <c r="F161" i="25"/>
  <c r="S161" i="25"/>
  <c r="R74" i="25"/>
  <c r="J74" i="25"/>
  <c r="S74" i="25"/>
  <c r="O74" i="25"/>
  <c r="G74" i="25"/>
  <c r="K74" i="25"/>
  <c r="N74" i="25"/>
  <c r="F74" i="25"/>
  <c r="S246" i="25"/>
  <c r="K246" i="25"/>
  <c r="R246" i="25"/>
  <c r="J246" i="25"/>
  <c r="O246" i="25"/>
  <c r="G246" i="25"/>
  <c r="N246" i="25"/>
  <c r="F246" i="25"/>
  <c r="R158" i="25"/>
  <c r="J158" i="25"/>
  <c r="S158" i="25"/>
  <c r="O158" i="25"/>
  <c r="G158" i="25"/>
  <c r="N158" i="25"/>
  <c r="F158" i="25"/>
  <c r="K158" i="25"/>
  <c r="R78" i="25"/>
  <c r="J78" i="25"/>
  <c r="S78" i="25"/>
  <c r="O78" i="25"/>
  <c r="G78" i="25"/>
  <c r="N78" i="25"/>
  <c r="F78" i="25"/>
  <c r="K78" i="25"/>
  <c r="S240" i="25"/>
  <c r="K240" i="25"/>
  <c r="R240" i="25"/>
  <c r="J240" i="25"/>
  <c r="O240" i="25"/>
  <c r="G240" i="25"/>
  <c r="N240" i="25"/>
  <c r="F240" i="25"/>
  <c r="R177" i="25"/>
  <c r="J177" i="25"/>
  <c r="S177" i="25"/>
  <c r="O177" i="25"/>
  <c r="G177" i="25"/>
  <c r="K177" i="25"/>
  <c r="N177" i="25"/>
  <c r="F177" i="25"/>
  <c r="R113" i="25"/>
  <c r="J113" i="25"/>
  <c r="S113" i="25"/>
  <c r="O113" i="25"/>
  <c r="G113" i="25"/>
  <c r="N113" i="25"/>
  <c r="F113" i="25"/>
  <c r="K113" i="25"/>
  <c r="R49" i="25"/>
  <c r="J49" i="25"/>
  <c r="K49" i="25"/>
  <c r="S49" i="25"/>
  <c r="O49" i="25"/>
  <c r="G49" i="25"/>
  <c r="N49" i="25"/>
  <c r="F49" i="25"/>
  <c r="R62" i="25"/>
  <c r="J62" i="25"/>
  <c r="S62" i="25"/>
  <c r="O62" i="25"/>
  <c r="G62" i="25"/>
  <c r="N62" i="25"/>
  <c r="F62" i="25"/>
  <c r="K62" i="25"/>
  <c r="S220" i="25"/>
  <c r="K220" i="25"/>
  <c r="R220" i="25"/>
  <c r="J220" i="25"/>
  <c r="O220" i="25"/>
  <c r="G220" i="25"/>
  <c r="N220" i="25"/>
  <c r="F220" i="25"/>
  <c r="R164" i="25"/>
  <c r="J164" i="25"/>
  <c r="K164" i="25"/>
  <c r="O164" i="25"/>
  <c r="G164" i="25"/>
  <c r="N164" i="25"/>
  <c r="F164" i="25"/>
  <c r="S164" i="25"/>
  <c r="R116" i="25"/>
  <c r="J116" i="25"/>
  <c r="O116" i="25"/>
  <c r="G116" i="25"/>
  <c r="S116" i="25"/>
  <c r="N116" i="25"/>
  <c r="F116" i="25"/>
  <c r="K116" i="25"/>
  <c r="S234" i="25"/>
  <c r="K234" i="25"/>
  <c r="R234" i="25"/>
  <c r="J234" i="25"/>
  <c r="O234" i="25"/>
  <c r="G234" i="25"/>
  <c r="N234" i="25"/>
  <c r="F234" i="25"/>
  <c r="R50" i="25"/>
  <c r="J50" i="25"/>
  <c r="O50" i="25"/>
  <c r="G50" i="25"/>
  <c r="K50" i="25"/>
  <c r="N50" i="25"/>
  <c r="F50" i="25"/>
  <c r="S50" i="25"/>
  <c r="N17" i="25"/>
  <c r="K17" i="25"/>
  <c r="J17" i="25"/>
  <c r="G17" i="25"/>
  <c r="F17" i="25"/>
  <c r="S17" i="25"/>
  <c r="R17" i="25"/>
  <c r="O17" i="25"/>
  <c r="R208" i="25"/>
  <c r="J208" i="25"/>
  <c r="K208" i="25"/>
  <c r="O208" i="25"/>
  <c r="G208" i="25"/>
  <c r="N208" i="25"/>
  <c r="F208" i="25"/>
  <c r="S208" i="25"/>
  <c r="R144" i="25"/>
  <c r="J144" i="25"/>
  <c r="S144" i="25"/>
  <c r="O144" i="25"/>
  <c r="G144" i="25"/>
  <c r="K144" i="25"/>
  <c r="N144" i="25"/>
  <c r="F144" i="25"/>
  <c r="R80" i="25"/>
  <c r="J80" i="25"/>
  <c r="K80" i="25"/>
  <c r="O80" i="25"/>
  <c r="G80" i="25"/>
  <c r="S80" i="25"/>
  <c r="N80" i="25"/>
  <c r="F80" i="25"/>
  <c r="S210" i="25"/>
  <c r="K210" i="25"/>
  <c r="R210" i="25"/>
  <c r="J210" i="25"/>
  <c r="O210" i="25"/>
  <c r="G210" i="25"/>
  <c r="N210" i="25"/>
  <c r="F210" i="25"/>
  <c r="R66" i="25"/>
  <c r="J66" i="25"/>
  <c r="S66" i="25"/>
  <c r="O66" i="25"/>
  <c r="G66" i="25"/>
  <c r="N66" i="25"/>
  <c r="F66" i="25"/>
  <c r="K66" i="25"/>
  <c r="R197" i="25"/>
  <c r="J197" i="25"/>
  <c r="K197" i="25"/>
  <c r="O197" i="25"/>
  <c r="G197" i="25"/>
  <c r="N197" i="25"/>
  <c r="F197" i="25"/>
  <c r="S197" i="25"/>
  <c r="R109" i="25"/>
  <c r="J109" i="25"/>
  <c r="O109" i="25"/>
  <c r="G109" i="25"/>
  <c r="N109" i="25"/>
  <c r="F109" i="25"/>
  <c r="S109" i="25"/>
  <c r="K109" i="25"/>
  <c r="R53" i="25"/>
  <c r="J53" i="25"/>
  <c r="S53" i="25"/>
  <c r="K53" i="25"/>
  <c r="O53" i="25"/>
  <c r="G53" i="25"/>
  <c r="N53" i="25"/>
  <c r="F53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198" i="24"/>
  <c r="J198" i="24"/>
  <c r="K198" i="24"/>
  <c r="O198" i="24"/>
  <c r="G198" i="24"/>
  <c r="N198" i="24"/>
  <c r="F198" i="24"/>
  <c r="S198" i="24"/>
  <c r="R134" i="24"/>
  <c r="J134" i="24"/>
  <c r="K134" i="24"/>
  <c r="O134" i="24"/>
  <c r="G134" i="24"/>
  <c r="S134" i="24"/>
  <c r="N134" i="24"/>
  <c r="F134" i="24"/>
  <c r="R22" i="24"/>
  <c r="J22" i="24"/>
  <c r="S22" i="24"/>
  <c r="O22" i="24"/>
  <c r="G22" i="24"/>
  <c r="N22" i="24"/>
  <c r="F22" i="24"/>
  <c r="K22" i="24"/>
  <c r="R197" i="24"/>
  <c r="J197" i="24"/>
  <c r="S197" i="24"/>
  <c r="O197" i="24"/>
  <c r="G197" i="24"/>
  <c r="N197" i="24"/>
  <c r="F197" i="24"/>
  <c r="K197" i="24"/>
  <c r="R133" i="24"/>
  <c r="J133" i="24"/>
  <c r="S133" i="24"/>
  <c r="O133" i="24"/>
  <c r="G133" i="24"/>
  <c r="N133" i="24"/>
  <c r="F133" i="24"/>
  <c r="K133" i="24"/>
  <c r="R37" i="24"/>
  <c r="J37" i="24"/>
  <c r="K37" i="24"/>
  <c r="O37" i="24"/>
  <c r="G37" i="24"/>
  <c r="N37" i="24"/>
  <c r="F37" i="24"/>
  <c r="S37" i="24"/>
  <c r="R128" i="24"/>
  <c r="J128" i="24"/>
  <c r="S128" i="24"/>
  <c r="K128" i="24"/>
  <c r="O128" i="24"/>
  <c r="G128" i="24"/>
  <c r="N128" i="24"/>
  <c r="F128" i="24"/>
  <c r="R85" i="24"/>
  <c r="J85" i="24"/>
  <c r="K85" i="24"/>
  <c r="O85" i="24"/>
  <c r="G85" i="24"/>
  <c r="N85" i="24"/>
  <c r="F85" i="24"/>
  <c r="S85" i="24"/>
  <c r="R232" i="24"/>
  <c r="J232" i="24"/>
  <c r="S232" i="24"/>
  <c r="O232" i="24"/>
  <c r="G232" i="24"/>
  <c r="K232" i="24"/>
  <c r="N232" i="24"/>
  <c r="F232" i="24"/>
  <c r="R75" i="24"/>
  <c r="J75" i="24"/>
  <c r="S75" i="24"/>
  <c r="K75" i="24"/>
  <c r="O75" i="24"/>
  <c r="G75" i="24"/>
  <c r="N75" i="24"/>
  <c r="F75" i="24"/>
  <c r="R106" i="24"/>
  <c r="J106" i="24"/>
  <c r="K106" i="24"/>
  <c r="O106" i="24"/>
  <c r="G106" i="24"/>
  <c r="S106" i="24"/>
  <c r="N106" i="24"/>
  <c r="F106" i="24"/>
  <c r="R145" i="24"/>
  <c r="J145" i="24"/>
  <c r="S145" i="24"/>
  <c r="O145" i="24"/>
  <c r="G145" i="24"/>
  <c r="N145" i="24"/>
  <c r="F145" i="24"/>
  <c r="K145" i="24"/>
  <c r="R215" i="24"/>
  <c r="J215" i="24"/>
  <c r="K215" i="24"/>
  <c r="O215" i="24"/>
  <c r="G215" i="24"/>
  <c r="N215" i="24"/>
  <c r="F215" i="24"/>
  <c r="S215" i="24"/>
  <c r="R79" i="24"/>
  <c r="J79" i="24"/>
  <c r="O79" i="24"/>
  <c r="G79" i="24"/>
  <c r="N79" i="24"/>
  <c r="F79" i="24"/>
  <c r="S79" i="24"/>
  <c r="K79" i="24"/>
  <c r="R31" i="24"/>
  <c r="J31" i="24"/>
  <c r="K31" i="24"/>
  <c r="O31" i="24"/>
  <c r="G31" i="24"/>
  <c r="S31" i="24"/>
  <c r="N31" i="24"/>
  <c r="F31" i="24"/>
  <c r="R139" i="24"/>
  <c r="J139" i="24"/>
  <c r="O139" i="24"/>
  <c r="G139" i="24"/>
  <c r="N139" i="24"/>
  <c r="F139" i="24"/>
  <c r="S139" i="24"/>
  <c r="K139" i="24"/>
  <c r="R51" i="24"/>
  <c r="J51" i="24"/>
  <c r="S51" i="24"/>
  <c r="O51" i="24"/>
  <c r="G51" i="24"/>
  <c r="N51" i="24"/>
  <c r="F51" i="24"/>
  <c r="K51" i="24"/>
  <c r="R178" i="24"/>
  <c r="J178" i="24"/>
  <c r="O178" i="24"/>
  <c r="G178" i="24"/>
  <c r="N178" i="24"/>
  <c r="F178" i="24"/>
  <c r="S178" i="24"/>
  <c r="K178" i="24"/>
  <c r="R90" i="24"/>
  <c r="J90" i="24"/>
  <c r="S90" i="24"/>
  <c r="O90" i="24"/>
  <c r="G90" i="24"/>
  <c r="N90" i="24"/>
  <c r="F90" i="24"/>
  <c r="K90" i="24"/>
  <c r="R19" i="24"/>
  <c r="J19" i="24"/>
  <c r="K19" i="24"/>
  <c r="O19" i="24"/>
  <c r="G19" i="24"/>
  <c r="N19" i="24"/>
  <c r="F19" i="24"/>
  <c r="S19" i="24"/>
  <c r="R161" i="24"/>
  <c r="J161" i="24"/>
  <c r="O161" i="24"/>
  <c r="G161" i="24"/>
  <c r="N161" i="24"/>
  <c r="F161" i="24"/>
  <c r="S161" i="24"/>
  <c r="K161" i="24"/>
  <c r="R73" i="24"/>
  <c r="J73" i="24"/>
  <c r="K73" i="24"/>
  <c r="O73" i="24"/>
  <c r="G73" i="24"/>
  <c r="N73" i="24"/>
  <c r="F73" i="24"/>
  <c r="S73" i="24"/>
  <c r="R175" i="24"/>
  <c r="J175" i="24"/>
  <c r="O175" i="24"/>
  <c r="G175" i="24"/>
  <c r="N175" i="24"/>
  <c r="F175" i="24"/>
  <c r="K175" i="24"/>
  <c r="S175" i="24"/>
  <c r="R159" i="24"/>
  <c r="J159" i="24"/>
  <c r="O159" i="24"/>
  <c r="G159" i="24"/>
  <c r="S159" i="24"/>
  <c r="N159" i="24"/>
  <c r="F159" i="24"/>
  <c r="K159" i="24"/>
  <c r="R21" i="24"/>
  <c r="J21" i="24"/>
  <c r="O21" i="24"/>
  <c r="G21" i="24"/>
  <c r="K21" i="24"/>
  <c r="N21" i="24"/>
  <c r="F21" i="24"/>
  <c r="S21" i="24"/>
  <c r="S169" i="26"/>
  <c r="K169" i="26"/>
  <c r="R169" i="26"/>
  <c r="J169" i="26"/>
  <c r="O169" i="26"/>
  <c r="G169" i="26"/>
  <c r="N169" i="26"/>
  <c r="F169" i="26"/>
  <c r="S81" i="26"/>
  <c r="K81" i="26"/>
  <c r="R81" i="26"/>
  <c r="J81" i="26"/>
  <c r="O81" i="26"/>
  <c r="G81" i="26"/>
  <c r="N81" i="26"/>
  <c r="F81" i="26"/>
  <c r="S54" i="26"/>
  <c r="K54" i="26"/>
  <c r="R54" i="26"/>
  <c r="J54" i="26"/>
  <c r="O54" i="26"/>
  <c r="G54" i="26"/>
  <c r="N54" i="26"/>
  <c r="F54" i="26"/>
  <c r="S73" i="26"/>
  <c r="K73" i="26"/>
  <c r="R73" i="26"/>
  <c r="J73" i="26"/>
  <c r="O73" i="26"/>
  <c r="G73" i="26"/>
  <c r="N73" i="26"/>
  <c r="F73" i="26"/>
  <c r="S136" i="26"/>
  <c r="K136" i="26"/>
  <c r="R136" i="26"/>
  <c r="J136" i="26"/>
  <c r="O136" i="26"/>
  <c r="G136" i="26"/>
  <c r="N136" i="26"/>
  <c r="F136" i="26"/>
  <c r="S212" i="26"/>
  <c r="K212" i="26"/>
  <c r="R212" i="26"/>
  <c r="J212" i="26"/>
  <c r="O212" i="26"/>
  <c r="G212" i="26"/>
  <c r="N212" i="26"/>
  <c r="F212" i="26"/>
  <c r="S207" i="26"/>
  <c r="K207" i="26"/>
  <c r="R207" i="26"/>
  <c r="J207" i="26"/>
  <c r="O207" i="26"/>
  <c r="G207" i="26"/>
  <c r="N207" i="26"/>
  <c r="F207" i="26"/>
  <c r="S143" i="26"/>
  <c r="K143" i="26"/>
  <c r="R143" i="26"/>
  <c r="J143" i="26"/>
  <c r="O143" i="26"/>
  <c r="G143" i="26"/>
  <c r="N143" i="26"/>
  <c r="F143" i="26"/>
  <c r="N245" i="26"/>
  <c r="F245" i="26"/>
  <c r="S245" i="26"/>
  <c r="K245" i="26"/>
  <c r="R245" i="26"/>
  <c r="J245" i="26"/>
  <c r="O245" i="26"/>
  <c r="G245" i="26"/>
  <c r="S181" i="26"/>
  <c r="K181" i="26"/>
  <c r="R181" i="26"/>
  <c r="J181" i="26"/>
  <c r="O181" i="26"/>
  <c r="G181" i="26"/>
  <c r="N181" i="26"/>
  <c r="F181" i="26"/>
  <c r="S149" i="26"/>
  <c r="K149" i="26"/>
  <c r="R149" i="26"/>
  <c r="J149" i="26"/>
  <c r="O149" i="26"/>
  <c r="G149" i="26"/>
  <c r="N149" i="26"/>
  <c r="F149" i="26"/>
  <c r="S101" i="26"/>
  <c r="K101" i="26"/>
  <c r="R101" i="26"/>
  <c r="J101" i="26"/>
  <c r="O101" i="26"/>
  <c r="G101" i="26"/>
  <c r="N101" i="26"/>
  <c r="F101" i="26"/>
  <c r="S48" i="26"/>
  <c r="K48" i="26"/>
  <c r="R48" i="26"/>
  <c r="J48" i="26"/>
  <c r="O48" i="26"/>
  <c r="G48" i="26"/>
  <c r="N48" i="26"/>
  <c r="F48" i="26"/>
  <c r="S58" i="26"/>
  <c r="K58" i="26"/>
  <c r="R58" i="26"/>
  <c r="J58" i="26"/>
  <c r="O58" i="26"/>
  <c r="G58" i="26"/>
  <c r="N58" i="26"/>
  <c r="F58" i="26"/>
  <c r="S77" i="26"/>
  <c r="K77" i="26"/>
  <c r="R77" i="26"/>
  <c r="J77" i="26"/>
  <c r="O77" i="26"/>
  <c r="G77" i="26"/>
  <c r="N77" i="26"/>
  <c r="F77" i="26"/>
  <c r="N244" i="26"/>
  <c r="F244" i="26"/>
  <c r="S244" i="26"/>
  <c r="K244" i="26"/>
  <c r="R244" i="26"/>
  <c r="J244" i="26"/>
  <c r="G244" i="26"/>
  <c r="O244" i="26"/>
  <c r="S124" i="26"/>
  <c r="K124" i="26"/>
  <c r="R124" i="26"/>
  <c r="J124" i="26"/>
  <c r="O124" i="26"/>
  <c r="G124" i="26"/>
  <c r="N124" i="26"/>
  <c r="F124" i="26"/>
  <c r="S220" i="26"/>
  <c r="K220" i="26"/>
  <c r="R220" i="26"/>
  <c r="J220" i="26"/>
  <c r="O220" i="26"/>
  <c r="G220" i="26"/>
  <c r="N220" i="26"/>
  <c r="F220" i="26"/>
  <c r="S203" i="26"/>
  <c r="K203" i="26"/>
  <c r="R203" i="26"/>
  <c r="J203" i="26"/>
  <c r="O203" i="26"/>
  <c r="G203" i="26"/>
  <c r="N203" i="26"/>
  <c r="F203" i="26"/>
  <c r="S139" i="26"/>
  <c r="K139" i="26"/>
  <c r="R139" i="26"/>
  <c r="J139" i="26"/>
  <c r="O139" i="26"/>
  <c r="G139" i="26"/>
  <c r="N139" i="26"/>
  <c r="F139" i="26"/>
  <c r="N242" i="26"/>
  <c r="F242" i="26"/>
  <c r="S242" i="26"/>
  <c r="K242" i="26"/>
  <c r="R242" i="26"/>
  <c r="J242" i="26"/>
  <c r="O242" i="26"/>
  <c r="G242" i="26"/>
  <c r="S130" i="26"/>
  <c r="K130" i="26"/>
  <c r="R130" i="26"/>
  <c r="J130" i="26"/>
  <c r="O130" i="26"/>
  <c r="G130" i="26"/>
  <c r="N130" i="26"/>
  <c r="F130" i="26"/>
  <c r="S11" i="26"/>
  <c r="R11" i="26"/>
  <c r="O11" i="26"/>
  <c r="N11" i="26"/>
  <c r="K11" i="26"/>
  <c r="J11" i="26"/>
  <c r="G11" i="26"/>
  <c r="F11" i="26"/>
  <c r="S49" i="26"/>
  <c r="K49" i="26"/>
  <c r="R49" i="26"/>
  <c r="J49" i="26"/>
  <c r="O49" i="26"/>
  <c r="G49" i="26"/>
  <c r="N49" i="26"/>
  <c r="F49" i="26"/>
  <c r="R51" i="25"/>
  <c r="J51" i="25"/>
  <c r="K51" i="25"/>
  <c r="O51" i="25"/>
  <c r="G51" i="25"/>
  <c r="N51" i="25"/>
  <c r="F51" i="25"/>
  <c r="S51" i="25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S204" i="26"/>
  <c r="K204" i="26"/>
  <c r="R204" i="26"/>
  <c r="J204" i="26"/>
  <c r="O204" i="26"/>
  <c r="G204" i="26"/>
  <c r="N204" i="26"/>
  <c r="F204" i="26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S214" i="26"/>
  <c r="K214" i="26"/>
  <c r="R214" i="26"/>
  <c r="J214" i="26"/>
  <c r="O214" i="26"/>
  <c r="G214" i="26"/>
  <c r="N214" i="26"/>
  <c r="F214" i="26"/>
  <c r="S94" i="26"/>
  <c r="K94" i="26"/>
  <c r="R94" i="26"/>
  <c r="J94" i="26"/>
  <c r="O94" i="26"/>
  <c r="G94" i="26"/>
  <c r="N94" i="26"/>
  <c r="F94" i="26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88" i="26"/>
  <c r="K188" i="26"/>
  <c r="R188" i="26"/>
  <c r="J188" i="26"/>
  <c r="O188" i="26"/>
  <c r="G188" i="26"/>
  <c r="N188" i="26"/>
  <c r="F188" i="26"/>
  <c r="R88" i="24"/>
  <c r="J88" i="24"/>
  <c r="O88" i="24"/>
  <c r="G88" i="24"/>
  <c r="K88" i="24"/>
  <c r="N88" i="24"/>
  <c r="F88" i="24"/>
  <c r="S88" i="24"/>
  <c r="R171" i="25"/>
  <c r="J171" i="25"/>
  <c r="S171" i="25"/>
  <c r="O171" i="25"/>
  <c r="G171" i="25"/>
  <c r="N171" i="25"/>
  <c r="F171" i="25"/>
  <c r="K171" i="25"/>
  <c r="S16" i="36"/>
  <c r="R16" i="36"/>
  <c r="O16" i="36"/>
  <c r="N16" i="36"/>
  <c r="K16" i="36"/>
  <c r="J16" i="36"/>
  <c r="G16" i="36"/>
  <c r="F16" i="36"/>
  <c r="S129" i="26"/>
  <c r="K129" i="26"/>
  <c r="R129" i="26"/>
  <c r="J129" i="26"/>
  <c r="O129" i="26"/>
  <c r="G129" i="26"/>
  <c r="N129" i="26"/>
  <c r="F129" i="26"/>
  <c r="R162" i="25"/>
  <c r="J162" i="25"/>
  <c r="O162" i="25"/>
  <c r="G162" i="25"/>
  <c r="S162" i="25"/>
  <c r="N162" i="25"/>
  <c r="F162" i="25"/>
  <c r="K162" i="25"/>
  <c r="R110" i="24"/>
  <c r="J110" i="24"/>
  <c r="K110" i="24"/>
  <c r="O110" i="24"/>
  <c r="G110" i="24"/>
  <c r="S110" i="24"/>
  <c r="N110" i="24"/>
  <c r="F110" i="24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S184" i="26"/>
  <c r="K184" i="26"/>
  <c r="R184" i="26"/>
  <c r="J184" i="26"/>
  <c r="O184" i="26"/>
  <c r="G184" i="26"/>
  <c r="N184" i="26"/>
  <c r="F184" i="26"/>
  <c r="R47" i="25"/>
  <c r="J47" i="25"/>
  <c r="K47" i="25"/>
  <c r="O47" i="25"/>
  <c r="G47" i="25"/>
  <c r="N47" i="25"/>
  <c r="F47" i="25"/>
  <c r="S47" i="25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R191" i="25"/>
  <c r="J191" i="25"/>
  <c r="K191" i="25"/>
  <c r="O191" i="25"/>
  <c r="G191" i="25"/>
  <c r="N191" i="25"/>
  <c r="F191" i="25"/>
  <c r="S191" i="25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249" i="39"/>
  <c r="I7" i="39" s="1"/>
  <c r="I249" i="25"/>
  <c r="I7" i="25" s="1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249" i="26"/>
  <c r="M7" i="26" s="1"/>
  <c r="I249" i="37"/>
  <c r="M249" i="27"/>
  <c r="M249" i="36"/>
  <c r="I249" i="35"/>
  <c r="I7" i="35" s="1"/>
  <c r="M249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151" i="25"/>
  <c r="J151" i="25"/>
  <c r="O151" i="25"/>
  <c r="G151" i="25"/>
  <c r="S151" i="25"/>
  <c r="N151" i="25"/>
  <c r="F151" i="25"/>
  <c r="K151" i="25"/>
  <c r="R205" i="25"/>
  <c r="J205" i="25"/>
  <c r="K205" i="25"/>
  <c r="O205" i="25"/>
  <c r="G205" i="25"/>
  <c r="N205" i="25"/>
  <c r="F205" i="25"/>
  <c r="S205" i="25"/>
  <c r="R201" i="25"/>
  <c r="J201" i="25"/>
  <c r="K201" i="25"/>
  <c r="O201" i="25"/>
  <c r="G201" i="25"/>
  <c r="N201" i="25"/>
  <c r="F201" i="25"/>
  <c r="S201" i="25"/>
  <c r="R36" i="25"/>
  <c r="J36" i="25"/>
  <c r="S36" i="25"/>
  <c r="O36" i="25"/>
  <c r="G36" i="25"/>
  <c r="N36" i="25"/>
  <c r="F36" i="25"/>
  <c r="K36" i="25"/>
  <c r="R109" i="24"/>
  <c r="J109" i="24"/>
  <c r="O109" i="24"/>
  <c r="G109" i="24"/>
  <c r="N109" i="24"/>
  <c r="F109" i="24"/>
  <c r="S109" i="24"/>
  <c r="K109" i="24"/>
  <c r="R34" i="24"/>
  <c r="J34" i="24"/>
  <c r="S34" i="24"/>
  <c r="O34" i="24"/>
  <c r="G34" i="24"/>
  <c r="N34" i="24"/>
  <c r="F34" i="24"/>
  <c r="K34" i="24"/>
  <c r="R146" i="24"/>
  <c r="J146" i="24"/>
  <c r="O146" i="24"/>
  <c r="G146" i="24"/>
  <c r="K146" i="24"/>
  <c r="N146" i="24"/>
  <c r="F146" i="24"/>
  <c r="S146" i="24"/>
  <c r="R112" i="24"/>
  <c r="J112" i="24"/>
  <c r="K112" i="24"/>
  <c r="O112" i="24"/>
  <c r="G112" i="24"/>
  <c r="N112" i="24"/>
  <c r="F112" i="24"/>
  <c r="S112" i="24"/>
  <c r="S224" i="26"/>
  <c r="K224" i="26"/>
  <c r="R224" i="26"/>
  <c r="J224" i="26"/>
  <c r="O224" i="26"/>
  <c r="G224" i="26"/>
  <c r="N224" i="26"/>
  <c r="F224" i="26"/>
  <c r="S174" i="26"/>
  <c r="K174" i="26"/>
  <c r="R174" i="26"/>
  <c r="J174" i="26"/>
  <c r="O174" i="26"/>
  <c r="G174" i="26"/>
  <c r="N174" i="26"/>
  <c r="F174" i="26"/>
  <c r="S100" i="26"/>
  <c r="K100" i="26"/>
  <c r="R100" i="26"/>
  <c r="J100" i="26"/>
  <c r="O100" i="26"/>
  <c r="G100" i="26"/>
  <c r="N100" i="26"/>
  <c r="F100" i="26"/>
  <c r="S62" i="26"/>
  <c r="K62" i="26"/>
  <c r="R62" i="26"/>
  <c r="J62" i="26"/>
  <c r="O62" i="26"/>
  <c r="G62" i="26"/>
  <c r="N62" i="26"/>
  <c r="F62" i="26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235" i="25"/>
  <c r="K235" i="25"/>
  <c r="R235" i="25"/>
  <c r="J235" i="25"/>
  <c r="O235" i="25"/>
  <c r="G235" i="25"/>
  <c r="N235" i="25"/>
  <c r="F235" i="25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R195" i="25"/>
  <c r="J195" i="25"/>
  <c r="K195" i="25"/>
  <c r="O195" i="25"/>
  <c r="G195" i="25"/>
  <c r="N195" i="25"/>
  <c r="F195" i="25"/>
  <c r="S195" i="25"/>
  <c r="N12" i="39"/>
  <c r="K12" i="39"/>
  <c r="J12" i="39"/>
  <c r="G12" i="39"/>
  <c r="F12" i="39"/>
  <c r="S12" i="39"/>
  <c r="R12" i="39"/>
  <c r="O12" i="39"/>
  <c r="R192" i="25"/>
  <c r="J192" i="25"/>
  <c r="K192" i="25"/>
  <c r="O192" i="25"/>
  <c r="G192" i="25"/>
  <c r="N192" i="25"/>
  <c r="F192" i="25"/>
  <c r="S192" i="25"/>
  <c r="R189" i="25"/>
  <c r="J189" i="25"/>
  <c r="O189" i="25"/>
  <c r="G189" i="25"/>
  <c r="N189" i="25"/>
  <c r="F189" i="25"/>
  <c r="S189" i="25"/>
  <c r="K189" i="25"/>
  <c r="S227" i="25"/>
  <c r="K227" i="25"/>
  <c r="R227" i="25"/>
  <c r="J227" i="25"/>
  <c r="O227" i="25"/>
  <c r="G227" i="25"/>
  <c r="N227" i="25"/>
  <c r="F227" i="25"/>
  <c r="R122" i="25"/>
  <c r="J122" i="25"/>
  <c r="S122" i="25"/>
  <c r="O122" i="25"/>
  <c r="G122" i="25"/>
  <c r="N122" i="25"/>
  <c r="F122" i="25"/>
  <c r="K122" i="25"/>
  <c r="R28" i="25"/>
  <c r="J28" i="25"/>
  <c r="O28" i="25"/>
  <c r="G28" i="25"/>
  <c r="N28" i="25"/>
  <c r="F28" i="25"/>
  <c r="K28" i="25"/>
  <c r="S28" i="25"/>
  <c r="R221" i="24"/>
  <c r="J221" i="24"/>
  <c r="O221" i="24"/>
  <c r="G221" i="24"/>
  <c r="N221" i="24"/>
  <c r="F221" i="24"/>
  <c r="K221" i="24"/>
  <c r="S221" i="24"/>
  <c r="R124" i="24"/>
  <c r="J124" i="24"/>
  <c r="O124" i="24"/>
  <c r="G124" i="24"/>
  <c r="N124" i="24"/>
  <c r="F124" i="24"/>
  <c r="K124" i="24"/>
  <c r="S124" i="24"/>
  <c r="N17" i="24"/>
  <c r="O17" i="24"/>
  <c r="K17" i="24"/>
  <c r="J17" i="24"/>
  <c r="G17" i="24"/>
  <c r="F17" i="24"/>
  <c r="S17" i="24"/>
  <c r="R17" i="24"/>
  <c r="R144" i="24"/>
  <c r="J144" i="24"/>
  <c r="K144" i="24"/>
  <c r="O144" i="24"/>
  <c r="G144" i="24"/>
  <c r="N144" i="24"/>
  <c r="F144" i="24"/>
  <c r="S144" i="24"/>
  <c r="R105" i="24"/>
  <c r="J105" i="24"/>
  <c r="O105" i="24"/>
  <c r="G105" i="24"/>
  <c r="N105" i="24"/>
  <c r="F105" i="24"/>
  <c r="K105" i="24"/>
  <c r="S105" i="24"/>
  <c r="S186" i="26"/>
  <c r="K186" i="26"/>
  <c r="R186" i="26"/>
  <c r="J186" i="26"/>
  <c r="O186" i="26"/>
  <c r="G186" i="26"/>
  <c r="N186" i="26"/>
  <c r="F186" i="26"/>
  <c r="S96" i="26"/>
  <c r="K96" i="26"/>
  <c r="R96" i="26"/>
  <c r="J96" i="26"/>
  <c r="O96" i="26"/>
  <c r="G96" i="26"/>
  <c r="N96" i="26"/>
  <c r="F96" i="26"/>
  <c r="S197" i="26"/>
  <c r="K197" i="26"/>
  <c r="R197" i="26"/>
  <c r="J197" i="26"/>
  <c r="O197" i="26"/>
  <c r="G197" i="26"/>
  <c r="N197" i="26"/>
  <c r="F197" i="26"/>
  <c r="S43" i="26"/>
  <c r="K43" i="26"/>
  <c r="R43" i="26"/>
  <c r="J43" i="26"/>
  <c r="O43" i="26"/>
  <c r="G43" i="26"/>
  <c r="N43" i="26"/>
  <c r="F43" i="26"/>
  <c r="S84" i="26"/>
  <c r="K84" i="26"/>
  <c r="R84" i="26"/>
  <c r="J84" i="26"/>
  <c r="O84" i="26"/>
  <c r="G84" i="26"/>
  <c r="N84" i="26"/>
  <c r="F84" i="26"/>
  <c r="S202" i="26"/>
  <c r="K202" i="26"/>
  <c r="R202" i="26"/>
  <c r="J202" i="26"/>
  <c r="O202" i="26"/>
  <c r="G202" i="26"/>
  <c r="N202" i="26"/>
  <c r="F202" i="26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R103" i="25"/>
  <c r="J103" i="25"/>
  <c r="O103" i="25"/>
  <c r="G103" i="25"/>
  <c r="N103" i="25"/>
  <c r="F103" i="25"/>
  <c r="K103" i="25"/>
  <c r="S103" i="25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110" i="25"/>
  <c r="J110" i="25"/>
  <c r="S110" i="25"/>
  <c r="O110" i="25"/>
  <c r="G110" i="25"/>
  <c r="N110" i="25"/>
  <c r="F110" i="25"/>
  <c r="K110" i="25"/>
  <c r="R83" i="25"/>
  <c r="J83" i="25"/>
  <c r="S83" i="25"/>
  <c r="O83" i="25"/>
  <c r="G83" i="25"/>
  <c r="N83" i="25"/>
  <c r="F83" i="25"/>
  <c r="K83" i="25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R163" i="25"/>
  <c r="J163" i="25"/>
  <c r="S163" i="25"/>
  <c r="O163" i="25"/>
  <c r="G163" i="25"/>
  <c r="N163" i="25"/>
  <c r="F163" i="25"/>
  <c r="K163" i="25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S230" i="25"/>
  <c r="K230" i="25"/>
  <c r="R230" i="25"/>
  <c r="J230" i="25"/>
  <c r="O230" i="25"/>
  <c r="G230" i="25"/>
  <c r="N230" i="25"/>
  <c r="F230" i="25"/>
  <c r="R54" i="25"/>
  <c r="J54" i="25"/>
  <c r="O54" i="25"/>
  <c r="G54" i="25"/>
  <c r="N54" i="25"/>
  <c r="F54" i="25"/>
  <c r="S54" i="25"/>
  <c r="K54" i="25"/>
  <c r="R168" i="25"/>
  <c r="J168" i="25"/>
  <c r="S168" i="25"/>
  <c r="O168" i="25"/>
  <c r="G168" i="25"/>
  <c r="N168" i="25"/>
  <c r="F168" i="25"/>
  <c r="K168" i="25"/>
  <c r="R40" i="25"/>
  <c r="J40" i="25"/>
  <c r="O40" i="25"/>
  <c r="G40" i="25"/>
  <c r="S40" i="25"/>
  <c r="N40" i="25"/>
  <c r="F40" i="25"/>
  <c r="K40" i="25"/>
  <c r="S221" i="25"/>
  <c r="K221" i="25"/>
  <c r="R221" i="25"/>
  <c r="J221" i="25"/>
  <c r="O221" i="25"/>
  <c r="G221" i="25"/>
  <c r="N221" i="25"/>
  <c r="F221" i="25"/>
  <c r="R117" i="25"/>
  <c r="J117" i="25"/>
  <c r="S117" i="25"/>
  <c r="O117" i="25"/>
  <c r="G117" i="25"/>
  <c r="N117" i="25"/>
  <c r="F117" i="25"/>
  <c r="K117" i="25"/>
  <c r="R42" i="25"/>
  <c r="J42" i="25"/>
  <c r="K42" i="25"/>
  <c r="O42" i="25"/>
  <c r="G42" i="25"/>
  <c r="N42" i="25"/>
  <c r="F42" i="25"/>
  <c r="S42" i="25"/>
  <c r="S209" i="25"/>
  <c r="K209" i="25"/>
  <c r="R209" i="25"/>
  <c r="J209" i="25"/>
  <c r="O209" i="25"/>
  <c r="G209" i="25"/>
  <c r="N209" i="25"/>
  <c r="F209" i="25"/>
  <c r="R81" i="25"/>
  <c r="J81" i="25"/>
  <c r="K81" i="25"/>
  <c r="O81" i="25"/>
  <c r="G81" i="25"/>
  <c r="N81" i="25"/>
  <c r="F81" i="25"/>
  <c r="S81" i="25"/>
  <c r="R175" i="25"/>
  <c r="J175" i="25"/>
  <c r="S175" i="25"/>
  <c r="O175" i="25"/>
  <c r="G175" i="25"/>
  <c r="N175" i="25"/>
  <c r="F175" i="25"/>
  <c r="K175" i="25"/>
  <c r="R92" i="25"/>
  <c r="J92" i="25"/>
  <c r="O92" i="25"/>
  <c r="G92" i="25"/>
  <c r="N92" i="25"/>
  <c r="F92" i="25"/>
  <c r="K92" i="25"/>
  <c r="S92" i="25"/>
  <c r="R211" i="24"/>
  <c r="J211" i="24"/>
  <c r="O211" i="24"/>
  <c r="G211" i="24"/>
  <c r="K211" i="24"/>
  <c r="N211" i="24"/>
  <c r="F211" i="24"/>
  <c r="S211" i="24"/>
  <c r="R126" i="24"/>
  <c r="J126" i="24"/>
  <c r="K126" i="24"/>
  <c r="O126" i="24"/>
  <c r="G126" i="24"/>
  <c r="N126" i="24"/>
  <c r="F126" i="24"/>
  <c r="S126" i="24"/>
  <c r="R189" i="24"/>
  <c r="J189" i="24"/>
  <c r="O189" i="24"/>
  <c r="G189" i="24"/>
  <c r="S189" i="24"/>
  <c r="N189" i="24"/>
  <c r="F189" i="24"/>
  <c r="K189" i="24"/>
  <c r="R243" i="24"/>
  <c r="J243" i="24"/>
  <c r="S243" i="24"/>
  <c r="O243" i="24"/>
  <c r="G243" i="24"/>
  <c r="N243" i="24"/>
  <c r="F243" i="24"/>
  <c r="K243" i="24"/>
  <c r="R53" i="24"/>
  <c r="J53" i="24"/>
  <c r="K53" i="24"/>
  <c r="O53" i="24"/>
  <c r="G53" i="24"/>
  <c r="S53" i="24"/>
  <c r="N53" i="24"/>
  <c r="F53" i="24"/>
  <c r="R76" i="24"/>
  <c r="J76" i="24"/>
  <c r="O76" i="24"/>
  <c r="G76" i="24"/>
  <c r="N76" i="24"/>
  <c r="F76" i="24"/>
  <c r="S76" i="24"/>
  <c r="K76" i="24"/>
  <c r="R113" i="24"/>
  <c r="J113" i="24"/>
  <c r="O113" i="24"/>
  <c r="G113" i="24"/>
  <c r="S113" i="24"/>
  <c r="N113" i="24"/>
  <c r="F113" i="24"/>
  <c r="K113" i="24"/>
  <c r="R80" i="24"/>
  <c r="J80" i="24"/>
  <c r="K80" i="24"/>
  <c r="O80" i="24"/>
  <c r="G80" i="24"/>
  <c r="N80" i="24"/>
  <c r="F80" i="24"/>
  <c r="S80" i="24"/>
  <c r="R140" i="24"/>
  <c r="J140" i="24"/>
  <c r="K140" i="24"/>
  <c r="S140" i="24"/>
  <c r="O140" i="24"/>
  <c r="G140" i="24"/>
  <c r="N140" i="24"/>
  <c r="F140" i="24"/>
  <c r="R170" i="24"/>
  <c r="J170" i="24"/>
  <c r="K170" i="24"/>
  <c r="O170" i="24"/>
  <c r="G170" i="24"/>
  <c r="N170" i="24"/>
  <c r="F170" i="24"/>
  <c r="S170" i="24"/>
  <c r="R233" i="24"/>
  <c r="J233" i="24"/>
  <c r="O233" i="24"/>
  <c r="G233" i="24"/>
  <c r="N233" i="24"/>
  <c r="F233" i="24"/>
  <c r="S233" i="24"/>
  <c r="K233" i="24"/>
  <c r="R65" i="24"/>
  <c r="J65" i="24"/>
  <c r="K65" i="24"/>
  <c r="O65" i="24"/>
  <c r="G65" i="24"/>
  <c r="N65" i="24"/>
  <c r="F65" i="24"/>
  <c r="S65" i="24"/>
  <c r="R160" i="24"/>
  <c r="J160" i="24"/>
  <c r="K160" i="24"/>
  <c r="S160" i="24"/>
  <c r="O160" i="24"/>
  <c r="G160" i="24"/>
  <c r="N160" i="24"/>
  <c r="F160" i="24"/>
  <c r="S170" i="26"/>
  <c r="K170" i="26"/>
  <c r="R170" i="26"/>
  <c r="J170" i="26"/>
  <c r="O170" i="26"/>
  <c r="G170" i="26"/>
  <c r="N170" i="26"/>
  <c r="F170" i="26"/>
  <c r="S55" i="26"/>
  <c r="K55" i="26"/>
  <c r="R55" i="26"/>
  <c r="J55" i="26"/>
  <c r="O55" i="26"/>
  <c r="G55" i="26"/>
  <c r="N55" i="26"/>
  <c r="F55" i="26"/>
  <c r="S128" i="26"/>
  <c r="K128" i="26"/>
  <c r="R128" i="26"/>
  <c r="J128" i="26"/>
  <c r="O128" i="26"/>
  <c r="G128" i="26"/>
  <c r="N128" i="26"/>
  <c r="F128" i="26"/>
  <c r="S199" i="26"/>
  <c r="K199" i="26"/>
  <c r="R199" i="26"/>
  <c r="J199" i="26"/>
  <c r="O199" i="26"/>
  <c r="G199" i="26"/>
  <c r="N199" i="26"/>
  <c r="F199" i="26"/>
  <c r="N237" i="26"/>
  <c r="F237" i="26"/>
  <c r="S237" i="26"/>
  <c r="K237" i="26"/>
  <c r="R237" i="26"/>
  <c r="J237" i="26"/>
  <c r="O237" i="26"/>
  <c r="G237" i="26"/>
  <c r="S141" i="26"/>
  <c r="K141" i="26"/>
  <c r="R141" i="26"/>
  <c r="J141" i="26"/>
  <c r="O141" i="26"/>
  <c r="G141" i="26"/>
  <c r="N141" i="26"/>
  <c r="F141" i="26"/>
  <c r="S79" i="26"/>
  <c r="K79" i="26"/>
  <c r="R79" i="26"/>
  <c r="J79" i="26"/>
  <c r="O79" i="26"/>
  <c r="G79" i="26"/>
  <c r="N79" i="26"/>
  <c r="F79" i="26"/>
  <c r="S69" i="26"/>
  <c r="K69" i="26"/>
  <c r="R69" i="26"/>
  <c r="J69" i="26"/>
  <c r="O69" i="26"/>
  <c r="G69" i="26"/>
  <c r="N69" i="26"/>
  <c r="F69" i="26"/>
  <c r="S116" i="26"/>
  <c r="K116" i="26"/>
  <c r="R116" i="26"/>
  <c r="J116" i="26"/>
  <c r="O116" i="26"/>
  <c r="G116" i="26"/>
  <c r="N116" i="26"/>
  <c r="F116" i="26"/>
  <c r="S195" i="26"/>
  <c r="K195" i="26"/>
  <c r="R195" i="26"/>
  <c r="J195" i="26"/>
  <c r="O195" i="26"/>
  <c r="G195" i="26"/>
  <c r="N195" i="26"/>
  <c r="F195" i="26"/>
  <c r="N234" i="26"/>
  <c r="F234" i="26"/>
  <c r="S234" i="26"/>
  <c r="K234" i="26"/>
  <c r="R234" i="26"/>
  <c r="J234" i="26"/>
  <c r="O234" i="26"/>
  <c r="G234" i="26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S156" i="26"/>
  <c r="K156" i="26"/>
  <c r="R156" i="26"/>
  <c r="J156" i="26"/>
  <c r="O156" i="26"/>
  <c r="G156" i="26"/>
  <c r="N156" i="26"/>
  <c r="F156" i="26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S206" i="26"/>
  <c r="K206" i="26"/>
  <c r="R206" i="26"/>
  <c r="J206" i="26"/>
  <c r="O206" i="26"/>
  <c r="G206" i="26"/>
  <c r="N206" i="26"/>
  <c r="F206" i="26"/>
  <c r="S86" i="26"/>
  <c r="K86" i="26"/>
  <c r="R86" i="26"/>
  <c r="J86" i="26"/>
  <c r="O86" i="26"/>
  <c r="G86" i="26"/>
  <c r="N86" i="26"/>
  <c r="F86" i="26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N236" i="26"/>
  <c r="F236" i="26"/>
  <c r="S236" i="26"/>
  <c r="K236" i="26"/>
  <c r="R236" i="26"/>
  <c r="J236" i="26"/>
  <c r="G236" i="26"/>
  <c r="O236" i="26"/>
  <c r="S238" i="25"/>
  <c r="K238" i="25"/>
  <c r="R238" i="25"/>
  <c r="J238" i="25"/>
  <c r="O238" i="25"/>
  <c r="G238" i="25"/>
  <c r="N238" i="25"/>
  <c r="F238" i="25"/>
  <c r="R127" i="25"/>
  <c r="J127" i="25"/>
  <c r="K127" i="25"/>
  <c r="O127" i="25"/>
  <c r="G127" i="25"/>
  <c r="N127" i="25"/>
  <c r="F127" i="25"/>
  <c r="S127" i="25"/>
  <c r="S15" i="36"/>
  <c r="R15" i="36"/>
  <c r="O15" i="36"/>
  <c r="N15" i="36"/>
  <c r="K15" i="36"/>
  <c r="J15" i="36"/>
  <c r="G15" i="36"/>
  <c r="F15" i="36"/>
  <c r="S121" i="26"/>
  <c r="K121" i="26"/>
  <c r="R121" i="26"/>
  <c r="J121" i="26"/>
  <c r="O121" i="26"/>
  <c r="G121" i="26"/>
  <c r="N121" i="26"/>
  <c r="F121" i="26"/>
  <c r="R138" i="25"/>
  <c r="J138" i="25"/>
  <c r="O138" i="25"/>
  <c r="G138" i="25"/>
  <c r="N138" i="25"/>
  <c r="F138" i="25"/>
  <c r="K138" i="25"/>
  <c r="S138" i="25"/>
  <c r="R102" i="24"/>
  <c r="J102" i="24"/>
  <c r="O102" i="24"/>
  <c r="G102" i="24"/>
  <c r="N102" i="24"/>
  <c r="F102" i="24"/>
  <c r="K102" i="24"/>
  <c r="S102" i="24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S243" i="25"/>
  <c r="K243" i="25"/>
  <c r="R243" i="25"/>
  <c r="J243" i="25"/>
  <c r="O243" i="25"/>
  <c r="G243" i="25"/>
  <c r="N243" i="25"/>
  <c r="F243" i="25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R155" i="24"/>
  <c r="J155" i="24"/>
  <c r="O155" i="24"/>
  <c r="G155" i="24"/>
  <c r="N155" i="24"/>
  <c r="F155" i="24"/>
  <c r="K155" i="24"/>
  <c r="S155" i="24"/>
  <c r="S239" i="25"/>
  <c r="K239" i="25"/>
  <c r="R239" i="25"/>
  <c r="J239" i="25"/>
  <c r="O239" i="25"/>
  <c r="G239" i="25"/>
  <c r="N239" i="25"/>
  <c r="F239" i="25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S56" i="26"/>
  <c r="K56" i="26"/>
  <c r="R56" i="26"/>
  <c r="J56" i="26"/>
  <c r="O56" i="26"/>
  <c r="G56" i="26"/>
  <c r="N56" i="26"/>
  <c r="F56" i="26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R159" i="25"/>
  <c r="J159" i="25"/>
  <c r="O159" i="25"/>
  <c r="G159" i="25"/>
  <c r="N159" i="25"/>
  <c r="F159" i="25"/>
  <c r="S159" i="25"/>
  <c r="K159" i="25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249" i="25"/>
  <c r="Q249" i="29"/>
  <c r="N108" i="37"/>
  <c r="K108" i="37"/>
  <c r="J108" i="37"/>
  <c r="S108" i="37"/>
  <c r="R108" i="37"/>
  <c r="G108" i="37"/>
  <c r="F108" i="37"/>
  <c r="O108" i="37"/>
  <c r="U249" i="26"/>
  <c r="Q249" i="37"/>
  <c r="Q7" i="37" s="1"/>
  <c r="U249" i="27"/>
  <c r="U249" i="36"/>
  <c r="U7" i="36" s="1"/>
  <c r="Q249" i="35"/>
  <c r="Q7" i="35" s="1"/>
  <c r="U249" i="24"/>
  <c r="Q249" i="40"/>
  <c r="Q7" i="40" s="1"/>
  <c r="U249" i="38"/>
  <c r="I249" i="28"/>
  <c r="I7" i="28" s="1"/>
  <c r="O91" i="30"/>
  <c r="G91" i="30"/>
  <c r="N91" i="30"/>
  <c r="F91" i="30"/>
  <c r="S91" i="30"/>
  <c r="K91" i="30"/>
  <c r="J91" i="30"/>
  <c r="R91" i="30"/>
  <c r="R126" i="25"/>
  <c r="J126" i="25"/>
  <c r="S126" i="25"/>
  <c r="O126" i="25"/>
  <c r="G126" i="25"/>
  <c r="K126" i="25"/>
  <c r="N126" i="25"/>
  <c r="F126" i="25"/>
  <c r="R30" i="25"/>
  <c r="J30" i="25"/>
  <c r="S30" i="25"/>
  <c r="K30" i="25"/>
  <c r="O30" i="25"/>
  <c r="G30" i="25"/>
  <c r="N30" i="25"/>
  <c r="F30" i="25"/>
  <c r="R155" i="25"/>
  <c r="J155" i="25"/>
  <c r="K155" i="25"/>
  <c r="O155" i="25"/>
  <c r="G155" i="25"/>
  <c r="S155" i="25"/>
  <c r="N155" i="25"/>
  <c r="F155" i="25"/>
  <c r="R68" i="25"/>
  <c r="J68" i="25"/>
  <c r="K68" i="25"/>
  <c r="O68" i="25"/>
  <c r="G68" i="25"/>
  <c r="N68" i="25"/>
  <c r="F68" i="25"/>
  <c r="S68" i="25"/>
  <c r="R173" i="24"/>
  <c r="J173" i="24"/>
  <c r="K173" i="24"/>
  <c r="O173" i="24"/>
  <c r="G173" i="24"/>
  <c r="N173" i="24"/>
  <c r="F173" i="24"/>
  <c r="S173" i="24"/>
  <c r="R44" i="24"/>
  <c r="J44" i="24"/>
  <c r="S44" i="24"/>
  <c r="O44" i="24"/>
  <c r="G44" i="24"/>
  <c r="K44" i="24"/>
  <c r="N44" i="24"/>
  <c r="F44" i="24"/>
  <c r="R234" i="24"/>
  <c r="J234" i="24"/>
  <c r="K234" i="24"/>
  <c r="O234" i="24"/>
  <c r="G234" i="24"/>
  <c r="N234" i="24"/>
  <c r="F234" i="24"/>
  <c r="S234" i="24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S221" i="26"/>
  <c r="K221" i="26"/>
  <c r="R221" i="26"/>
  <c r="J221" i="26"/>
  <c r="O221" i="26"/>
  <c r="G221" i="26"/>
  <c r="N221" i="26"/>
  <c r="F221" i="26"/>
  <c r="S180" i="26"/>
  <c r="K180" i="26"/>
  <c r="R180" i="26"/>
  <c r="J180" i="26"/>
  <c r="O180" i="26"/>
  <c r="G180" i="26"/>
  <c r="N180" i="26"/>
  <c r="F180" i="26"/>
  <c r="S115" i="26"/>
  <c r="K115" i="26"/>
  <c r="R115" i="26"/>
  <c r="J115" i="26"/>
  <c r="O115" i="26"/>
  <c r="G115" i="26"/>
  <c r="N115" i="26"/>
  <c r="F115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R174" i="25"/>
  <c r="J174" i="25"/>
  <c r="S174" i="25"/>
  <c r="O174" i="25"/>
  <c r="G174" i="25"/>
  <c r="N174" i="25"/>
  <c r="F174" i="25"/>
  <c r="K174" i="25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R164" i="24"/>
  <c r="J164" i="24"/>
  <c r="S164" i="24"/>
  <c r="K164" i="24"/>
  <c r="O164" i="24"/>
  <c r="G164" i="24"/>
  <c r="N164" i="24"/>
  <c r="F164" i="24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R102" i="25"/>
  <c r="J102" i="25"/>
  <c r="S102" i="25"/>
  <c r="O102" i="25"/>
  <c r="G102" i="25"/>
  <c r="N102" i="25"/>
  <c r="F102" i="25"/>
  <c r="K102" i="25"/>
  <c r="R72" i="25"/>
  <c r="J72" i="25"/>
  <c r="O72" i="25"/>
  <c r="G72" i="25"/>
  <c r="N72" i="25"/>
  <c r="F72" i="25"/>
  <c r="S72" i="25"/>
  <c r="K72" i="25"/>
  <c r="R90" i="25"/>
  <c r="J90" i="25"/>
  <c r="O90" i="25"/>
  <c r="G90" i="25"/>
  <c r="N90" i="25"/>
  <c r="F90" i="25"/>
  <c r="S90" i="25"/>
  <c r="K90" i="25"/>
  <c r="R185" i="25"/>
  <c r="J185" i="25"/>
  <c r="S185" i="25"/>
  <c r="O185" i="25"/>
  <c r="G185" i="25"/>
  <c r="N185" i="25"/>
  <c r="F185" i="25"/>
  <c r="K185" i="25"/>
  <c r="R132" i="25"/>
  <c r="J132" i="25"/>
  <c r="O132" i="25"/>
  <c r="G132" i="25"/>
  <c r="N132" i="25"/>
  <c r="F132" i="25"/>
  <c r="K132" i="25"/>
  <c r="S132" i="25"/>
  <c r="R87" i="24"/>
  <c r="J87" i="24"/>
  <c r="S87" i="24"/>
  <c r="O87" i="24"/>
  <c r="G87" i="24"/>
  <c r="N87" i="24"/>
  <c r="F87" i="24"/>
  <c r="K87" i="24"/>
  <c r="R62" i="24"/>
  <c r="J62" i="24"/>
  <c r="K62" i="24"/>
  <c r="O62" i="24"/>
  <c r="G62" i="24"/>
  <c r="S62" i="24"/>
  <c r="N62" i="24"/>
  <c r="F62" i="24"/>
  <c r="R63" i="24"/>
  <c r="J63" i="24"/>
  <c r="O63" i="24"/>
  <c r="G63" i="24"/>
  <c r="N63" i="24"/>
  <c r="F63" i="24"/>
  <c r="S63" i="24"/>
  <c r="K63" i="24"/>
  <c r="R135" i="24"/>
  <c r="J135" i="24"/>
  <c r="K135" i="24"/>
  <c r="O135" i="24"/>
  <c r="G135" i="24"/>
  <c r="N135" i="24"/>
  <c r="F135" i="24"/>
  <c r="S135" i="24"/>
  <c r="R187" i="24"/>
  <c r="J187" i="24"/>
  <c r="S187" i="24"/>
  <c r="O187" i="24"/>
  <c r="G187" i="24"/>
  <c r="K187" i="24"/>
  <c r="N187" i="24"/>
  <c r="F187" i="24"/>
  <c r="R193" i="24"/>
  <c r="J193" i="24"/>
  <c r="S193" i="24"/>
  <c r="O193" i="24"/>
  <c r="G193" i="24"/>
  <c r="K193" i="24"/>
  <c r="N193" i="24"/>
  <c r="F193" i="24"/>
  <c r="R84" i="24"/>
  <c r="J84" i="24"/>
  <c r="K84" i="24"/>
  <c r="O84" i="24"/>
  <c r="G84" i="24"/>
  <c r="S84" i="24"/>
  <c r="N84" i="24"/>
  <c r="F84" i="24"/>
  <c r="S168" i="26"/>
  <c r="K168" i="26"/>
  <c r="R168" i="26"/>
  <c r="J168" i="26"/>
  <c r="O168" i="26"/>
  <c r="G168" i="26"/>
  <c r="N168" i="26"/>
  <c r="F168" i="26"/>
  <c r="S167" i="26"/>
  <c r="K167" i="26"/>
  <c r="R167" i="26"/>
  <c r="J167" i="26"/>
  <c r="O167" i="26"/>
  <c r="G167" i="26"/>
  <c r="N167" i="26"/>
  <c r="F167" i="26"/>
  <c r="S125" i="26"/>
  <c r="K125" i="26"/>
  <c r="R125" i="26"/>
  <c r="J125" i="26"/>
  <c r="O125" i="26"/>
  <c r="G125" i="26"/>
  <c r="N125" i="26"/>
  <c r="F125" i="26"/>
  <c r="S37" i="26"/>
  <c r="K37" i="26"/>
  <c r="R37" i="26"/>
  <c r="J37" i="26"/>
  <c r="O37" i="26"/>
  <c r="G37" i="26"/>
  <c r="N37" i="26"/>
  <c r="F37" i="26"/>
  <c r="S227" i="26"/>
  <c r="K227" i="26"/>
  <c r="R227" i="26"/>
  <c r="J227" i="26"/>
  <c r="O227" i="26"/>
  <c r="G227" i="26"/>
  <c r="N227" i="26"/>
  <c r="F227" i="26"/>
  <c r="R70" i="24"/>
  <c r="J70" i="24"/>
  <c r="O70" i="24"/>
  <c r="G70" i="24"/>
  <c r="N70" i="24"/>
  <c r="F70" i="24"/>
  <c r="K70" i="24"/>
  <c r="S70" i="24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238" i="26"/>
  <c r="F238" i="26"/>
  <c r="S238" i="26"/>
  <c r="K238" i="26"/>
  <c r="R238" i="26"/>
  <c r="J238" i="26"/>
  <c r="O238" i="26"/>
  <c r="G238" i="26"/>
  <c r="N103" i="29"/>
  <c r="F103" i="29"/>
  <c r="S103" i="29"/>
  <c r="K103" i="29"/>
  <c r="R103" i="29"/>
  <c r="J103" i="29"/>
  <c r="O103" i="29"/>
  <c r="G103" i="29"/>
  <c r="S89" i="26"/>
  <c r="K89" i="26"/>
  <c r="R89" i="26"/>
  <c r="J89" i="26"/>
  <c r="O89" i="26"/>
  <c r="G89" i="26"/>
  <c r="N89" i="26"/>
  <c r="F89" i="26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142" i="25"/>
  <c r="J142" i="25"/>
  <c r="O142" i="25"/>
  <c r="G142" i="25"/>
  <c r="N142" i="25"/>
  <c r="F142" i="25"/>
  <c r="K142" i="25"/>
  <c r="S142" i="25"/>
  <c r="S232" i="25"/>
  <c r="K232" i="25"/>
  <c r="R232" i="25"/>
  <c r="J232" i="25"/>
  <c r="O232" i="25"/>
  <c r="G232" i="25"/>
  <c r="N232" i="25"/>
  <c r="F232" i="25"/>
  <c r="R104" i="25"/>
  <c r="J104" i="25"/>
  <c r="S104" i="25"/>
  <c r="K104" i="25"/>
  <c r="O104" i="25"/>
  <c r="G104" i="25"/>
  <c r="N104" i="25"/>
  <c r="F104" i="25"/>
  <c r="R46" i="25"/>
  <c r="J46" i="25"/>
  <c r="S46" i="25"/>
  <c r="O46" i="25"/>
  <c r="G46" i="25"/>
  <c r="K46" i="25"/>
  <c r="N46" i="25"/>
  <c r="F46" i="25"/>
  <c r="R165" i="25"/>
  <c r="J165" i="25"/>
  <c r="S165" i="25"/>
  <c r="O165" i="25"/>
  <c r="G165" i="25"/>
  <c r="N165" i="25"/>
  <c r="F165" i="25"/>
  <c r="K165" i="25"/>
  <c r="R194" i="25"/>
  <c r="J194" i="25"/>
  <c r="O194" i="25"/>
  <c r="G194" i="25"/>
  <c r="N194" i="25"/>
  <c r="F194" i="25"/>
  <c r="K194" i="25"/>
  <c r="S194" i="25"/>
  <c r="S215" i="25"/>
  <c r="K215" i="25"/>
  <c r="R215" i="25"/>
  <c r="J215" i="25"/>
  <c r="O215" i="25"/>
  <c r="G215" i="25"/>
  <c r="N215" i="25"/>
  <c r="F215" i="25"/>
  <c r="R145" i="25"/>
  <c r="J145" i="25"/>
  <c r="O145" i="25"/>
  <c r="G145" i="25"/>
  <c r="N145" i="25"/>
  <c r="F145" i="25"/>
  <c r="K145" i="25"/>
  <c r="S145" i="25"/>
  <c r="R186" i="25"/>
  <c r="J186" i="25"/>
  <c r="S186" i="25"/>
  <c r="O186" i="25"/>
  <c r="G186" i="25"/>
  <c r="N186" i="25"/>
  <c r="F186" i="25"/>
  <c r="K186" i="25"/>
  <c r="R172" i="25"/>
  <c r="J172" i="25"/>
  <c r="O172" i="25"/>
  <c r="G172" i="25"/>
  <c r="N172" i="25"/>
  <c r="F172" i="25"/>
  <c r="S172" i="25"/>
  <c r="K172" i="25"/>
  <c r="R44" i="25"/>
  <c r="J44" i="25"/>
  <c r="O44" i="25"/>
  <c r="G44" i="25"/>
  <c r="N44" i="25"/>
  <c r="F44" i="25"/>
  <c r="K44" i="25"/>
  <c r="S44" i="25"/>
  <c r="R20" i="24"/>
  <c r="J20" i="24"/>
  <c r="S20" i="24"/>
  <c r="O20" i="24"/>
  <c r="G20" i="24"/>
  <c r="N20" i="24"/>
  <c r="F20" i="24"/>
  <c r="K20" i="24"/>
  <c r="R190" i="24"/>
  <c r="J190" i="24"/>
  <c r="S190" i="24"/>
  <c r="K190" i="24"/>
  <c r="O190" i="24"/>
  <c r="G190" i="24"/>
  <c r="N190" i="24"/>
  <c r="F190" i="24"/>
  <c r="R23" i="24"/>
  <c r="J23" i="24"/>
  <c r="S23" i="24"/>
  <c r="O23" i="24"/>
  <c r="G23" i="24"/>
  <c r="N23" i="24"/>
  <c r="F23" i="24"/>
  <c r="K23" i="24"/>
  <c r="R125" i="24"/>
  <c r="J125" i="24"/>
  <c r="K125" i="24"/>
  <c r="O125" i="24"/>
  <c r="G125" i="24"/>
  <c r="N125" i="24"/>
  <c r="F125" i="24"/>
  <c r="S125" i="24"/>
  <c r="R40" i="24"/>
  <c r="J40" i="24"/>
  <c r="K40" i="24"/>
  <c r="O40" i="24"/>
  <c r="G40" i="24"/>
  <c r="S40" i="24"/>
  <c r="N40" i="24"/>
  <c r="F40" i="24"/>
  <c r="R195" i="24"/>
  <c r="J195" i="24"/>
  <c r="O195" i="24"/>
  <c r="G195" i="24"/>
  <c r="N195" i="24"/>
  <c r="F195" i="24"/>
  <c r="S195" i="24"/>
  <c r="K195" i="24"/>
  <c r="R82" i="24"/>
  <c r="J82" i="24"/>
  <c r="K82" i="24"/>
  <c r="O82" i="24"/>
  <c r="G82" i="24"/>
  <c r="N82" i="24"/>
  <c r="F82" i="24"/>
  <c r="S82" i="24"/>
  <c r="R216" i="24"/>
  <c r="J216" i="24"/>
  <c r="S216" i="24"/>
  <c r="K216" i="24"/>
  <c r="O216" i="24"/>
  <c r="G216" i="24"/>
  <c r="N216" i="24"/>
  <c r="F216" i="24"/>
  <c r="R93" i="24"/>
  <c r="J93" i="24"/>
  <c r="O93" i="24"/>
  <c r="G93" i="24"/>
  <c r="S93" i="24"/>
  <c r="N93" i="24"/>
  <c r="F93" i="24"/>
  <c r="K93" i="24"/>
  <c r="R52" i="24"/>
  <c r="J52" i="24"/>
  <c r="O52" i="24"/>
  <c r="G52" i="24"/>
  <c r="N52" i="24"/>
  <c r="F52" i="24"/>
  <c r="S52" i="24"/>
  <c r="K52" i="24"/>
  <c r="R66" i="24"/>
  <c r="J66" i="24"/>
  <c r="O66" i="24"/>
  <c r="G66" i="24"/>
  <c r="K66" i="24"/>
  <c r="N66" i="24"/>
  <c r="F66" i="24"/>
  <c r="S66" i="24"/>
  <c r="R153" i="24"/>
  <c r="J153" i="24"/>
  <c r="K153" i="24"/>
  <c r="O153" i="24"/>
  <c r="G153" i="24"/>
  <c r="S153" i="24"/>
  <c r="N153" i="24"/>
  <c r="F153" i="24"/>
  <c r="R176" i="24"/>
  <c r="J176" i="24"/>
  <c r="K176" i="24"/>
  <c r="O176" i="24"/>
  <c r="G176" i="24"/>
  <c r="S176" i="24"/>
  <c r="N176" i="24"/>
  <c r="F176" i="24"/>
  <c r="R71" i="24"/>
  <c r="J71" i="24"/>
  <c r="S71" i="24"/>
  <c r="O71" i="24"/>
  <c r="G71" i="24"/>
  <c r="N71" i="24"/>
  <c r="F71" i="24"/>
  <c r="K71" i="24"/>
  <c r="S82" i="26"/>
  <c r="K82" i="26"/>
  <c r="R82" i="26"/>
  <c r="J82" i="26"/>
  <c r="O82" i="26"/>
  <c r="G82" i="26"/>
  <c r="N82" i="26"/>
  <c r="F82" i="26"/>
  <c r="S65" i="26"/>
  <c r="K65" i="26"/>
  <c r="R65" i="26"/>
  <c r="J65" i="26"/>
  <c r="O65" i="26"/>
  <c r="G65" i="26"/>
  <c r="N65" i="26"/>
  <c r="F65" i="26"/>
  <c r="S213" i="26"/>
  <c r="K213" i="26"/>
  <c r="R213" i="26"/>
  <c r="J213" i="26"/>
  <c r="O213" i="26"/>
  <c r="G213" i="26"/>
  <c r="N213" i="26"/>
  <c r="F213" i="26"/>
  <c r="S135" i="26"/>
  <c r="K135" i="26"/>
  <c r="R135" i="26"/>
  <c r="J135" i="26"/>
  <c r="O135" i="26"/>
  <c r="G135" i="26"/>
  <c r="N135" i="26"/>
  <c r="F135" i="26"/>
  <c r="S182" i="26"/>
  <c r="K182" i="26"/>
  <c r="R182" i="26"/>
  <c r="J182" i="26"/>
  <c r="O182" i="26"/>
  <c r="G182" i="26"/>
  <c r="N182" i="26"/>
  <c r="F182" i="26"/>
  <c r="S93" i="26"/>
  <c r="K93" i="26"/>
  <c r="R93" i="26"/>
  <c r="J93" i="26"/>
  <c r="O93" i="26"/>
  <c r="G93" i="26"/>
  <c r="N93" i="26"/>
  <c r="F93" i="26"/>
  <c r="S59" i="26"/>
  <c r="K59" i="26"/>
  <c r="R59" i="26"/>
  <c r="J59" i="26"/>
  <c r="O59" i="26"/>
  <c r="G59" i="26"/>
  <c r="N59" i="26"/>
  <c r="F59" i="26"/>
  <c r="S208" i="26"/>
  <c r="K208" i="26"/>
  <c r="R208" i="26"/>
  <c r="J208" i="26"/>
  <c r="O208" i="26"/>
  <c r="G208" i="26"/>
  <c r="N208" i="26"/>
  <c r="F208" i="26"/>
  <c r="S200" i="26"/>
  <c r="K200" i="26"/>
  <c r="R200" i="26"/>
  <c r="J200" i="26"/>
  <c r="O200" i="26"/>
  <c r="G200" i="26"/>
  <c r="N200" i="26"/>
  <c r="F200" i="26"/>
  <c r="S131" i="26"/>
  <c r="K131" i="26"/>
  <c r="R131" i="26"/>
  <c r="J131" i="26"/>
  <c r="O131" i="26"/>
  <c r="G131" i="26"/>
  <c r="N131" i="26"/>
  <c r="F131" i="26"/>
  <c r="S122" i="26"/>
  <c r="K122" i="26"/>
  <c r="R122" i="26"/>
  <c r="J122" i="26"/>
  <c r="O122" i="26"/>
  <c r="G122" i="26"/>
  <c r="N122" i="26"/>
  <c r="F122" i="26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S222" i="25"/>
  <c r="K222" i="25"/>
  <c r="R222" i="25"/>
  <c r="J222" i="25"/>
  <c r="O222" i="25"/>
  <c r="G222" i="25"/>
  <c r="N222" i="25"/>
  <c r="F222" i="25"/>
  <c r="R134" i="25"/>
  <c r="J134" i="25"/>
  <c r="K134" i="25"/>
  <c r="O134" i="25"/>
  <c r="G134" i="25"/>
  <c r="N134" i="25"/>
  <c r="F134" i="25"/>
  <c r="S134" i="25"/>
  <c r="S219" i="25"/>
  <c r="K219" i="25"/>
  <c r="R219" i="25"/>
  <c r="J219" i="25"/>
  <c r="O219" i="25"/>
  <c r="G219" i="25"/>
  <c r="N219" i="25"/>
  <c r="F219" i="25"/>
  <c r="S233" i="25"/>
  <c r="K233" i="25"/>
  <c r="R233" i="25"/>
  <c r="J233" i="25"/>
  <c r="O233" i="25"/>
  <c r="G233" i="25"/>
  <c r="N233" i="25"/>
  <c r="F233" i="25"/>
  <c r="R169" i="25"/>
  <c r="J169" i="25"/>
  <c r="O169" i="25"/>
  <c r="G169" i="25"/>
  <c r="N169" i="25"/>
  <c r="F169" i="25"/>
  <c r="S169" i="25"/>
  <c r="K169" i="25"/>
  <c r="R105" i="25"/>
  <c r="J105" i="25"/>
  <c r="O105" i="25"/>
  <c r="G105" i="25"/>
  <c r="K105" i="25"/>
  <c r="N105" i="25"/>
  <c r="F105" i="25"/>
  <c r="S105" i="25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204" i="25"/>
  <c r="J204" i="25"/>
  <c r="K204" i="25"/>
  <c r="O204" i="25"/>
  <c r="G204" i="25"/>
  <c r="N204" i="25"/>
  <c r="F204" i="25"/>
  <c r="S204" i="25"/>
  <c r="R156" i="25"/>
  <c r="J156" i="25"/>
  <c r="S156" i="25"/>
  <c r="K156" i="25"/>
  <c r="O156" i="25"/>
  <c r="G156" i="25"/>
  <c r="N156" i="25"/>
  <c r="F156" i="25"/>
  <c r="R100" i="25"/>
  <c r="J100" i="25"/>
  <c r="K100" i="25"/>
  <c r="O100" i="25"/>
  <c r="G100" i="25"/>
  <c r="N100" i="25"/>
  <c r="F100" i="25"/>
  <c r="S100" i="25"/>
  <c r="R170" i="25"/>
  <c r="J170" i="25"/>
  <c r="K170" i="25"/>
  <c r="O170" i="25"/>
  <c r="G170" i="25"/>
  <c r="N170" i="25"/>
  <c r="F170" i="25"/>
  <c r="S170" i="25"/>
  <c r="R34" i="25"/>
  <c r="J34" i="25"/>
  <c r="K34" i="25"/>
  <c r="O34" i="25"/>
  <c r="G34" i="25"/>
  <c r="S34" i="25"/>
  <c r="N34" i="25"/>
  <c r="F34" i="25"/>
  <c r="R187" i="25"/>
  <c r="J187" i="25"/>
  <c r="O187" i="25"/>
  <c r="G187" i="25"/>
  <c r="N187" i="25"/>
  <c r="F187" i="25"/>
  <c r="K187" i="25"/>
  <c r="S187" i="25"/>
  <c r="R200" i="25"/>
  <c r="J200" i="25"/>
  <c r="K200" i="25"/>
  <c r="O200" i="25"/>
  <c r="G200" i="25"/>
  <c r="N200" i="25"/>
  <c r="F200" i="25"/>
  <c r="S200" i="25"/>
  <c r="R136" i="25"/>
  <c r="J136" i="25"/>
  <c r="S136" i="25"/>
  <c r="O136" i="25"/>
  <c r="G136" i="25"/>
  <c r="N136" i="25"/>
  <c r="F136" i="25"/>
  <c r="K136" i="25"/>
  <c r="R64" i="25"/>
  <c r="J64" i="25"/>
  <c r="K64" i="25"/>
  <c r="O64" i="25"/>
  <c r="G64" i="25"/>
  <c r="S64" i="25"/>
  <c r="N64" i="25"/>
  <c r="F64" i="25"/>
  <c r="R178" i="25"/>
  <c r="J178" i="25"/>
  <c r="S178" i="25"/>
  <c r="O178" i="25"/>
  <c r="G178" i="25"/>
  <c r="N178" i="25"/>
  <c r="F178" i="25"/>
  <c r="K178" i="25"/>
  <c r="R31" i="25"/>
  <c r="J31" i="25"/>
  <c r="O31" i="25"/>
  <c r="G31" i="25"/>
  <c r="K31" i="25"/>
  <c r="N31" i="25"/>
  <c r="F31" i="25"/>
  <c r="S31" i="25"/>
  <c r="R173" i="25"/>
  <c r="J173" i="25"/>
  <c r="S173" i="25"/>
  <c r="O173" i="25"/>
  <c r="G173" i="25"/>
  <c r="N173" i="25"/>
  <c r="F173" i="25"/>
  <c r="K173" i="25"/>
  <c r="R93" i="25"/>
  <c r="J93" i="25"/>
  <c r="S93" i="25"/>
  <c r="K93" i="25"/>
  <c r="O93" i="25"/>
  <c r="G93" i="25"/>
  <c r="N93" i="25"/>
  <c r="F93" i="25"/>
  <c r="R45" i="25"/>
  <c r="J45" i="25"/>
  <c r="S45" i="25"/>
  <c r="O45" i="25"/>
  <c r="G45" i="25"/>
  <c r="N45" i="25"/>
  <c r="F45" i="25"/>
  <c r="K45" i="25"/>
  <c r="R212" i="24"/>
  <c r="J212" i="24"/>
  <c r="K212" i="24"/>
  <c r="S212" i="24"/>
  <c r="O212" i="24"/>
  <c r="G212" i="24"/>
  <c r="N212" i="24"/>
  <c r="F212" i="24"/>
  <c r="R246" i="24"/>
  <c r="J246" i="24"/>
  <c r="O246" i="24"/>
  <c r="G246" i="24"/>
  <c r="S246" i="24"/>
  <c r="N246" i="24"/>
  <c r="F246" i="24"/>
  <c r="K246" i="24"/>
  <c r="R182" i="24"/>
  <c r="J182" i="24"/>
  <c r="K182" i="24"/>
  <c r="O182" i="24"/>
  <c r="G182" i="24"/>
  <c r="N182" i="24"/>
  <c r="F182" i="24"/>
  <c r="S182" i="24"/>
  <c r="R118" i="24"/>
  <c r="J118" i="24"/>
  <c r="O118" i="24"/>
  <c r="G118" i="24"/>
  <c r="N118" i="24"/>
  <c r="F118" i="24"/>
  <c r="K118" i="24"/>
  <c r="S118" i="24"/>
  <c r="R245" i="24"/>
  <c r="J245" i="24"/>
  <c r="S245" i="24"/>
  <c r="O245" i="24"/>
  <c r="G245" i="24"/>
  <c r="N245" i="24"/>
  <c r="F245" i="24"/>
  <c r="K245" i="24"/>
  <c r="R181" i="24"/>
  <c r="J181" i="24"/>
  <c r="O181" i="24"/>
  <c r="G181" i="24"/>
  <c r="N181" i="24"/>
  <c r="F181" i="24"/>
  <c r="K181" i="24"/>
  <c r="S181" i="24"/>
  <c r="R117" i="24"/>
  <c r="J117" i="24"/>
  <c r="S117" i="24"/>
  <c r="K117" i="24"/>
  <c r="O117" i="24"/>
  <c r="G117" i="24"/>
  <c r="N117" i="24"/>
  <c r="F117" i="24"/>
  <c r="R244" i="24"/>
  <c r="J244" i="24"/>
  <c r="K244" i="24"/>
  <c r="O244" i="24"/>
  <c r="G244" i="24"/>
  <c r="N244" i="24"/>
  <c r="F244" i="24"/>
  <c r="S244" i="24"/>
  <c r="R171" i="24"/>
  <c r="J171" i="24"/>
  <c r="O171" i="24"/>
  <c r="G171" i="24"/>
  <c r="N171" i="24"/>
  <c r="F171" i="24"/>
  <c r="K171" i="24"/>
  <c r="S171" i="24"/>
  <c r="R219" i="24"/>
  <c r="J219" i="24"/>
  <c r="K219" i="24"/>
  <c r="S219" i="24"/>
  <c r="O219" i="24"/>
  <c r="G219" i="24"/>
  <c r="N219" i="24"/>
  <c r="F219" i="24"/>
  <c r="R196" i="24"/>
  <c r="J196" i="24"/>
  <c r="S196" i="24"/>
  <c r="O196" i="24"/>
  <c r="G196" i="24"/>
  <c r="K196" i="24"/>
  <c r="N196" i="24"/>
  <c r="F196" i="24"/>
  <c r="R43" i="24"/>
  <c r="J43" i="24"/>
  <c r="S43" i="24"/>
  <c r="O43" i="24"/>
  <c r="G43" i="24"/>
  <c r="N43" i="24"/>
  <c r="F43" i="24"/>
  <c r="K43" i="24"/>
  <c r="R74" i="24"/>
  <c r="J74" i="24"/>
  <c r="O74" i="24"/>
  <c r="G74" i="24"/>
  <c r="N74" i="24"/>
  <c r="F74" i="24"/>
  <c r="S74" i="24"/>
  <c r="K74" i="24"/>
  <c r="R89" i="24"/>
  <c r="J89" i="24"/>
  <c r="K89" i="24"/>
  <c r="O89" i="24"/>
  <c r="G89" i="24"/>
  <c r="N89" i="24"/>
  <c r="F89" i="24"/>
  <c r="S89" i="24"/>
  <c r="R199" i="24"/>
  <c r="J199" i="24"/>
  <c r="O199" i="24"/>
  <c r="G199" i="24"/>
  <c r="S199" i="24"/>
  <c r="N199" i="24"/>
  <c r="F199" i="24"/>
  <c r="K199" i="24"/>
  <c r="R32" i="24"/>
  <c r="J32" i="24"/>
  <c r="S32" i="24"/>
  <c r="O32" i="24"/>
  <c r="G32" i="24"/>
  <c r="N32" i="24"/>
  <c r="F32" i="24"/>
  <c r="K32" i="24"/>
  <c r="R61" i="24"/>
  <c r="J61" i="24"/>
  <c r="K61" i="24"/>
  <c r="S61" i="24"/>
  <c r="O61" i="24"/>
  <c r="G61" i="24"/>
  <c r="N61" i="24"/>
  <c r="F61" i="24"/>
  <c r="R239" i="24"/>
  <c r="J239" i="24"/>
  <c r="S239" i="24"/>
  <c r="O239" i="24"/>
  <c r="G239" i="24"/>
  <c r="K239" i="24"/>
  <c r="N239" i="24"/>
  <c r="F239" i="24"/>
  <c r="R242" i="24"/>
  <c r="J242" i="24"/>
  <c r="O242" i="24"/>
  <c r="G242" i="24"/>
  <c r="S242" i="24"/>
  <c r="N242" i="24"/>
  <c r="F242" i="24"/>
  <c r="K242" i="24"/>
  <c r="R154" i="24"/>
  <c r="J154" i="24"/>
  <c r="K154" i="24"/>
  <c r="O154" i="24"/>
  <c r="G154" i="24"/>
  <c r="N154" i="24"/>
  <c r="F154" i="24"/>
  <c r="S154" i="24"/>
  <c r="R58" i="24"/>
  <c r="J58" i="24"/>
  <c r="S58" i="24"/>
  <c r="K58" i="24"/>
  <c r="O58" i="24"/>
  <c r="G58" i="24"/>
  <c r="N58" i="24"/>
  <c r="F58" i="24"/>
  <c r="R225" i="24"/>
  <c r="J225" i="24"/>
  <c r="O225" i="24"/>
  <c r="G225" i="24"/>
  <c r="S225" i="24"/>
  <c r="N225" i="24"/>
  <c r="F225" i="24"/>
  <c r="K225" i="24"/>
  <c r="R137" i="24"/>
  <c r="J137" i="24"/>
  <c r="K137" i="24"/>
  <c r="S137" i="24"/>
  <c r="O137" i="24"/>
  <c r="G137" i="24"/>
  <c r="N137" i="24"/>
  <c r="F137" i="24"/>
  <c r="R41" i="24"/>
  <c r="J41" i="24"/>
  <c r="S41" i="24"/>
  <c r="K41" i="24"/>
  <c r="O41" i="24"/>
  <c r="G41" i="24"/>
  <c r="N41" i="24"/>
  <c r="F41" i="24"/>
  <c r="R91" i="24"/>
  <c r="J91" i="24"/>
  <c r="K91" i="24"/>
  <c r="O91" i="24"/>
  <c r="G91" i="24"/>
  <c r="N91" i="24"/>
  <c r="F91" i="24"/>
  <c r="S91" i="24"/>
  <c r="R111" i="24"/>
  <c r="J111" i="24"/>
  <c r="K111" i="24"/>
  <c r="O111" i="24"/>
  <c r="G111" i="24"/>
  <c r="N111" i="24"/>
  <c r="F111" i="24"/>
  <c r="S111" i="24"/>
  <c r="R72" i="24"/>
  <c r="J72" i="24"/>
  <c r="K72" i="24"/>
  <c r="O72" i="24"/>
  <c r="G72" i="24"/>
  <c r="S72" i="24"/>
  <c r="N72" i="24"/>
  <c r="F72" i="24"/>
  <c r="S161" i="26"/>
  <c r="K161" i="26"/>
  <c r="R161" i="26"/>
  <c r="J161" i="26"/>
  <c r="O161" i="26"/>
  <c r="G161" i="26"/>
  <c r="N161" i="26"/>
  <c r="F161" i="26"/>
  <c r="S44" i="26"/>
  <c r="K44" i="26"/>
  <c r="R44" i="26"/>
  <c r="J44" i="26"/>
  <c r="O44" i="26"/>
  <c r="G44" i="26"/>
  <c r="N44" i="26"/>
  <c r="F44" i="26"/>
  <c r="S38" i="26"/>
  <c r="K38" i="26"/>
  <c r="R38" i="26"/>
  <c r="J38" i="26"/>
  <c r="O38" i="26"/>
  <c r="G38" i="26"/>
  <c r="N38" i="26"/>
  <c r="F38" i="26"/>
  <c r="S57" i="26"/>
  <c r="K57" i="26"/>
  <c r="R57" i="26"/>
  <c r="J57" i="26"/>
  <c r="O57" i="26"/>
  <c r="G57" i="26"/>
  <c r="N57" i="26"/>
  <c r="F57" i="26"/>
  <c r="S120" i="26"/>
  <c r="K120" i="26"/>
  <c r="R120" i="26"/>
  <c r="J120" i="26"/>
  <c r="O120" i="26"/>
  <c r="G120" i="26"/>
  <c r="N120" i="26"/>
  <c r="F120" i="26"/>
  <c r="S160" i="26"/>
  <c r="K160" i="26"/>
  <c r="R160" i="26"/>
  <c r="J160" i="26"/>
  <c r="O160" i="26"/>
  <c r="G160" i="26"/>
  <c r="N160" i="26"/>
  <c r="F160" i="26"/>
  <c r="S191" i="26"/>
  <c r="K191" i="26"/>
  <c r="R191" i="26"/>
  <c r="J191" i="26"/>
  <c r="O191" i="26"/>
  <c r="G191" i="26"/>
  <c r="N191" i="26"/>
  <c r="F191" i="26"/>
  <c r="S127" i="26"/>
  <c r="K127" i="26"/>
  <c r="R127" i="26"/>
  <c r="J127" i="26"/>
  <c r="O127" i="26"/>
  <c r="G127" i="26"/>
  <c r="N127" i="26"/>
  <c r="F127" i="26"/>
  <c r="N229" i="26"/>
  <c r="S229" i="26"/>
  <c r="R229" i="26"/>
  <c r="K229" i="26"/>
  <c r="J229" i="26"/>
  <c r="G229" i="26"/>
  <c r="O229" i="26"/>
  <c r="F229" i="26"/>
  <c r="S173" i="26"/>
  <c r="K173" i="26"/>
  <c r="R173" i="26"/>
  <c r="J173" i="26"/>
  <c r="O173" i="26"/>
  <c r="G173" i="26"/>
  <c r="N173" i="26"/>
  <c r="F173" i="26"/>
  <c r="S142" i="26"/>
  <c r="K142" i="26"/>
  <c r="R142" i="26"/>
  <c r="J142" i="26"/>
  <c r="O142" i="26"/>
  <c r="G142" i="26"/>
  <c r="N142" i="26"/>
  <c r="F142" i="26"/>
  <c r="S85" i="26"/>
  <c r="K85" i="26"/>
  <c r="R85" i="26"/>
  <c r="J85" i="26"/>
  <c r="O85" i="26"/>
  <c r="G85" i="26"/>
  <c r="N85" i="26"/>
  <c r="F85" i="26"/>
  <c r="S63" i="26"/>
  <c r="K63" i="26"/>
  <c r="R63" i="26"/>
  <c r="J63" i="26"/>
  <c r="O63" i="26"/>
  <c r="G63" i="26"/>
  <c r="N63" i="26"/>
  <c r="F63" i="26"/>
  <c r="S50" i="26"/>
  <c r="K50" i="26"/>
  <c r="R50" i="26"/>
  <c r="J50" i="26"/>
  <c r="O50" i="26"/>
  <c r="G50" i="26"/>
  <c r="N50" i="26"/>
  <c r="F50" i="26"/>
  <c r="S61" i="26"/>
  <c r="K61" i="26"/>
  <c r="R61" i="26"/>
  <c r="J61" i="26"/>
  <c r="O61" i="26"/>
  <c r="G61" i="26"/>
  <c r="N61" i="26"/>
  <c r="F61" i="26"/>
  <c r="S209" i="26"/>
  <c r="K209" i="26"/>
  <c r="R209" i="26"/>
  <c r="J209" i="26"/>
  <c r="O209" i="26"/>
  <c r="G209" i="26"/>
  <c r="N209" i="26"/>
  <c r="F209" i="26"/>
  <c r="S108" i="26"/>
  <c r="K108" i="26"/>
  <c r="R108" i="26"/>
  <c r="J108" i="26"/>
  <c r="O108" i="26"/>
  <c r="G108" i="26"/>
  <c r="N108" i="26"/>
  <c r="F108" i="26"/>
  <c r="S176" i="26"/>
  <c r="K176" i="26"/>
  <c r="R176" i="26"/>
  <c r="J176" i="26"/>
  <c r="O176" i="26"/>
  <c r="G176" i="26"/>
  <c r="N176" i="26"/>
  <c r="F176" i="26"/>
  <c r="S187" i="26"/>
  <c r="K187" i="26"/>
  <c r="R187" i="26"/>
  <c r="J187" i="26"/>
  <c r="O187" i="26"/>
  <c r="G187" i="26"/>
  <c r="N187" i="26"/>
  <c r="F187" i="26"/>
  <c r="S123" i="26"/>
  <c r="K123" i="26"/>
  <c r="R123" i="26"/>
  <c r="J123" i="26"/>
  <c r="O123" i="26"/>
  <c r="G123" i="26"/>
  <c r="N123" i="26"/>
  <c r="F123" i="26"/>
  <c r="S226" i="26"/>
  <c r="K226" i="26"/>
  <c r="R226" i="26"/>
  <c r="J226" i="26"/>
  <c r="O226" i="26"/>
  <c r="G226" i="26"/>
  <c r="N226" i="26"/>
  <c r="F226" i="26"/>
  <c r="S114" i="26"/>
  <c r="K114" i="26"/>
  <c r="R114" i="26"/>
  <c r="J114" i="26"/>
  <c r="O114" i="26"/>
  <c r="G114" i="26"/>
  <c r="N114" i="26"/>
  <c r="F114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R183" i="25"/>
  <c r="J183" i="25"/>
  <c r="S183" i="25"/>
  <c r="O183" i="25"/>
  <c r="G183" i="25"/>
  <c r="N183" i="25"/>
  <c r="F183" i="25"/>
  <c r="K183" i="25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N241" i="26"/>
  <c r="F241" i="26"/>
  <c r="S241" i="26"/>
  <c r="K241" i="26"/>
  <c r="R241" i="26"/>
  <c r="J241" i="26"/>
  <c r="O241" i="26"/>
  <c r="G241" i="26"/>
  <c r="S198" i="26"/>
  <c r="K198" i="26"/>
  <c r="R198" i="26"/>
  <c r="J198" i="26"/>
  <c r="O198" i="26"/>
  <c r="G198" i="26"/>
  <c r="N198" i="26"/>
  <c r="F198" i="26"/>
  <c r="R199" i="25"/>
  <c r="J199" i="25"/>
  <c r="K199" i="25"/>
  <c r="O199" i="25"/>
  <c r="G199" i="25"/>
  <c r="N199" i="25"/>
  <c r="F199" i="25"/>
  <c r="S199" i="25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S196" i="26"/>
  <c r="K196" i="26"/>
  <c r="R196" i="26"/>
  <c r="J196" i="26"/>
  <c r="O196" i="26"/>
  <c r="G196" i="26"/>
  <c r="N196" i="26"/>
  <c r="F196" i="26"/>
  <c r="S214" i="25"/>
  <c r="K214" i="25"/>
  <c r="R214" i="25"/>
  <c r="J214" i="25"/>
  <c r="O214" i="25"/>
  <c r="G214" i="25"/>
  <c r="N214" i="25"/>
  <c r="F214" i="25"/>
  <c r="R95" i="25"/>
  <c r="J95" i="25"/>
  <c r="O95" i="25"/>
  <c r="G95" i="25"/>
  <c r="N95" i="25"/>
  <c r="F95" i="25"/>
  <c r="K95" i="25"/>
  <c r="S95" i="25"/>
  <c r="N11" i="37"/>
  <c r="K11" i="37"/>
  <c r="J11" i="37"/>
  <c r="G11" i="37"/>
  <c r="F11" i="37"/>
  <c r="S11" i="37"/>
  <c r="R11" i="37"/>
  <c r="O11" i="37"/>
  <c r="S113" i="26"/>
  <c r="K113" i="26"/>
  <c r="R113" i="26"/>
  <c r="J113" i="26"/>
  <c r="O113" i="26"/>
  <c r="G113" i="26"/>
  <c r="N113" i="26"/>
  <c r="F113" i="26"/>
  <c r="R98" i="25"/>
  <c r="J98" i="25"/>
  <c r="S98" i="25"/>
  <c r="O98" i="25"/>
  <c r="G98" i="25"/>
  <c r="N98" i="25"/>
  <c r="F98" i="25"/>
  <c r="K98" i="25"/>
  <c r="R78" i="24"/>
  <c r="J78" i="24"/>
  <c r="K78" i="24"/>
  <c r="S78" i="24"/>
  <c r="O78" i="24"/>
  <c r="G78" i="24"/>
  <c r="N78" i="24"/>
  <c r="F78" i="24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S211" i="25"/>
  <c r="K211" i="25"/>
  <c r="R211" i="25"/>
  <c r="J211" i="25"/>
  <c r="O211" i="25"/>
  <c r="G211" i="25"/>
  <c r="N211" i="25"/>
  <c r="F211" i="25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R107" i="24"/>
  <c r="J107" i="24"/>
  <c r="S107" i="24"/>
  <c r="O107" i="24"/>
  <c r="G107" i="24"/>
  <c r="N107" i="24"/>
  <c r="F107" i="24"/>
  <c r="K107" i="24"/>
  <c r="R179" i="25"/>
  <c r="J179" i="25"/>
  <c r="K179" i="25"/>
  <c r="O179" i="25"/>
  <c r="G179" i="25"/>
  <c r="N179" i="25"/>
  <c r="F179" i="25"/>
  <c r="S179" i="25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R147" i="24"/>
  <c r="J147" i="24"/>
  <c r="S147" i="24"/>
  <c r="O147" i="24"/>
  <c r="G147" i="24"/>
  <c r="N147" i="24"/>
  <c r="F147" i="24"/>
  <c r="K147" i="24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R207" i="25"/>
  <c r="J207" i="25"/>
  <c r="K207" i="25"/>
  <c r="O207" i="25"/>
  <c r="G207" i="25"/>
  <c r="S207" i="25"/>
  <c r="N207" i="25"/>
  <c r="F207" i="25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R156" i="24"/>
  <c r="J156" i="24"/>
  <c r="K156" i="24"/>
  <c r="O156" i="24"/>
  <c r="G156" i="24"/>
  <c r="S156" i="24"/>
  <c r="N156" i="24"/>
  <c r="F156" i="24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249" i="24"/>
  <c r="T249" i="38"/>
  <c r="T7" i="38" s="1"/>
  <c r="P249" i="39"/>
  <c r="P7" i="39" s="1"/>
  <c r="T249" i="34"/>
  <c r="T7" i="34" s="1"/>
  <c r="T249" i="37"/>
  <c r="T7" i="37" s="1"/>
  <c r="T249" i="30"/>
  <c r="T7" i="30" s="1"/>
  <c r="L249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249" i="24"/>
  <c r="P249" i="30"/>
  <c r="P7" i="30" s="1"/>
  <c r="H249" i="24"/>
  <c r="H7" i="24" s="1"/>
  <c r="T249" i="26"/>
  <c r="T7" i="26" s="1"/>
  <c r="T249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249" i="26"/>
  <c r="H7" i="26" s="1"/>
  <c r="P249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249" i="26"/>
  <c r="P7" i="26" s="1"/>
  <c r="L249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249" i="26"/>
  <c r="L7" i="26" s="1"/>
  <c r="H249" i="25"/>
  <c r="H7" i="25" s="1"/>
  <c r="L249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U7" i="38"/>
  <c r="Q7" i="34"/>
  <c r="I7" i="34"/>
  <c r="U7" i="33"/>
  <c r="M7" i="33"/>
  <c r="M7" i="32"/>
  <c r="Q7" i="32"/>
  <c r="Q7" i="29"/>
  <c r="U7" i="29"/>
  <c r="Q7" i="25"/>
  <c r="M7" i="25"/>
  <c r="U7" i="25"/>
  <c r="I7" i="40"/>
  <c r="M7" i="40"/>
  <c r="U7" i="40"/>
  <c r="M7" i="39"/>
  <c r="Q7" i="39"/>
  <c r="I7" i="37"/>
  <c r="M7" i="37"/>
  <c r="U7" i="37"/>
  <c r="I7" i="36"/>
  <c r="M7" i="36"/>
  <c r="Q7" i="36"/>
  <c r="M7" i="35"/>
  <c r="Q7" i="33"/>
  <c r="I7" i="31"/>
  <c r="M7" i="30"/>
  <c r="Q7" i="30"/>
  <c r="I7" i="30"/>
  <c r="M7" i="27"/>
  <c r="Q7" i="27"/>
  <c r="U7" i="27"/>
  <c r="I7" i="26"/>
  <c r="U7" i="26"/>
  <c r="U7" i="24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249" i="26"/>
  <c r="G7" i="26" s="1"/>
  <c r="AC25" i="3" s="1"/>
  <c r="AC24" i="3" s="1"/>
  <c r="G249" i="40"/>
  <c r="G7" i="40" s="1"/>
  <c r="AQ25" i="3" s="1"/>
  <c r="AQ24" i="3" s="1"/>
  <c r="K249" i="33"/>
  <c r="K249" i="31"/>
  <c r="K7" i="31" s="1"/>
  <c r="AH29" i="3" s="1"/>
  <c r="AH28" i="3" s="1"/>
  <c r="S249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O249" i="26"/>
  <c r="O7" i="26" s="1"/>
  <c r="AC33" i="3" s="1"/>
  <c r="AC32" i="3" s="1"/>
  <c r="G249" i="31"/>
  <c r="G7" i="31" s="1"/>
  <c r="AH25" i="3" s="1"/>
  <c r="AH24" i="3" s="1"/>
  <c r="G249" i="24"/>
  <c r="G7" i="24" s="1"/>
  <c r="AA25" i="3" s="1"/>
  <c r="AA24" i="3" s="1"/>
  <c r="S249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S249" i="27"/>
  <c r="S7" i="27" s="1"/>
  <c r="AD37" i="3" s="1"/>
  <c r="AD36" i="3" s="1"/>
  <c r="K249" i="24"/>
  <c r="K7" i="24" s="1"/>
  <c r="AA29" i="3" s="1"/>
  <c r="AA28" i="3" s="1"/>
  <c r="S249" i="29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249" i="28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249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249" i="37"/>
  <c r="K7" i="37" s="1"/>
  <c r="AN29" i="3" s="1"/>
  <c r="AN28" i="3" s="1"/>
  <c r="S249" i="28"/>
  <c r="G249" i="28"/>
  <c r="K249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K249" i="38"/>
  <c r="K7" i="38" s="1"/>
  <c r="AO29" i="3" s="1"/>
  <c r="AO28" i="3" s="1"/>
  <c r="S249" i="34"/>
  <c r="S7" i="34" s="1"/>
  <c r="AK37" i="3" s="1"/>
  <c r="AK36" i="3" s="1"/>
  <c r="O249" i="25"/>
  <c r="O7" i="25" s="1"/>
  <c r="AB33" i="3" s="1"/>
  <c r="AB32" i="3" s="1"/>
  <c r="O249" i="38"/>
  <c r="O7" i="38" s="1"/>
  <c r="AO33" i="3" s="1"/>
  <c r="AO32" i="3" s="1"/>
  <c r="S249" i="30"/>
  <c r="S249" i="25"/>
  <c r="S7" i="25" s="1"/>
  <c r="AB37" i="3" s="1"/>
  <c r="AB36" i="3" s="1"/>
  <c r="O249" i="30"/>
  <c r="O7" i="30" s="1"/>
  <c r="AG33" i="3" s="1"/>
  <c r="AG32" i="3" s="1"/>
  <c r="S249" i="38"/>
  <c r="G249" i="30"/>
  <c r="G7" i="30" s="1"/>
  <c r="AG25" i="3" s="1"/>
  <c r="AG24" i="3" s="1"/>
  <c r="G249" i="25"/>
  <c r="G249" i="38"/>
  <c r="G7" i="38" s="1"/>
  <c r="AO25" i="3" s="1"/>
  <c r="AO24" i="3" s="1"/>
  <c r="K249" i="30"/>
  <c r="K7" i="30" s="1"/>
  <c r="AG29" i="3" s="1"/>
  <c r="AG28" i="3" s="1"/>
  <c r="K249" i="25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F249" i="27"/>
  <c r="F7" i="27" s="1"/>
  <c r="J249" i="38"/>
  <c r="J7" i="38" s="1"/>
  <c r="F249" i="32"/>
  <c r="J249" i="35"/>
  <c r="J7" i="35" s="1"/>
  <c r="N249" i="28"/>
  <c r="N7" i="28" s="1"/>
  <c r="F249" i="36"/>
  <c r="F7" i="36" s="1"/>
  <c r="N249" i="26"/>
  <c r="N7" i="26" s="1"/>
  <c r="R249" i="26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249" i="24"/>
  <c r="F249" i="28"/>
  <c r="F7" i="28" s="1"/>
  <c r="N249" i="40"/>
  <c r="N7" i="40" s="1"/>
  <c r="F249" i="38"/>
  <c r="F7" i="38" s="1"/>
  <c r="F249" i="26"/>
  <c r="F7" i="26" s="1"/>
  <c r="R249" i="30"/>
  <c r="R7" i="30" s="1"/>
  <c r="J249" i="26"/>
  <c r="J7" i="26" s="1"/>
  <c r="Q35" i="3"/>
  <c r="R35" i="3"/>
  <c r="U35" i="3"/>
  <c r="J39" i="3"/>
  <c r="N39" i="3"/>
  <c r="O39" i="3"/>
  <c r="L27" i="3"/>
  <c r="G35" i="3"/>
  <c r="N249" i="24"/>
  <c r="R249" i="34"/>
  <c r="R7" i="34" s="1"/>
  <c r="N249" i="39"/>
  <c r="N7" i="39" s="1"/>
  <c r="N249" i="29"/>
  <c r="N7" i="29" s="1"/>
  <c r="N249" i="27"/>
  <c r="N7" i="27" s="1"/>
  <c r="N249" i="33"/>
  <c r="N7" i="33" s="1"/>
  <c r="R249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249" i="25"/>
  <c r="F7" i="25" s="1"/>
  <c r="N249" i="31"/>
  <c r="N7" i="31" s="1"/>
  <c r="J249" i="25"/>
  <c r="J7" i="25" s="1"/>
  <c r="N249" i="37"/>
  <c r="N7" i="37" s="1"/>
  <c r="N249" i="36"/>
  <c r="N7" i="36" s="1"/>
  <c r="F249" i="39"/>
  <c r="F7" i="39" s="1"/>
  <c r="F249" i="24"/>
  <c r="N249" i="25"/>
  <c r="N7" i="25" s="1"/>
  <c r="F249" i="37"/>
  <c r="F7" i="37" s="1"/>
  <c r="R249" i="36"/>
  <c r="R7" i="36" s="1"/>
  <c r="R249" i="33"/>
  <c r="R7" i="33" s="1"/>
  <c r="R249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O7" i="35"/>
  <c r="AL33" i="3" s="1"/>
  <c r="AL32" i="3" s="1"/>
  <c r="S7" i="38"/>
  <c r="AO37" i="3" s="1"/>
  <c r="AO36" i="3" s="1"/>
  <c r="K7" i="36"/>
  <c r="AM29" i="3" s="1"/>
  <c r="AM28" i="3" s="1"/>
  <c r="K7" i="39"/>
  <c r="AP29" i="3" s="1"/>
  <c r="AP28" i="3" s="1"/>
  <c r="G7" i="39"/>
  <c r="AP25" i="3" s="1"/>
  <c r="AP24" i="3" s="1"/>
  <c r="O7" i="37"/>
  <c r="AN33" i="3" s="1"/>
  <c r="AN32" i="3" s="1"/>
  <c r="F7" i="35"/>
  <c r="O7" i="34"/>
  <c r="AK33" i="3" s="1"/>
  <c r="AK32" i="3" s="1"/>
  <c r="J7" i="34"/>
  <c r="O7" i="33"/>
  <c r="AJ33" i="3" s="1"/>
  <c r="AJ32" i="3" s="1"/>
  <c r="K7" i="33"/>
  <c r="AJ29" i="3" s="1"/>
  <c r="AJ28" i="3" s="1"/>
  <c r="K7" i="28"/>
  <c r="AE29" i="3" s="1"/>
  <c r="AE28" i="3" s="1"/>
  <c r="S7" i="28"/>
  <c r="AE37" i="3" s="1"/>
  <c r="AE36" i="3" s="1"/>
  <c r="G7" i="28"/>
  <c r="AE25" i="3" s="1"/>
  <c r="AE24" i="3" s="1"/>
  <c r="R7" i="26"/>
  <c r="K7" i="25"/>
  <c r="AB29" i="3" s="1"/>
  <c r="AB28" i="3" s="1"/>
  <c r="G7" i="25"/>
  <c r="AB25" i="3" s="1"/>
  <c r="AB24" i="3" s="1"/>
  <c r="O7" i="40"/>
  <c r="R7" i="40"/>
  <c r="F7" i="32"/>
  <c r="K7" i="32"/>
  <c r="AI29" i="3" s="1"/>
  <c r="AI28" i="3" s="1"/>
  <c r="O7" i="31"/>
  <c r="AH33" i="3" s="1"/>
  <c r="AH32" i="3" s="1"/>
  <c r="S7" i="30"/>
  <c r="AG37" i="3" s="1"/>
  <c r="AG36" i="3" s="1"/>
  <c r="O7" i="29"/>
  <c r="AF33" i="3" s="1"/>
  <c r="AF32" i="3" s="1"/>
  <c r="S7" i="29"/>
  <c r="AF37" i="3" s="1"/>
  <c r="AF36" i="3" s="1"/>
  <c r="O7" i="27"/>
  <c r="AD33" i="3" s="1"/>
  <c r="AD32" i="3" s="1"/>
  <c r="K7" i="27"/>
  <c r="AD29" i="3" s="1"/>
  <c r="AD28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K9" i="2"/>
  <c r="G9" i="2"/>
  <c r="O9" i="2"/>
  <c r="S9" i="2"/>
  <c r="E24" i="3"/>
  <c r="F9" i="2"/>
  <c r="J9" i="2"/>
  <c r="N9" i="2"/>
  <c r="R9" i="2"/>
  <c r="D249" i="2"/>
  <c r="E249" i="2"/>
  <c r="C14" i="2"/>
  <c r="C15" i="2"/>
  <c r="C11" i="2"/>
  <c r="E245" i="2"/>
  <c r="C245" i="2"/>
  <c r="E241" i="2"/>
  <c r="C241" i="2"/>
  <c r="E237" i="2"/>
  <c r="C237" i="2"/>
  <c r="E233" i="2"/>
  <c r="C233" i="2"/>
  <c r="E229" i="2"/>
  <c r="C229" i="2"/>
  <c r="E225" i="2"/>
  <c r="C225" i="2"/>
  <c r="E221" i="2"/>
  <c r="C221" i="2"/>
  <c r="E217" i="2"/>
  <c r="C217" i="2"/>
  <c r="E213" i="2"/>
  <c r="C213" i="2"/>
  <c r="E209" i="2"/>
  <c r="C209" i="2"/>
  <c r="E205" i="2"/>
  <c r="C205" i="2"/>
  <c r="E201" i="2"/>
  <c r="C201" i="2"/>
  <c r="E197" i="2"/>
  <c r="C197" i="2"/>
  <c r="E193" i="2"/>
  <c r="C193" i="2"/>
  <c r="E189" i="2"/>
  <c r="C189" i="2"/>
  <c r="E185" i="2"/>
  <c r="C185" i="2"/>
  <c r="E181" i="2"/>
  <c r="C181" i="2"/>
  <c r="E177" i="2"/>
  <c r="C177" i="2"/>
  <c r="E173" i="2"/>
  <c r="C173" i="2"/>
  <c r="E169" i="2"/>
  <c r="C169" i="2"/>
  <c r="E165" i="2"/>
  <c r="C165" i="2"/>
  <c r="E161" i="2"/>
  <c r="C161" i="2"/>
  <c r="E157" i="2"/>
  <c r="C157" i="2"/>
  <c r="E153" i="2"/>
  <c r="C153" i="2"/>
  <c r="E149" i="2"/>
  <c r="C149" i="2"/>
  <c r="E145" i="2"/>
  <c r="C145" i="2"/>
  <c r="E141" i="2"/>
  <c r="C141" i="2"/>
  <c r="E137" i="2"/>
  <c r="C137" i="2"/>
  <c r="E133" i="2"/>
  <c r="C133" i="2"/>
  <c r="E129" i="2"/>
  <c r="C129" i="2"/>
  <c r="E125" i="2"/>
  <c r="C125" i="2"/>
  <c r="E121" i="2"/>
  <c r="C121" i="2"/>
  <c r="E117" i="2"/>
  <c r="C117" i="2"/>
  <c r="E113" i="2"/>
  <c r="C113" i="2"/>
  <c r="E109" i="2"/>
  <c r="C109" i="2"/>
  <c r="E105" i="2"/>
  <c r="C105" i="2"/>
  <c r="E101" i="2"/>
  <c r="C101" i="2"/>
  <c r="E97" i="2"/>
  <c r="C97" i="2"/>
  <c r="E93" i="2"/>
  <c r="C93" i="2"/>
  <c r="E89" i="2"/>
  <c r="C89" i="2"/>
  <c r="E85" i="2"/>
  <c r="C85" i="2"/>
  <c r="E81" i="2"/>
  <c r="C81" i="2"/>
  <c r="E77" i="2"/>
  <c r="C77" i="2"/>
  <c r="E73" i="2"/>
  <c r="C73" i="2"/>
  <c r="E69" i="2"/>
  <c r="C69" i="2"/>
  <c r="E65" i="2"/>
  <c r="C65" i="2"/>
  <c r="E61" i="2"/>
  <c r="C61" i="2"/>
  <c r="E57" i="2"/>
  <c r="C57" i="2"/>
  <c r="E53" i="2"/>
  <c r="C53" i="2"/>
  <c r="E49" i="2"/>
  <c r="C49" i="2"/>
  <c r="E45" i="2"/>
  <c r="C45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248" i="2"/>
  <c r="C248" i="2"/>
  <c r="E244" i="2"/>
  <c r="C244" i="2"/>
  <c r="E240" i="2"/>
  <c r="C240" i="2"/>
  <c r="E236" i="2"/>
  <c r="C236" i="2"/>
  <c r="E232" i="2"/>
  <c r="C232" i="2"/>
  <c r="E228" i="2"/>
  <c r="C228" i="2"/>
  <c r="E224" i="2"/>
  <c r="C224" i="2"/>
  <c r="E220" i="2"/>
  <c r="C220" i="2"/>
  <c r="E216" i="2"/>
  <c r="C216" i="2"/>
  <c r="E212" i="2"/>
  <c r="C212" i="2"/>
  <c r="E208" i="2"/>
  <c r="C208" i="2"/>
  <c r="E204" i="2"/>
  <c r="C204" i="2"/>
  <c r="E200" i="2"/>
  <c r="C200" i="2"/>
  <c r="E196" i="2"/>
  <c r="C196" i="2"/>
  <c r="E192" i="2"/>
  <c r="C192" i="2"/>
  <c r="E188" i="2"/>
  <c r="C188" i="2"/>
  <c r="E184" i="2"/>
  <c r="C184" i="2"/>
  <c r="E180" i="2"/>
  <c r="C180" i="2"/>
  <c r="E176" i="2"/>
  <c r="C176" i="2"/>
  <c r="E172" i="2"/>
  <c r="C172" i="2"/>
  <c r="E168" i="2"/>
  <c r="C168" i="2"/>
  <c r="E164" i="2"/>
  <c r="C164" i="2"/>
  <c r="E160" i="2"/>
  <c r="C160" i="2"/>
  <c r="E156" i="2"/>
  <c r="C156" i="2"/>
  <c r="E152" i="2"/>
  <c r="C152" i="2"/>
  <c r="E148" i="2"/>
  <c r="C148" i="2"/>
  <c r="E144" i="2"/>
  <c r="C144" i="2"/>
  <c r="E140" i="2"/>
  <c r="C140" i="2"/>
  <c r="E136" i="2"/>
  <c r="C136" i="2"/>
  <c r="E132" i="2"/>
  <c r="C132" i="2"/>
  <c r="E128" i="2"/>
  <c r="C128" i="2"/>
  <c r="E124" i="2"/>
  <c r="C124" i="2"/>
  <c r="E120" i="2"/>
  <c r="C120" i="2"/>
  <c r="E116" i="2"/>
  <c r="C116" i="2"/>
  <c r="E112" i="2"/>
  <c r="C112" i="2"/>
  <c r="E108" i="2"/>
  <c r="C108" i="2"/>
  <c r="E104" i="2"/>
  <c r="C104" i="2"/>
  <c r="E100" i="2"/>
  <c r="C100" i="2"/>
  <c r="E96" i="2"/>
  <c r="C96" i="2"/>
  <c r="E92" i="2"/>
  <c r="C92" i="2"/>
  <c r="E88" i="2"/>
  <c r="C88" i="2"/>
  <c r="E84" i="2"/>
  <c r="C84" i="2"/>
  <c r="E80" i="2"/>
  <c r="C80" i="2"/>
  <c r="E76" i="2"/>
  <c r="C76" i="2"/>
  <c r="E72" i="2"/>
  <c r="C72" i="2"/>
  <c r="E68" i="2"/>
  <c r="C68" i="2"/>
  <c r="E64" i="2"/>
  <c r="C64" i="2"/>
  <c r="E60" i="2"/>
  <c r="C60" i="2"/>
  <c r="E56" i="2"/>
  <c r="C56" i="2"/>
  <c r="E52" i="2"/>
  <c r="C52" i="2"/>
  <c r="E48" i="2"/>
  <c r="C48" i="2"/>
  <c r="E44" i="2"/>
  <c r="C44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E247" i="2"/>
  <c r="C247" i="2"/>
  <c r="E243" i="2"/>
  <c r="C243" i="2"/>
  <c r="C239" i="2"/>
  <c r="E239" i="2"/>
  <c r="E235" i="2"/>
  <c r="C235" i="2"/>
  <c r="E231" i="2"/>
  <c r="C231" i="2"/>
  <c r="E227" i="2"/>
  <c r="C227" i="2"/>
  <c r="E223" i="2"/>
  <c r="C223" i="2"/>
  <c r="E219" i="2"/>
  <c r="C219" i="2"/>
  <c r="E215" i="2"/>
  <c r="C215" i="2"/>
  <c r="E211" i="2"/>
  <c r="C211" i="2"/>
  <c r="C207" i="2"/>
  <c r="E207" i="2"/>
  <c r="E203" i="2"/>
  <c r="C203" i="2"/>
  <c r="E199" i="2"/>
  <c r="C199" i="2"/>
  <c r="E195" i="2"/>
  <c r="C195" i="2"/>
  <c r="C191" i="2"/>
  <c r="E191" i="2"/>
  <c r="E187" i="2"/>
  <c r="C187" i="2"/>
  <c r="E183" i="2"/>
  <c r="C183" i="2"/>
  <c r="E179" i="2"/>
  <c r="C179" i="2"/>
  <c r="C175" i="2"/>
  <c r="E175" i="2"/>
  <c r="E171" i="2"/>
  <c r="C171" i="2"/>
  <c r="E167" i="2"/>
  <c r="C167" i="2"/>
  <c r="E163" i="2"/>
  <c r="C163" i="2"/>
  <c r="E159" i="2"/>
  <c r="C159" i="2"/>
  <c r="E155" i="2"/>
  <c r="C155" i="2"/>
  <c r="E151" i="2"/>
  <c r="C151" i="2"/>
  <c r="E147" i="2"/>
  <c r="C147" i="2"/>
  <c r="C143" i="2"/>
  <c r="E143" i="2"/>
  <c r="E139" i="2"/>
  <c r="C139" i="2"/>
  <c r="E135" i="2"/>
  <c r="C135" i="2"/>
  <c r="E131" i="2"/>
  <c r="C131" i="2"/>
  <c r="C127" i="2"/>
  <c r="E127" i="2"/>
  <c r="E123" i="2"/>
  <c r="C123" i="2"/>
  <c r="E119" i="2"/>
  <c r="C119" i="2"/>
  <c r="E115" i="2"/>
  <c r="C115" i="2"/>
  <c r="C111" i="2"/>
  <c r="E111" i="2"/>
  <c r="E107" i="2"/>
  <c r="C107" i="2"/>
  <c r="E103" i="2"/>
  <c r="C103" i="2"/>
  <c r="E99" i="2"/>
  <c r="C99" i="2"/>
  <c r="E95" i="2"/>
  <c r="C95" i="2"/>
  <c r="E91" i="2"/>
  <c r="C91" i="2"/>
  <c r="E87" i="2"/>
  <c r="C87" i="2"/>
  <c r="E83" i="2"/>
  <c r="C83" i="2"/>
  <c r="C79" i="2"/>
  <c r="E79" i="2"/>
  <c r="E75" i="2"/>
  <c r="C75" i="2"/>
  <c r="C71" i="2"/>
  <c r="E71" i="2"/>
  <c r="E67" i="2"/>
  <c r="C67" i="2"/>
  <c r="C63" i="2"/>
  <c r="E63" i="2"/>
  <c r="C59" i="2"/>
  <c r="E59" i="2"/>
  <c r="C55" i="2"/>
  <c r="E55" i="2"/>
  <c r="E51" i="2"/>
  <c r="C51" i="2"/>
  <c r="C47" i="2"/>
  <c r="E47" i="2"/>
  <c r="C43" i="2"/>
  <c r="E43" i="2"/>
  <c r="C39" i="2"/>
  <c r="E39" i="2"/>
  <c r="E35" i="2"/>
  <c r="C35" i="2"/>
  <c r="C31" i="2"/>
  <c r="E31" i="2"/>
  <c r="C27" i="2"/>
  <c r="E27" i="2"/>
  <c r="C23" i="2"/>
  <c r="E23" i="2"/>
  <c r="E19" i="2"/>
  <c r="C19" i="2"/>
  <c r="E246" i="2"/>
  <c r="C246" i="2"/>
  <c r="E242" i="2"/>
  <c r="C242" i="2"/>
  <c r="E238" i="2"/>
  <c r="C238" i="2"/>
  <c r="E234" i="2"/>
  <c r="C234" i="2"/>
  <c r="E230" i="2"/>
  <c r="C230" i="2"/>
  <c r="E226" i="2"/>
  <c r="C226" i="2"/>
  <c r="E222" i="2"/>
  <c r="C222" i="2"/>
  <c r="E218" i="2"/>
  <c r="C218" i="2"/>
  <c r="E214" i="2"/>
  <c r="C214" i="2"/>
  <c r="E210" i="2"/>
  <c r="C210" i="2"/>
  <c r="E206" i="2"/>
  <c r="C206" i="2"/>
  <c r="E202" i="2"/>
  <c r="C202" i="2"/>
  <c r="E198" i="2"/>
  <c r="C198" i="2"/>
  <c r="E194" i="2"/>
  <c r="C194" i="2"/>
  <c r="E190" i="2"/>
  <c r="C190" i="2"/>
  <c r="E186" i="2"/>
  <c r="C186" i="2"/>
  <c r="E182" i="2"/>
  <c r="C182" i="2"/>
  <c r="E178" i="2"/>
  <c r="C178" i="2"/>
  <c r="E174" i="2"/>
  <c r="C174" i="2"/>
  <c r="E170" i="2"/>
  <c r="C170" i="2"/>
  <c r="E166" i="2"/>
  <c r="C166" i="2"/>
  <c r="E162" i="2"/>
  <c r="C162" i="2"/>
  <c r="E158" i="2"/>
  <c r="C158" i="2"/>
  <c r="E154" i="2"/>
  <c r="C154" i="2"/>
  <c r="E150" i="2"/>
  <c r="C150" i="2"/>
  <c r="E146" i="2"/>
  <c r="C146" i="2"/>
  <c r="E142" i="2"/>
  <c r="C142" i="2"/>
  <c r="E138" i="2"/>
  <c r="C138" i="2"/>
  <c r="E134" i="2"/>
  <c r="C134" i="2"/>
  <c r="E130" i="2"/>
  <c r="C130" i="2"/>
  <c r="E126" i="2"/>
  <c r="C126" i="2"/>
  <c r="E122" i="2"/>
  <c r="C122" i="2"/>
  <c r="E118" i="2"/>
  <c r="C118" i="2"/>
  <c r="E114" i="2"/>
  <c r="C114" i="2"/>
  <c r="E110" i="2"/>
  <c r="C110" i="2"/>
  <c r="E106" i="2"/>
  <c r="C106" i="2"/>
  <c r="E102" i="2"/>
  <c r="C102" i="2"/>
  <c r="E98" i="2"/>
  <c r="C98" i="2"/>
  <c r="E94" i="2"/>
  <c r="C94" i="2"/>
  <c r="E90" i="2"/>
  <c r="C90" i="2"/>
  <c r="E86" i="2"/>
  <c r="C86" i="2"/>
  <c r="E82" i="2"/>
  <c r="C82" i="2"/>
  <c r="E78" i="2"/>
  <c r="C78" i="2"/>
  <c r="E74" i="2"/>
  <c r="C74" i="2"/>
  <c r="E70" i="2"/>
  <c r="C70" i="2"/>
  <c r="E66" i="2"/>
  <c r="C66" i="2"/>
  <c r="E62" i="2"/>
  <c r="C62" i="2"/>
  <c r="E58" i="2"/>
  <c r="C58" i="2"/>
  <c r="E54" i="2"/>
  <c r="C54" i="2"/>
  <c r="E50" i="2"/>
  <c r="C50" i="2"/>
  <c r="E46" i="2"/>
  <c r="C46" i="2"/>
  <c r="E42" i="2"/>
  <c r="C42" i="2"/>
  <c r="E38" i="2"/>
  <c r="C38" i="2"/>
  <c r="E34" i="2"/>
  <c r="C34" i="2"/>
  <c r="E30" i="2"/>
  <c r="C30" i="2"/>
  <c r="E26" i="2"/>
  <c r="C26" i="2"/>
  <c r="E22" i="2"/>
  <c r="C22" i="2"/>
  <c r="C18" i="2"/>
  <c r="F10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42" i="2"/>
  <c r="I42" i="2"/>
  <c r="Q42" i="2"/>
  <c r="U42" i="2"/>
  <c r="M58" i="2"/>
  <c r="I58" i="2"/>
  <c r="Q58" i="2"/>
  <c r="U58" i="2"/>
  <c r="M74" i="2"/>
  <c r="I74" i="2"/>
  <c r="Q74" i="2"/>
  <c r="U74" i="2"/>
  <c r="M90" i="2"/>
  <c r="I90" i="2"/>
  <c r="Q90" i="2"/>
  <c r="U90" i="2"/>
  <c r="M106" i="2"/>
  <c r="I106" i="2"/>
  <c r="Q106" i="2"/>
  <c r="U106" i="2"/>
  <c r="M122" i="2"/>
  <c r="I122" i="2"/>
  <c r="Q122" i="2"/>
  <c r="U122" i="2"/>
  <c r="M138" i="2"/>
  <c r="I138" i="2"/>
  <c r="Q138" i="2"/>
  <c r="U138" i="2"/>
  <c r="M154" i="2"/>
  <c r="I154" i="2"/>
  <c r="Q154" i="2"/>
  <c r="U154" i="2"/>
  <c r="M170" i="2"/>
  <c r="I170" i="2"/>
  <c r="Q170" i="2"/>
  <c r="U170" i="2"/>
  <c r="M186" i="2"/>
  <c r="I186" i="2"/>
  <c r="Q186" i="2"/>
  <c r="U186" i="2"/>
  <c r="M202" i="2"/>
  <c r="I202" i="2"/>
  <c r="Q202" i="2"/>
  <c r="U202" i="2"/>
  <c r="M218" i="2"/>
  <c r="I218" i="2"/>
  <c r="Q218" i="2"/>
  <c r="U218" i="2"/>
  <c r="M234" i="2"/>
  <c r="I234" i="2"/>
  <c r="Q234" i="2"/>
  <c r="U234" i="2"/>
  <c r="M19" i="2"/>
  <c r="I19" i="2"/>
  <c r="Q19" i="2"/>
  <c r="U19" i="2"/>
  <c r="M35" i="2"/>
  <c r="I35" i="2"/>
  <c r="Q35" i="2"/>
  <c r="U35" i="2"/>
  <c r="M51" i="2"/>
  <c r="I51" i="2"/>
  <c r="Q51" i="2"/>
  <c r="U51" i="2"/>
  <c r="M67" i="2"/>
  <c r="I67" i="2"/>
  <c r="Q67" i="2"/>
  <c r="U67" i="2"/>
  <c r="M83" i="2"/>
  <c r="I83" i="2"/>
  <c r="Q83" i="2"/>
  <c r="U83" i="2"/>
  <c r="M99" i="2"/>
  <c r="I99" i="2"/>
  <c r="Q99" i="2"/>
  <c r="U99" i="2"/>
  <c r="M115" i="2"/>
  <c r="I115" i="2"/>
  <c r="Q115" i="2"/>
  <c r="U115" i="2"/>
  <c r="M131" i="2"/>
  <c r="I131" i="2"/>
  <c r="Q131" i="2"/>
  <c r="U131" i="2"/>
  <c r="M147" i="2"/>
  <c r="I147" i="2"/>
  <c r="Q147" i="2"/>
  <c r="U147" i="2"/>
  <c r="M163" i="2"/>
  <c r="I163" i="2"/>
  <c r="Q163" i="2"/>
  <c r="U163" i="2"/>
  <c r="M179" i="2"/>
  <c r="I179" i="2"/>
  <c r="Q179" i="2"/>
  <c r="U179" i="2"/>
  <c r="M195" i="2"/>
  <c r="I195" i="2"/>
  <c r="Q195" i="2"/>
  <c r="U195" i="2"/>
  <c r="M211" i="2"/>
  <c r="I211" i="2"/>
  <c r="Q211" i="2"/>
  <c r="U211" i="2"/>
  <c r="M227" i="2"/>
  <c r="I227" i="2"/>
  <c r="Q227" i="2"/>
  <c r="U227" i="2"/>
  <c r="M243" i="2"/>
  <c r="I243" i="2"/>
  <c r="Q243" i="2"/>
  <c r="U243" i="2"/>
  <c r="M24" i="2"/>
  <c r="I24" i="2"/>
  <c r="Q24" i="2"/>
  <c r="U24" i="2"/>
  <c r="M40" i="2"/>
  <c r="I40" i="2"/>
  <c r="Q40" i="2"/>
  <c r="U40" i="2"/>
  <c r="M56" i="2"/>
  <c r="I56" i="2"/>
  <c r="Q56" i="2"/>
  <c r="U56" i="2"/>
  <c r="M72" i="2"/>
  <c r="I72" i="2"/>
  <c r="Q72" i="2"/>
  <c r="U72" i="2"/>
  <c r="M88" i="2"/>
  <c r="I88" i="2"/>
  <c r="Q88" i="2"/>
  <c r="U88" i="2"/>
  <c r="M104" i="2"/>
  <c r="I104" i="2"/>
  <c r="Q104" i="2"/>
  <c r="U104" i="2"/>
  <c r="M120" i="2"/>
  <c r="I120" i="2"/>
  <c r="Q120" i="2"/>
  <c r="U120" i="2"/>
  <c r="M136" i="2"/>
  <c r="I136" i="2"/>
  <c r="Q136" i="2"/>
  <c r="U136" i="2"/>
  <c r="M152" i="2"/>
  <c r="I152" i="2"/>
  <c r="Q152" i="2"/>
  <c r="U152" i="2"/>
  <c r="M168" i="2"/>
  <c r="I168" i="2"/>
  <c r="Q168" i="2"/>
  <c r="U168" i="2"/>
  <c r="M184" i="2"/>
  <c r="I184" i="2"/>
  <c r="Q184" i="2"/>
  <c r="U184" i="2"/>
  <c r="M200" i="2"/>
  <c r="I200" i="2"/>
  <c r="Q200" i="2"/>
  <c r="U200" i="2"/>
  <c r="M216" i="2"/>
  <c r="I216" i="2"/>
  <c r="Q216" i="2"/>
  <c r="U216" i="2"/>
  <c r="M232" i="2"/>
  <c r="I232" i="2"/>
  <c r="Q232" i="2"/>
  <c r="U232" i="2"/>
  <c r="M248" i="2"/>
  <c r="Q248" i="2"/>
  <c r="U248" i="2"/>
  <c r="I248" i="2"/>
  <c r="U29" i="2"/>
  <c r="M29" i="2"/>
  <c r="I29" i="2"/>
  <c r="Q29" i="2"/>
  <c r="U45" i="2"/>
  <c r="M45" i="2"/>
  <c r="I45" i="2"/>
  <c r="Q45" i="2"/>
  <c r="U61" i="2"/>
  <c r="M61" i="2"/>
  <c r="I61" i="2"/>
  <c r="Q61" i="2"/>
  <c r="M77" i="2"/>
  <c r="I77" i="2"/>
  <c r="U77" i="2"/>
  <c r="Q77" i="2"/>
  <c r="U93" i="2"/>
  <c r="M93" i="2"/>
  <c r="I93" i="2"/>
  <c r="Q93" i="2"/>
  <c r="M109" i="2"/>
  <c r="I109" i="2"/>
  <c r="Q109" i="2"/>
  <c r="U109" i="2"/>
  <c r="M125" i="2"/>
  <c r="I125" i="2"/>
  <c r="U125" i="2"/>
  <c r="Q125" i="2"/>
  <c r="U141" i="2"/>
  <c r="M141" i="2"/>
  <c r="I141" i="2"/>
  <c r="Q141" i="2"/>
  <c r="U157" i="2"/>
  <c r="M157" i="2"/>
  <c r="I157" i="2"/>
  <c r="Q157" i="2"/>
  <c r="U173" i="2"/>
  <c r="M173" i="2"/>
  <c r="I173" i="2"/>
  <c r="Q173" i="2"/>
  <c r="U189" i="2"/>
  <c r="M189" i="2"/>
  <c r="I189" i="2"/>
  <c r="Q189" i="2"/>
  <c r="M205" i="2"/>
  <c r="I205" i="2"/>
  <c r="Q205" i="2"/>
  <c r="U205" i="2"/>
  <c r="U221" i="2"/>
  <c r="M221" i="2"/>
  <c r="I221" i="2"/>
  <c r="Q221" i="2"/>
  <c r="U237" i="2"/>
  <c r="M237" i="2"/>
  <c r="I237" i="2"/>
  <c r="Q237" i="2"/>
  <c r="D46" i="2"/>
  <c r="D62" i="2"/>
  <c r="D94" i="2"/>
  <c r="D110" i="2"/>
  <c r="D126" i="2"/>
  <c r="D142" i="2"/>
  <c r="D158" i="2"/>
  <c r="D174" i="2"/>
  <c r="R174" i="2" s="1"/>
  <c r="D190" i="2"/>
  <c r="J190" i="2" s="1"/>
  <c r="D206" i="2"/>
  <c r="F206" i="2" s="1"/>
  <c r="D222" i="2"/>
  <c r="D238" i="2"/>
  <c r="Q23" i="2"/>
  <c r="M23" i="2"/>
  <c r="U23" i="2"/>
  <c r="I23" i="2"/>
  <c r="Q39" i="2"/>
  <c r="U39" i="2"/>
  <c r="I39" i="2"/>
  <c r="M39" i="2"/>
  <c r="Q55" i="2"/>
  <c r="U55" i="2"/>
  <c r="I55" i="2"/>
  <c r="M55" i="2"/>
  <c r="Q71" i="2"/>
  <c r="I71" i="2"/>
  <c r="U71" i="2"/>
  <c r="M71" i="2"/>
  <c r="M66" i="2"/>
  <c r="I66" i="2"/>
  <c r="Q66" i="2"/>
  <c r="U66" i="2"/>
  <c r="U30" i="2"/>
  <c r="Q30" i="2"/>
  <c r="M30" i="2"/>
  <c r="I30" i="2"/>
  <c r="U46" i="2"/>
  <c r="M46" i="2"/>
  <c r="I46" i="2"/>
  <c r="Q46" i="2"/>
  <c r="U62" i="2"/>
  <c r="Q62" i="2"/>
  <c r="M62" i="2"/>
  <c r="I62" i="2"/>
  <c r="U78" i="2"/>
  <c r="Q78" i="2"/>
  <c r="M78" i="2"/>
  <c r="I78" i="2"/>
  <c r="U94" i="2"/>
  <c r="Q94" i="2"/>
  <c r="M94" i="2"/>
  <c r="I94" i="2"/>
  <c r="U110" i="2"/>
  <c r="Q110" i="2"/>
  <c r="M110" i="2"/>
  <c r="I110" i="2"/>
  <c r="U126" i="2"/>
  <c r="M126" i="2"/>
  <c r="I126" i="2"/>
  <c r="Q126" i="2"/>
  <c r="U142" i="2"/>
  <c r="Q142" i="2"/>
  <c r="M142" i="2"/>
  <c r="I142" i="2"/>
  <c r="U158" i="2"/>
  <c r="Q158" i="2"/>
  <c r="M158" i="2"/>
  <c r="I158" i="2"/>
  <c r="U174" i="2"/>
  <c r="Q174" i="2"/>
  <c r="M174" i="2"/>
  <c r="I174" i="2"/>
  <c r="U190" i="2"/>
  <c r="Q190" i="2"/>
  <c r="M190" i="2"/>
  <c r="I190" i="2"/>
  <c r="U206" i="2"/>
  <c r="M206" i="2"/>
  <c r="I206" i="2"/>
  <c r="Q206" i="2"/>
  <c r="U222" i="2"/>
  <c r="Q222" i="2"/>
  <c r="M222" i="2"/>
  <c r="I222" i="2"/>
  <c r="U238" i="2"/>
  <c r="Q238" i="2"/>
  <c r="M238" i="2"/>
  <c r="I238" i="2"/>
  <c r="Q87" i="2"/>
  <c r="M87" i="2"/>
  <c r="U87" i="2"/>
  <c r="I87" i="2"/>
  <c r="Q103" i="2"/>
  <c r="U103" i="2"/>
  <c r="M103" i="2"/>
  <c r="I103" i="2"/>
  <c r="Q119" i="2"/>
  <c r="I119" i="2"/>
  <c r="U119" i="2"/>
  <c r="M119" i="2"/>
  <c r="Q135" i="2"/>
  <c r="M135" i="2"/>
  <c r="U135" i="2"/>
  <c r="I135" i="2"/>
  <c r="Q151" i="2"/>
  <c r="U151" i="2"/>
  <c r="I151" i="2"/>
  <c r="M151" i="2"/>
  <c r="Q167" i="2"/>
  <c r="U167" i="2"/>
  <c r="I167" i="2"/>
  <c r="M167" i="2"/>
  <c r="Q183" i="2"/>
  <c r="M183" i="2"/>
  <c r="U183" i="2"/>
  <c r="I183" i="2"/>
  <c r="Q199" i="2"/>
  <c r="U199" i="2"/>
  <c r="M199" i="2"/>
  <c r="I199" i="2"/>
  <c r="Q215" i="2"/>
  <c r="U215" i="2"/>
  <c r="M215" i="2"/>
  <c r="I215" i="2"/>
  <c r="Q231" i="2"/>
  <c r="I231" i="2"/>
  <c r="U231" i="2"/>
  <c r="M231" i="2"/>
  <c r="Q247" i="2"/>
  <c r="U247" i="2"/>
  <c r="M247" i="2"/>
  <c r="I247" i="2"/>
  <c r="M28" i="2"/>
  <c r="I28" i="2"/>
  <c r="Q28" i="2"/>
  <c r="U28" i="2"/>
  <c r="M44" i="2"/>
  <c r="I44" i="2"/>
  <c r="Q44" i="2"/>
  <c r="U44" i="2"/>
  <c r="M60" i="2"/>
  <c r="I60" i="2"/>
  <c r="Q60" i="2"/>
  <c r="U60" i="2"/>
  <c r="M76" i="2"/>
  <c r="I76" i="2"/>
  <c r="Q76" i="2"/>
  <c r="U76" i="2"/>
  <c r="M92" i="2"/>
  <c r="I92" i="2"/>
  <c r="Q92" i="2"/>
  <c r="U92" i="2"/>
  <c r="M108" i="2"/>
  <c r="I108" i="2"/>
  <c r="Q108" i="2"/>
  <c r="U108" i="2"/>
  <c r="M124" i="2"/>
  <c r="I124" i="2"/>
  <c r="Q124" i="2"/>
  <c r="U124" i="2"/>
  <c r="M140" i="2"/>
  <c r="I140" i="2"/>
  <c r="Q140" i="2"/>
  <c r="U140" i="2"/>
  <c r="M156" i="2"/>
  <c r="I156" i="2"/>
  <c r="Q156" i="2"/>
  <c r="U156" i="2"/>
  <c r="M172" i="2"/>
  <c r="I172" i="2"/>
  <c r="Q172" i="2"/>
  <c r="U172" i="2"/>
  <c r="M188" i="2"/>
  <c r="I188" i="2"/>
  <c r="Q188" i="2"/>
  <c r="U188" i="2"/>
  <c r="M204" i="2"/>
  <c r="I204" i="2"/>
  <c r="Q204" i="2"/>
  <c r="U204" i="2"/>
  <c r="M220" i="2"/>
  <c r="I220" i="2"/>
  <c r="Q220" i="2"/>
  <c r="U220" i="2"/>
  <c r="M236" i="2"/>
  <c r="I236" i="2"/>
  <c r="Q236" i="2"/>
  <c r="U236" i="2"/>
  <c r="M33" i="2"/>
  <c r="I33" i="2"/>
  <c r="Q33" i="2"/>
  <c r="U33" i="2"/>
  <c r="M49" i="2"/>
  <c r="I49" i="2"/>
  <c r="Q49" i="2"/>
  <c r="U49" i="2"/>
  <c r="M65" i="2"/>
  <c r="I65" i="2"/>
  <c r="Q65" i="2"/>
  <c r="U65" i="2"/>
  <c r="M81" i="2"/>
  <c r="I81" i="2"/>
  <c r="Q81" i="2"/>
  <c r="U81" i="2"/>
  <c r="M97" i="2"/>
  <c r="I97" i="2"/>
  <c r="Q97" i="2"/>
  <c r="U97" i="2"/>
  <c r="M113" i="2"/>
  <c r="I113" i="2"/>
  <c r="Q113" i="2"/>
  <c r="U113" i="2"/>
  <c r="M129" i="2"/>
  <c r="I129" i="2"/>
  <c r="Q129" i="2"/>
  <c r="U129" i="2"/>
  <c r="M145" i="2"/>
  <c r="I145" i="2"/>
  <c r="Q145" i="2"/>
  <c r="U145" i="2"/>
  <c r="M161" i="2"/>
  <c r="I161" i="2"/>
  <c r="Q161" i="2"/>
  <c r="U161" i="2"/>
  <c r="M177" i="2"/>
  <c r="I177" i="2"/>
  <c r="Q177" i="2"/>
  <c r="U177" i="2"/>
  <c r="M193" i="2"/>
  <c r="I193" i="2"/>
  <c r="Q193" i="2"/>
  <c r="U193" i="2"/>
  <c r="M209" i="2"/>
  <c r="I209" i="2"/>
  <c r="Q209" i="2"/>
  <c r="U209" i="2"/>
  <c r="M225" i="2"/>
  <c r="I225" i="2"/>
  <c r="Q225" i="2"/>
  <c r="U225" i="2"/>
  <c r="M241" i="2"/>
  <c r="I241" i="2"/>
  <c r="Q241" i="2"/>
  <c r="U241" i="2"/>
  <c r="M82" i="2"/>
  <c r="I82" i="2"/>
  <c r="Q82" i="2"/>
  <c r="U82" i="2"/>
  <c r="D30" i="2"/>
  <c r="D78" i="2"/>
  <c r="M27" i="2"/>
  <c r="I27" i="2"/>
  <c r="Q27" i="2"/>
  <c r="U27" i="2"/>
  <c r="M43" i="2"/>
  <c r="I43" i="2"/>
  <c r="Q43" i="2"/>
  <c r="U43" i="2"/>
  <c r="M59" i="2"/>
  <c r="I59" i="2"/>
  <c r="Q59" i="2"/>
  <c r="U59" i="2"/>
  <c r="K10" i="2"/>
  <c r="G10" i="2"/>
  <c r="O10" i="2"/>
  <c r="S10" i="2"/>
  <c r="M98" i="2"/>
  <c r="I98" i="2"/>
  <c r="Q98" i="2"/>
  <c r="U98" i="2"/>
  <c r="M146" i="2"/>
  <c r="I146" i="2"/>
  <c r="Q146" i="2"/>
  <c r="U146" i="2"/>
  <c r="M178" i="2"/>
  <c r="I178" i="2"/>
  <c r="Q178" i="2"/>
  <c r="U178" i="2"/>
  <c r="M226" i="2"/>
  <c r="I226" i="2"/>
  <c r="Q226" i="2"/>
  <c r="U226" i="2"/>
  <c r="M75" i="2"/>
  <c r="I75" i="2"/>
  <c r="Q75" i="2"/>
  <c r="U75" i="2"/>
  <c r="M139" i="2"/>
  <c r="I139" i="2"/>
  <c r="Q139" i="2"/>
  <c r="U139" i="2"/>
  <c r="M187" i="2"/>
  <c r="I187" i="2"/>
  <c r="Q187" i="2"/>
  <c r="U187" i="2"/>
  <c r="M219" i="2"/>
  <c r="I219" i="2"/>
  <c r="Q219" i="2"/>
  <c r="U219" i="2"/>
  <c r="M48" i="2"/>
  <c r="I48" i="2"/>
  <c r="Q48" i="2"/>
  <c r="U48" i="2"/>
  <c r="M64" i="2"/>
  <c r="I64" i="2"/>
  <c r="Q64" i="2"/>
  <c r="U64" i="2"/>
  <c r="M80" i="2"/>
  <c r="I80" i="2"/>
  <c r="Q80" i="2"/>
  <c r="U80" i="2"/>
  <c r="M128" i="2"/>
  <c r="I128" i="2"/>
  <c r="Q128" i="2"/>
  <c r="U128" i="2"/>
  <c r="M144" i="2"/>
  <c r="I144" i="2"/>
  <c r="Q144" i="2"/>
  <c r="U144" i="2"/>
  <c r="M160" i="2"/>
  <c r="I160" i="2"/>
  <c r="Q160" i="2"/>
  <c r="U160" i="2"/>
  <c r="M176" i="2"/>
  <c r="I176" i="2"/>
  <c r="Q176" i="2"/>
  <c r="U176" i="2"/>
  <c r="M192" i="2"/>
  <c r="I192" i="2"/>
  <c r="Q192" i="2"/>
  <c r="U192" i="2"/>
  <c r="M208" i="2"/>
  <c r="I208" i="2"/>
  <c r="Q208" i="2"/>
  <c r="U208" i="2"/>
  <c r="M224" i="2"/>
  <c r="I224" i="2"/>
  <c r="Q224" i="2"/>
  <c r="U224" i="2"/>
  <c r="M240" i="2"/>
  <c r="I240" i="2"/>
  <c r="Q240" i="2"/>
  <c r="U240" i="2"/>
  <c r="M21" i="2"/>
  <c r="I21" i="2"/>
  <c r="U21" i="2"/>
  <c r="Q21" i="2"/>
  <c r="U37" i="2"/>
  <c r="M37" i="2"/>
  <c r="I37" i="2"/>
  <c r="Q37" i="2"/>
  <c r="M53" i="2"/>
  <c r="I53" i="2"/>
  <c r="Q53" i="2"/>
  <c r="U53" i="2"/>
  <c r="U69" i="2"/>
  <c r="M69" i="2"/>
  <c r="I69" i="2"/>
  <c r="Q69" i="2"/>
  <c r="U85" i="2"/>
  <c r="M85" i="2"/>
  <c r="I85" i="2"/>
  <c r="Q85" i="2"/>
  <c r="U101" i="2"/>
  <c r="M101" i="2"/>
  <c r="I101" i="2"/>
  <c r="Q101" i="2"/>
  <c r="U117" i="2"/>
  <c r="M117" i="2"/>
  <c r="I117" i="2"/>
  <c r="Q117" i="2"/>
  <c r="U133" i="2"/>
  <c r="M133" i="2"/>
  <c r="I133" i="2"/>
  <c r="Q133" i="2"/>
  <c r="U149" i="2"/>
  <c r="M149" i="2"/>
  <c r="I149" i="2"/>
  <c r="Q149" i="2"/>
  <c r="M165" i="2"/>
  <c r="I165" i="2"/>
  <c r="Q165" i="2"/>
  <c r="U165" i="2"/>
  <c r="M181" i="2"/>
  <c r="I181" i="2"/>
  <c r="U181" i="2"/>
  <c r="Q181" i="2"/>
  <c r="U213" i="2"/>
  <c r="M213" i="2"/>
  <c r="I213" i="2"/>
  <c r="Q213" i="2"/>
  <c r="U245" i="2"/>
  <c r="M245" i="2"/>
  <c r="I245" i="2"/>
  <c r="Q245" i="2"/>
  <c r="M50" i="2"/>
  <c r="I50" i="2"/>
  <c r="Q50" i="2"/>
  <c r="U50" i="2"/>
  <c r="M130" i="2"/>
  <c r="I130" i="2"/>
  <c r="Q130" i="2"/>
  <c r="U130" i="2"/>
  <c r="M194" i="2"/>
  <c r="I194" i="2"/>
  <c r="Q194" i="2"/>
  <c r="U194" i="2"/>
  <c r="M242" i="2"/>
  <c r="I242" i="2"/>
  <c r="Q242" i="2"/>
  <c r="U242" i="2"/>
  <c r="M107" i="2"/>
  <c r="I107" i="2"/>
  <c r="Q107" i="2"/>
  <c r="U107" i="2"/>
  <c r="M123" i="2"/>
  <c r="I123" i="2"/>
  <c r="Q123" i="2"/>
  <c r="U123" i="2"/>
  <c r="M171" i="2"/>
  <c r="I171" i="2"/>
  <c r="Q171" i="2"/>
  <c r="U171" i="2"/>
  <c r="M203" i="2"/>
  <c r="I203" i="2"/>
  <c r="Q203" i="2"/>
  <c r="U203" i="2"/>
  <c r="M32" i="2"/>
  <c r="I32" i="2"/>
  <c r="Q32" i="2"/>
  <c r="U32" i="2"/>
  <c r="M112" i="2"/>
  <c r="I112" i="2"/>
  <c r="Q112" i="2"/>
  <c r="U112" i="2"/>
  <c r="U197" i="2"/>
  <c r="M197" i="2"/>
  <c r="I197" i="2"/>
  <c r="Q197" i="2"/>
  <c r="Q31" i="2"/>
  <c r="U31" i="2"/>
  <c r="I31" i="2"/>
  <c r="M31" i="2"/>
  <c r="Q47" i="2"/>
  <c r="U47" i="2"/>
  <c r="M47" i="2"/>
  <c r="I47" i="2"/>
  <c r="Q63" i="2"/>
  <c r="U63" i="2"/>
  <c r="I63" i="2"/>
  <c r="M63" i="2"/>
  <c r="Q79" i="2"/>
  <c r="U79" i="2"/>
  <c r="I79" i="2"/>
  <c r="M79" i="2"/>
  <c r="Q111" i="2"/>
  <c r="U111" i="2"/>
  <c r="I111" i="2"/>
  <c r="M111" i="2"/>
  <c r="Q127" i="2"/>
  <c r="U127" i="2"/>
  <c r="I127" i="2"/>
  <c r="M127" i="2"/>
  <c r="Q143" i="2"/>
  <c r="U143" i="2"/>
  <c r="M143" i="2"/>
  <c r="I143" i="2"/>
  <c r="Q175" i="2"/>
  <c r="I175" i="2"/>
  <c r="U175" i="2"/>
  <c r="M175" i="2"/>
  <c r="Q191" i="2"/>
  <c r="U191" i="2"/>
  <c r="M191" i="2"/>
  <c r="I191" i="2"/>
  <c r="Q207" i="2"/>
  <c r="U207" i="2"/>
  <c r="M207" i="2"/>
  <c r="I207" i="2"/>
  <c r="Q239" i="2"/>
  <c r="M239" i="2"/>
  <c r="U239" i="2"/>
  <c r="I239" i="2"/>
  <c r="M34" i="2"/>
  <c r="I34" i="2"/>
  <c r="Q34" i="2"/>
  <c r="U34" i="2"/>
  <c r="M114" i="2"/>
  <c r="I114" i="2"/>
  <c r="Q114" i="2"/>
  <c r="U114" i="2"/>
  <c r="M162" i="2"/>
  <c r="I162" i="2"/>
  <c r="Q162" i="2"/>
  <c r="U162" i="2"/>
  <c r="M210" i="2"/>
  <c r="I210" i="2"/>
  <c r="Q210" i="2"/>
  <c r="U210" i="2"/>
  <c r="M91" i="2"/>
  <c r="I91" i="2"/>
  <c r="Q91" i="2"/>
  <c r="U91" i="2"/>
  <c r="M155" i="2"/>
  <c r="I155" i="2"/>
  <c r="Q155" i="2"/>
  <c r="U155" i="2"/>
  <c r="M235" i="2"/>
  <c r="I235" i="2"/>
  <c r="Q235" i="2"/>
  <c r="U235" i="2"/>
  <c r="M96" i="2"/>
  <c r="I96" i="2"/>
  <c r="Q96" i="2"/>
  <c r="U96" i="2"/>
  <c r="U229" i="2"/>
  <c r="M229" i="2"/>
  <c r="I229" i="2"/>
  <c r="Q229" i="2"/>
  <c r="U22" i="2"/>
  <c r="Q22" i="2"/>
  <c r="M22" i="2"/>
  <c r="I22" i="2"/>
  <c r="U38" i="2"/>
  <c r="Q38" i="2"/>
  <c r="M38" i="2"/>
  <c r="I38" i="2"/>
  <c r="U54" i="2"/>
  <c r="Q54" i="2"/>
  <c r="M54" i="2"/>
  <c r="I54" i="2"/>
  <c r="U70" i="2"/>
  <c r="Q70" i="2"/>
  <c r="M70" i="2"/>
  <c r="I70" i="2"/>
  <c r="U86" i="2"/>
  <c r="M86" i="2"/>
  <c r="I86" i="2"/>
  <c r="Q86" i="2"/>
  <c r="U102" i="2"/>
  <c r="Q102" i="2"/>
  <c r="M102" i="2"/>
  <c r="I102" i="2"/>
  <c r="U118" i="2"/>
  <c r="Q118" i="2"/>
  <c r="M118" i="2"/>
  <c r="I118" i="2"/>
  <c r="U134" i="2"/>
  <c r="Q134" i="2"/>
  <c r="M134" i="2"/>
  <c r="I134" i="2"/>
  <c r="U150" i="2"/>
  <c r="Q150" i="2"/>
  <c r="M150" i="2"/>
  <c r="I150" i="2"/>
  <c r="U166" i="2"/>
  <c r="M166" i="2"/>
  <c r="I166" i="2"/>
  <c r="Q166" i="2"/>
  <c r="U182" i="2"/>
  <c r="Q182" i="2"/>
  <c r="M182" i="2"/>
  <c r="I182" i="2"/>
  <c r="U198" i="2"/>
  <c r="Q198" i="2"/>
  <c r="M198" i="2"/>
  <c r="I198" i="2"/>
  <c r="U214" i="2"/>
  <c r="Q214" i="2"/>
  <c r="M214" i="2"/>
  <c r="I214" i="2"/>
  <c r="U230" i="2"/>
  <c r="Q230" i="2"/>
  <c r="M230" i="2"/>
  <c r="I230" i="2"/>
  <c r="U246" i="2"/>
  <c r="M246" i="2"/>
  <c r="I246" i="2"/>
  <c r="Q246" i="2"/>
  <c r="Q95" i="2"/>
  <c r="U95" i="2"/>
  <c r="I95" i="2"/>
  <c r="M95" i="2"/>
  <c r="Q159" i="2"/>
  <c r="U159" i="2"/>
  <c r="M159" i="2"/>
  <c r="I159" i="2"/>
  <c r="Q223" i="2"/>
  <c r="U223" i="2"/>
  <c r="I223" i="2"/>
  <c r="M223" i="2"/>
  <c r="M20" i="2"/>
  <c r="I20" i="2"/>
  <c r="Q20" i="2"/>
  <c r="U20" i="2"/>
  <c r="M36" i="2"/>
  <c r="I36" i="2"/>
  <c r="Q36" i="2"/>
  <c r="U36" i="2"/>
  <c r="M52" i="2"/>
  <c r="I52" i="2"/>
  <c r="Q52" i="2"/>
  <c r="U52" i="2"/>
  <c r="M68" i="2"/>
  <c r="I68" i="2"/>
  <c r="Q68" i="2"/>
  <c r="U68" i="2"/>
  <c r="M84" i="2"/>
  <c r="I84" i="2"/>
  <c r="Q84" i="2"/>
  <c r="U84" i="2"/>
  <c r="M100" i="2"/>
  <c r="I100" i="2"/>
  <c r="Q100" i="2"/>
  <c r="U100" i="2"/>
  <c r="M116" i="2"/>
  <c r="I116" i="2"/>
  <c r="Q116" i="2"/>
  <c r="U116" i="2"/>
  <c r="M132" i="2"/>
  <c r="I132" i="2"/>
  <c r="Q132" i="2"/>
  <c r="U132" i="2"/>
  <c r="M148" i="2"/>
  <c r="I148" i="2"/>
  <c r="Q148" i="2"/>
  <c r="U148" i="2"/>
  <c r="M164" i="2"/>
  <c r="I164" i="2"/>
  <c r="Q164" i="2"/>
  <c r="U164" i="2"/>
  <c r="M180" i="2"/>
  <c r="I180" i="2"/>
  <c r="Q180" i="2"/>
  <c r="U180" i="2"/>
  <c r="M196" i="2"/>
  <c r="I196" i="2"/>
  <c r="Q196" i="2"/>
  <c r="U196" i="2"/>
  <c r="M212" i="2"/>
  <c r="I212" i="2"/>
  <c r="Q212" i="2"/>
  <c r="U212" i="2"/>
  <c r="M228" i="2"/>
  <c r="I228" i="2"/>
  <c r="Q228" i="2"/>
  <c r="U228" i="2"/>
  <c r="M244" i="2"/>
  <c r="I244" i="2"/>
  <c r="Q244" i="2"/>
  <c r="U244" i="2"/>
  <c r="M25" i="2"/>
  <c r="I25" i="2"/>
  <c r="Q25" i="2"/>
  <c r="U25" i="2"/>
  <c r="M41" i="2"/>
  <c r="I41" i="2"/>
  <c r="Q41" i="2"/>
  <c r="U41" i="2"/>
  <c r="M57" i="2"/>
  <c r="I57" i="2"/>
  <c r="Q57" i="2"/>
  <c r="U57" i="2"/>
  <c r="M73" i="2"/>
  <c r="I73" i="2"/>
  <c r="Q73" i="2"/>
  <c r="U73" i="2"/>
  <c r="M89" i="2"/>
  <c r="I89" i="2"/>
  <c r="Q89" i="2"/>
  <c r="U89" i="2"/>
  <c r="M105" i="2"/>
  <c r="I105" i="2"/>
  <c r="Q105" i="2"/>
  <c r="U105" i="2"/>
  <c r="M121" i="2"/>
  <c r="I121" i="2"/>
  <c r="Q121" i="2"/>
  <c r="U121" i="2"/>
  <c r="M137" i="2"/>
  <c r="I137" i="2"/>
  <c r="Q137" i="2"/>
  <c r="U137" i="2"/>
  <c r="M153" i="2"/>
  <c r="I153" i="2"/>
  <c r="Q153" i="2"/>
  <c r="U153" i="2"/>
  <c r="M169" i="2"/>
  <c r="I169" i="2"/>
  <c r="Q169" i="2"/>
  <c r="U169" i="2"/>
  <c r="M185" i="2"/>
  <c r="I185" i="2"/>
  <c r="Q185" i="2"/>
  <c r="U185" i="2"/>
  <c r="M201" i="2"/>
  <c r="I201" i="2"/>
  <c r="Q201" i="2"/>
  <c r="U201" i="2"/>
  <c r="M217" i="2"/>
  <c r="I217" i="2"/>
  <c r="Q217" i="2"/>
  <c r="U217" i="2"/>
  <c r="M233" i="2"/>
  <c r="I233" i="2"/>
  <c r="Q233" i="2"/>
  <c r="U233" i="2"/>
  <c r="D12" i="2"/>
  <c r="R12" i="2" s="1"/>
  <c r="D26" i="2"/>
  <c r="D42" i="2"/>
  <c r="D58" i="2"/>
  <c r="D14" i="2"/>
  <c r="D34" i="2"/>
  <c r="D50" i="2"/>
  <c r="D66" i="2"/>
  <c r="D82" i="2"/>
  <c r="D98" i="2"/>
  <c r="D114" i="2"/>
  <c r="D130" i="2"/>
  <c r="R130" i="2" s="1"/>
  <c r="D146" i="2"/>
  <c r="D162" i="2"/>
  <c r="D178" i="2"/>
  <c r="D194" i="2"/>
  <c r="D210" i="2"/>
  <c r="R210" i="2" s="1"/>
  <c r="D226" i="2"/>
  <c r="D242" i="2"/>
  <c r="D18" i="2"/>
  <c r="D16" i="2"/>
  <c r="D74" i="2"/>
  <c r="D90" i="2"/>
  <c r="D106" i="2"/>
  <c r="D122" i="2"/>
  <c r="D138" i="2"/>
  <c r="D154" i="2"/>
  <c r="D170" i="2"/>
  <c r="D186" i="2"/>
  <c r="D202" i="2"/>
  <c r="D218" i="2"/>
  <c r="D234" i="2"/>
  <c r="D22" i="2"/>
  <c r="D38" i="2"/>
  <c r="D54" i="2"/>
  <c r="D70" i="2"/>
  <c r="D86" i="2"/>
  <c r="D102" i="2"/>
  <c r="D118" i="2"/>
  <c r="D134" i="2"/>
  <c r="D150" i="2"/>
  <c r="D166" i="2"/>
  <c r="D182" i="2"/>
  <c r="D198" i="2"/>
  <c r="D214" i="2"/>
  <c r="D230" i="2"/>
  <c r="D246" i="2"/>
  <c r="D15" i="2"/>
  <c r="D19" i="2"/>
  <c r="D35" i="2"/>
  <c r="D51" i="2"/>
  <c r="D67" i="2"/>
  <c r="D75" i="2"/>
  <c r="D83" i="2"/>
  <c r="D91" i="2"/>
  <c r="R91" i="2" s="1"/>
  <c r="D99" i="2"/>
  <c r="D107" i="2"/>
  <c r="D115" i="2"/>
  <c r="D123" i="2"/>
  <c r="D131" i="2"/>
  <c r="D139" i="2"/>
  <c r="D147" i="2"/>
  <c r="D155" i="2"/>
  <c r="D163" i="2"/>
  <c r="D171" i="2"/>
  <c r="F171" i="2" s="1"/>
  <c r="D179" i="2"/>
  <c r="D187" i="2"/>
  <c r="D195" i="2"/>
  <c r="D203" i="2"/>
  <c r="D211" i="2"/>
  <c r="R211" i="2" s="1"/>
  <c r="D219" i="2"/>
  <c r="J219" i="2" s="1"/>
  <c r="D227" i="2"/>
  <c r="D235" i="2"/>
  <c r="D243" i="2"/>
  <c r="D24" i="2"/>
  <c r="D32" i="2"/>
  <c r="D40" i="2"/>
  <c r="D48" i="2"/>
  <c r="D56" i="2"/>
  <c r="D64" i="2"/>
  <c r="D72" i="2"/>
  <c r="D80" i="2"/>
  <c r="D112" i="2"/>
  <c r="D128" i="2"/>
  <c r="D144" i="2"/>
  <c r="D176" i="2"/>
  <c r="D192" i="2"/>
  <c r="D208" i="2"/>
  <c r="D240" i="2"/>
  <c r="R240" i="2" s="1"/>
  <c r="D27" i="2"/>
  <c r="D43" i="2"/>
  <c r="D59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87" i="2"/>
  <c r="D95" i="2"/>
  <c r="D103" i="2"/>
  <c r="D119" i="2"/>
  <c r="D135" i="2"/>
  <c r="D151" i="2"/>
  <c r="D159" i="2"/>
  <c r="D167" i="2"/>
  <c r="D183" i="2"/>
  <c r="D199" i="2"/>
  <c r="D215" i="2"/>
  <c r="D223" i="2"/>
  <c r="D231" i="2"/>
  <c r="D247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R140" i="2" s="1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13" i="2"/>
  <c r="J13" i="2" s="1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J209" i="2" s="1"/>
  <c r="D217" i="2"/>
  <c r="D225" i="2"/>
  <c r="D233" i="2"/>
  <c r="D241" i="2"/>
  <c r="P18" i="2"/>
  <c r="L18" i="2"/>
  <c r="H18" i="2"/>
  <c r="T18" i="2"/>
  <c r="D11" i="2"/>
  <c r="D23" i="2"/>
  <c r="D31" i="2"/>
  <c r="D39" i="2"/>
  <c r="D47" i="2"/>
  <c r="D55" i="2"/>
  <c r="D63" i="2"/>
  <c r="D71" i="2"/>
  <c r="D79" i="2"/>
  <c r="D111" i="2"/>
  <c r="D127" i="2"/>
  <c r="D143" i="2"/>
  <c r="D175" i="2"/>
  <c r="D191" i="2"/>
  <c r="D207" i="2"/>
  <c r="D239" i="2"/>
  <c r="F239" i="2" s="1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88" i="2"/>
  <c r="D96" i="2"/>
  <c r="D104" i="2"/>
  <c r="D120" i="2"/>
  <c r="D136" i="2"/>
  <c r="D152" i="2"/>
  <c r="D160" i="2"/>
  <c r="D168" i="2"/>
  <c r="D184" i="2"/>
  <c r="D200" i="2"/>
  <c r="D216" i="2"/>
  <c r="J216" i="2" s="1"/>
  <c r="D224" i="2"/>
  <c r="D232" i="2"/>
  <c r="D248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J117" i="2" s="1"/>
  <c r="D125" i="2"/>
  <c r="D133" i="2"/>
  <c r="D141" i="2"/>
  <c r="D149" i="2"/>
  <c r="D157" i="2"/>
  <c r="D165" i="2"/>
  <c r="D173" i="2"/>
  <c r="D181" i="2"/>
  <c r="R181" i="2" s="1"/>
  <c r="D189" i="2"/>
  <c r="D197" i="2"/>
  <c r="D205" i="2"/>
  <c r="D213" i="2"/>
  <c r="D221" i="2"/>
  <c r="D229" i="2"/>
  <c r="D237" i="2"/>
  <c r="D245" i="2"/>
  <c r="J245" i="2" s="1"/>
  <c r="T19" i="2"/>
  <c r="P19" i="2"/>
  <c r="L19" i="2"/>
  <c r="H19" i="2"/>
  <c r="H24" i="2"/>
  <c r="T24" i="2"/>
  <c r="P24" i="2"/>
  <c r="L24" i="2"/>
  <c r="L21" i="2"/>
  <c r="H21" i="2"/>
  <c r="T21" i="2"/>
  <c r="P21" i="2"/>
  <c r="P205" i="2"/>
  <c r="T205" i="2"/>
  <c r="L205" i="2"/>
  <c r="H205" i="2"/>
  <c r="P28" i="2"/>
  <c r="L28" i="2"/>
  <c r="T28" i="2"/>
  <c r="H28" i="2"/>
  <c r="P185" i="2"/>
  <c r="L185" i="2"/>
  <c r="H185" i="2"/>
  <c r="T185" i="2"/>
  <c r="P121" i="2"/>
  <c r="L121" i="2"/>
  <c r="H121" i="2"/>
  <c r="T121" i="2"/>
  <c r="P57" i="2"/>
  <c r="L57" i="2"/>
  <c r="T57" i="2"/>
  <c r="H57" i="2"/>
  <c r="P197" i="2"/>
  <c r="T197" i="2"/>
  <c r="L197" i="2"/>
  <c r="H197" i="2"/>
  <c r="P133" i="2"/>
  <c r="T133" i="2"/>
  <c r="L133" i="2"/>
  <c r="H133" i="2"/>
  <c r="P69" i="2"/>
  <c r="T69" i="2"/>
  <c r="L69" i="2"/>
  <c r="H69" i="2"/>
  <c r="P225" i="2"/>
  <c r="L225" i="2"/>
  <c r="H225" i="2"/>
  <c r="T225" i="2"/>
  <c r="P161" i="2"/>
  <c r="L161" i="2"/>
  <c r="T161" i="2"/>
  <c r="H161" i="2"/>
  <c r="P97" i="2"/>
  <c r="L97" i="2"/>
  <c r="T97" i="2"/>
  <c r="H97" i="2"/>
  <c r="P33" i="2"/>
  <c r="L33" i="2"/>
  <c r="T33" i="2"/>
  <c r="H33" i="2"/>
  <c r="T244" i="2"/>
  <c r="L244" i="2"/>
  <c r="P244" i="2"/>
  <c r="H244" i="2"/>
  <c r="T228" i="2"/>
  <c r="L228" i="2"/>
  <c r="P228" i="2"/>
  <c r="H228" i="2"/>
  <c r="T212" i="2"/>
  <c r="L212" i="2"/>
  <c r="P212" i="2"/>
  <c r="H212" i="2"/>
  <c r="T196" i="2"/>
  <c r="L196" i="2"/>
  <c r="P196" i="2"/>
  <c r="H196" i="2"/>
  <c r="T180" i="2"/>
  <c r="L180" i="2"/>
  <c r="P180" i="2"/>
  <c r="H180" i="2"/>
  <c r="T164" i="2"/>
  <c r="L164" i="2"/>
  <c r="P164" i="2"/>
  <c r="H164" i="2"/>
  <c r="T148" i="2"/>
  <c r="L148" i="2"/>
  <c r="P148" i="2"/>
  <c r="H148" i="2"/>
  <c r="T132" i="2"/>
  <c r="L132" i="2"/>
  <c r="P132" i="2"/>
  <c r="H132" i="2"/>
  <c r="T116" i="2"/>
  <c r="L116" i="2"/>
  <c r="P116" i="2"/>
  <c r="H116" i="2"/>
  <c r="T100" i="2"/>
  <c r="L100" i="2"/>
  <c r="H100" i="2"/>
  <c r="P100" i="2"/>
  <c r="T84" i="2"/>
  <c r="L84" i="2"/>
  <c r="P84" i="2"/>
  <c r="H84" i="2"/>
  <c r="T68" i="2"/>
  <c r="L68" i="2"/>
  <c r="H68" i="2"/>
  <c r="P68" i="2"/>
  <c r="T52" i="2"/>
  <c r="L52" i="2"/>
  <c r="P52" i="2"/>
  <c r="H52" i="2"/>
  <c r="T36" i="2"/>
  <c r="L36" i="2"/>
  <c r="H36" i="2"/>
  <c r="P36" i="2"/>
  <c r="T247" i="2"/>
  <c r="L247" i="2"/>
  <c r="P247" i="2"/>
  <c r="H247" i="2"/>
  <c r="T231" i="2"/>
  <c r="L231" i="2"/>
  <c r="P231" i="2"/>
  <c r="H231" i="2"/>
  <c r="T215" i="2"/>
  <c r="L215" i="2"/>
  <c r="P215" i="2"/>
  <c r="H215" i="2"/>
  <c r="T199" i="2"/>
  <c r="L199" i="2"/>
  <c r="P199" i="2"/>
  <c r="H199" i="2"/>
  <c r="T183" i="2"/>
  <c r="H183" i="2"/>
  <c r="L183" i="2"/>
  <c r="P183" i="2"/>
  <c r="T167" i="2"/>
  <c r="H167" i="2"/>
  <c r="L167" i="2"/>
  <c r="P167" i="2"/>
  <c r="T151" i="2"/>
  <c r="H151" i="2"/>
  <c r="L151" i="2"/>
  <c r="P151" i="2"/>
  <c r="T135" i="2"/>
  <c r="H135" i="2"/>
  <c r="L135" i="2"/>
  <c r="P135" i="2"/>
  <c r="T119" i="2"/>
  <c r="P119" i="2"/>
  <c r="H119" i="2"/>
  <c r="L119" i="2"/>
  <c r="T103" i="2"/>
  <c r="P103" i="2"/>
  <c r="H103" i="2"/>
  <c r="L103" i="2"/>
  <c r="T87" i="2"/>
  <c r="P87" i="2"/>
  <c r="H87" i="2"/>
  <c r="L87" i="2"/>
  <c r="T71" i="2"/>
  <c r="P71" i="2"/>
  <c r="H71" i="2"/>
  <c r="L71" i="2"/>
  <c r="T55" i="2"/>
  <c r="P55" i="2"/>
  <c r="H55" i="2"/>
  <c r="L55" i="2"/>
  <c r="T39" i="2"/>
  <c r="P39" i="2"/>
  <c r="H39" i="2"/>
  <c r="L39" i="2"/>
  <c r="T234" i="2"/>
  <c r="P234" i="2"/>
  <c r="H234" i="2"/>
  <c r="L234" i="2"/>
  <c r="T218" i="2"/>
  <c r="P218" i="2"/>
  <c r="H218" i="2"/>
  <c r="L218" i="2"/>
  <c r="T202" i="2"/>
  <c r="P202" i="2"/>
  <c r="H202" i="2"/>
  <c r="L202" i="2"/>
  <c r="T186" i="2"/>
  <c r="H186" i="2"/>
  <c r="P186" i="2"/>
  <c r="L186" i="2"/>
  <c r="T170" i="2"/>
  <c r="H170" i="2"/>
  <c r="P170" i="2"/>
  <c r="L170" i="2"/>
  <c r="T154" i="2"/>
  <c r="H154" i="2"/>
  <c r="P154" i="2"/>
  <c r="L154" i="2"/>
  <c r="T138" i="2"/>
  <c r="H138" i="2"/>
  <c r="P138" i="2"/>
  <c r="L138" i="2"/>
  <c r="T122" i="2"/>
  <c r="P122" i="2"/>
  <c r="H122" i="2"/>
  <c r="L122" i="2"/>
  <c r="T106" i="2"/>
  <c r="P106" i="2"/>
  <c r="H106" i="2"/>
  <c r="L106" i="2"/>
  <c r="T90" i="2"/>
  <c r="P90" i="2"/>
  <c r="H90" i="2"/>
  <c r="L90" i="2"/>
  <c r="T74" i="2"/>
  <c r="P74" i="2"/>
  <c r="H74" i="2"/>
  <c r="L74" i="2"/>
  <c r="T58" i="2"/>
  <c r="P58" i="2"/>
  <c r="H58" i="2"/>
  <c r="L58" i="2"/>
  <c r="T42" i="2"/>
  <c r="P42" i="2"/>
  <c r="H42" i="2"/>
  <c r="L42" i="2"/>
  <c r="P29" i="2"/>
  <c r="T29" i="2"/>
  <c r="L29" i="2"/>
  <c r="H29" i="2"/>
  <c r="P141" i="2"/>
  <c r="T141" i="2"/>
  <c r="L141" i="2"/>
  <c r="H141" i="2"/>
  <c r="P189" i="2"/>
  <c r="T189" i="2"/>
  <c r="L189" i="2"/>
  <c r="H189" i="2"/>
  <c r="P237" i="2"/>
  <c r="T237" i="2"/>
  <c r="L237" i="2"/>
  <c r="H237" i="2"/>
  <c r="P233" i="2"/>
  <c r="L233" i="2"/>
  <c r="H233" i="2"/>
  <c r="T233" i="2"/>
  <c r="P169" i="2"/>
  <c r="L169" i="2"/>
  <c r="T169" i="2"/>
  <c r="H169" i="2"/>
  <c r="P105" i="2"/>
  <c r="L105" i="2"/>
  <c r="T105" i="2"/>
  <c r="H105" i="2"/>
  <c r="P41" i="2"/>
  <c r="L41" i="2"/>
  <c r="H41" i="2"/>
  <c r="T41" i="2"/>
  <c r="P245" i="2"/>
  <c r="T245" i="2"/>
  <c r="L245" i="2"/>
  <c r="H245" i="2"/>
  <c r="P181" i="2"/>
  <c r="T181" i="2"/>
  <c r="L181" i="2"/>
  <c r="H181" i="2"/>
  <c r="P117" i="2"/>
  <c r="T117" i="2"/>
  <c r="L117" i="2"/>
  <c r="H117" i="2"/>
  <c r="P53" i="2"/>
  <c r="T53" i="2"/>
  <c r="L53" i="2"/>
  <c r="H53" i="2"/>
  <c r="P209" i="2"/>
  <c r="L209" i="2"/>
  <c r="H209" i="2"/>
  <c r="T209" i="2"/>
  <c r="P145" i="2"/>
  <c r="L145" i="2"/>
  <c r="H145" i="2"/>
  <c r="T145" i="2"/>
  <c r="P81" i="2"/>
  <c r="L81" i="2"/>
  <c r="H81" i="2"/>
  <c r="T81" i="2"/>
  <c r="L240" i="2"/>
  <c r="T240" i="2"/>
  <c r="P240" i="2"/>
  <c r="H240" i="2"/>
  <c r="L224" i="2"/>
  <c r="T224" i="2"/>
  <c r="P224" i="2"/>
  <c r="H224" i="2"/>
  <c r="L208" i="2"/>
  <c r="T208" i="2"/>
  <c r="P208" i="2"/>
  <c r="H208" i="2"/>
  <c r="L192" i="2"/>
  <c r="H192" i="2"/>
  <c r="T192" i="2"/>
  <c r="P192" i="2"/>
  <c r="L176" i="2"/>
  <c r="H176" i="2"/>
  <c r="T176" i="2"/>
  <c r="P176" i="2"/>
  <c r="L160" i="2"/>
  <c r="H160" i="2"/>
  <c r="T160" i="2"/>
  <c r="P160" i="2"/>
  <c r="L144" i="2"/>
  <c r="H144" i="2"/>
  <c r="T144" i="2"/>
  <c r="P144" i="2"/>
  <c r="L128" i="2"/>
  <c r="H128" i="2"/>
  <c r="T128" i="2"/>
  <c r="P128" i="2"/>
  <c r="L112" i="2"/>
  <c r="P112" i="2"/>
  <c r="H112" i="2"/>
  <c r="T112" i="2"/>
  <c r="L96" i="2"/>
  <c r="P96" i="2"/>
  <c r="T96" i="2"/>
  <c r="H96" i="2"/>
  <c r="L80" i="2"/>
  <c r="P80" i="2"/>
  <c r="T80" i="2"/>
  <c r="H80" i="2"/>
  <c r="L64" i="2"/>
  <c r="P64" i="2"/>
  <c r="T64" i="2"/>
  <c r="H64" i="2"/>
  <c r="L48" i="2"/>
  <c r="P48" i="2"/>
  <c r="T48" i="2"/>
  <c r="H48" i="2"/>
  <c r="L32" i="2"/>
  <c r="P32" i="2"/>
  <c r="T32" i="2"/>
  <c r="H32" i="2"/>
  <c r="T243" i="2"/>
  <c r="P243" i="2"/>
  <c r="H243" i="2"/>
  <c r="L243" i="2"/>
  <c r="T227" i="2"/>
  <c r="P227" i="2"/>
  <c r="H227" i="2"/>
  <c r="L227" i="2"/>
  <c r="T211" i="2"/>
  <c r="P211" i="2"/>
  <c r="H211" i="2"/>
  <c r="L211" i="2"/>
  <c r="T195" i="2"/>
  <c r="P195" i="2"/>
  <c r="H195" i="2"/>
  <c r="L195" i="2"/>
  <c r="T179" i="2"/>
  <c r="H179" i="2"/>
  <c r="P179" i="2"/>
  <c r="L179" i="2"/>
  <c r="T163" i="2"/>
  <c r="H163" i="2"/>
  <c r="P163" i="2"/>
  <c r="L163" i="2"/>
  <c r="T147" i="2"/>
  <c r="H147" i="2"/>
  <c r="P147" i="2"/>
  <c r="L147" i="2"/>
  <c r="T131" i="2"/>
  <c r="H131" i="2"/>
  <c r="P131" i="2"/>
  <c r="L131" i="2"/>
  <c r="T115" i="2"/>
  <c r="H115" i="2"/>
  <c r="P115" i="2"/>
  <c r="L115" i="2"/>
  <c r="T99" i="2"/>
  <c r="H99" i="2"/>
  <c r="P99" i="2"/>
  <c r="L99" i="2"/>
  <c r="T83" i="2"/>
  <c r="H83" i="2"/>
  <c r="P83" i="2"/>
  <c r="L83" i="2"/>
  <c r="T67" i="2"/>
  <c r="H67" i="2"/>
  <c r="P67" i="2"/>
  <c r="L67" i="2"/>
  <c r="T51" i="2"/>
  <c r="H51" i="2"/>
  <c r="P51" i="2"/>
  <c r="L51" i="2"/>
  <c r="T35" i="2"/>
  <c r="H35" i="2"/>
  <c r="P35" i="2"/>
  <c r="L35" i="2"/>
  <c r="T246" i="2"/>
  <c r="P246" i="2"/>
  <c r="L246" i="2"/>
  <c r="H246" i="2"/>
  <c r="T230" i="2"/>
  <c r="P230" i="2"/>
  <c r="L230" i="2"/>
  <c r="H230" i="2"/>
  <c r="T214" i="2"/>
  <c r="P214" i="2"/>
  <c r="L214" i="2"/>
  <c r="H214" i="2"/>
  <c r="T198" i="2"/>
  <c r="P198" i="2"/>
  <c r="L198" i="2"/>
  <c r="H198" i="2"/>
  <c r="T182" i="2"/>
  <c r="H182" i="2"/>
  <c r="P182" i="2"/>
  <c r="L182" i="2"/>
  <c r="T166" i="2"/>
  <c r="H166" i="2"/>
  <c r="P166" i="2"/>
  <c r="L166" i="2"/>
  <c r="T150" i="2"/>
  <c r="H150" i="2"/>
  <c r="P150" i="2"/>
  <c r="L150" i="2"/>
  <c r="T134" i="2"/>
  <c r="H134" i="2"/>
  <c r="P134" i="2"/>
  <c r="L134" i="2"/>
  <c r="T118" i="2"/>
  <c r="P118" i="2"/>
  <c r="H118" i="2"/>
  <c r="L118" i="2"/>
  <c r="T102" i="2"/>
  <c r="P102" i="2"/>
  <c r="H102" i="2"/>
  <c r="L102" i="2"/>
  <c r="T86" i="2"/>
  <c r="P86" i="2"/>
  <c r="H86" i="2"/>
  <c r="L86" i="2"/>
  <c r="T70" i="2"/>
  <c r="P70" i="2"/>
  <c r="H70" i="2"/>
  <c r="L70" i="2"/>
  <c r="T54" i="2"/>
  <c r="P54" i="2"/>
  <c r="H54" i="2"/>
  <c r="L54" i="2"/>
  <c r="T38" i="2"/>
  <c r="P38" i="2"/>
  <c r="H38" i="2"/>
  <c r="L38" i="2"/>
  <c r="P77" i="2"/>
  <c r="T77" i="2"/>
  <c r="L77" i="2"/>
  <c r="H77" i="2"/>
  <c r="P125" i="2"/>
  <c r="T125" i="2"/>
  <c r="L125" i="2"/>
  <c r="H125" i="2"/>
  <c r="P173" i="2"/>
  <c r="T173" i="2"/>
  <c r="L173" i="2"/>
  <c r="H173" i="2"/>
  <c r="P217" i="2"/>
  <c r="L217" i="2"/>
  <c r="H217" i="2"/>
  <c r="T217" i="2"/>
  <c r="P153" i="2"/>
  <c r="L153" i="2"/>
  <c r="H153" i="2"/>
  <c r="T153" i="2"/>
  <c r="P89" i="2"/>
  <c r="L89" i="2"/>
  <c r="H89" i="2"/>
  <c r="T89" i="2"/>
  <c r="P229" i="2"/>
  <c r="T229" i="2"/>
  <c r="L229" i="2"/>
  <c r="H229" i="2"/>
  <c r="P165" i="2"/>
  <c r="T165" i="2"/>
  <c r="L165" i="2"/>
  <c r="H165" i="2"/>
  <c r="P101" i="2"/>
  <c r="T101" i="2"/>
  <c r="L101" i="2"/>
  <c r="H101" i="2"/>
  <c r="P37" i="2"/>
  <c r="T37" i="2"/>
  <c r="L37" i="2"/>
  <c r="H37" i="2"/>
  <c r="P193" i="2"/>
  <c r="L193" i="2"/>
  <c r="H193" i="2"/>
  <c r="T193" i="2"/>
  <c r="P129" i="2"/>
  <c r="L129" i="2"/>
  <c r="T129" i="2"/>
  <c r="H129" i="2"/>
  <c r="P65" i="2"/>
  <c r="L65" i="2"/>
  <c r="T65" i="2"/>
  <c r="H65" i="2"/>
  <c r="T236" i="2"/>
  <c r="L236" i="2"/>
  <c r="P236" i="2"/>
  <c r="H236" i="2"/>
  <c r="T220" i="2"/>
  <c r="L220" i="2"/>
  <c r="P220" i="2"/>
  <c r="H220" i="2"/>
  <c r="T204" i="2"/>
  <c r="L204" i="2"/>
  <c r="P204" i="2"/>
  <c r="H204" i="2"/>
  <c r="T188" i="2"/>
  <c r="L188" i="2"/>
  <c r="P188" i="2"/>
  <c r="H188" i="2"/>
  <c r="T172" i="2"/>
  <c r="L172" i="2"/>
  <c r="P172" i="2"/>
  <c r="H172" i="2"/>
  <c r="T156" i="2"/>
  <c r="L156" i="2"/>
  <c r="P156" i="2"/>
  <c r="H156" i="2"/>
  <c r="T140" i="2"/>
  <c r="L140" i="2"/>
  <c r="P140" i="2"/>
  <c r="H140" i="2"/>
  <c r="T124" i="2"/>
  <c r="L124" i="2"/>
  <c r="P124" i="2"/>
  <c r="H124" i="2"/>
  <c r="T108" i="2"/>
  <c r="L108" i="2"/>
  <c r="P108" i="2"/>
  <c r="H108" i="2"/>
  <c r="T92" i="2"/>
  <c r="L92" i="2"/>
  <c r="P92" i="2"/>
  <c r="H92" i="2"/>
  <c r="T76" i="2"/>
  <c r="L76" i="2"/>
  <c r="P76" i="2"/>
  <c r="H76" i="2"/>
  <c r="T60" i="2"/>
  <c r="L60" i="2"/>
  <c r="P60" i="2"/>
  <c r="H60" i="2"/>
  <c r="T44" i="2"/>
  <c r="L44" i="2"/>
  <c r="P44" i="2"/>
  <c r="H44" i="2"/>
  <c r="T239" i="2"/>
  <c r="L239" i="2"/>
  <c r="P239" i="2"/>
  <c r="H239" i="2"/>
  <c r="T223" i="2"/>
  <c r="L223" i="2"/>
  <c r="P223" i="2"/>
  <c r="H223" i="2"/>
  <c r="T207" i="2"/>
  <c r="L207" i="2"/>
  <c r="P207" i="2"/>
  <c r="H207" i="2"/>
  <c r="T191" i="2"/>
  <c r="H191" i="2"/>
  <c r="L191" i="2"/>
  <c r="P191" i="2"/>
  <c r="T175" i="2"/>
  <c r="H175" i="2"/>
  <c r="L175" i="2"/>
  <c r="P175" i="2"/>
  <c r="T159" i="2"/>
  <c r="H159" i="2"/>
  <c r="L159" i="2"/>
  <c r="P159" i="2"/>
  <c r="T143" i="2"/>
  <c r="H143" i="2"/>
  <c r="L143" i="2"/>
  <c r="P143" i="2"/>
  <c r="T127" i="2"/>
  <c r="H127" i="2"/>
  <c r="P127" i="2"/>
  <c r="L127" i="2"/>
  <c r="T111" i="2"/>
  <c r="P111" i="2"/>
  <c r="H111" i="2"/>
  <c r="L111" i="2"/>
  <c r="T95" i="2"/>
  <c r="P95" i="2"/>
  <c r="H95" i="2"/>
  <c r="L95" i="2"/>
  <c r="T79" i="2"/>
  <c r="P79" i="2"/>
  <c r="H79" i="2"/>
  <c r="L79" i="2"/>
  <c r="T63" i="2"/>
  <c r="P63" i="2"/>
  <c r="H63" i="2"/>
  <c r="L63" i="2"/>
  <c r="T47" i="2"/>
  <c r="P47" i="2"/>
  <c r="H47" i="2"/>
  <c r="L47" i="2"/>
  <c r="T31" i="2"/>
  <c r="P31" i="2"/>
  <c r="H31" i="2"/>
  <c r="L31" i="2"/>
  <c r="T242" i="2"/>
  <c r="P242" i="2"/>
  <c r="H242" i="2"/>
  <c r="L242" i="2"/>
  <c r="T226" i="2"/>
  <c r="P226" i="2"/>
  <c r="H226" i="2"/>
  <c r="L226" i="2"/>
  <c r="T210" i="2"/>
  <c r="P210" i="2"/>
  <c r="H210" i="2"/>
  <c r="L210" i="2"/>
  <c r="T194" i="2"/>
  <c r="H194" i="2"/>
  <c r="P194" i="2"/>
  <c r="L194" i="2"/>
  <c r="T178" i="2"/>
  <c r="H178" i="2"/>
  <c r="P178" i="2"/>
  <c r="L178" i="2"/>
  <c r="T162" i="2"/>
  <c r="H162" i="2"/>
  <c r="P162" i="2"/>
  <c r="L162" i="2"/>
  <c r="T146" i="2"/>
  <c r="H146" i="2"/>
  <c r="P146" i="2"/>
  <c r="L146" i="2"/>
  <c r="T130" i="2"/>
  <c r="H130" i="2"/>
  <c r="P130" i="2"/>
  <c r="L130" i="2"/>
  <c r="T114" i="2"/>
  <c r="P114" i="2"/>
  <c r="H114" i="2"/>
  <c r="L114" i="2"/>
  <c r="T98" i="2"/>
  <c r="P98" i="2"/>
  <c r="H98" i="2"/>
  <c r="L98" i="2"/>
  <c r="T82" i="2"/>
  <c r="P82" i="2"/>
  <c r="H82" i="2"/>
  <c r="L82" i="2"/>
  <c r="T66" i="2"/>
  <c r="P66" i="2"/>
  <c r="H66" i="2"/>
  <c r="L66" i="2"/>
  <c r="T50" i="2"/>
  <c r="P50" i="2"/>
  <c r="H50" i="2"/>
  <c r="L50" i="2"/>
  <c r="T34" i="2"/>
  <c r="P34" i="2"/>
  <c r="H34" i="2"/>
  <c r="L34" i="2"/>
  <c r="P93" i="2"/>
  <c r="T93" i="2"/>
  <c r="L93" i="2"/>
  <c r="H93" i="2"/>
  <c r="P45" i="2"/>
  <c r="T45" i="2"/>
  <c r="L45" i="2"/>
  <c r="H45" i="2"/>
  <c r="P221" i="2"/>
  <c r="T221" i="2"/>
  <c r="L221" i="2"/>
  <c r="H221" i="2"/>
  <c r="P157" i="2"/>
  <c r="T157" i="2"/>
  <c r="L157" i="2"/>
  <c r="H157" i="2"/>
  <c r="P61" i="2"/>
  <c r="T61" i="2"/>
  <c r="L61" i="2"/>
  <c r="H61" i="2"/>
  <c r="P109" i="2"/>
  <c r="T109" i="2"/>
  <c r="L109" i="2"/>
  <c r="H109" i="2"/>
  <c r="P201" i="2"/>
  <c r="L201" i="2"/>
  <c r="H201" i="2"/>
  <c r="T201" i="2"/>
  <c r="P137" i="2"/>
  <c r="L137" i="2"/>
  <c r="T137" i="2"/>
  <c r="H137" i="2"/>
  <c r="P73" i="2"/>
  <c r="L73" i="2"/>
  <c r="T73" i="2"/>
  <c r="H73" i="2"/>
  <c r="P213" i="2"/>
  <c r="T213" i="2"/>
  <c r="L213" i="2"/>
  <c r="H213" i="2"/>
  <c r="P149" i="2"/>
  <c r="T149" i="2"/>
  <c r="L149" i="2"/>
  <c r="H149" i="2"/>
  <c r="P85" i="2"/>
  <c r="T85" i="2"/>
  <c r="L85" i="2"/>
  <c r="H85" i="2"/>
  <c r="P241" i="2"/>
  <c r="L241" i="2"/>
  <c r="H241" i="2"/>
  <c r="T241" i="2"/>
  <c r="P177" i="2"/>
  <c r="L177" i="2"/>
  <c r="H177" i="2"/>
  <c r="T177" i="2"/>
  <c r="P113" i="2"/>
  <c r="L113" i="2"/>
  <c r="T113" i="2"/>
  <c r="H113" i="2"/>
  <c r="P49" i="2"/>
  <c r="L49" i="2"/>
  <c r="H49" i="2"/>
  <c r="T49" i="2"/>
  <c r="L248" i="2"/>
  <c r="T248" i="2"/>
  <c r="H248" i="2"/>
  <c r="P248" i="2"/>
  <c r="L232" i="2"/>
  <c r="T232" i="2"/>
  <c r="H232" i="2"/>
  <c r="P232" i="2"/>
  <c r="L216" i="2"/>
  <c r="T216" i="2"/>
  <c r="H216" i="2"/>
  <c r="P216" i="2"/>
  <c r="L200" i="2"/>
  <c r="T200" i="2"/>
  <c r="P200" i="2"/>
  <c r="H200" i="2"/>
  <c r="L184" i="2"/>
  <c r="T184" i="2"/>
  <c r="H184" i="2"/>
  <c r="P184" i="2"/>
  <c r="L168" i="2"/>
  <c r="T168" i="2"/>
  <c r="H168" i="2"/>
  <c r="P168" i="2"/>
  <c r="L152" i="2"/>
  <c r="T152" i="2"/>
  <c r="H152" i="2"/>
  <c r="P152" i="2"/>
  <c r="L136" i="2"/>
  <c r="T136" i="2"/>
  <c r="H136" i="2"/>
  <c r="P136" i="2"/>
  <c r="L120" i="2"/>
  <c r="P120" i="2"/>
  <c r="T120" i="2"/>
  <c r="H120" i="2"/>
  <c r="L104" i="2"/>
  <c r="P104" i="2"/>
  <c r="T104" i="2"/>
  <c r="H104" i="2"/>
  <c r="L88" i="2"/>
  <c r="P88" i="2"/>
  <c r="T88" i="2"/>
  <c r="H88" i="2"/>
  <c r="L72" i="2"/>
  <c r="P72" i="2"/>
  <c r="T72" i="2"/>
  <c r="H72" i="2"/>
  <c r="L56" i="2"/>
  <c r="P56" i="2"/>
  <c r="T56" i="2"/>
  <c r="H56" i="2"/>
  <c r="L40" i="2"/>
  <c r="P40" i="2"/>
  <c r="T40" i="2"/>
  <c r="H40" i="2"/>
  <c r="T235" i="2"/>
  <c r="P235" i="2"/>
  <c r="H235" i="2"/>
  <c r="L235" i="2"/>
  <c r="T219" i="2"/>
  <c r="P219" i="2"/>
  <c r="H219" i="2"/>
  <c r="L219" i="2"/>
  <c r="T203" i="2"/>
  <c r="P203" i="2"/>
  <c r="H203" i="2"/>
  <c r="L203" i="2"/>
  <c r="T187" i="2"/>
  <c r="H187" i="2"/>
  <c r="P187" i="2"/>
  <c r="L187" i="2"/>
  <c r="T171" i="2"/>
  <c r="H171" i="2"/>
  <c r="P171" i="2"/>
  <c r="L171" i="2"/>
  <c r="T155" i="2"/>
  <c r="H155" i="2"/>
  <c r="P155" i="2"/>
  <c r="L155" i="2"/>
  <c r="T139" i="2"/>
  <c r="H139" i="2"/>
  <c r="P139" i="2"/>
  <c r="L139" i="2"/>
  <c r="T123" i="2"/>
  <c r="H123" i="2"/>
  <c r="P123" i="2"/>
  <c r="L123" i="2"/>
  <c r="T107" i="2"/>
  <c r="H107" i="2"/>
  <c r="P107" i="2"/>
  <c r="L107" i="2"/>
  <c r="T91" i="2"/>
  <c r="H91" i="2"/>
  <c r="P91" i="2"/>
  <c r="L91" i="2"/>
  <c r="T75" i="2"/>
  <c r="H75" i="2"/>
  <c r="P75" i="2"/>
  <c r="L75" i="2"/>
  <c r="T59" i="2"/>
  <c r="H59" i="2"/>
  <c r="P59" i="2"/>
  <c r="L59" i="2"/>
  <c r="T43" i="2"/>
  <c r="H43" i="2"/>
  <c r="P43" i="2"/>
  <c r="L43" i="2"/>
  <c r="T238" i="2"/>
  <c r="P238" i="2"/>
  <c r="L238" i="2"/>
  <c r="H238" i="2"/>
  <c r="T222" i="2"/>
  <c r="P222" i="2"/>
  <c r="L222" i="2"/>
  <c r="H222" i="2"/>
  <c r="T206" i="2"/>
  <c r="P206" i="2"/>
  <c r="L206" i="2"/>
  <c r="H206" i="2"/>
  <c r="T190" i="2"/>
  <c r="H190" i="2"/>
  <c r="P190" i="2"/>
  <c r="L190" i="2"/>
  <c r="T174" i="2"/>
  <c r="H174" i="2"/>
  <c r="P174" i="2"/>
  <c r="L174" i="2"/>
  <c r="T158" i="2"/>
  <c r="H158" i="2"/>
  <c r="P158" i="2"/>
  <c r="L158" i="2"/>
  <c r="T142" i="2"/>
  <c r="H142" i="2"/>
  <c r="P142" i="2"/>
  <c r="L142" i="2"/>
  <c r="T126" i="2"/>
  <c r="H126" i="2"/>
  <c r="P126" i="2"/>
  <c r="L126" i="2"/>
  <c r="T110" i="2"/>
  <c r="P110" i="2"/>
  <c r="H110" i="2"/>
  <c r="L110" i="2"/>
  <c r="T94" i="2"/>
  <c r="P94" i="2"/>
  <c r="H94" i="2"/>
  <c r="L94" i="2"/>
  <c r="T78" i="2"/>
  <c r="P78" i="2"/>
  <c r="H78" i="2"/>
  <c r="L78" i="2"/>
  <c r="T62" i="2"/>
  <c r="P62" i="2"/>
  <c r="H62" i="2"/>
  <c r="L62" i="2"/>
  <c r="T46" i="2"/>
  <c r="P46" i="2"/>
  <c r="H46" i="2"/>
  <c r="L46" i="2"/>
  <c r="T30" i="2"/>
  <c r="P30" i="2"/>
  <c r="H30" i="2"/>
  <c r="L30" i="2"/>
  <c r="R208" i="2"/>
  <c r="N208" i="2"/>
  <c r="J208" i="2"/>
  <c r="R189" i="2"/>
  <c r="N189" i="2"/>
  <c r="J189" i="2"/>
  <c r="R243" i="2"/>
  <c r="N243" i="2"/>
  <c r="J243" i="2"/>
  <c r="R196" i="2"/>
  <c r="N196" i="2"/>
  <c r="J196" i="2"/>
  <c r="R120" i="2"/>
  <c r="N120" i="2"/>
  <c r="J120" i="2"/>
  <c r="R194" i="2"/>
  <c r="N194" i="2"/>
  <c r="R226" i="2"/>
  <c r="N226" i="2"/>
  <c r="J226" i="2"/>
  <c r="R248" i="2"/>
  <c r="N248" i="2"/>
  <c r="J248" i="2"/>
  <c r="R241" i="2"/>
  <c r="R125" i="2"/>
  <c r="N125" i="2"/>
  <c r="J125" i="2"/>
  <c r="J187" i="2"/>
  <c r="R212" i="2"/>
  <c r="N212" i="2"/>
  <c r="J212" i="2"/>
  <c r="R222" i="2"/>
  <c r="N222" i="2"/>
  <c r="J222" i="2"/>
  <c r="R157" i="2"/>
  <c r="R115" i="2"/>
  <c r="J115" i="2"/>
  <c r="N115" i="2"/>
  <c r="R156" i="2"/>
  <c r="N92" i="2"/>
  <c r="J170" i="2"/>
  <c r="R141" i="2"/>
  <c r="N141" i="2"/>
  <c r="J141" i="2"/>
  <c r="R227" i="2"/>
  <c r="N227" i="2"/>
  <c r="J227" i="2"/>
  <c r="N182" i="2"/>
  <c r="R224" i="2"/>
  <c r="N224" i="2"/>
  <c r="J224" i="2"/>
  <c r="N221" i="2"/>
  <c r="R205" i="2"/>
  <c r="N205" i="2"/>
  <c r="J205" i="2"/>
  <c r="R85" i="2"/>
  <c r="R179" i="2"/>
  <c r="J179" i="2"/>
  <c r="N179" i="2"/>
  <c r="N220" i="2"/>
  <c r="R228" i="2"/>
  <c r="R114" i="2"/>
  <c r="N114" i="2"/>
  <c r="J114" i="2"/>
  <c r="R99" i="2"/>
  <c r="J99" i="2"/>
  <c r="N99" i="2"/>
  <c r="R238" i="2"/>
  <c r="N238" i="2"/>
  <c r="J238" i="2"/>
  <c r="R213" i="2"/>
  <c r="R93" i="2"/>
  <c r="J51" i="2"/>
  <c r="N234" i="2"/>
  <c r="J234" i="2"/>
  <c r="N210" i="2"/>
  <c r="R242" i="2"/>
  <c r="N242" i="2"/>
  <c r="J242" i="2"/>
  <c r="R233" i="2"/>
  <c r="N233" i="2"/>
  <c r="J233" i="2"/>
  <c r="R217" i="2"/>
  <c r="N217" i="2"/>
  <c r="J217" i="2"/>
  <c r="R169" i="2"/>
  <c r="N169" i="2"/>
  <c r="J169" i="2"/>
  <c r="R231" i="2"/>
  <c r="N231" i="2"/>
  <c r="J231" i="2"/>
  <c r="J175" i="2"/>
  <c r="R166" i="2"/>
  <c r="N166" i="2"/>
  <c r="J166" i="2"/>
  <c r="R246" i="2"/>
  <c r="R148" i="2"/>
  <c r="N148" i="2"/>
  <c r="J148" i="2"/>
  <c r="N174" i="2"/>
  <c r="J174" i="2"/>
  <c r="R127" i="2"/>
  <c r="N127" i="2"/>
  <c r="J127" i="2"/>
  <c r="J12" i="2"/>
  <c r="F181" i="2"/>
  <c r="F226" i="2"/>
  <c r="F174" i="2"/>
  <c r="F234" i="2"/>
  <c r="F160" i="2"/>
  <c r="F205" i="2"/>
  <c r="F189" i="2"/>
  <c r="F125" i="2"/>
  <c r="F231" i="2"/>
  <c r="F182" i="2"/>
  <c r="F212" i="2"/>
  <c r="F127" i="2"/>
  <c r="F115" i="2"/>
  <c r="F187" i="2"/>
  <c r="F166" i="2"/>
  <c r="F196" i="2"/>
  <c r="F130" i="2"/>
  <c r="F233" i="2"/>
  <c r="F217" i="2"/>
  <c r="F169" i="2"/>
  <c r="F243" i="2"/>
  <c r="F227" i="2"/>
  <c r="F179" i="2"/>
  <c r="F148" i="2"/>
  <c r="F228" i="2"/>
  <c r="F222" i="2"/>
  <c r="F224" i="2"/>
  <c r="F141" i="2"/>
  <c r="F114" i="2"/>
  <c r="F99" i="2"/>
  <c r="F156" i="2"/>
  <c r="F120" i="2"/>
  <c r="F242" i="2"/>
  <c r="F208" i="2"/>
  <c r="F248" i="2"/>
  <c r="F245" i="2"/>
  <c r="F238" i="2"/>
  <c r="V23" i="3"/>
  <c r="J130" i="2" l="1"/>
  <c r="N130" i="2"/>
  <c r="N12" i="2"/>
  <c r="F210" i="2"/>
  <c r="F12" i="2"/>
  <c r="J210" i="2"/>
  <c r="M249" i="2"/>
  <c r="M7" i="2" s="1"/>
  <c r="Z31" i="3" s="1"/>
  <c r="Z30" i="3" s="1"/>
  <c r="Q249" i="2"/>
  <c r="Q7" i="2" s="1"/>
  <c r="Z35" i="3" s="1"/>
  <c r="Z34" i="3" s="1"/>
  <c r="U249" i="2"/>
  <c r="U7" i="2" s="1"/>
  <c r="Z39" i="3" s="1"/>
  <c r="Z38" i="3" s="1"/>
  <c r="R206" i="2"/>
  <c r="F117" i="2"/>
  <c r="F219" i="2"/>
  <c r="N13" i="2"/>
  <c r="N206" i="2"/>
  <c r="F190" i="2"/>
  <c r="R219" i="2"/>
  <c r="J206" i="2"/>
  <c r="R190" i="2"/>
  <c r="N219" i="2"/>
  <c r="I249" i="2"/>
  <c r="I7" i="2" s="1"/>
  <c r="Z27" i="3" s="1"/>
  <c r="Z26" i="3" s="1"/>
  <c r="N190" i="2"/>
  <c r="N173" i="2"/>
  <c r="S173" i="2"/>
  <c r="K173" i="2"/>
  <c r="G173" i="2"/>
  <c r="O173" i="2"/>
  <c r="K137" i="2"/>
  <c r="G137" i="2"/>
  <c r="O137" i="2"/>
  <c r="S137" i="2"/>
  <c r="K83" i="2"/>
  <c r="G83" i="2"/>
  <c r="O83" i="2"/>
  <c r="S83" i="2"/>
  <c r="F102" i="2"/>
  <c r="S102" i="2"/>
  <c r="K102" i="2"/>
  <c r="G102" i="2"/>
  <c r="O102" i="2"/>
  <c r="K34" i="2"/>
  <c r="G34" i="2"/>
  <c r="O34" i="2"/>
  <c r="S34" i="2"/>
  <c r="S158" i="2"/>
  <c r="O158" i="2"/>
  <c r="K158" i="2"/>
  <c r="G158" i="2"/>
  <c r="R229" i="2"/>
  <c r="K229" i="2"/>
  <c r="G229" i="2"/>
  <c r="O229" i="2"/>
  <c r="S229" i="2"/>
  <c r="R165" i="2"/>
  <c r="K165" i="2"/>
  <c r="G165" i="2"/>
  <c r="S165" i="2"/>
  <c r="O165" i="2"/>
  <c r="K101" i="2"/>
  <c r="G101" i="2"/>
  <c r="O101" i="2"/>
  <c r="S101" i="2"/>
  <c r="S37" i="2"/>
  <c r="K37" i="2"/>
  <c r="G37" i="2"/>
  <c r="O37" i="2"/>
  <c r="J184" i="2"/>
  <c r="K184" i="2"/>
  <c r="O184" i="2"/>
  <c r="S184" i="2"/>
  <c r="G184" i="2"/>
  <c r="K88" i="2"/>
  <c r="O88" i="2"/>
  <c r="S88" i="2"/>
  <c r="G88" i="2"/>
  <c r="R191" i="2"/>
  <c r="O191" i="2"/>
  <c r="S191" i="2"/>
  <c r="K191" i="2"/>
  <c r="G191" i="2"/>
  <c r="O55" i="2"/>
  <c r="S55" i="2"/>
  <c r="K55" i="2"/>
  <c r="G55" i="2"/>
  <c r="R193" i="2"/>
  <c r="K193" i="2"/>
  <c r="G193" i="2"/>
  <c r="O193" i="2"/>
  <c r="S193" i="2"/>
  <c r="K129" i="2"/>
  <c r="G129" i="2"/>
  <c r="O129" i="2"/>
  <c r="S129" i="2"/>
  <c r="K65" i="2"/>
  <c r="G65" i="2"/>
  <c r="O65" i="2"/>
  <c r="S65" i="2"/>
  <c r="N236" i="2"/>
  <c r="K236" i="2"/>
  <c r="G236" i="2"/>
  <c r="O236" i="2"/>
  <c r="S236" i="2"/>
  <c r="J172" i="2"/>
  <c r="K172" i="2"/>
  <c r="G172" i="2"/>
  <c r="O172" i="2"/>
  <c r="S172" i="2"/>
  <c r="K108" i="2"/>
  <c r="G108" i="2"/>
  <c r="O108" i="2"/>
  <c r="S108" i="2"/>
  <c r="K44" i="2"/>
  <c r="G44" i="2"/>
  <c r="O44" i="2"/>
  <c r="S44" i="2"/>
  <c r="O199" i="2"/>
  <c r="S199" i="2"/>
  <c r="K199" i="2"/>
  <c r="G199" i="2"/>
  <c r="O95" i="2"/>
  <c r="S95" i="2"/>
  <c r="K95" i="2"/>
  <c r="G95" i="2"/>
  <c r="J144" i="2"/>
  <c r="G144" i="2"/>
  <c r="O144" i="2"/>
  <c r="S144" i="2"/>
  <c r="K144" i="2"/>
  <c r="K40" i="2"/>
  <c r="O40" i="2"/>
  <c r="S40" i="2"/>
  <c r="G40" i="2"/>
  <c r="J203" i="2"/>
  <c r="K203" i="2"/>
  <c r="G203" i="2"/>
  <c r="O203" i="2"/>
  <c r="S203" i="2"/>
  <c r="J139" i="2"/>
  <c r="K139" i="2"/>
  <c r="G139" i="2"/>
  <c r="O139" i="2"/>
  <c r="S139" i="2"/>
  <c r="K75" i="2"/>
  <c r="G75" i="2"/>
  <c r="O75" i="2"/>
  <c r="S75" i="2"/>
  <c r="J214" i="2"/>
  <c r="S214" i="2"/>
  <c r="O214" i="2"/>
  <c r="K214" i="2"/>
  <c r="G214" i="2"/>
  <c r="S86" i="2"/>
  <c r="K86" i="2"/>
  <c r="G86" i="2"/>
  <c r="O86" i="2"/>
  <c r="K186" i="2"/>
  <c r="G186" i="2"/>
  <c r="O186" i="2"/>
  <c r="S186" i="2"/>
  <c r="O16" i="2"/>
  <c r="S16" i="2"/>
  <c r="G16" i="2"/>
  <c r="K16" i="2"/>
  <c r="F146" i="2"/>
  <c r="K146" i="2"/>
  <c r="G146" i="2"/>
  <c r="O146" i="2"/>
  <c r="S146" i="2"/>
  <c r="S14" i="2"/>
  <c r="O14" i="2"/>
  <c r="K14" i="2"/>
  <c r="G14" i="2"/>
  <c r="S142" i="2"/>
  <c r="K142" i="2"/>
  <c r="G142" i="2"/>
  <c r="O142" i="2"/>
  <c r="S45" i="2"/>
  <c r="K45" i="2"/>
  <c r="G45" i="2"/>
  <c r="O45" i="2"/>
  <c r="K73" i="2"/>
  <c r="G73" i="2"/>
  <c r="O73" i="2"/>
  <c r="S73" i="2"/>
  <c r="J230" i="2"/>
  <c r="S230" i="2"/>
  <c r="O230" i="2"/>
  <c r="K230" i="2"/>
  <c r="G230" i="2"/>
  <c r="F162" i="2"/>
  <c r="K162" i="2"/>
  <c r="G162" i="2"/>
  <c r="O162" i="2"/>
  <c r="S162" i="2"/>
  <c r="R221" i="2"/>
  <c r="K221" i="2"/>
  <c r="G221" i="2"/>
  <c r="S221" i="2"/>
  <c r="O221" i="2"/>
  <c r="J157" i="2"/>
  <c r="S157" i="2"/>
  <c r="K157" i="2"/>
  <c r="G157" i="2"/>
  <c r="O157" i="2"/>
  <c r="F93" i="2"/>
  <c r="S93" i="2"/>
  <c r="K93" i="2"/>
  <c r="G93" i="2"/>
  <c r="O93" i="2"/>
  <c r="S29" i="2"/>
  <c r="K29" i="2"/>
  <c r="G29" i="2"/>
  <c r="O29" i="2"/>
  <c r="J168" i="2"/>
  <c r="O168" i="2"/>
  <c r="S168" i="2"/>
  <c r="K168" i="2"/>
  <c r="G168" i="2"/>
  <c r="K17" i="2"/>
  <c r="G17" i="2"/>
  <c r="O17" i="2"/>
  <c r="S17" i="2"/>
  <c r="N175" i="2"/>
  <c r="O175" i="2"/>
  <c r="S175" i="2"/>
  <c r="K175" i="2"/>
  <c r="G175" i="2"/>
  <c r="O47" i="2"/>
  <c r="S47" i="2"/>
  <c r="K47" i="2"/>
  <c r="G47" i="2"/>
  <c r="J185" i="2"/>
  <c r="K185" i="2"/>
  <c r="G185" i="2"/>
  <c r="O185" i="2"/>
  <c r="S185" i="2"/>
  <c r="K121" i="2"/>
  <c r="G121" i="2"/>
  <c r="O121" i="2"/>
  <c r="S121" i="2"/>
  <c r="K57" i="2"/>
  <c r="G57" i="2"/>
  <c r="O57" i="2"/>
  <c r="S57" i="2"/>
  <c r="J228" i="2"/>
  <c r="K228" i="2"/>
  <c r="G228" i="2"/>
  <c r="O228" i="2"/>
  <c r="S228" i="2"/>
  <c r="R164" i="2"/>
  <c r="K164" i="2"/>
  <c r="G164" i="2"/>
  <c r="O164" i="2"/>
  <c r="S164" i="2"/>
  <c r="J100" i="2"/>
  <c r="K100" i="2"/>
  <c r="G100" i="2"/>
  <c r="O100" i="2"/>
  <c r="S100" i="2"/>
  <c r="K36" i="2"/>
  <c r="G36" i="2"/>
  <c r="O36" i="2"/>
  <c r="S36" i="2"/>
  <c r="J183" i="2"/>
  <c r="O183" i="2"/>
  <c r="S183" i="2"/>
  <c r="K183" i="2"/>
  <c r="G183" i="2"/>
  <c r="F87" i="2"/>
  <c r="O87" i="2"/>
  <c r="S87" i="2"/>
  <c r="K87" i="2"/>
  <c r="G87" i="2"/>
  <c r="K59" i="2"/>
  <c r="G59" i="2"/>
  <c r="O59" i="2"/>
  <c r="S59" i="2"/>
  <c r="O128" i="2"/>
  <c r="S128" i="2"/>
  <c r="K128" i="2"/>
  <c r="G128" i="2"/>
  <c r="O32" i="2"/>
  <c r="S32" i="2"/>
  <c r="K32" i="2"/>
  <c r="G32" i="2"/>
  <c r="J195" i="2"/>
  <c r="K195" i="2"/>
  <c r="G195" i="2"/>
  <c r="O195" i="2"/>
  <c r="S195" i="2"/>
  <c r="N131" i="2"/>
  <c r="K131" i="2"/>
  <c r="G131" i="2"/>
  <c r="O131" i="2"/>
  <c r="S131" i="2"/>
  <c r="K67" i="2"/>
  <c r="G67" i="2"/>
  <c r="O67" i="2"/>
  <c r="S67" i="2"/>
  <c r="J198" i="2"/>
  <c r="S198" i="2"/>
  <c r="K198" i="2"/>
  <c r="G198" i="2"/>
  <c r="O198" i="2"/>
  <c r="S70" i="2"/>
  <c r="O70" i="2"/>
  <c r="K70" i="2"/>
  <c r="G70" i="2"/>
  <c r="F170" i="2"/>
  <c r="K170" i="2"/>
  <c r="G170" i="2"/>
  <c r="O170" i="2"/>
  <c r="S170" i="2"/>
  <c r="K18" i="2"/>
  <c r="G18" i="2"/>
  <c r="O18" i="2"/>
  <c r="S18" i="2"/>
  <c r="K130" i="2"/>
  <c r="G130" i="2"/>
  <c r="O130" i="2"/>
  <c r="S130" i="2"/>
  <c r="K58" i="2"/>
  <c r="G58" i="2"/>
  <c r="O58" i="2"/>
  <c r="S58" i="2"/>
  <c r="S126" i="2"/>
  <c r="O126" i="2"/>
  <c r="K126" i="2"/>
  <c r="G126" i="2"/>
  <c r="J237" i="2"/>
  <c r="K237" i="2"/>
  <c r="G237" i="2"/>
  <c r="S237" i="2"/>
  <c r="O237" i="2"/>
  <c r="N200" i="2"/>
  <c r="G200" i="2"/>
  <c r="O200" i="2"/>
  <c r="S200" i="2"/>
  <c r="K200" i="2"/>
  <c r="R207" i="2"/>
  <c r="O207" i="2"/>
  <c r="S207" i="2"/>
  <c r="K207" i="2"/>
  <c r="G207" i="2"/>
  <c r="J244" i="2"/>
  <c r="K244" i="2"/>
  <c r="G244" i="2"/>
  <c r="O244" i="2"/>
  <c r="S244" i="2"/>
  <c r="J215" i="2"/>
  <c r="O215" i="2"/>
  <c r="S215" i="2"/>
  <c r="K215" i="2"/>
  <c r="G215" i="2"/>
  <c r="R176" i="2"/>
  <c r="O176" i="2"/>
  <c r="S176" i="2"/>
  <c r="G176" i="2"/>
  <c r="K176" i="2"/>
  <c r="K74" i="2"/>
  <c r="G74" i="2"/>
  <c r="O74" i="2"/>
  <c r="S74" i="2"/>
  <c r="F213" i="2"/>
  <c r="S213" i="2"/>
  <c r="K213" i="2"/>
  <c r="G213" i="2"/>
  <c r="O213" i="2"/>
  <c r="K149" i="2"/>
  <c r="G149" i="2"/>
  <c r="O149" i="2"/>
  <c r="S149" i="2"/>
  <c r="F85" i="2"/>
  <c r="S85" i="2"/>
  <c r="K85" i="2"/>
  <c r="G85" i="2"/>
  <c r="O85" i="2"/>
  <c r="K21" i="2"/>
  <c r="G21" i="2"/>
  <c r="O21" i="2"/>
  <c r="S21" i="2"/>
  <c r="J160" i="2"/>
  <c r="O160" i="2"/>
  <c r="S160" i="2"/>
  <c r="K160" i="2"/>
  <c r="G160" i="2"/>
  <c r="O143" i="2"/>
  <c r="S143" i="2"/>
  <c r="K143" i="2"/>
  <c r="G143" i="2"/>
  <c r="O39" i="2"/>
  <c r="S39" i="2"/>
  <c r="K39" i="2"/>
  <c r="G39" i="2"/>
  <c r="N241" i="2"/>
  <c r="K241" i="2"/>
  <c r="G241" i="2"/>
  <c r="O241" i="2"/>
  <c r="S241" i="2"/>
  <c r="R177" i="2"/>
  <c r="K177" i="2"/>
  <c r="G177" i="2"/>
  <c r="O177" i="2"/>
  <c r="S177" i="2"/>
  <c r="K113" i="2"/>
  <c r="G113" i="2"/>
  <c r="O113" i="2"/>
  <c r="S113" i="2"/>
  <c r="K49" i="2"/>
  <c r="G49" i="2"/>
  <c r="O49" i="2"/>
  <c r="S49" i="2"/>
  <c r="R220" i="2"/>
  <c r="K220" i="2"/>
  <c r="G220" i="2"/>
  <c r="O220" i="2"/>
  <c r="S220" i="2"/>
  <c r="J156" i="2"/>
  <c r="K156" i="2"/>
  <c r="G156" i="2"/>
  <c r="O156" i="2"/>
  <c r="S156" i="2"/>
  <c r="R92" i="2"/>
  <c r="K92" i="2"/>
  <c r="G92" i="2"/>
  <c r="O92" i="2"/>
  <c r="S92" i="2"/>
  <c r="K28" i="2"/>
  <c r="G28" i="2"/>
  <c r="O28" i="2"/>
  <c r="S28" i="2"/>
  <c r="J167" i="2"/>
  <c r="O167" i="2"/>
  <c r="S167" i="2"/>
  <c r="K167" i="2"/>
  <c r="G167" i="2"/>
  <c r="K43" i="2"/>
  <c r="G43" i="2"/>
  <c r="O43" i="2"/>
  <c r="S43" i="2"/>
  <c r="O112" i="2"/>
  <c r="K112" i="2"/>
  <c r="S112" i="2"/>
  <c r="G112" i="2"/>
  <c r="O24" i="2"/>
  <c r="S24" i="2"/>
  <c r="K24" i="2"/>
  <c r="G24" i="2"/>
  <c r="N187" i="2"/>
  <c r="K187" i="2"/>
  <c r="G187" i="2"/>
  <c r="O187" i="2"/>
  <c r="S187" i="2"/>
  <c r="K123" i="2"/>
  <c r="G123" i="2"/>
  <c r="O123" i="2"/>
  <c r="S123" i="2"/>
  <c r="R51" i="2"/>
  <c r="K51" i="2"/>
  <c r="G51" i="2"/>
  <c r="O51" i="2"/>
  <c r="S51" i="2"/>
  <c r="R182" i="2"/>
  <c r="S182" i="2"/>
  <c r="O182" i="2"/>
  <c r="K182" i="2"/>
  <c r="G182" i="2"/>
  <c r="S54" i="2"/>
  <c r="K54" i="2"/>
  <c r="G54" i="2"/>
  <c r="O54" i="2"/>
  <c r="K154" i="2"/>
  <c r="G154" i="2"/>
  <c r="O154" i="2"/>
  <c r="S154" i="2"/>
  <c r="K242" i="2"/>
  <c r="G242" i="2"/>
  <c r="O242" i="2"/>
  <c r="S242" i="2"/>
  <c r="K114" i="2"/>
  <c r="G114" i="2"/>
  <c r="O114" i="2"/>
  <c r="S114" i="2"/>
  <c r="K42" i="2"/>
  <c r="G42" i="2"/>
  <c r="O42" i="2"/>
  <c r="S42" i="2"/>
  <c r="S78" i="2"/>
  <c r="O78" i="2"/>
  <c r="K78" i="2"/>
  <c r="G78" i="2"/>
  <c r="S238" i="2"/>
  <c r="K238" i="2"/>
  <c r="G238" i="2"/>
  <c r="O238" i="2"/>
  <c r="S110" i="2"/>
  <c r="O110" i="2"/>
  <c r="K110" i="2"/>
  <c r="G110" i="2"/>
  <c r="K109" i="2"/>
  <c r="G109" i="2"/>
  <c r="S109" i="2"/>
  <c r="O109" i="2"/>
  <c r="O63" i="2"/>
  <c r="S63" i="2"/>
  <c r="K63" i="2"/>
  <c r="G63" i="2"/>
  <c r="K116" i="2"/>
  <c r="G116" i="2"/>
  <c r="O116" i="2"/>
  <c r="S116" i="2"/>
  <c r="F211" i="2"/>
  <c r="K211" i="2"/>
  <c r="G211" i="2"/>
  <c r="O211" i="2"/>
  <c r="S211" i="2"/>
  <c r="J207" i="2"/>
  <c r="S205" i="2"/>
  <c r="K205" i="2"/>
  <c r="G205" i="2"/>
  <c r="O205" i="2"/>
  <c r="S141" i="2"/>
  <c r="K141" i="2"/>
  <c r="G141" i="2"/>
  <c r="O141" i="2"/>
  <c r="S77" i="2"/>
  <c r="K77" i="2"/>
  <c r="G77" i="2"/>
  <c r="O77" i="2"/>
  <c r="G248" i="2"/>
  <c r="O248" i="2"/>
  <c r="S248" i="2"/>
  <c r="K248" i="2"/>
  <c r="O152" i="2"/>
  <c r="S152" i="2"/>
  <c r="K152" i="2"/>
  <c r="G152" i="2"/>
  <c r="O127" i="2"/>
  <c r="S127" i="2"/>
  <c r="K127" i="2"/>
  <c r="G127" i="2"/>
  <c r="O31" i="2"/>
  <c r="S31" i="2"/>
  <c r="K31" i="2"/>
  <c r="G31" i="2"/>
  <c r="K233" i="2"/>
  <c r="G233" i="2"/>
  <c r="O233" i="2"/>
  <c r="S233" i="2"/>
  <c r="K169" i="2"/>
  <c r="G169" i="2"/>
  <c r="O169" i="2"/>
  <c r="S169" i="2"/>
  <c r="K105" i="2"/>
  <c r="G105" i="2"/>
  <c r="O105" i="2"/>
  <c r="S105" i="2"/>
  <c r="K41" i="2"/>
  <c r="G41" i="2"/>
  <c r="O41" i="2"/>
  <c r="S41" i="2"/>
  <c r="K212" i="2"/>
  <c r="G212" i="2"/>
  <c r="O212" i="2"/>
  <c r="S212" i="2"/>
  <c r="K148" i="2"/>
  <c r="G148" i="2"/>
  <c r="O148" i="2"/>
  <c r="S148" i="2"/>
  <c r="K84" i="2"/>
  <c r="G84" i="2"/>
  <c r="O84" i="2"/>
  <c r="S84" i="2"/>
  <c r="K20" i="2"/>
  <c r="G20" i="2"/>
  <c r="O20" i="2"/>
  <c r="S20" i="2"/>
  <c r="O159" i="2"/>
  <c r="S159" i="2"/>
  <c r="K159" i="2"/>
  <c r="G159" i="2"/>
  <c r="K27" i="2"/>
  <c r="G27" i="2"/>
  <c r="O27" i="2"/>
  <c r="S27" i="2"/>
  <c r="O80" i="2"/>
  <c r="S80" i="2"/>
  <c r="K80" i="2"/>
  <c r="G80" i="2"/>
  <c r="K243" i="2"/>
  <c r="G243" i="2"/>
  <c r="O243" i="2"/>
  <c r="S243" i="2"/>
  <c r="K179" i="2"/>
  <c r="G179" i="2"/>
  <c r="O179" i="2"/>
  <c r="S179" i="2"/>
  <c r="K115" i="2"/>
  <c r="G115" i="2"/>
  <c r="O115" i="2"/>
  <c r="S115" i="2"/>
  <c r="K35" i="2"/>
  <c r="G35" i="2"/>
  <c r="O35" i="2"/>
  <c r="S35" i="2"/>
  <c r="S166" i="2"/>
  <c r="O166" i="2"/>
  <c r="K166" i="2"/>
  <c r="G166" i="2"/>
  <c r="S38" i="2"/>
  <c r="O38" i="2"/>
  <c r="K38" i="2"/>
  <c r="G38" i="2"/>
  <c r="K138" i="2"/>
  <c r="G138" i="2"/>
  <c r="O138" i="2"/>
  <c r="S138" i="2"/>
  <c r="K226" i="2"/>
  <c r="G226" i="2"/>
  <c r="O226" i="2"/>
  <c r="S226" i="2"/>
  <c r="K98" i="2"/>
  <c r="G98" i="2"/>
  <c r="O98" i="2"/>
  <c r="S98" i="2"/>
  <c r="K26" i="2"/>
  <c r="G26" i="2"/>
  <c r="O26" i="2"/>
  <c r="S26" i="2"/>
  <c r="S30" i="2"/>
  <c r="O30" i="2"/>
  <c r="K30" i="2"/>
  <c r="G30" i="2"/>
  <c r="S222" i="2"/>
  <c r="O222" i="2"/>
  <c r="K222" i="2"/>
  <c r="G222" i="2"/>
  <c r="S94" i="2"/>
  <c r="O94" i="2"/>
  <c r="K94" i="2"/>
  <c r="G94" i="2"/>
  <c r="F96" i="2"/>
  <c r="O96" i="2"/>
  <c r="G96" i="2"/>
  <c r="S96" i="2"/>
  <c r="K96" i="2"/>
  <c r="D7" i="44"/>
  <c r="V31" i="42" s="1"/>
  <c r="V30" i="42" s="1"/>
  <c r="F173" i="2"/>
  <c r="N207" i="2"/>
  <c r="J197" i="2"/>
  <c r="S197" i="2"/>
  <c r="K197" i="2"/>
  <c r="G197" i="2"/>
  <c r="O197" i="2"/>
  <c r="F133" i="2"/>
  <c r="S133" i="2"/>
  <c r="K133" i="2"/>
  <c r="G133" i="2"/>
  <c r="O133" i="2"/>
  <c r="K69" i="2"/>
  <c r="G69" i="2"/>
  <c r="S69" i="2"/>
  <c r="O69" i="2"/>
  <c r="J232" i="2"/>
  <c r="K232" i="2"/>
  <c r="O232" i="2"/>
  <c r="S232" i="2"/>
  <c r="G232" i="2"/>
  <c r="F136" i="2"/>
  <c r="K136" i="2"/>
  <c r="O136" i="2"/>
  <c r="S136" i="2"/>
  <c r="G136" i="2"/>
  <c r="O111" i="2"/>
  <c r="S111" i="2"/>
  <c r="K111" i="2"/>
  <c r="G111" i="2"/>
  <c r="O23" i="2"/>
  <c r="S23" i="2"/>
  <c r="K23" i="2"/>
  <c r="G23" i="2"/>
  <c r="F225" i="2"/>
  <c r="K225" i="2"/>
  <c r="G225" i="2"/>
  <c r="O225" i="2"/>
  <c r="S225" i="2"/>
  <c r="K161" i="2"/>
  <c r="G161" i="2"/>
  <c r="O161" i="2"/>
  <c r="S161" i="2"/>
  <c r="K97" i="2"/>
  <c r="G97" i="2"/>
  <c r="O97" i="2"/>
  <c r="S97" i="2"/>
  <c r="K33" i="2"/>
  <c r="G33" i="2"/>
  <c r="O33" i="2"/>
  <c r="S33" i="2"/>
  <c r="J204" i="2"/>
  <c r="K204" i="2"/>
  <c r="G204" i="2"/>
  <c r="O204" i="2"/>
  <c r="S204" i="2"/>
  <c r="J140" i="2"/>
  <c r="K140" i="2"/>
  <c r="G140" i="2"/>
  <c r="O140" i="2"/>
  <c r="S140" i="2"/>
  <c r="K76" i="2"/>
  <c r="G76" i="2"/>
  <c r="O76" i="2"/>
  <c r="S76" i="2"/>
  <c r="N247" i="2"/>
  <c r="O247" i="2"/>
  <c r="S247" i="2"/>
  <c r="K247" i="2"/>
  <c r="G247" i="2"/>
  <c r="O151" i="2"/>
  <c r="S151" i="2"/>
  <c r="K151" i="2"/>
  <c r="G151" i="2"/>
  <c r="F240" i="2"/>
  <c r="O240" i="2"/>
  <c r="S240" i="2"/>
  <c r="K240" i="2"/>
  <c r="G240" i="2"/>
  <c r="O72" i="2"/>
  <c r="S72" i="2"/>
  <c r="G72" i="2"/>
  <c r="K72" i="2"/>
  <c r="N235" i="2"/>
  <c r="K235" i="2"/>
  <c r="G235" i="2"/>
  <c r="O235" i="2"/>
  <c r="S235" i="2"/>
  <c r="J171" i="2"/>
  <c r="K171" i="2"/>
  <c r="G171" i="2"/>
  <c r="O171" i="2"/>
  <c r="S171" i="2"/>
  <c r="N107" i="2"/>
  <c r="K107" i="2"/>
  <c r="G107" i="2"/>
  <c r="O107" i="2"/>
  <c r="S107" i="2"/>
  <c r="K19" i="2"/>
  <c r="G19" i="2"/>
  <c r="O19" i="2"/>
  <c r="S19" i="2"/>
  <c r="S150" i="2"/>
  <c r="K150" i="2"/>
  <c r="G150" i="2"/>
  <c r="O150" i="2"/>
  <c r="S22" i="2"/>
  <c r="O22" i="2"/>
  <c r="K22" i="2"/>
  <c r="G22" i="2"/>
  <c r="K122" i="2"/>
  <c r="G122" i="2"/>
  <c r="O122" i="2"/>
  <c r="S122" i="2"/>
  <c r="K210" i="2"/>
  <c r="G210" i="2"/>
  <c r="O210" i="2"/>
  <c r="S210" i="2"/>
  <c r="K82" i="2"/>
  <c r="G82" i="2"/>
  <c r="O82" i="2"/>
  <c r="S82" i="2"/>
  <c r="K12" i="2"/>
  <c r="G12" i="2"/>
  <c r="O12" i="2"/>
  <c r="S12" i="2"/>
  <c r="S206" i="2"/>
  <c r="O206" i="2"/>
  <c r="K206" i="2"/>
  <c r="G206" i="2"/>
  <c r="S62" i="2"/>
  <c r="O62" i="2"/>
  <c r="K62" i="2"/>
  <c r="G62" i="2"/>
  <c r="K52" i="2"/>
  <c r="G52" i="2"/>
  <c r="O52" i="2"/>
  <c r="S52" i="2"/>
  <c r="F147" i="2"/>
  <c r="K147" i="2"/>
  <c r="G147" i="2"/>
  <c r="O147" i="2"/>
  <c r="S147" i="2"/>
  <c r="K189" i="2"/>
  <c r="G189" i="2"/>
  <c r="O189" i="2"/>
  <c r="S189" i="2"/>
  <c r="K125" i="2"/>
  <c r="G125" i="2"/>
  <c r="S125" i="2"/>
  <c r="O125" i="2"/>
  <c r="K61" i="2"/>
  <c r="G61" i="2"/>
  <c r="O61" i="2"/>
  <c r="S61" i="2"/>
  <c r="O224" i="2"/>
  <c r="S224" i="2"/>
  <c r="K224" i="2"/>
  <c r="G224" i="2"/>
  <c r="O120" i="2"/>
  <c r="S120" i="2"/>
  <c r="G120" i="2"/>
  <c r="K120" i="2"/>
  <c r="O79" i="2"/>
  <c r="S79" i="2"/>
  <c r="K79" i="2"/>
  <c r="G79" i="2"/>
  <c r="K11" i="2"/>
  <c r="G11" i="2"/>
  <c r="O11" i="2"/>
  <c r="S11" i="2"/>
  <c r="K217" i="2"/>
  <c r="G217" i="2"/>
  <c r="O217" i="2"/>
  <c r="S217" i="2"/>
  <c r="K153" i="2"/>
  <c r="G153" i="2"/>
  <c r="O153" i="2"/>
  <c r="S153" i="2"/>
  <c r="K89" i="2"/>
  <c r="G89" i="2"/>
  <c r="O89" i="2"/>
  <c r="S89" i="2"/>
  <c r="K25" i="2"/>
  <c r="G25" i="2"/>
  <c r="O25" i="2"/>
  <c r="S25" i="2"/>
  <c r="K196" i="2"/>
  <c r="G196" i="2"/>
  <c r="O196" i="2"/>
  <c r="S196" i="2"/>
  <c r="K132" i="2"/>
  <c r="G132" i="2"/>
  <c r="O132" i="2"/>
  <c r="S132" i="2"/>
  <c r="K68" i="2"/>
  <c r="G68" i="2"/>
  <c r="O68" i="2"/>
  <c r="S68" i="2"/>
  <c r="O231" i="2"/>
  <c r="S231" i="2"/>
  <c r="K231" i="2"/>
  <c r="G231" i="2"/>
  <c r="O135" i="2"/>
  <c r="S135" i="2"/>
  <c r="K135" i="2"/>
  <c r="G135" i="2"/>
  <c r="O208" i="2"/>
  <c r="S208" i="2"/>
  <c r="K208" i="2"/>
  <c r="G208" i="2"/>
  <c r="O64" i="2"/>
  <c r="S64" i="2"/>
  <c r="G64" i="2"/>
  <c r="K64" i="2"/>
  <c r="K227" i="2"/>
  <c r="G227" i="2"/>
  <c r="O227" i="2"/>
  <c r="S227" i="2"/>
  <c r="K163" i="2"/>
  <c r="G163" i="2"/>
  <c r="O163" i="2"/>
  <c r="S163" i="2"/>
  <c r="K99" i="2"/>
  <c r="G99" i="2"/>
  <c r="O99" i="2"/>
  <c r="S99" i="2"/>
  <c r="O15" i="2"/>
  <c r="S15" i="2"/>
  <c r="K15" i="2"/>
  <c r="G15" i="2"/>
  <c r="S134" i="2"/>
  <c r="O134" i="2"/>
  <c r="K134" i="2"/>
  <c r="G134" i="2"/>
  <c r="R234" i="2"/>
  <c r="K234" i="2"/>
  <c r="G234" i="2"/>
  <c r="O234" i="2"/>
  <c r="S234" i="2"/>
  <c r="J106" i="2"/>
  <c r="K106" i="2"/>
  <c r="G106" i="2"/>
  <c r="O106" i="2"/>
  <c r="S106" i="2"/>
  <c r="J194" i="2"/>
  <c r="K194" i="2"/>
  <c r="G194" i="2"/>
  <c r="O194" i="2"/>
  <c r="S194" i="2"/>
  <c r="K66" i="2"/>
  <c r="G66" i="2"/>
  <c r="O66" i="2"/>
  <c r="S66" i="2"/>
  <c r="S190" i="2"/>
  <c r="K190" i="2"/>
  <c r="G190" i="2"/>
  <c r="O190" i="2"/>
  <c r="S46" i="2"/>
  <c r="K46" i="2"/>
  <c r="G46" i="2"/>
  <c r="O46" i="2"/>
  <c r="J201" i="2"/>
  <c r="K201" i="2"/>
  <c r="G201" i="2"/>
  <c r="O201" i="2"/>
  <c r="S201" i="2"/>
  <c r="N180" i="2"/>
  <c r="K180" i="2"/>
  <c r="G180" i="2"/>
  <c r="O180" i="2"/>
  <c r="S180" i="2"/>
  <c r="N103" i="2"/>
  <c r="O103" i="2"/>
  <c r="S103" i="2"/>
  <c r="K103" i="2"/>
  <c r="G103" i="2"/>
  <c r="G48" i="2"/>
  <c r="O48" i="2"/>
  <c r="S48" i="2"/>
  <c r="K48" i="2"/>
  <c r="R202" i="2"/>
  <c r="K202" i="2"/>
  <c r="G202" i="2"/>
  <c r="O202" i="2"/>
  <c r="S202" i="2"/>
  <c r="F176" i="2"/>
  <c r="R245" i="2"/>
  <c r="S245" i="2"/>
  <c r="K245" i="2"/>
  <c r="G245" i="2"/>
  <c r="O245" i="2"/>
  <c r="J181" i="2"/>
  <c r="K181" i="2"/>
  <c r="G181" i="2"/>
  <c r="S181" i="2"/>
  <c r="O181" i="2"/>
  <c r="N117" i="2"/>
  <c r="S117" i="2"/>
  <c r="K117" i="2"/>
  <c r="G117" i="2"/>
  <c r="O117" i="2"/>
  <c r="K53" i="2"/>
  <c r="G53" i="2"/>
  <c r="S53" i="2"/>
  <c r="O53" i="2"/>
  <c r="R216" i="2"/>
  <c r="O216" i="2"/>
  <c r="S216" i="2"/>
  <c r="G216" i="2"/>
  <c r="K216" i="2"/>
  <c r="G104" i="2"/>
  <c r="O104" i="2"/>
  <c r="S104" i="2"/>
  <c r="K104" i="2"/>
  <c r="J239" i="2"/>
  <c r="O239" i="2"/>
  <c r="S239" i="2"/>
  <c r="K239" i="2"/>
  <c r="G239" i="2"/>
  <c r="O71" i="2"/>
  <c r="S71" i="2"/>
  <c r="K71" i="2"/>
  <c r="G71" i="2"/>
  <c r="N209" i="2"/>
  <c r="K209" i="2"/>
  <c r="G209" i="2"/>
  <c r="O209" i="2"/>
  <c r="S209" i="2"/>
  <c r="K145" i="2"/>
  <c r="G145" i="2"/>
  <c r="O145" i="2"/>
  <c r="S145" i="2"/>
  <c r="K81" i="2"/>
  <c r="G81" i="2"/>
  <c r="O81" i="2"/>
  <c r="S81" i="2"/>
  <c r="R13" i="2"/>
  <c r="K13" i="2"/>
  <c r="G13" i="2"/>
  <c r="S13" i="2"/>
  <c r="O13" i="2"/>
  <c r="F188" i="2"/>
  <c r="K188" i="2"/>
  <c r="G188" i="2"/>
  <c r="O188" i="2"/>
  <c r="S188" i="2"/>
  <c r="J124" i="2"/>
  <c r="K124" i="2"/>
  <c r="G124" i="2"/>
  <c r="O124" i="2"/>
  <c r="S124" i="2"/>
  <c r="K60" i="2"/>
  <c r="G60" i="2"/>
  <c r="O60" i="2"/>
  <c r="S60" i="2"/>
  <c r="N223" i="2"/>
  <c r="O223" i="2"/>
  <c r="S223" i="2"/>
  <c r="K223" i="2"/>
  <c r="G223" i="2"/>
  <c r="O119" i="2"/>
  <c r="S119" i="2"/>
  <c r="K119" i="2"/>
  <c r="G119" i="2"/>
  <c r="J192" i="2"/>
  <c r="O192" i="2"/>
  <c r="S192" i="2"/>
  <c r="K192" i="2"/>
  <c r="G192" i="2"/>
  <c r="O56" i="2"/>
  <c r="S56" i="2"/>
  <c r="K56" i="2"/>
  <c r="G56" i="2"/>
  <c r="K219" i="2"/>
  <c r="G219" i="2"/>
  <c r="O219" i="2"/>
  <c r="S219" i="2"/>
  <c r="K155" i="2"/>
  <c r="G155" i="2"/>
  <c r="O155" i="2"/>
  <c r="S155" i="2"/>
  <c r="J91" i="2"/>
  <c r="K91" i="2"/>
  <c r="G91" i="2"/>
  <c r="O91" i="2"/>
  <c r="S91" i="2"/>
  <c r="F246" i="2"/>
  <c r="S246" i="2"/>
  <c r="K246" i="2"/>
  <c r="G246" i="2"/>
  <c r="O246" i="2"/>
  <c r="S118" i="2"/>
  <c r="O118" i="2"/>
  <c r="K118" i="2"/>
  <c r="G118" i="2"/>
  <c r="J218" i="2"/>
  <c r="K218" i="2"/>
  <c r="G218" i="2"/>
  <c r="O218" i="2"/>
  <c r="S218" i="2"/>
  <c r="K90" i="2"/>
  <c r="G90" i="2"/>
  <c r="O90" i="2"/>
  <c r="S90" i="2"/>
  <c r="K178" i="2"/>
  <c r="G178" i="2"/>
  <c r="O178" i="2"/>
  <c r="S178" i="2"/>
  <c r="F50" i="2"/>
  <c r="K50" i="2"/>
  <c r="G50" i="2"/>
  <c r="O50" i="2"/>
  <c r="S50" i="2"/>
  <c r="S174" i="2"/>
  <c r="O174" i="2"/>
  <c r="K174" i="2"/>
  <c r="G174" i="2"/>
  <c r="R139" i="2"/>
  <c r="H249" i="2"/>
  <c r="H7" i="2" s="1"/>
  <c r="T249" i="2"/>
  <c r="T7" i="2" s="1"/>
  <c r="R102" i="2"/>
  <c r="R215" i="2"/>
  <c r="F236" i="2"/>
  <c r="N215" i="2"/>
  <c r="N193" i="2"/>
  <c r="R146" i="2"/>
  <c r="N202" i="2"/>
  <c r="N176" i="2"/>
  <c r="N191" i="2"/>
  <c r="L249" i="2"/>
  <c r="L7" i="2" s="1"/>
  <c r="R147" i="2"/>
  <c r="R103" i="2"/>
  <c r="F214" i="2"/>
  <c r="F103" i="2"/>
  <c r="R180" i="2"/>
  <c r="R244" i="2"/>
  <c r="J200" i="2"/>
  <c r="J176" i="2"/>
  <c r="F202" i="2"/>
  <c r="N229" i="2"/>
  <c r="F244" i="2"/>
  <c r="F139" i="2"/>
  <c r="N165" i="2"/>
  <c r="N244" i="2"/>
  <c r="P249" i="2"/>
  <c r="P7" i="2" s="1"/>
  <c r="F175" i="2"/>
  <c r="R87" i="2"/>
  <c r="N146" i="2"/>
  <c r="N93" i="2"/>
  <c r="N228" i="2"/>
  <c r="J221" i="2"/>
  <c r="N157" i="2"/>
  <c r="J93" i="2"/>
  <c r="F157" i="2"/>
  <c r="J87" i="2"/>
  <c r="R195" i="2"/>
  <c r="N164" i="2"/>
  <c r="N87" i="2"/>
  <c r="F164" i="2"/>
  <c r="F131" i="2"/>
  <c r="F195" i="2"/>
  <c r="F198" i="2"/>
  <c r="R100" i="2"/>
  <c r="N195" i="2"/>
  <c r="R168" i="2"/>
  <c r="R185" i="2"/>
  <c r="R183" i="2"/>
  <c r="R131" i="2"/>
  <c r="J164" i="2"/>
  <c r="F183" i="2"/>
  <c r="J146" i="2"/>
  <c r="F100" i="2"/>
  <c r="F168" i="2"/>
  <c r="N100" i="2"/>
  <c r="N168" i="2"/>
  <c r="R198" i="2"/>
  <c r="N185" i="2"/>
  <c r="N183" i="2"/>
  <c r="J131" i="2"/>
  <c r="F221" i="2"/>
  <c r="F185" i="2"/>
  <c r="R175" i="2"/>
  <c r="N198" i="2"/>
  <c r="F229" i="2"/>
  <c r="F203" i="2"/>
  <c r="J202" i="2"/>
  <c r="N139" i="2"/>
  <c r="F194" i="2"/>
  <c r="N91" i="2"/>
  <c r="N246" i="2"/>
  <c r="R144" i="2"/>
  <c r="N162" i="2"/>
  <c r="J147" i="2"/>
  <c r="N211" i="2"/>
  <c r="N181" i="2"/>
  <c r="J102" i="2"/>
  <c r="R184" i="2"/>
  <c r="R203" i="2"/>
  <c r="R237" i="2"/>
  <c r="N96" i="2"/>
  <c r="J103" i="2"/>
  <c r="N50" i="2"/>
  <c r="R214" i="2"/>
  <c r="J229" i="2"/>
  <c r="R162" i="2"/>
  <c r="F223" i="2"/>
  <c r="F215" i="2"/>
  <c r="F200" i="2"/>
  <c r="J180" i="2"/>
  <c r="F13" i="2"/>
  <c r="F207" i="2"/>
  <c r="F218" i="2"/>
  <c r="F91" i="2"/>
  <c r="F192" i="2"/>
  <c r="F237" i="2"/>
  <c r="F230" i="2"/>
  <c r="F201" i="2"/>
  <c r="F180" i="2"/>
  <c r="J246" i="2"/>
  <c r="R236" i="2"/>
  <c r="N144" i="2"/>
  <c r="J162" i="2"/>
  <c r="R188" i="2"/>
  <c r="N184" i="2"/>
  <c r="N203" i="2"/>
  <c r="R173" i="2"/>
  <c r="N237" i="2"/>
  <c r="J96" i="2"/>
  <c r="R124" i="2"/>
  <c r="J50" i="2"/>
  <c r="N214" i="2"/>
  <c r="N239" i="2"/>
  <c r="R106" i="2"/>
  <c r="J193" i="2"/>
  <c r="N102" i="2"/>
  <c r="R96" i="2"/>
  <c r="F124" i="2"/>
  <c r="N124" i="2"/>
  <c r="R223" i="2"/>
  <c r="F144" i="2"/>
  <c r="J191" i="2"/>
  <c r="J211" i="2"/>
  <c r="R50" i="2"/>
  <c r="F209" i="2"/>
  <c r="R172" i="2"/>
  <c r="R218" i="2"/>
  <c r="R230" i="2"/>
  <c r="R201" i="2"/>
  <c r="F216" i="2"/>
  <c r="N172" i="2"/>
  <c r="J236" i="2"/>
  <c r="R200" i="2"/>
  <c r="J188" i="2"/>
  <c r="N218" i="2"/>
  <c r="R117" i="2"/>
  <c r="N230" i="2"/>
  <c r="J173" i="2"/>
  <c r="N192" i="2"/>
  <c r="N201" i="2"/>
  <c r="J223" i="2"/>
  <c r="J165" i="2"/>
  <c r="F184" i="2"/>
  <c r="N147" i="2"/>
  <c r="F191" i="2"/>
  <c r="N188" i="2"/>
  <c r="R192" i="2"/>
  <c r="F165" i="2"/>
  <c r="F193" i="2"/>
  <c r="F172" i="2"/>
  <c r="R209" i="2"/>
  <c r="F92" i="2"/>
  <c r="F241" i="2"/>
  <c r="N51" i="2"/>
  <c r="N213" i="2"/>
  <c r="J220" i="2"/>
  <c r="N85" i="2"/>
  <c r="J182" i="2"/>
  <c r="J92" i="2"/>
  <c r="R167" i="2"/>
  <c r="J241" i="2"/>
  <c r="F51" i="2"/>
  <c r="F167" i="2"/>
  <c r="J213" i="2"/>
  <c r="J85" i="2"/>
  <c r="R170" i="2"/>
  <c r="N167" i="2"/>
  <c r="F220" i="2"/>
  <c r="N170" i="2"/>
  <c r="N177" i="2"/>
  <c r="R160" i="2"/>
  <c r="N156" i="2"/>
  <c r="N160" i="2"/>
  <c r="R187" i="2"/>
  <c r="F177" i="2"/>
  <c r="F204" i="2"/>
  <c r="F197" i="2"/>
  <c r="N240" i="2"/>
  <c r="R204" i="2"/>
  <c r="N140" i="2"/>
  <c r="F247" i="2"/>
  <c r="F140" i="2"/>
  <c r="R136" i="2"/>
  <c r="J240" i="2"/>
  <c r="R133" i="2"/>
  <c r="N204" i="2"/>
  <c r="N136" i="2"/>
  <c r="N133" i="2"/>
  <c r="F232" i="2"/>
  <c r="R235" i="2"/>
  <c r="F235" i="2"/>
  <c r="J136" i="2"/>
  <c r="R247" i="2"/>
  <c r="R197" i="2"/>
  <c r="J235" i="2"/>
  <c r="R171" i="2"/>
  <c r="J133" i="2"/>
  <c r="R225" i="2"/>
  <c r="N197" i="2"/>
  <c r="N171" i="2"/>
  <c r="N225" i="2"/>
  <c r="R232" i="2"/>
  <c r="J247" i="2"/>
  <c r="N232" i="2"/>
  <c r="J225" i="2"/>
  <c r="R107" i="2"/>
  <c r="J107" i="2"/>
  <c r="F107" i="2"/>
  <c r="R239" i="2"/>
  <c r="J177" i="2"/>
  <c r="N216" i="2"/>
  <c r="N245" i="2"/>
  <c r="N11" i="2"/>
  <c r="J11" i="2"/>
  <c r="F11" i="2"/>
  <c r="R11" i="2"/>
  <c r="N106" i="2"/>
  <c r="F106" i="2"/>
  <c r="R68" i="2"/>
  <c r="N68" i="2"/>
  <c r="J68" i="2"/>
  <c r="R76" i="2"/>
  <c r="N76" i="2"/>
  <c r="J76" i="2"/>
  <c r="R20" i="2"/>
  <c r="N20" i="2"/>
  <c r="J20" i="2"/>
  <c r="R95" i="2"/>
  <c r="N95" i="2"/>
  <c r="J95" i="2"/>
  <c r="R84" i="2"/>
  <c r="N84" i="2"/>
  <c r="J84" i="2"/>
  <c r="R86" i="2"/>
  <c r="N86" i="2"/>
  <c r="J86" i="2"/>
  <c r="R66" i="2"/>
  <c r="N66" i="2"/>
  <c r="J66" i="2"/>
  <c r="R150" i="2"/>
  <c r="N150" i="2"/>
  <c r="J150" i="2"/>
  <c r="R151" i="2"/>
  <c r="N151" i="2"/>
  <c r="J151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71" i="2"/>
  <c r="N71" i="2"/>
  <c r="J71" i="2"/>
  <c r="R29" i="2"/>
  <c r="N29" i="2"/>
  <c r="J29" i="2"/>
  <c r="R74" i="2"/>
  <c r="N74" i="2"/>
  <c r="J74" i="2"/>
  <c r="R36" i="2"/>
  <c r="N36" i="2"/>
  <c r="J36" i="2"/>
  <c r="R69" i="2"/>
  <c r="N69" i="2"/>
  <c r="J69" i="2"/>
  <c r="R145" i="2"/>
  <c r="N145" i="2"/>
  <c r="J145" i="2"/>
  <c r="R88" i="2"/>
  <c r="N88" i="2"/>
  <c r="J88" i="2"/>
  <c r="R64" i="2"/>
  <c r="N64" i="2"/>
  <c r="J64" i="2"/>
  <c r="R26" i="2"/>
  <c r="N26" i="2"/>
  <c r="J26" i="2"/>
  <c r="R24" i="2"/>
  <c r="N24" i="2"/>
  <c r="J24" i="2"/>
  <c r="R67" i="2"/>
  <c r="J67" i="2"/>
  <c r="N67" i="2"/>
  <c r="R15" i="2"/>
  <c r="N15" i="2"/>
  <c r="J15" i="2"/>
  <c r="R21" i="2"/>
  <c r="N21" i="2"/>
  <c r="J21" i="2"/>
  <c r="R138" i="2"/>
  <c r="N138" i="2"/>
  <c r="J138" i="2"/>
  <c r="R27" i="2"/>
  <c r="N27" i="2"/>
  <c r="J27" i="2"/>
  <c r="R98" i="2"/>
  <c r="N98" i="2"/>
  <c r="J98" i="2"/>
  <c r="R59" i="2"/>
  <c r="N59" i="2"/>
  <c r="J59" i="2"/>
  <c r="R135" i="2"/>
  <c r="N135" i="2"/>
  <c r="J135" i="2"/>
  <c r="R104" i="2"/>
  <c r="N104" i="2"/>
  <c r="J104" i="2"/>
  <c r="R105" i="2"/>
  <c r="N105" i="2"/>
  <c r="J105" i="2"/>
  <c r="R58" i="2"/>
  <c r="N58" i="2"/>
  <c r="J58" i="2"/>
  <c r="R94" i="2"/>
  <c r="N94" i="2"/>
  <c r="J94" i="2"/>
  <c r="R101" i="2"/>
  <c r="N101" i="2"/>
  <c r="J101" i="2"/>
  <c r="R178" i="2"/>
  <c r="N178" i="2"/>
  <c r="J178" i="2"/>
  <c r="R163" i="2"/>
  <c r="N163" i="2"/>
  <c r="J163" i="2"/>
  <c r="R158" i="2"/>
  <c r="N158" i="2"/>
  <c r="J158" i="2"/>
  <c r="R116" i="2"/>
  <c r="N116" i="2"/>
  <c r="J116" i="2"/>
  <c r="R199" i="2"/>
  <c r="N199" i="2"/>
  <c r="J199" i="2"/>
  <c r="R33" i="2"/>
  <c r="N33" i="2"/>
  <c r="J33" i="2"/>
  <c r="R77" i="2"/>
  <c r="N77" i="2"/>
  <c r="J77" i="2"/>
  <c r="R19" i="2"/>
  <c r="J19" i="2"/>
  <c r="N19" i="2"/>
  <c r="R48" i="2"/>
  <c r="N48" i="2"/>
  <c r="J48" i="2"/>
  <c r="R90" i="2"/>
  <c r="N90" i="2"/>
  <c r="J90" i="2"/>
  <c r="R137" i="2"/>
  <c r="N137" i="2"/>
  <c r="J137" i="2"/>
  <c r="R14" i="2"/>
  <c r="N14" i="2"/>
  <c r="J14" i="2"/>
  <c r="R110" i="2"/>
  <c r="N110" i="2"/>
  <c r="J110" i="2"/>
  <c r="R54" i="2"/>
  <c r="N54" i="2"/>
  <c r="J54" i="2"/>
  <c r="R38" i="2"/>
  <c r="N38" i="2"/>
  <c r="J38" i="2"/>
  <c r="R73" i="2"/>
  <c r="N73" i="2"/>
  <c r="J73" i="2"/>
  <c r="R42" i="2"/>
  <c r="N42" i="2"/>
  <c r="J42" i="2"/>
  <c r="R143" i="2"/>
  <c r="N143" i="2"/>
  <c r="J143" i="2"/>
  <c r="R16" i="2"/>
  <c r="N16" i="2"/>
  <c r="J16" i="2"/>
  <c r="R40" i="2"/>
  <c r="N40" i="2"/>
  <c r="J40" i="2"/>
  <c r="R80" i="2"/>
  <c r="N80" i="2"/>
  <c r="J80" i="2"/>
  <c r="R155" i="2"/>
  <c r="N155" i="2"/>
  <c r="J155" i="2"/>
  <c r="R112" i="2"/>
  <c r="N112" i="2"/>
  <c r="J112" i="2"/>
  <c r="R149" i="2"/>
  <c r="N149" i="2"/>
  <c r="J149" i="2"/>
  <c r="R134" i="2"/>
  <c r="N134" i="2"/>
  <c r="J134" i="2"/>
  <c r="R118" i="2"/>
  <c r="N118" i="2"/>
  <c r="J118" i="2"/>
  <c r="R123" i="2"/>
  <c r="N123" i="2"/>
  <c r="J123" i="2"/>
  <c r="R109" i="2"/>
  <c r="N109" i="2"/>
  <c r="J109" i="2"/>
  <c r="R119" i="2"/>
  <c r="N119" i="2"/>
  <c r="J119" i="2"/>
  <c r="R60" i="2"/>
  <c r="N60" i="2"/>
  <c r="J60" i="2"/>
  <c r="R25" i="2"/>
  <c r="N25" i="2"/>
  <c r="J25" i="2"/>
  <c r="R57" i="2"/>
  <c r="N57" i="2"/>
  <c r="J57" i="2"/>
  <c r="R159" i="2"/>
  <c r="N159" i="2"/>
  <c r="J159" i="2"/>
  <c r="R43" i="2"/>
  <c r="J43" i="2"/>
  <c r="N43" i="2"/>
  <c r="R31" i="2"/>
  <c r="N31" i="2"/>
  <c r="J31" i="2"/>
  <c r="R75" i="2"/>
  <c r="J75" i="2"/>
  <c r="N75" i="2"/>
  <c r="R142" i="2"/>
  <c r="N142" i="2"/>
  <c r="J142" i="2"/>
  <c r="N47" i="2"/>
  <c r="R47" i="2"/>
  <c r="J47" i="2"/>
  <c r="R126" i="2"/>
  <c r="N126" i="2"/>
  <c r="J126" i="2"/>
  <c r="R186" i="2"/>
  <c r="N186" i="2"/>
  <c r="J186" i="2"/>
  <c r="R37" i="2"/>
  <c r="N37" i="2"/>
  <c r="J37" i="2"/>
  <c r="R22" i="2"/>
  <c r="N22" i="2"/>
  <c r="J22" i="2"/>
  <c r="R65" i="2"/>
  <c r="N65" i="2"/>
  <c r="J65" i="2"/>
  <c r="R41" i="2"/>
  <c r="N41" i="2"/>
  <c r="J41" i="2"/>
  <c r="R45" i="2"/>
  <c r="N45" i="2"/>
  <c r="J45" i="2"/>
  <c r="R72" i="2"/>
  <c r="N72" i="2"/>
  <c r="J72" i="2"/>
  <c r="R122" i="2"/>
  <c r="N122" i="2"/>
  <c r="J122" i="2"/>
  <c r="R35" i="2"/>
  <c r="J35" i="2"/>
  <c r="N35" i="2"/>
  <c r="R89" i="2"/>
  <c r="N89" i="2"/>
  <c r="J89" i="2"/>
  <c r="R18" i="2"/>
  <c r="N18" i="2"/>
  <c r="J18" i="2"/>
  <c r="R152" i="2"/>
  <c r="N152" i="2"/>
  <c r="J152" i="2"/>
  <c r="R129" i="2"/>
  <c r="N129" i="2"/>
  <c r="J129" i="2"/>
  <c r="R78" i="2"/>
  <c r="N78" i="2"/>
  <c r="J78" i="2"/>
  <c r="R154" i="2"/>
  <c r="N154" i="2"/>
  <c r="J154" i="2"/>
  <c r="R30" i="2"/>
  <c r="N30" i="2"/>
  <c r="J30" i="2"/>
  <c r="R17" i="2"/>
  <c r="N17" i="2"/>
  <c r="J17" i="2"/>
  <c r="R81" i="2"/>
  <c r="N81" i="2"/>
  <c r="J81" i="2"/>
  <c r="R23" i="2"/>
  <c r="N23" i="2"/>
  <c r="J23" i="2"/>
  <c r="R55" i="2"/>
  <c r="N55" i="2"/>
  <c r="J55" i="2"/>
  <c r="R70" i="2"/>
  <c r="N70" i="2"/>
  <c r="J70" i="2"/>
  <c r="R61" i="2"/>
  <c r="N61" i="2"/>
  <c r="J61" i="2"/>
  <c r="R52" i="2"/>
  <c r="N52" i="2"/>
  <c r="J52" i="2"/>
  <c r="R53" i="2"/>
  <c r="N53" i="2"/>
  <c r="J53" i="2"/>
  <c r="R97" i="2"/>
  <c r="N97" i="2"/>
  <c r="J97" i="2"/>
  <c r="R161" i="2"/>
  <c r="N161" i="2"/>
  <c r="J161" i="2"/>
  <c r="R34" i="2"/>
  <c r="N34" i="2"/>
  <c r="J34" i="2"/>
  <c r="R79" i="2"/>
  <c r="N79" i="2"/>
  <c r="J79" i="2"/>
  <c r="R83" i="2"/>
  <c r="J83" i="2"/>
  <c r="N83" i="2"/>
  <c r="R56" i="2"/>
  <c r="N56" i="2"/>
  <c r="J56" i="2"/>
  <c r="R82" i="2"/>
  <c r="N82" i="2"/>
  <c r="J82" i="2"/>
  <c r="R63" i="2"/>
  <c r="N63" i="2"/>
  <c r="J63" i="2"/>
  <c r="R111" i="2"/>
  <c r="N111" i="2"/>
  <c r="J111" i="2"/>
  <c r="R113" i="2"/>
  <c r="N113" i="2"/>
  <c r="J113" i="2"/>
  <c r="R32" i="2"/>
  <c r="N32" i="2"/>
  <c r="J32" i="2"/>
  <c r="R128" i="2"/>
  <c r="N128" i="2"/>
  <c r="J128" i="2"/>
  <c r="R121" i="2"/>
  <c r="N121" i="2"/>
  <c r="J121" i="2"/>
  <c r="R108" i="2"/>
  <c r="N108" i="2"/>
  <c r="J108" i="2"/>
  <c r="R46" i="2"/>
  <c r="N46" i="2"/>
  <c r="J46" i="2"/>
  <c r="R153" i="2"/>
  <c r="N153" i="2"/>
  <c r="J153" i="2"/>
  <c r="R62" i="2"/>
  <c r="N62" i="2"/>
  <c r="J62" i="2"/>
  <c r="R132" i="2"/>
  <c r="N132" i="2"/>
  <c r="J132" i="2"/>
  <c r="F81" i="2"/>
  <c r="F38" i="2"/>
  <c r="F39" i="2"/>
  <c r="F61" i="2"/>
  <c r="F34" i="2"/>
  <c r="F84" i="2"/>
  <c r="F18" i="2"/>
  <c r="F138" i="2"/>
  <c r="F75" i="2"/>
  <c r="F14" i="2"/>
  <c r="F154" i="2"/>
  <c r="F94" i="2"/>
  <c r="F37" i="2"/>
  <c r="F22" i="2"/>
  <c r="F33" i="2"/>
  <c r="F76" i="2"/>
  <c r="F41" i="2"/>
  <c r="F73" i="2"/>
  <c r="F77" i="2"/>
  <c r="F20" i="2"/>
  <c r="F19" i="2"/>
  <c r="F143" i="2"/>
  <c r="F161" i="2"/>
  <c r="F48" i="2"/>
  <c r="F26" i="2"/>
  <c r="F83" i="2"/>
  <c r="F56" i="2"/>
  <c r="F82" i="2"/>
  <c r="F63" i="2"/>
  <c r="F152" i="2"/>
  <c r="F27" i="2"/>
  <c r="F98" i="2"/>
  <c r="F59" i="2"/>
  <c r="F135" i="2"/>
  <c r="F46" i="2"/>
  <c r="F118" i="2"/>
  <c r="F163" i="2"/>
  <c r="F119" i="2"/>
  <c r="F199" i="2"/>
  <c r="F30" i="2"/>
  <c r="F49" i="2"/>
  <c r="F44" i="2"/>
  <c r="F23" i="2"/>
  <c r="F55" i="2"/>
  <c r="F29" i="2"/>
  <c r="F74" i="2"/>
  <c r="F36" i="2"/>
  <c r="F72" i="2"/>
  <c r="F69" i="2"/>
  <c r="F122" i="2"/>
  <c r="F159" i="2"/>
  <c r="F88" i="2"/>
  <c r="F64" i="2"/>
  <c r="F43" i="2"/>
  <c r="F90" i="2"/>
  <c r="F31" i="2"/>
  <c r="F86" i="2"/>
  <c r="F155" i="2"/>
  <c r="F129" i="2"/>
  <c r="F112" i="2"/>
  <c r="F78" i="2"/>
  <c r="F149" i="2"/>
  <c r="F150" i="2"/>
  <c r="F110" i="2"/>
  <c r="F153" i="2"/>
  <c r="F47" i="2"/>
  <c r="F62" i="2"/>
  <c r="F123" i="2"/>
  <c r="F109" i="2"/>
  <c r="F151" i="2"/>
  <c r="F17" i="2"/>
  <c r="F71" i="2"/>
  <c r="F68" i="2"/>
  <c r="F52" i="2"/>
  <c r="F95" i="2"/>
  <c r="F145" i="2"/>
  <c r="F79" i="2"/>
  <c r="F40" i="2"/>
  <c r="F80" i="2"/>
  <c r="F137" i="2"/>
  <c r="F66" i="2"/>
  <c r="F142" i="2"/>
  <c r="F134" i="2"/>
  <c r="F186" i="2"/>
  <c r="F60" i="2"/>
  <c r="F54" i="2"/>
  <c r="F65" i="2"/>
  <c r="F25" i="2"/>
  <c r="F57" i="2"/>
  <c r="F70" i="2"/>
  <c r="F45" i="2"/>
  <c r="F42" i="2"/>
  <c r="F53" i="2"/>
  <c r="F97" i="2"/>
  <c r="F16" i="2"/>
  <c r="F35" i="2"/>
  <c r="F89" i="2"/>
  <c r="F24" i="2"/>
  <c r="F67" i="2"/>
  <c r="F15" i="2"/>
  <c r="F21" i="2"/>
  <c r="F111" i="2"/>
  <c r="F113" i="2"/>
  <c r="F32" i="2"/>
  <c r="F128" i="2"/>
  <c r="F121" i="2"/>
  <c r="F108" i="2"/>
  <c r="F104" i="2"/>
  <c r="F105" i="2"/>
  <c r="F58" i="2"/>
  <c r="F126" i="2"/>
  <c r="F101" i="2"/>
  <c r="F178" i="2"/>
  <c r="F132" i="2"/>
  <c r="F158" i="2"/>
  <c r="F116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31" i="42" l="1"/>
  <c r="D30" i="42" s="1"/>
  <c r="D27" i="42"/>
  <c r="D26" i="42" s="1"/>
  <c r="B7" i="44"/>
  <c r="D39" i="42"/>
  <c r="D38" i="42" s="1"/>
  <c r="AR31" i="3"/>
  <c r="AR30" i="3" s="1"/>
  <c r="H7" i="44"/>
  <c r="D35" i="42"/>
  <c r="D34" i="42" s="1"/>
  <c r="F7" i="44"/>
  <c r="K249" i="2"/>
  <c r="K7" i="2" s="1"/>
  <c r="Z29" i="3" s="1"/>
  <c r="Z28" i="3" s="1"/>
  <c r="O249" i="2"/>
  <c r="O7" i="2" s="1"/>
  <c r="G249" i="2"/>
  <c r="G7" i="2" s="1"/>
  <c r="S249" i="2"/>
  <c r="S7" i="2" s="1"/>
  <c r="Z37" i="3" s="1"/>
  <c r="Z36" i="3" s="1"/>
  <c r="H7" i="13"/>
  <c r="D7" i="13"/>
  <c r="R249" i="2"/>
  <c r="R7" i="2" s="1"/>
  <c r="N249" i="2"/>
  <c r="N7" i="2" s="1"/>
  <c r="F7" i="13"/>
  <c r="F249" i="2"/>
  <c r="F7" i="2" s="1"/>
  <c r="A7" i="13" s="1"/>
  <c r="J249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V35" i="42" l="1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AD41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D25" i="3" l="1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<sst xmlns="http://schemas.openxmlformats.org/spreadsheetml/2006/main" count="977" uniqueCount="142">
  <si>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</si>
  <si>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</si>
  <si>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</si>
  <si>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</si>
  <si>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</si>
  <si>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</si>
  <si>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</si>
  <si>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</si>
  <si>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</si>
  <si>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</si>
  <si>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</si>
  <si>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</si>
  <si>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</si>
  <si>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</si>
  <si>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</si>
  <si>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</si>
  <si>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</si>
  <si>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</si>
  <si>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</si>
  <si>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</si>
  <si>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</si>
  <si>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</si>
  <si>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</si>
  <si>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</si>
  <si>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</si>
  <si>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</si>
  <si>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</si>
  <si>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</si>
  <si>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</si>
  <si>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</si>
  <si>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</si>
  <si>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</si>
  <si>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</si>
  <si>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</si>
  <si>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</si>
  <si>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</si>
  <si>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</si>
  <si>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</si>
  <si>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</si>
  <si>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</si>
  <si>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</si>
  <si>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</si>
  <si>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</si>
  <si>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</si>
  <si>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</si>
  <si>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</si>
  <si>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</si>
  <si>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</si>
  <si>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</si>
  <si>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</si>
  <si>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</si>
  <si>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</si>
  <si>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</si>
  <si>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</si>
  <si>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</si>
  <si>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</si>
  <si>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</si>
  <si>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</si>
  <si>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</si>
  <si>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</si>
  <si>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</si>
  <si>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</si>
  <si>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</si>
  <si>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</si>
  <si>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</si>
  <si>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</si>
  <si>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</si>
  <si>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</si>
  <si>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</si>
  <si>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</si>
  <si>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</si>
  <si>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</si>
  <si>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</si>
  <si>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</si>
  <si>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</si>
  <si>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</si>
  <si>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</si>
  <si>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</si>
  <si>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</si>
  <si>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</si>
  <si>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</si>
  <si>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</si>
  <si>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</si>
  <si>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</si>
  <si>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</si>
  <si>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</si>
  <si>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</si>
  <si>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</si>
  <si>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</si>
  <si>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</si>
  <si>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</si>
  <si>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</si>
  <si>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</si>
  <si>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</si>
  <si>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</si>
  <si>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</si>
  <si>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</si>
  <si>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</si>
  <si>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</si>
  <si>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</si>
  <si>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</si>
  <si>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</si>
  <si>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</si>
  <si>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</si>
  <si>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</si>
  <si>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</si>
  <si>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</si>
  <si>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</si>
  <si>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</si>
  <si>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</si>
  <si>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</si>
  <si>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</si>
  <si>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</si>
  <si>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t>03/12/24</t>
  </si>
  <si>
    <t>01:05 UTC</t>
  </si>
  <si>
    <t>01:11 UTC</t>
  </si>
  <si>
    <t>01:19 UTC</t>
  </si>
  <si>
    <t>01:25 UTC</t>
  </si>
  <si>
    <t>01:31 UTC</t>
  </si>
  <si>
    <t>01:37 UTC</t>
  </si>
  <si>
    <t>01:44 UTC</t>
  </si>
  <si>
    <t>01:50 UTC</t>
  </si>
  <si>
    <t>&lt;30.8-39.8&gt;</t>
  </si>
  <si>
    <t>&lt;36.5-47.3&gt;</t>
  </si>
  <si>
    <t>&lt;41.4-53.6&gt;</t>
  </si>
  <si>
    <t>&lt;37.7-48.9&gt;</t>
  </si>
  <si>
    <t>&lt;44.1-57.1&gt;</t>
  </si>
  <si>
    <t>&lt;55.0-71.2&gt;</t>
  </si>
  <si>
    <t>&lt;49.7-64.3&gt;</t>
  </si>
  <si>
    <t>&lt;17.5-22.9&gt;</t>
  </si>
  <si>
    <t>&lt;16.6-21.8&gt;</t>
  </si>
  <si>
    <t>&lt;23.2-30.4&gt;</t>
  </si>
  <si>
    <t>&lt;23.3-30.7&gt;</t>
  </si>
  <si>
    <t>&lt;25.9-33.9&gt;</t>
  </si>
  <si>
    <t>&lt;21.8-28.6&gt;</t>
  </si>
  <si>
    <t>&lt;18.8-24.6&gt;</t>
  </si>
  <si>
    <t>인천 도화 물류센터</t>
    <phoneticPr fontId="15" type="noConversion"/>
  </si>
  <si>
    <t>-</t>
    <phoneticPr fontId="15" type="noConversion"/>
  </si>
  <si>
    <t>HEB</t>
    <phoneticPr fontId="15" type="noConversion"/>
  </si>
  <si>
    <r>
      <t xml:space="preserve">지상5층 </t>
    </r>
    <r>
      <rPr>
        <sz val="11"/>
        <color rgb="FFFF0000"/>
        <rFont val="돋움"/>
        <family val="3"/>
        <charset val="129"/>
      </rPr>
      <t>#</t>
    </r>
    <r>
      <rPr>
        <sz val="11"/>
        <rFont val="돋움"/>
        <family val="3"/>
        <charset val="129"/>
      </rPr>
      <t>3</t>
    </r>
    <phoneticPr fontId="15" type="noConversion"/>
  </si>
  <si>
    <t>인천시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</si>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</sst>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8"/>
      <color theme="1"/>
      <name val="맑은 고딕"/>
      <family val="2"/>
      <scheme val="minor"/>
    </font>
    <font>
      <sz val="11"/>
      <name val="Arial Unicode MS"/>
      <family val="2"/>
      <charset val="129"/>
    </font>
    <font>
      <sz val="11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  <xf numFmtId="0" fontId="27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7" fillId="0" borderId="0" xfId="0" applyNumberFormat="1" applyFont="1" applyAlignment="1">
      <alignment horizontal="center" vertical="top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1.7800000000000011</c:v>
                </c:pt>
                <c:pt idx="2">
                  <c:v>0.45999999999999819</c:v>
                </c:pt>
                <c:pt idx="3">
                  <c:v>-1.0499999999999989</c:v>
                </c:pt>
                <c:pt idx="4">
                  <c:v>-0.27000000000000046</c:v>
                </c:pt>
                <c:pt idx="5">
                  <c:v>-0.1899999999999995</c:v>
                </c:pt>
                <c:pt idx="6">
                  <c:v>-1.1100000000000012</c:v>
                </c:pt>
                <c:pt idx="7">
                  <c:v>1.5800000000000014</c:v>
                </c:pt>
                <c:pt idx="8">
                  <c:v>-0.72000000000000064</c:v>
                </c:pt>
                <c:pt idx="9">
                  <c:v>-0.94</c:v>
                </c:pt>
                <c:pt idx="10">
                  <c:v>1.4</c:v>
                </c:pt>
                <c:pt idx="11">
                  <c:v>-0.79</c:v>
                </c:pt>
                <c:pt idx="12">
                  <c:v>-0.10000000000000009</c:v>
                </c:pt>
                <c:pt idx="13">
                  <c:v>0.7200000000000002</c:v>
                </c:pt>
                <c:pt idx="14">
                  <c:v>-0.64999999999999991</c:v>
                </c:pt>
                <c:pt idx="15">
                  <c:v>0.5199999999999998</c:v>
                </c:pt>
                <c:pt idx="16">
                  <c:v>0.3500000000000002</c:v>
                </c:pt>
                <c:pt idx="17">
                  <c:v>0.94000000000000006</c:v>
                </c:pt>
                <c:pt idx="18">
                  <c:v>0.94</c:v>
                </c:pt>
                <c:pt idx="19">
                  <c:v>-1.3200000000000003</c:v>
                </c:pt>
                <c:pt idx="20">
                  <c:v>-2.3099999999999996</c:v>
                </c:pt>
                <c:pt idx="21">
                  <c:v>-2.0900000000000003</c:v>
                </c:pt>
                <c:pt idx="22">
                  <c:v>0.91999999999999993</c:v>
                </c:pt>
                <c:pt idx="23">
                  <c:v>0.4800000000000002</c:v>
                </c:pt>
                <c:pt idx="24">
                  <c:v>0.66999999999999993</c:v>
                </c:pt>
                <c:pt idx="25">
                  <c:v>0.44999999999999996</c:v>
                </c:pt>
                <c:pt idx="26">
                  <c:v>-0.35999999999999988</c:v>
                </c:pt>
                <c:pt idx="27">
                  <c:v>4.9999999999999822E-2</c:v>
                </c:pt>
                <c:pt idx="28">
                  <c:v>0.24000000000000021</c:v>
                </c:pt>
                <c:pt idx="29">
                  <c:v>0.41999999999999993</c:v>
                </c:pt>
                <c:pt idx="30">
                  <c:v>-0.37000000000000011</c:v>
                </c:pt>
                <c:pt idx="31">
                  <c:v>9.0000000000000302E-2</c:v>
                </c:pt>
                <c:pt idx="32">
                  <c:v>0.3199999999999994</c:v>
                </c:pt>
                <c:pt idx="33">
                  <c:v>0.47000000000000064</c:v>
                </c:pt>
                <c:pt idx="34">
                  <c:v>0.79</c:v>
                </c:pt>
                <c:pt idx="35">
                  <c:v>0.29999999999999938</c:v>
                </c:pt>
                <c:pt idx="36">
                  <c:v>0.90000000000000036</c:v>
                </c:pt>
                <c:pt idx="37">
                  <c:v>0.11999999999999966</c:v>
                </c:pt>
                <c:pt idx="38">
                  <c:v>-1.9799999999999995</c:v>
                </c:pt>
                <c:pt idx="39">
                  <c:v>-2.2599999999999998</c:v>
                </c:pt>
                <c:pt idx="40">
                  <c:v>0.19999999999999973</c:v>
                </c:pt>
                <c:pt idx="41">
                  <c:v>1.1999999999999997</c:v>
                </c:pt>
                <c:pt idx="42">
                  <c:v>-0.80999999999999983</c:v>
                </c:pt>
                <c:pt idx="43">
                  <c:v>-0.18999999999999995</c:v>
                </c:pt>
                <c:pt idx="44">
                  <c:v>-0.19999999999999996</c:v>
                </c:pt>
                <c:pt idx="45">
                  <c:v>-0.12000000000000011</c:v>
                </c:pt>
                <c:pt idx="46">
                  <c:v>1.7999999999999998</c:v>
                </c:pt>
                <c:pt idx="47">
                  <c:v>1.3500000000000003</c:v>
                </c:pt>
                <c:pt idx="48">
                  <c:v>1.3399999999999996</c:v>
                </c:pt>
                <c:pt idx="49">
                  <c:v>0</c:v>
                </c:pt>
                <c:pt idx="50">
                  <c:v>-2.7900000000000005</c:v>
                </c:pt>
                <c:pt idx="51">
                  <c:v>-1.2199999999999998</c:v>
                </c:pt>
                <c:pt idx="52">
                  <c:v>-0.25999999999999979</c:v>
                </c:pt>
                <c:pt idx="53">
                  <c:v>1</c:v>
                </c:pt>
                <c:pt idx="54">
                  <c:v>0.49999999999999956</c:v>
                </c:pt>
                <c:pt idx="55">
                  <c:v>0.89000000000000012</c:v>
                </c:pt>
                <c:pt idx="56">
                  <c:v>0.89000000000000012</c:v>
                </c:pt>
                <c:pt idx="57">
                  <c:v>-2.4599999999999995</c:v>
                </c:pt>
                <c:pt idx="58">
                  <c:v>-0.36000000000000032</c:v>
                </c:pt>
                <c:pt idx="59">
                  <c:v>9.9999999999999645E-2</c:v>
                </c:pt>
                <c:pt idx="60">
                  <c:v>0.33999999999999986</c:v>
                </c:pt>
                <c:pt idx="61">
                  <c:v>-0.48999999999999932</c:v>
                </c:pt>
                <c:pt idx="62">
                  <c:v>0.55999999999999961</c:v>
                </c:pt>
                <c:pt idx="63">
                  <c:v>-5.0000000000000044E-2</c:v>
                </c:pt>
                <c:pt idx="64">
                  <c:v>0.40000000000000013</c:v>
                </c:pt>
                <c:pt idx="65">
                  <c:v>0.61999999999999988</c:v>
                </c:pt>
                <c:pt idx="66">
                  <c:v>0.32000000000000006</c:v>
                </c:pt>
                <c:pt idx="67">
                  <c:v>0.18999999999999995</c:v>
                </c:pt>
                <c:pt idx="68">
                  <c:v>0.73</c:v>
                </c:pt>
                <c:pt idx="69">
                  <c:v>-0.25999999999999979</c:v>
                </c:pt>
                <c:pt idx="70">
                  <c:v>-0.55000000000000071</c:v>
                </c:pt>
                <c:pt idx="71">
                  <c:v>-3.4299999999999988</c:v>
                </c:pt>
                <c:pt idx="72">
                  <c:v>-0.77000000000000046</c:v>
                </c:pt>
                <c:pt idx="73">
                  <c:v>0.11000000000000032</c:v>
                </c:pt>
                <c:pt idx="74">
                  <c:v>1.6199999999999994</c:v>
                </c:pt>
                <c:pt idx="75">
                  <c:v>1.2800000000000002</c:v>
                </c:pt>
                <c:pt idx="76">
                  <c:v>0.3899999999999999</c:v>
                </c:pt>
                <c:pt idx="77">
                  <c:v>0.62</c:v>
                </c:pt>
                <c:pt idx="78">
                  <c:v>-0.17000000000000004</c:v>
                </c:pt>
                <c:pt idx="79">
                  <c:v>-1.66</c:v>
                </c:pt>
                <c:pt idx="80">
                  <c:v>-0.49</c:v>
                </c:pt>
                <c:pt idx="81">
                  <c:v>2.2999999999999998</c:v>
                </c:pt>
                <c:pt idx="82">
                  <c:v>1.1599999999999997</c:v>
                </c:pt>
                <c:pt idx="83">
                  <c:v>0.41000000000000014</c:v>
                </c:pt>
                <c:pt idx="84">
                  <c:v>-2.09</c:v>
                </c:pt>
                <c:pt idx="85">
                  <c:v>-1.9</c:v>
                </c:pt>
                <c:pt idx="86">
                  <c:v>0.17999999999999972</c:v>
                </c:pt>
                <c:pt idx="87">
                  <c:v>0.53</c:v>
                </c:pt>
                <c:pt idx="88">
                  <c:v>-0.7799999999999998</c:v>
                </c:pt>
                <c:pt idx="89">
                  <c:v>-0.19000000000000017</c:v>
                </c:pt>
                <c:pt idx="90">
                  <c:v>0.29000000000000004</c:v>
                </c:pt>
                <c:pt idx="91">
                  <c:v>0.85999999999999988</c:v>
                </c:pt>
                <c:pt idx="92">
                  <c:v>-0.41000000000000014</c:v>
                </c:pt>
                <c:pt idx="93">
                  <c:v>2.3400000000000007</c:v>
                </c:pt>
                <c:pt idx="94">
                  <c:v>3.9399999999999995</c:v>
                </c:pt>
                <c:pt idx="95">
                  <c:v>-5.21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2-4415-8095-383744D8EC3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5B2-4415-8095-383744D8EC3D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B2-4415-8095-383744D8EC3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B2-4415-8095-383744D8E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8.64</c:v>
                </c:pt>
                <c:pt idx="11">
                  <c:v>7.01</c:v>
                </c:pt>
                <c:pt idx="12">
                  <c:v>4.82</c:v>
                </c:pt>
                <c:pt idx="13">
                  <c:v>4.4000000000000004</c:v>
                </c:pt>
                <c:pt idx="14">
                  <c:v>3.6</c:v>
                </c:pt>
                <c:pt idx="15">
                  <c:v>3.51</c:v>
                </c:pt>
                <c:pt idx="16">
                  <c:v>4.8800000000000008</c:v>
                </c:pt>
                <c:pt idx="17">
                  <c:v>5.6099999999999994</c:v>
                </c:pt>
                <c:pt idx="18">
                  <c:v>8</c:v>
                </c:pt>
                <c:pt idx="19">
                  <c:v>10.01</c:v>
                </c:pt>
                <c:pt idx="20">
                  <c:v>8.31</c:v>
                </c:pt>
                <c:pt idx="21">
                  <c:v>5.3100000000000005</c:v>
                </c:pt>
                <c:pt idx="22">
                  <c:v>3.33</c:v>
                </c:pt>
                <c:pt idx="23">
                  <c:v>1.1100000000000001</c:v>
                </c:pt>
                <c:pt idx="24">
                  <c:v>0.20999999999999996</c:v>
                </c:pt>
                <c:pt idx="25">
                  <c:v>-0.76</c:v>
                </c:pt>
                <c:pt idx="26">
                  <c:v>-2.44</c:v>
                </c:pt>
                <c:pt idx="27">
                  <c:v>-5.01</c:v>
                </c:pt>
                <c:pt idx="28">
                  <c:v>-8.2800000000000011</c:v>
                </c:pt>
                <c:pt idx="29">
                  <c:v>-9.81</c:v>
                </c:pt>
                <c:pt idx="30">
                  <c:v>-9.4</c:v>
                </c:pt>
                <c:pt idx="31">
                  <c:v>-6.8100000000000005</c:v>
                </c:pt>
                <c:pt idx="32">
                  <c:v>-4.82</c:v>
                </c:pt>
                <c:pt idx="33">
                  <c:v>-2.84</c:v>
                </c:pt>
                <c:pt idx="34">
                  <c:v>-0.73999999999999977</c:v>
                </c:pt>
                <c:pt idx="35">
                  <c:v>1.21</c:v>
                </c:pt>
                <c:pt idx="36">
                  <c:v>4.42</c:v>
                </c:pt>
                <c:pt idx="37">
                  <c:v>7.6999999999999993</c:v>
                </c:pt>
                <c:pt idx="38">
                  <c:v>8.76</c:v>
                </c:pt>
                <c:pt idx="39">
                  <c:v>7.1400000000000006</c:v>
                </c:pt>
                <c:pt idx="40">
                  <c:v>6.09</c:v>
                </c:pt>
                <c:pt idx="41">
                  <c:v>6.15</c:v>
                </c:pt>
                <c:pt idx="42">
                  <c:v>5.08</c:v>
                </c:pt>
                <c:pt idx="43">
                  <c:v>3.35</c:v>
                </c:pt>
                <c:pt idx="44">
                  <c:v>0.62999999999999989</c:v>
                </c:pt>
                <c:pt idx="45">
                  <c:v>-2.5099999999999998</c:v>
                </c:pt>
                <c:pt idx="46">
                  <c:v>-4.75</c:v>
                </c:pt>
                <c:pt idx="47">
                  <c:v>-5.76</c:v>
                </c:pt>
                <c:pt idx="48">
                  <c:v>-3.4499999999999997</c:v>
                </c:pt>
                <c:pt idx="49">
                  <c:v>1.1200000000000001</c:v>
                </c:pt>
                <c:pt idx="50">
                  <c:v>2.6999999999999997</c:v>
                </c:pt>
                <c:pt idx="51">
                  <c:v>1.8599999999999999</c:v>
                </c:pt>
                <c:pt idx="52">
                  <c:v>1.57</c:v>
                </c:pt>
                <c:pt idx="53">
                  <c:v>2.4700000000000002</c:v>
                </c:pt>
                <c:pt idx="54">
                  <c:v>4.07</c:v>
                </c:pt>
                <c:pt idx="55">
                  <c:v>6.68</c:v>
                </c:pt>
                <c:pt idx="56">
                  <c:v>8.379999999999999</c:v>
                </c:pt>
                <c:pt idx="57">
                  <c:v>6.2700000000000005</c:v>
                </c:pt>
                <c:pt idx="58">
                  <c:v>2.4600000000000004</c:v>
                </c:pt>
                <c:pt idx="59">
                  <c:v>-1.25</c:v>
                </c:pt>
                <c:pt idx="60">
                  <c:v>-1.83</c:v>
                </c:pt>
                <c:pt idx="61">
                  <c:v>-1.6799999999999997</c:v>
                </c:pt>
                <c:pt idx="62">
                  <c:v>-0.71</c:v>
                </c:pt>
                <c:pt idx="63">
                  <c:v>-0.79000000000000026</c:v>
                </c:pt>
                <c:pt idx="64">
                  <c:v>-0.97</c:v>
                </c:pt>
                <c:pt idx="65">
                  <c:v>-1.42</c:v>
                </c:pt>
                <c:pt idx="66">
                  <c:v>-2.44</c:v>
                </c:pt>
                <c:pt idx="67">
                  <c:v>-0.8100000000000005</c:v>
                </c:pt>
                <c:pt idx="68">
                  <c:v>1.9099999999999993</c:v>
                </c:pt>
                <c:pt idx="69">
                  <c:v>4.2699999999999996</c:v>
                </c:pt>
                <c:pt idx="70">
                  <c:v>5.7399999999999993</c:v>
                </c:pt>
                <c:pt idx="71">
                  <c:v>4.2699999999999996</c:v>
                </c:pt>
                <c:pt idx="72">
                  <c:v>1.4699999999999998</c:v>
                </c:pt>
                <c:pt idx="73">
                  <c:v>-1.17</c:v>
                </c:pt>
                <c:pt idx="74">
                  <c:v>-2.59</c:v>
                </c:pt>
                <c:pt idx="75">
                  <c:v>-3.3499999999999996</c:v>
                </c:pt>
                <c:pt idx="76">
                  <c:v>-4.04</c:v>
                </c:pt>
                <c:pt idx="77">
                  <c:v>-4.3</c:v>
                </c:pt>
                <c:pt idx="78">
                  <c:v>-5.46</c:v>
                </c:pt>
                <c:pt idx="79">
                  <c:v>-8.02</c:v>
                </c:pt>
                <c:pt idx="80">
                  <c:v>-10.52</c:v>
                </c:pt>
                <c:pt idx="81">
                  <c:v>-7.29</c:v>
                </c:pt>
                <c:pt idx="82">
                  <c:v>-2.13</c:v>
                </c:pt>
                <c:pt idx="83">
                  <c:v>3.33</c:v>
                </c:pt>
                <c:pt idx="84">
                  <c:v>5.08</c:v>
                </c:pt>
                <c:pt idx="85">
                  <c:v>3.6500000000000004</c:v>
                </c:pt>
                <c:pt idx="86">
                  <c:v>2.0099999999999998</c:v>
                </c:pt>
                <c:pt idx="87">
                  <c:v>0.28000000000000003</c:v>
                </c:pt>
                <c:pt idx="88">
                  <c:v>-2.06</c:v>
                </c:pt>
                <c:pt idx="89">
                  <c:v>-2.93</c:v>
                </c:pt>
                <c:pt idx="90">
                  <c:v>-3.02</c:v>
                </c:pt>
                <c:pt idx="91">
                  <c:v>-4.55</c:v>
                </c:pt>
                <c:pt idx="92">
                  <c:v>-7.65</c:v>
                </c:pt>
                <c:pt idx="93">
                  <c:v>-8.82</c:v>
                </c:pt>
                <c:pt idx="94">
                  <c:v>-3.96</c:v>
                </c:pt>
                <c:pt idx="95">
                  <c:v>-2.41</c:v>
                </c:pt>
                <c:pt idx="96">
                  <c:v>-1.04</c:v>
                </c:pt>
                <c:pt idx="97">
                  <c:v>-0.2</c:v>
                </c:pt>
                <c:pt idx="98">
                  <c:v>1.42</c:v>
                </c:pt>
                <c:pt idx="99">
                  <c:v>3.23</c:v>
                </c:pt>
                <c:pt idx="100">
                  <c:v>4.75</c:v>
                </c:pt>
                <c:pt idx="101">
                  <c:v>5.41</c:v>
                </c:pt>
                <c:pt idx="102">
                  <c:v>6.48</c:v>
                </c:pt>
                <c:pt idx="103">
                  <c:v>5.21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6-4EE3-B7CF-F7238AB19C5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46-4EE3-B7CF-F7238AB19C5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46-4EE3-B7CF-F7238AB19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-0.6100000000000001</c:v>
                </c:pt>
                <c:pt idx="2">
                  <c:v>0.84000000000000008</c:v>
                </c:pt>
                <c:pt idx="3">
                  <c:v>-0.35999999999999988</c:v>
                </c:pt>
                <c:pt idx="4">
                  <c:v>0.17999999999999994</c:v>
                </c:pt>
                <c:pt idx="5">
                  <c:v>-0.50000000000000022</c:v>
                </c:pt>
                <c:pt idx="6">
                  <c:v>0.27000000000000024</c:v>
                </c:pt>
                <c:pt idx="7">
                  <c:v>-0.90999999999999992</c:v>
                </c:pt>
                <c:pt idx="8">
                  <c:v>0.49999999999999978</c:v>
                </c:pt>
                <c:pt idx="9">
                  <c:v>1.3</c:v>
                </c:pt>
                <c:pt idx="10">
                  <c:v>-0.19999999999999996</c:v>
                </c:pt>
                <c:pt idx="11">
                  <c:v>-0.74</c:v>
                </c:pt>
                <c:pt idx="12">
                  <c:v>-0.73</c:v>
                </c:pt>
                <c:pt idx="13">
                  <c:v>-1.0699999999999998</c:v>
                </c:pt>
                <c:pt idx="14">
                  <c:v>0.71</c:v>
                </c:pt>
                <c:pt idx="15">
                  <c:v>1.1399999999999997</c:v>
                </c:pt>
                <c:pt idx="16">
                  <c:v>1.27</c:v>
                </c:pt>
                <c:pt idx="17">
                  <c:v>-9.9999999999999645E-2</c:v>
                </c:pt>
                <c:pt idx="18">
                  <c:v>-0.23000000000000043</c:v>
                </c:pt>
                <c:pt idx="19">
                  <c:v>-0.67999999999999972</c:v>
                </c:pt>
                <c:pt idx="20">
                  <c:v>0.5</c:v>
                </c:pt>
                <c:pt idx="21">
                  <c:v>0.72</c:v>
                </c:pt>
                <c:pt idx="22">
                  <c:v>0.15000000000000013</c:v>
                </c:pt>
                <c:pt idx="23">
                  <c:v>-0.5900000000000003</c:v>
                </c:pt>
                <c:pt idx="24">
                  <c:v>-1.2199999999999998</c:v>
                </c:pt>
                <c:pt idx="25">
                  <c:v>-0.60000000000000009</c:v>
                </c:pt>
                <c:pt idx="26">
                  <c:v>0.21999999999999997</c:v>
                </c:pt>
                <c:pt idx="27">
                  <c:v>-0.83000000000000007</c:v>
                </c:pt>
                <c:pt idx="28">
                  <c:v>2.000000000000024E-2</c:v>
                </c:pt>
                <c:pt idx="29">
                  <c:v>-1.0900000000000003</c:v>
                </c:pt>
                <c:pt idx="30">
                  <c:v>0.60000000000000009</c:v>
                </c:pt>
                <c:pt idx="31">
                  <c:v>1.8200000000000003</c:v>
                </c:pt>
                <c:pt idx="32">
                  <c:v>0.66999999999999904</c:v>
                </c:pt>
                <c:pt idx="33">
                  <c:v>1.1300000000000008</c:v>
                </c:pt>
                <c:pt idx="34">
                  <c:v>-0.4099999999999997</c:v>
                </c:pt>
                <c:pt idx="35">
                  <c:v>-1.1200000000000006</c:v>
                </c:pt>
                <c:pt idx="36">
                  <c:v>0.76000000000000023</c:v>
                </c:pt>
                <c:pt idx="37">
                  <c:v>0.64000000000000012</c:v>
                </c:pt>
                <c:pt idx="38">
                  <c:v>-0.51000000000000023</c:v>
                </c:pt>
                <c:pt idx="39">
                  <c:v>-0.86999999999999988</c:v>
                </c:pt>
                <c:pt idx="40">
                  <c:v>1</c:v>
                </c:pt>
                <c:pt idx="41">
                  <c:v>-0.1000000000000002</c:v>
                </c:pt>
                <c:pt idx="42">
                  <c:v>-0.61999999999999977</c:v>
                </c:pt>
                <c:pt idx="43">
                  <c:v>-8.9999999999999858E-2</c:v>
                </c:pt>
                <c:pt idx="44">
                  <c:v>-4.000000000000048E-2</c:v>
                </c:pt>
                <c:pt idx="45">
                  <c:v>1.0000000000000231E-2</c:v>
                </c:pt>
                <c:pt idx="46">
                  <c:v>-0.5299999999999998</c:v>
                </c:pt>
                <c:pt idx="47">
                  <c:v>-0.64000000000000035</c:v>
                </c:pt>
                <c:pt idx="48">
                  <c:v>0.86000000000000032</c:v>
                </c:pt>
                <c:pt idx="49">
                  <c:v>0.78999999999999981</c:v>
                </c:pt>
                <c:pt idx="50">
                  <c:v>0.48999999999999977</c:v>
                </c:pt>
                <c:pt idx="51">
                  <c:v>0.19000000000000039</c:v>
                </c:pt>
                <c:pt idx="52">
                  <c:v>-1.06</c:v>
                </c:pt>
                <c:pt idx="53">
                  <c:v>0</c:v>
                </c:pt>
                <c:pt idx="54">
                  <c:v>-0.99000000000000021</c:v>
                </c:pt>
                <c:pt idx="55">
                  <c:v>-0.42999999999999972</c:v>
                </c:pt>
                <c:pt idx="56">
                  <c:v>-0.15000000000000036</c:v>
                </c:pt>
                <c:pt idx="57">
                  <c:v>2.41</c:v>
                </c:pt>
                <c:pt idx="58">
                  <c:v>1.42</c:v>
                </c:pt>
                <c:pt idx="59">
                  <c:v>-0.17999999999999972</c:v>
                </c:pt>
                <c:pt idx="60">
                  <c:v>-3.0999999999999996</c:v>
                </c:pt>
                <c:pt idx="61">
                  <c:v>-1.5700000000000012</c:v>
                </c:pt>
                <c:pt idx="62">
                  <c:v>0.84000000000000075</c:v>
                </c:pt>
                <c:pt idx="63">
                  <c:v>0.86000000000000032</c:v>
                </c:pt>
                <c:pt idx="64">
                  <c:v>1.0699999999999994</c:v>
                </c:pt>
                <c:pt idx="65">
                  <c:v>-0.78999999999999959</c:v>
                </c:pt>
                <c:pt idx="66">
                  <c:v>2.9999999999999805E-2</c:v>
                </c:pt>
                <c:pt idx="67">
                  <c:v>0.44999999999999973</c:v>
                </c:pt>
                <c:pt idx="68">
                  <c:v>-2.2299999999999995</c:v>
                </c:pt>
                <c:pt idx="69">
                  <c:v>-2.06</c:v>
                </c:pt>
                <c:pt idx="70">
                  <c:v>1.9</c:v>
                </c:pt>
                <c:pt idx="71">
                  <c:v>1.1800000000000002</c:v>
                </c:pt>
                <c:pt idx="72">
                  <c:v>0.46999999999999975</c:v>
                </c:pt>
                <c:pt idx="73">
                  <c:v>0.79999999999999982</c:v>
                </c:pt>
                <c:pt idx="74">
                  <c:v>0.20000000000000018</c:v>
                </c:pt>
                <c:pt idx="75">
                  <c:v>-0.25999999999999979</c:v>
                </c:pt>
                <c:pt idx="76">
                  <c:v>-5.0000000000000711E-2</c:v>
                </c:pt>
                <c:pt idx="77">
                  <c:v>0.10000000000000053</c:v>
                </c:pt>
                <c:pt idx="78">
                  <c:v>-1.0599999999999996</c:v>
                </c:pt>
                <c:pt idx="79">
                  <c:v>0.17999999999999972</c:v>
                </c:pt>
                <c:pt idx="80">
                  <c:v>0.5</c:v>
                </c:pt>
                <c:pt idx="81">
                  <c:v>1.63</c:v>
                </c:pt>
                <c:pt idx="82">
                  <c:v>0.11999999999999966</c:v>
                </c:pt>
                <c:pt idx="83">
                  <c:v>-0.21999999999999975</c:v>
                </c:pt>
                <c:pt idx="84">
                  <c:v>0.38000000000000012</c:v>
                </c:pt>
                <c:pt idx="85">
                  <c:v>-0.82</c:v>
                </c:pt>
                <c:pt idx="86">
                  <c:v>-1.4400000000000002</c:v>
                </c:pt>
                <c:pt idx="87">
                  <c:v>-0.24999999999999994</c:v>
                </c:pt>
                <c:pt idx="88">
                  <c:v>0.62</c:v>
                </c:pt>
                <c:pt idx="89">
                  <c:v>0.79999999999999993</c:v>
                </c:pt>
                <c:pt idx="90">
                  <c:v>-0.20999999999999996</c:v>
                </c:pt>
                <c:pt idx="91">
                  <c:v>-0.16999999999999993</c:v>
                </c:pt>
                <c:pt idx="92">
                  <c:v>0.29999999999999982</c:v>
                </c:pt>
                <c:pt idx="93">
                  <c:v>-0.26</c:v>
                </c:pt>
                <c:pt idx="94">
                  <c:v>-2.38</c:v>
                </c:pt>
                <c:pt idx="95">
                  <c:v>2.0299999999999998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2-47F3-9C11-34EFF2718E1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292-47F3-9C11-34EFF2718E1E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92-47F3-9C11-34EFF2718E1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92-47F3-9C11-34EFF2718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-1.55</c:v>
                </c:pt>
                <c:pt idx="11">
                  <c:v>-1.17</c:v>
                </c:pt>
                <c:pt idx="12">
                  <c:v>-2.36</c:v>
                </c:pt>
                <c:pt idx="13">
                  <c:v>-4.26</c:v>
                </c:pt>
                <c:pt idx="14">
                  <c:v>-5.63</c:v>
                </c:pt>
                <c:pt idx="15">
                  <c:v>-5.3599999999999994</c:v>
                </c:pt>
                <c:pt idx="16">
                  <c:v>-4.09</c:v>
                </c:pt>
                <c:pt idx="17">
                  <c:v>-2.0099999999999998</c:v>
                </c:pt>
                <c:pt idx="18">
                  <c:v>-0.66000000000000014</c:v>
                </c:pt>
                <c:pt idx="19">
                  <c:v>-1.29</c:v>
                </c:pt>
                <c:pt idx="20">
                  <c:v>-1.22</c:v>
                </c:pt>
                <c:pt idx="21">
                  <c:v>0.30999999999999994</c:v>
                </c:pt>
                <c:pt idx="22">
                  <c:v>2.72</c:v>
                </c:pt>
                <c:pt idx="23">
                  <c:v>5.6099999999999994</c:v>
                </c:pt>
                <c:pt idx="24">
                  <c:v>6.57</c:v>
                </c:pt>
                <c:pt idx="25">
                  <c:v>5.79</c:v>
                </c:pt>
                <c:pt idx="26">
                  <c:v>3.96</c:v>
                </c:pt>
                <c:pt idx="27">
                  <c:v>1.4</c:v>
                </c:pt>
                <c:pt idx="28">
                  <c:v>-0.9099999999999997</c:v>
                </c:pt>
                <c:pt idx="29">
                  <c:v>-3.63</c:v>
                </c:pt>
                <c:pt idx="30">
                  <c:v>-6.25</c:v>
                </c:pt>
                <c:pt idx="31">
                  <c:v>-7.77</c:v>
                </c:pt>
                <c:pt idx="32">
                  <c:v>-8.77</c:v>
                </c:pt>
                <c:pt idx="33">
                  <c:v>-8.0500000000000007</c:v>
                </c:pt>
                <c:pt idx="34">
                  <c:v>-6.52</c:v>
                </c:pt>
                <c:pt idx="35">
                  <c:v>-5.51</c:v>
                </c:pt>
                <c:pt idx="36">
                  <c:v>-3.96</c:v>
                </c:pt>
                <c:pt idx="37">
                  <c:v>-0.94</c:v>
                </c:pt>
                <c:pt idx="38">
                  <c:v>1.5499999999999998</c:v>
                </c:pt>
                <c:pt idx="39">
                  <c:v>4.26</c:v>
                </c:pt>
                <c:pt idx="40">
                  <c:v>7.37</c:v>
                </c:pt>
                <c:pt idx="41">
                  <c:v>8.5599999999999987</c:v>
                </c:pt>
                <c:pt idx="42">
                  <c:v>8.4600000000000009</c:v>
                </c:pt>
                <c:pt idx="43">
                  <c:v>7.1400000000000006</c:v>
                </c:pt>
                <c:pt idx="44">
                  <c:v>6.1899999999999995</c:v>
                </c:pt>
                <c:pt idx="45">
                  <c:v>6.37</c:v>
                </c:pt>
                <c:pt idx="46">
                  <c:v>5.26</c:v>
                </c:pt>
                <c:pt idx="47">
                  <c:v>2.87</c:v>
                </c:pt>
                <c:pt idx="48">
                  <c:v>1.85</c:v>
                </c:pt>
                <c:pt idx="49">
                  <c:v>2.4900000000000002</c:v>
                </c:pt>
                <c:pt idx="50">
                  <c:v>2.6199999999999997</c:v>
                </c:pt>
                <c:pt idx="51">
                  <c:v>3.04</c:v>
                </c:pt>
                <c:pt idx="52">
                  <c:v>3.02</c:v>
                </c:pt>
                <c:pt idx="53">
                  <c:v>3.09</c:v>
                </c:pt>
                <c:pt idx="54">
                  <c:v>2.21</c:v>
                </c:pt>
                <c:pt idx="55">
                  <c:v>0.89000000000000012</c:v>
                </c:pt>
                <c:pt idx="56">
                  <c:v>-5.0000000000000266E-2</c:v>
                </c:pt>
                <c:pt idx="57">
                  <c:v>2.0599999999999996</c:v>
                </c:pt>
                <c:pt idx="58">
                  <c:v>4.7299999999999995</c:v>
                </c:pt>
                <c:pt idx="59">
                  <c:v>6.43</c:v>
                </c:pt>
                <c:pt idx="60">
                  <c:v>4.5400000000000009</c:v>
                </c:pt>
                <c:pt idx="61">
                  <c:v>0.88999999999999968</c:v>
                </c:pt>
                <c:pt idx="62">
                  <c:v>-0.86000000000000032</c:v>
                </c:pt>
                <c:pt idx="63">
                  <c:v>-1.75</c:v>
                </c:pt>
                <c:pt idx="64">
                  <c:v>-0.58000000000000007</c:v>
                </c:pt>
                <c:pt idx="65">
                  <c:v>0.22999999999999998</c:v>
                </c:pt>
                <c:pt idx="66">
                  <c:v>1.2200000000000002</c:v>
                </c:pt>
                <c:pt idx="67">
                  <c:v>0.25</c:v>
                </c:pt>
                <c:pt idx="68">
                  <c:v>-4.3699999999999992</c:v>
                </c:pt>
                <c:pt idx="69">
                  <c:v>-10.87</c:v>
                </c:pt>
                <c:pt idx="70">
                  <c:v>-12.370000000000001</c:v>
                </c:pt>
                <c:pt idx="71">
                  <c:v>-11.12</c:v>
                </c:pt>
                <c:pt idx="72">
                  <c:v>-10.239999999999998</c:v>
                </c:pt>
                <c:pt idx="73">
                  <c:v>-9.42</c:v>
                </c:pt>
                <c:pt idx="74">
                  <c:v>-9.4699999999999989</c:v>
                </c:pt>
                <c:pt idx="75">
                  <c:v>-8.99</c:v>
                </c:pt>
                <c:pt idx="76">
                  <c:v>-8.59</c:v>
                </c:pt>
                <c:pt idx="77">
                  <c:v>-8.5399999999999991</c:v>
                </c:pt>
                <c:pt idx="78">
                  <c:v>-7.32</c:v>
                </c:pt>
                <c:pt idx="79">
                  <c:v>-3.86</c:v>
                </c:pt>
                <c:pt idx="80">
                  <c:v>-1.7999999999999998</c:v>
                </c:pt>
                <c:pt idx="81">
                  <c:v>0.71</c:v>
                </c:pt>
                <c:pt idx="82">
                  <c:v>2.8699999999999997</c:v>
                </c:pt>
                <c:pt idx="83">
                  <c:v>4.01</c:v>
                </c:pt>
                <c:pt idx="84">
                  <c:v>5.33</c:v>
                </c:pt>
                <c:pt idx="85">
                  <c:v>6.09</c:v>
                </c:pt>
                <c:pt idx="86">
                  <c:v>5.46</c:v>
                </c:pt>
                <c:pt idx="87">
                  <c:v>4.4800000000000004</c:v>
                </c:pt>
                <c:pt idx="88">
                  <c:v>5.18</c:v>
                </c:pt>
                <c:pt idx="89">
                  <c:v>6.5</c:v>
                </c:pt>
                <c:pt idx="90">
                  <c:v>7.1099999999999994</c:v>
                </c:pt>
                <c:pt idx="91">
                  <c:v>5.92</c:v>
                </c:pt>
                <c:pt idx="92">
                  <c:v>4.91</c:v>
                </c:pt>
                <c:pt idx="93">
                  <c:v>3.86</c:v>
                </c:pt>
                <c:pt idx="94">
                  <c:v>0.05</c:v>
                </c:pt>
                <c:pt idx="95">
                  <c:v>-0.91</c:v>
                </c:pt>
                <c:pt idx="96">
                  <c:v>-0.43</c:v>
                </c:pt>
                <c:pt idx="97">
                  <c:v>0.3</c:v>
                </c:pt>
                <c:pt idx="98">
                  <c:v>0.41</c:v>
                </c:pt>
                <c:pt idx="99">
                  <c:v>-0.28000000000000003</c:v>
                </c:pt>
                <c:pt idx="100">
                  <c:v>-0.76</c:v>
                </c:pt>
                <c:pt idx="101">
                  <c:v>-1.07</c:v>
                </c:pt>
                <c:pt idx="102">
                  <c:v>-1.68</c:v>
                </c:pt>
                <c:pt idx="103">
                  <c:v>-2.0299999999999998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5C-49F3-B91C-9B9C3C0E9EB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5C-49F3-B91C-9B9C3C0E9EB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5C-49F3-B91C-9B9C3C0E9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-2.33</c:v>
                </c:pt>
                <c:pt idx="2">
                  <c:v>2.0700000000000003</c:v>
                </c:pt>
                <c:pt idx="3">
                  <c:v>1.08</c:v>
                </c:pt>
                <c:pt idx="4">
                  <c:v>3.9999999999999147E-2</c:v>
                </c:pt>
                <c:pt idx="5">
                  <c:v>-1.9999999999999982</c:v>
                </c:pt>
                <c:pt idx="6">
                  <c:v>-8.0000000000001847E-2</c:v>
                </c:pt>
                <c:pt idx="7">
                  <c:v>1.5700000000000003</c:v>
                </c:pt>
                <c:pt idx="8">
                  <c:v>1.3800000000000008</c:v>
                </c:pt>
                <c:pt idx="9">
                  <c:v>-1.4800000000000004</c:v>
                </c:pt>
                <c:pt idx="10">
                  <c:v>-0.78000000000000114</c:v>
                </c:pt>
                <c:pt idx="11">
                  <c:v>0.10000000000000142</c:v>
                </c:pt>
                <c:pt idx="12">
                  <c:v>-1.0399999999999991</c:v>
                </c:pt>
                <c:pt idx="13">
                  <c:v>-0.97000000000000153</c:v>
                </c:pt>
                <c:pt idx="14">
                  <c:v>1.5700000000000003</c:v>
                </c:pt>
                <c:pt idx="15">
                  <c:v>0.41999999999999993</c:v>
                </c:pt>
                <c:pt idx="16">
                  <c:v>0.14000000000000057</c:v>
                </c:pt>
                <c:pt idx="17">
                  <c:v>0.12999999999999901</c:v>
                </c:pt>
                <c:pt idx="18">
                  <c:v>0.13000000000000078</c:v>
                </c:pt>
                <c:pt idx="19">
                  <c:v>-0.23000000000000043</c:v>
                </c:pt>
                <c:pt idx="20">
                  <c:v>-0.21999999999999931</c:v>
                </c:pt>
                <c:pt idx="21">
                  <c:v>-0.72000000000000064</c:v>
                </c:pt>
                <c:pt idx="22">
                  <c:v>0.48000000000000043</c:v>
                </c:pt>
                <c:pt idx="23">
                  <c:v>0.4099999999999997</c:v>
                </c:pt>
                <c:pt idx="24">
                  <c:v>8.0000000000000071E-2</c:v>
                </c:pt>
                <c:pt idx="25">
                  <c:v>0.44999999999999996</c:v>
                </c:pt>
                <c:pt idx="26">
                  <c:v>-1.0899999999999999</c:v>
                </c:pt>
                <c:pt idx="27">
                  <c:v>-8.0000000000000071E-2</c:v>
                </c:pt>
                <c:pt idx="28">
                  <c:v>-3.9999999999999813E-2</c:v>
                </c:pt>
                <c:pt idx="29">
                  <c:v>1.5899999999999996</c:v>
                </c:pt>
                <c:pt idx="30">
                  <c:v>0.24000000000000021</c:v>
                </c:pt>
                <c:pt idx="31">
                  <c:v>-1.0000000000000009E-2</c:v>
                </c:pt>
                <c:pt idx="32">
                  <c:v>-0.71000000000000008</c:v>
                </c:pt>
                <c:pt idx="33">
                  <c:v>0.76</c:v>
                </c:pt>
                <c:pt idx="34">
                  <c:v>-0.86</c:v>
                </c:pt>
                <c:pt idx="35">
                  <c:v>-0.66</c:v>
                </c:pt>
                <c:pt idx="36">
                  <c:v>1.02</c:v>
                </c:pt>
                <c:pt idx="37">
                  <c:v>-0.87</c:v>
                </c:pt>
                <c:pt idx="38">
                  <c:v>-4.9999999999999933E-2</c:v>
                </c:pt>
                <c:pt idx="39">
                  <c:v>-0.28000000000000003</c:v>
                </c:pt>
                <c:pt idx="40">
                  <c:v>-0.63000000000000023</c:v>
                </c:pt>
                <c:pt idx="41">
                  <c:v>-0.83999999999999941</c:v>
                </c:pt>
                <c:pt idx="42">
                  <c:v>1.3199999999999994</c:v>
                </c:pt>
                <c:pt idx="43">
                  <c:v>1.75</c:v>
                </c:pt>
                <c:pt idx="44">
                  <c:v>0.26000000000000023</c:v>
                </c:pt>
                <c:pt idx="45">
                  <c:v>-0.17999999999999972</c:v>
                </c:pt>
                <c:pt idx="46">
                  <c:v>-0.3100000000000005</c:v>
                </c:pt>
                <c:pt idx="47">
                  <c:v>-0.32999999999999963</c:v>
                </c:pt>
                <c:pt idx="48">
                  <c:v>0.25999999999999979</c:v>
                </c:pt>
                <c:pt idx="49">
                  <c:v>0.27999999999999992</c:v>
                </c:pt>
                <c:pt idx="50">
                  <c:v>-1.68</c:v>
                </c:pt>
                <c:pt idx="51">
                  <c:v>0.48000000000000009</c:v>
                </c:pt>
                <c:pt idx="52">
                  <c:v>0.71</c:v>
                </c:pt>
                <c:pt idx="53">
                  <c:v>0.59000000000000008</c:v>
                </c:pt>
                <c:pt idx="54">
                  <c:v>-0.46000000000000008</c:v>
                </c:pt>
                <c:pt idx="55">
                  <c:v>-0.22999999999999998</c:v>
                </c:pt>
                <c:pt idx="56">
                  <c:v>-0.27000000000000013</c:v>
                </c:pt>
                <c:pt idx="57">
                  <c:v>0.55000000000000016</c:v>
                </c:pt>
                <c:pt idx="58">
                  <c:v>-0.33000000000000007</c:v>
                </c:pt>
                <c:pt idx="59">
                  <c:v>-0.45999999999999996</c:v>
                </c:pt>
                <c:pt idx="60">
                  <c:v>0.59000000000000008</c:v>
                </c:pt>
                <c:pt idx="61">
                  <c:v>-0.84000000000000008</c:v>
                </c:pt>
                <c:pt idx="62">
                  <c:v>-0.65999999999999992</c:v>
                </c:pt>
                <c:pt idx="63">
                  <c:v>0.45999999999999996</c:v>
                </c:pt>
                <c:pt idx="64">
                  <c:v>0.22999999999999998</c:v>
                </c:pt>
                <c:pt idx="65">
                  <c:v>0.25000000000000044</c:v>
                </c:pt>
                <c:pt idx="66">
                  <c:v>-0.21000000000000041</c:v>
                </c:pt>
                <c:pt idx="67">
                  <c:v>-1.0099999999999998</c:v>
                </c:pt>
                <c:pt idx="68">
                  <c:v>0.63999999999999968</c:v>
                </c:pt>
                <c:pt idx="69">
                  <c:v>1.3399999999999999</c:v>
                </c:pt>
                <c:pt idx="70">
                  <c:v>-0.44999999999999929</c:v>
                </c:pt>
                <c:pt idx="71">
                  <c:v>-0.2400000000000011</c:v>
                </c:pt>
                <c:pt idx="72">
                  <c:v>1.1000000000000014</c:v>
                </c:pt>
                <c:pt idx="73">
                  <c:v>-0.84000000000000075</c:v>
                </c:pt>
                <c:pt idx="74">
                  <c:v>-0.8100000000000005</c:v>
                </c:pt>
                <c:pt idx="75">
                  <c:v>0.48000000000000043</c:v>
                </c:pt>
                <c:pt idx="76">
                  <c:v>0.73000000000000043</c:v>
                </c:pt>
                <c:pt idx="77">
                  <c:v>1.0499999999999998</c:v>
                </c:pt>
                <c:pt idx="78">
                  <c:v>-0.36000000000000032</c:v>
                </c:pt>
                <c:pt idx="79">
                  <c:v>0.33999999999999986</c:v>
                </c:pt>
                <c:pt idx="80">
                  <c:v>-0.1599999999999997</c:v>
                </c:pt>
                <c:pt idx="81">
                  <c:v>-1.53</c:v>
                </c:pt>
                <c:pt idx="82">
                  <c:v>-0.5299999999999998</c:v>
                </c:pt>
                <c:pt idx="83">
                  <c:v>-0.25000000000000022</c:v>
                </c:pt>
                <c:pt idx="84">
                  <c:v>0.43000000000000016</c:v>
                </c:pt>
                <c:pt idx="85">
                  <c:v>-2.0000000000000018E-2</c:v>
                </c:pt>
                <c:pt idx="86">
                  <c:v>0.14999999999999947</c:v>
                </c:pt>
                <c:pt idx="87">
                  <c:v>1.0600000000000005</c:v>
                </c:pt>
                <c:pt idx="88">
                  <c:v>1.2199999999999998</c:v>
                </c:pt>
                <c:pt idx="89">
                  <c:v>-0.77999999999999958</c:v>
                </c:pt>
                <c:pt idx="90">
                  <c:v>-0.77000000000000024</c:v>
                </c:pt>
                <c:pt idx="91">
                  <c:v>-0.55000000000000004</c:v>
                </c:pt>
                <c:pt idx="92">
                  <c:v>0.44999999999999996</c:v>
                </c:pt>
                <c:pt idx="93">
                  <c:v>-0.19999999999999973</c:v>
                </c:pt>
                <c:pt idx="94">
                  <c:v>1.9299999999999997</c:v>
                </c:pt>
                <c:pt idx="95">
                  <c:v>-1.88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7B-4861-9A58-76574E0CEDF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D7B-4861-9A58-76574E0CEDF1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7B-4861-9A58-76574E0CEDF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7B-4861-9A58-76574E0CE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-1.4700000000000006</c:v>
                </c:pt>
                <c:pt idx="11">
                  <c:v>0.42999999999999972</c:v>
                </c:pt>
                <c:pt idx="12">
                  <c:v>-0.77999999999999936</c:v>
                </c:pt>
                <c:pt idx="13">
                  <c:v>-4.04</c:v>
                </c:pt>
                <c:pt idx="14">
                  <c:v>-5.77</c:v>
                </c:pt>
                <c:pt idx="15">
                  <c:v>-5.080000000000001</c:v>
                </c:pt>
                <c:pt idx="16">
                  <c:v>-4.17</c:v>
                </c:pt>
                <c:pt idx="17">
                  <c:v>-4.7</c:v>
                </c:pt>
                <c:pt idx="18">
                  <c:v>-6.48</c:v>
                </c:pt>
                <c:pt idx="19">
                  <c:v>-7.0100000000000007</c:v>
                </c:pt>
                <c:pt idx="20">
                  <c:v>-6.9799999999999986</c:v>
                </c:pt>
                <c:pt idx="21">
                  <c:v>-7.77</c:v>
                </c:pt>
                <c:pt idx="22">
                  <c:v>-7.0400000000000009</c:v>
                </c:pt>
                <c:pt idx="23">
                  <c:v>-4.93</c:v>
                </c:pt>
                <c:pt idx="24">
                  <c:v>-4.3100000000000005</c:v>
                </c:pt>
                <c:pt idx="25">
                  <c:v>-3.66</c:v>
                </c:pt>
                <c:pt idx="26">
                  <c:v>-4.24</c:v>
                </c:pt>
                <c:pt idx="27">
                  <c:v>-5.0299999999999994</c:v>
                </c:pt>
                <c:pt idx="28">
                  <c:v>-5.99</c:v>
                </c:pt>
                <c:pt idx="29">
                  <c:v>-5.13</c:v>
                </c:pt>
                <c:pt idx="30">
                  <c:v>-3.81</c:v>
                </c:pt>
                <c:pt idx="31">
                  <c:v>-1.7799999999999998</c:v>
                </c:pt>
                <c:pt idx="32">
                  <c:v>-0.94000000000000006</c:v>
                </c:pt>
                <c:pt idx="33">
                  <c:v>0.25</c:v>
                </c:pt>
                <c:pt idx="34">
                  <c:v>0.5</c:v>
                </c:pt>
                <c:pt idx="35">
                  <c:v>-0.36</c:v>
                </c:pt>
                <c:pt idx="36">
                  <c:v>0.8899999999999999</c:v>
                </c:pt>
                <c:pt idx="37">
                  <c:v>1.35</c:v>
                </c:pt>
                <c:pt idx="38">
                  <c:v>1.7999999999999998</c:v>
                </c:pt>
                <c:pt idx="39">
                  <c:v>0.38000000000000012</c:v>
                </c:pt>
                <c:pt idx="40">
                  <c:v>-1.9100000000000001</c:v>
                </c:pt>
                <c:pt idx="41">
                  <c:v>-5.0299999999999994</c:v>
                </c:pt>
                <c:pt idx="42">
                  <c:v>-6.12</c:v>
                </c:pt>
                <c:pt idx="43">
                  <c:v>-6.2200000000000006</c:v>
                </c:pt>
                <c:pt idx="44">
                  <c:v>-5.2</c:v>
                </c:pt>
                <c:pt idx="45">
                  <c:v>-3.6999999999999997</c:v>
                </c:pt>
                <c:pt idx="46">
                  <c:v>-3.5300000000000002</c:v>
                </c:pt>
                <c:pt idx="47">
                  <c:v>-2.82</c:v>
                </c:pt>
                <c:pt idx="48">
                  <c:v>-1.7999999999999998</c:v>
                </c:pt>
                <c:pt idx="49">
                  <c:v>-0.22000000000000008</c:v>
                </c:pt>
                <c:pt idx="50">
                  <c:v>0.31000000000000005</c:v>
                </c:pt>
                <c:pt idx="51">
                  <c:v>2.1599999999999997</c:v>
                </c:pt>
                <c:pt idx="52">
                  <c:v>3.4</c:v>
                </c:pt>
                <c:pt idx="53">
                  <c:v>3.4800000000000004</c:v>
                </c:pt>
                <c:pt idx="54">
                  <c:v>2.8400000000000003</c:v>
                </c:pt>
                <c:pt idx="55">
                  <c:v>2.15</c:v>
                </c:pt>
                <c:pt idx="56">
                  <c:v>1.5</c:v>
                </c:pt>
                <c:pt idx="57">
                  <c:v>1.73</c:v>
                </c:pt>
                <c:pt idx="58">
                  <c:v>1.3699999999999999</c:v>
                </c:pt>
                <c:pt idx="59">
                  <c:v>0.27</c:v>
                </c:pt>
                <c:pt idx="60">
                  <c:v>1.4400000000000002</c:v>
                </c:pt>
                <c:pt idx="61">
                  <c:v>1.29</c:v>
                </c:pt>
                <c:pt idx="62">
                  <c:v>-0.22999999999999998</c:v>
                </c:pt>
                <c:pt idx="63">
                  <c:v>-1.8800000000000001</c:v>
                </c:pt>
                <c:pt idx="64">
                  <c:v>-2.8400000000000003</c:v>
                </c:pt>
                <c:pt idx="65">
                  <c:v>-3.32</c:v>
                </c:pt>
                <c:pt idx="66">
                  <c:v>-3.7399999999999998</c:v>
                </c:pt>
                <c:pt idx="67">
                  <c:v>-5.72</c:v>
                </c:pt>
                <c:pt idx="68">
                  <c:v>-6.7299999999999995</c:v>
                </c:pt>
                <c:pt idx="69">
                  <c:v>-5.94</c:v>
                </c:pt>
                <c:pt idx="70">
                  <c:v>-6.1899999999999995</c:v>
                </c:pt>
                <c:pt idx="71">
                  <c:v>-5.84</c:v>
                </c:pt>
                <c:pt idx="72">
                  <c:v>-3.7299999999999995</c:v>
                </c:pt>
                <c:pt idx="73">
                  <c:v>-2.9199999999999995</c:v>
                </c:pt>
                <c:pt idx="74">
                  <c:v>-3.15</c:v>
                </c:pt>
                <c:pt idx="75">
                  <c:v>-3.1500000000000004</c:v>
                </c:pt>
                <c:pt idx="76">
                  <c:v>-2.21</c:v>
                </c:pt>
                <c:pt idx="77">
                  <c:v>0.79</c:v>
                </c:pt>
                <c:pt idx="78">
                  <c:v>2.79</c:v>
                </c:pt>
                <c:pt idx="79">
                  <c:v>3.79</c:v>
                </c:pt>
                <c:pt idx="80">
                  <c:v>5.08</c:v>
                </c:pt>
                <c:pt idx="81">
                  <c:v>5.08</c:v>
                </c:pt>
                <c:pt idx="82">
                  <c:v>3.4499999999999997</c:v>
                </c:pt>
                <c:pt idx="83">
                  <c:v>2.4099999999999997</c:v>
                </c:pt>
                <c:pt idx="84">
                  <c:v>2.6100000000000003</c:v>
                </c:pt>
                <c:pt idx="85">
                  <c:v>2.3100000000000005</c:v>
                </c:pt>
                <c:pt idx="86">
                  <c:v>1.4299999999999997</c:v>
                </c:pt>
                <c:pt idx="87">
                  <c:v>0.55999999999999961</c:v>
                </c:pt>
                <c:pt idx="88">
                  <c:v>1.2699999999999996</c:v>
                </c:pt>
                <c:pt idx="89">
                  <c:v>0.8600000000000001</c:v>
                </c:pt>
                <c:pt idx="90">
                  <c:v>-0.15999999999999992</c:v>
                </c:pt>
                <c:pt idx="91">
                  <c:v>-0.19999999999999996</c:v>
                </c:pt>
                <c:pt idx="92">
                  <c:v>0.73999999999999977</c:v>
                </c:pt>
                <c:pt idx="93">
                  <c:v>1.73</c:v>
                </c:pt>
                <c:pt idx="94">
                  <c:v>4.22</c:v>
                </c:pt>
                <c:pt idx="95">
                  <c:v>4.8499999999999996</c:v>
                </c:pt>
                <c:pt idx="96">
                  <c:v>5.33</c:v>
                </c:pt>
                <c:pt idx="97">
                  <c:v>4.75</c:v>
                </c:pt>
                <c:pt idx="98">
                  <c:v>2.95</c:v>
                </c:pt>
                <c:pt idx="99">
                  <c:v>1.93</c:v>
                </c:pt>
                <c:pt idx="100">
                  <c:v>1.68</c:v>
                </c:pt>
                <c:pt idx="101">
                  <c:v>1.98</c:v>
                </c:pt>
                <c:pt idx="102">
                  <c:v>1.83</c:v>
                </c:pt>
                <c:pt idx="103">
                  <c:v>1.88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25-4B39-B04F-2F58E5FF7FA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5-4B39-B04F-2F58E5FF7FA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25-4B39-B04F-2F58E5FF7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-3.0000000000000249E-2</c:v>
                </c:pt>
                <c:pt idx="2">
                  <c:v>-0.24999999999999911</c:v>
                </c:pt>
                <c:pt idx="3">
                  <c:v>-0.30000000000000071</c:v>
                </c:pt>
                <c:pt idx="4">
                  <c:v>-0.54</c:v>
                </c:pt>
                <c:pt idx="5">
                  <c:v>-0.86000000000000032</c:v>
                </c:pt>
                <c:pt idx="6">
                  <c:v>0.33000000000000052</c:v>
                </c:pt>
                <c:pt idx="7">
                  <c:v>0.84000000000000008</c:v>
                </c:pt>
                <c:pt idx="8">
                  <c:v>0.47999999999999976</c:v>
                </c:pt>
                <c:pt idx="9">
                  <c:v>0.53</c:v>
                </c:pt>
                <c:pt idx="10">
                  <c:v>-0.42999999999999994</c:v>
                </c:pt>
                <c:pt idx="11">
                  <c:v>0.28000000000000003</c:v>
                </c:pt>
                <c:pt idx="12">
                  <c:v>0.56000000000000005</c:v>
                </c:pt>
                <c:pt idx="13">
                  <c:v>0.35999999999999965</c:v>
                </c:pt>
                <c:pt idx="14">
                  <c:v>-0.51999999999999957</c:v>
                </c:pt>
                <c:pt idx="15">
                  <c:v>0.38999999999999968</c:v>
                </c:pt>
                <c:pt idx="16">
                  <c:v>-0.43000000000000016</c:v>
                </c:pt>
                <c:pt idx="17">
                  <c:v>-0.66999999999999948</c:v>
                </c:pt>
                <c:pt idx="18">
                  <c:v>-1.69</c:v>
                </c:pt>
                <c:pt idx="19">
                  <c:v>-0.9700000000000002</c:v>
                </c:pt>
                <c:pt idx="20">
                  <c:v>0.57999999999999963</c:v>
                </c:pt>
                <c:pt idx="21">
                  <c:v>0</c:v>
                </c:pt>
                <c:pt idx="22">
                  <c:v>0.45999999999999996</c:v>
                </c:pt>
                <c:pt idx="23">
                  <c:v>1.38</c:v>
                </c:pt>
                <c:pt idx="24">
                  <c:v>0.57000000000000028</c:v>
                </c:pt>
                <c:pt idx="25">
                  <c:v>0.10999999999999943</c:v>
                </c:pt>
                <c:pt idx="26">
                  <c:v>1.0600000000000005</c:v>
                </c:pt>
                <c:pt idx="27">
                  <c:v>9.9999999999997868E-3</c:v>
                </c:pt>
                <c:pt idx="28">
                  <c:v>-0.1800000000000006</c:v>
                </c:pt>
                <c:pt idx="29">
                  <c:v>2.0000000000000906E-2</c:v>
                </c:pt>
                <c:pt idx="30">
                  <c:v>-3.0000000000000249E-2</c:v>
                </c:pt>
                <c:pt idx="31">
                  <c:v>4.0000000000000036E-2</c:v>
                </c:pt>
                <c:pt idx="32">
                  <c:v>-0.34000000000000008</c:v>
                </c:pt>
                <c:pt idx="33">
                  <c:v>0.81</c:v>
                </c:pt>
                <c:pt idx="34">
                  <c:v>8.0000000000000071E-2</c:v>
                </c:pt>
                <c:pt idx="35">
                  <c:v>-1.2600000000000005</c:v>
                </c:pt>
                <c:pt idx="36">
                  <c:v>0.52000000000000046</c:v>
                </c:pt>
                <c:pt idx="37">
                  <c:v>-3.63</c:v>
                </c:pt>
                <c:pt idx="38">
                  <c:v>-0.55000000000000027</c:v>
                </c:pt>
                <c:pt idx="39">
                  <c:v>-0.39000000000000012</c:v>
                </c:pt>
                <c:pt idx="40">
                  <c:v>3.1700000000000008</c:v>
                </c:pt>
                <c:pt idx="41">
                  <c:v>0.82999999999999918</c:v>
                </c:pt>
                <c:pt idx="42">
                  <c:v>0.87000000000000011</c:v>
                </c:pt>
                <c:pt idx="43">
                  <c:v>0.37000000000000011</c:v>
                </c:pt>
                <c:pt idx="44">
                  <c:v>-0.29000000000000026</c:v>
                </c:pt>
                <c:pt idx="45">
                  <c:v>-0.82999999999999974</c:v>
                </c:pt>
                <c:pt idx="46">
                  <c:v>-0.56000000000000005</c:v>
                </c:pt>
                <c:pt idx="47">
                  <c:v>-0.94000000000000006</c:v>
                </c:pt>
                <c:pt idx="48">
                  <c:v>0.22999999999999998</c:v>
                </c:pt>
                <c:pt idx="49">
                  <c:v>1.1099999999999999</c:v>
                </c:pt>
                <c:pt idx="50">
                  <c:v>0.3400000000000003</c:v>
                </c:pt>
                <c:pt idx="51">
                  <c:v>0.64999999999999991</c:v>
                </c:pt>
                <c:pt idx="52">
                  <c:v>-6.999999999999984E-2</c:v>
                </c:pt>
                <c:pt idx="53">
                  <c:v>-0.56000000000000016</c:v>
                </c:pt>
                <c:pt idx="54">
                  <c:v>-1.4500000000000002</c:v>
                </c:pt>
                <c:pt idx="55">
                  <c:v>-2.0000000000000018E-2</c:v>
                </c:pt>
                <c:pt idx="56">
                  <c:v>0.56000000000000005</c:v>
                </c:pt>
                <c:pt idx="57">
                  <c:v>0.91</c:v>
                </c:pt>
                <c:pt idx="58">
                  <c:v>-3.0000000000000027E-2</c:v>
                </c:pt>
                <c:pt idx="59">
                  <c:v>-0.73</c:v>
                </c:pt>
                <c:pt idx="60">
                  <c:v>-0.9900000000000001</c:v>
                </c:pt>
                <c:pt idx="61">
                  <c:v>7.0000000000000062E-2</c:v>
                </c:pt>
                <c:pt idx="62">
                  <c:v>7.9999999999999849E-2</c:v>
                </c:pt>
                <c:pt idx="63">
                  <c:v>-0.11999999999999988</c:v>
                </c:pt>
                <c:pt idx="64">
                  <c:v>0.24000000000000066</c:v>
                </c:pt>
                <c:pt idx="65">
                  <c:v>1.4799999999999991</c:v>
                </c:pt>
                <c:pt idx="66">
                  <c:v>-0.62999999999999989</c:v>
                </c:pt>
                <c:pt idx="67">
                  <c:v>-0.48999999999999977</c:v>
                </c:pt>
                <c:pt idx="68">
                  <c:v>3.0000000000000249E-2</c:v>
                </c:pt>
                <c:pt idx="69">
                  <c:v>-8.8817841970012523E-16</c:v>
                </c:pt>
                <c:pt idx="70">
                  <c:v>0.94000000000000128</c:v>
                </c:pt>
                <c:pt idx="71">
                  <c:v>0.21999999999999886</c:v>
                </c:pt>
                <c:pt idx="72">
                  <c:v>0.92000000000000082</c:v>
                </c:pt>
                <c:pt idx="73">
                  <c:v>-0.10000000000000053</c:v>
                </c:pt>
                <c:pt idx="74">
                  <c:v>-0.42999999999999972</c:v>
                </c:pt>
                <c:pt idx="75">
                  <c:v>-1.04</c:v>
                </c:pt>
                <c:pt idx="76">
                  <c:v>0.35</c:v>
                </c:pt>
                <c:pt idx="77">
                  <c:v>0.81000000000000028</c:v>
                </c:pt>
                <c:pt idx="78">
                  <c:v>-0.27000000000000046</c:v>
                </c:pt>
                <c:pt idx="79">
                  <c:v>9.0000000000000746E-2</c:v>
                </c:pt>
                <c:pt idx="80">
                  <c:v>-1.160000000000001</c:v>
                </c:pt>
                <c:pt idx="81">
                  <c:v>0.10000000000000053</c:v>
                </c:pt>
                <c:pt idx="82">
                  <c:v>0.12999999999999989</c:v>
                </c:pt>
                <c:pt idx="83">
                  <c:v>-1.3199999999999998</c:v>
                </c:pt>
                <c:pt idx="84">
                  <c:v>-1.2799999999999998</c:v>
                </c:pt>
                <c:pt idx="85">
                  <c:v>0.63999999999999968</c:v>
                </c:pt>
                <c:pt idx="86">
                  <c:v>1.86</c:v>
                </c:pt>
                <c:pt idx="87">
                  <c:v>1.47</c:v>
                </c:pt>
                <c:pt idx="88">
                  <c:v>1.1399999999999997</c:v>
                </c:pt>
                <c:pt idx="89">
                  <c:v>-0.70999999999999952</c:v>
                </c:pt>
                <c:pt idx="90">
                  <c:v>-1.4</c:v>
                </c:pt>
                <c:pt idx="91">
                  <c:v>-0.30000000000000071</c:v>
                </c:pt>
                <c:pt idx="92">
                  <c:v>-1.0199999999999996</c:v>
                </c:pt>
                <c:pt idx="93">
                  <c:v>-0.48</c:v>
                </c:pt>
                <c:pt idx="94">
                  <c:v>-2.5099999999999998</c:v>
                </c:pt>
                <c:pt idx="95">
                  <c:v>3.78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B-4433-AABD-7D70BB5E29F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91B-4433-AABD-7D70BB5E29F9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1B-4433-AABD-7D70BB5E29F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1B-4433-AABD-7D70BB5E2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-6.8100000000000005</c:v>
                </c:pt>
                <c:pt idx="11">
                  <c:v>-6.7299999999999995</c:v>
                </c:pt>
                <c:pt idx="12">
                  <c:v>-5.84</c:v>
                </c:pt>
                <c:pt idx="13">
                  <c:v>-4.2900000000000009</c:v>
                </c:pt>
                <c:pt idx="14">
                  <c:v>-2.72</c:v>
                </c:pt>
                <c:pt idx="15">
                  <c:v>0.10000000000000009</c:v>
                </c:pt>
                <c:pt idx="16">
                  <c:v>2.1599999999999997</c:v>
                </c:pt>
                <c:pt idx="17">
                  <c:v>2.71</c:v>
                </c:pt>
                <c:pt idx="18">
                  <c:v>1.0900000000000001</c:v>
                </c:pt>
                <c:pt idx="19">
                  <c:v>-2.0299999999999998</c:v>
                </c:pt>
                <c:pt idx="20">
                  <c:v>-4.1400000000000006</c:v>
                </c:pt>
                <c:pt idx="21">
                  <c:v>-6.53</c:v>
                </c:pt>
                <c:pt idx="22">
                  <c:v>-9.02</c:v>
                </c:pt>
                <c:pt idx="23">
                  <c:v>-10.49</c:v>
                </c:pt>
                <c:pt idx="24">
                  <c:v>-10.87</c:v>
                </c:pt>
                <c:pt idx="25">
                  <c:v>-11.53</c:v>
                </c:pt>
                <c:pt idx="26">
                  <c:v>-10.7</c:v>
                </c:pt>
                <c:pt idx="27">
                  <c:v>-9.19</c:v>
                </c:pt>
                <c:pt idx="28">
                  <c:v>-6.17</c:v>
                </c:pt>
                <c:pt idx="29">
                  <c:v>-2.16</c:v>
                </c:pt>
                <c:pt idx="30">
                  <c:v>1.2400000000000002</c:v>
                </c:pt>
                <c:pt idx="31">
                  <c:v>4.68</c:v>
                </c:pt>
                <c:pt idx="32">
                  <c:v>7.32</c:v>
                </c:pt>
                <c:pt idx="33">
                  <c:v>9.39</c:v>
                </c:pt>
                <c:pt idx="34">
                  <c:v>10.969999999999999</c:v>
                </c:pt>
                <c:pt idx="35">
                  <c:v>11.18</c:v>
                </c:pt>
                <c:pt idx="36">
                  <c:v>10.85</c:v>
                </c:pt>
                <c:pt idx="37">
                  <c:v>6.88</c:v>
                </c:pt>
                <c:pt idx="38">
                  <c:v>2.54</c:v>
                </c:pt>
                <c:pt idx="39">
                  <c:v>-2.2100000000000004</c:v>
                </c:pt>
                <c:pt idx="40">
                  <c:v>-3.76</c:v>
                </c:pt>
                <c:pt idx="41">
                  <c:v>-4.5199999999999996</c:v>
                </c:pt>
                <c:pt idx="42">
                  <c:v>-4.07</c:v>
                </c:pt>
                <c:pt idx="43">
                  <c:v>-4.0599999999999996</c:v>
                </c:pt>
                <c:pt idx="44">
                  <c:v>-4.42</c:v>
                </c:pt>
                <c:pt idx="45">
                  <c:v>-4.3499999999999996</c:v>
                </c:pt>
                <c:pt idx="46">
                  <c:v>-5.3599999999999994</c:v>
                </c:pt>
                <c:pt idx="47">
                  <c:v>-3.6799999999999997</c:v>
                </c:pt>
                <c:pt idx="48">
                  <c:v>-1.22</c:v>
                </c:pt>
                <c:pt idx="49">
                  <c:v>2.74</c:v>
                </c:pt>
                <c:pt idx="50">
                  <c:v>3.8699999999999997</c:v>
                </c:pt>
                <c:pt idx="51">
                  <c:v>4.82</c:v>
                </c:pt>
                <c:pt idx="52">
                  <c:v>4.83</c:v>
                </c:pt>
                <c:pt idx="53">
                  <c:v>3.91</c:v>
                </c:pt>
                <c:pt idx="54">
                  <c:v>1.83</c:v>
                </c:pt>
                <c:pt idx="55">
                  <c:v>0.55999999999999994</c:v>
                </c:pt>
                <c:pt idx="56">
                  <c:v>0.40999999999999992</c:v>
                </c:pt>
                <c:pt idx="57">
                  <c:v>2.11</c:v>
                </c:pt>
                <c:pt idx="58">
                  <c:v>3.55</c:v>
                </c:pt>
                <c:pt idx="59">
                  <c:v>3.1500000000000004</c:v>
                </c:pt>
                <c:pt idx="60">
                  <c:v>1.4200000000000002</c:v>
                </c:pt>
                <c:pt idx="61">
                  <c:v>-0.8899999999999999</c:v>
                </c:pt>
                <c:pt idx="62">
                  <c:v>-3.0500000000000003</c:v>
                </c:pt>
                <c:pt idx="63">
                  <c:v>-4.7700000000000005</c:v>
                </c:pt>
                <c:pt idx="64">
                  <c:v>-4.8</c:v>
                </c:pt>
                <c:pt idx="65">
                  <c:v>-3.33</c:v>
                </c:pt>
                <c:pt idx="66">
                  <c:v>-3.05</c:v>
                </c:pt>
                <c:pt idx="67">
                  <c:v>-4.17</c:v>
                </c:pt>
                <c:pt idx="68">
                  <c:v>-5.2299999999999995</c:v>
                </c:pt>
                <c:pt idx="69">
                  <c:v>-5.5600000000000005</c:v>
                </c:pt>
                <c:pt idx="70">
                  <c:v>-3.9599999999999995</c:v>
                </c:pt>
                <c:pt idx="71">
                  <c:v>-2.21</c:v>
                </c:pt>
                <c:pt idx="72">
                  <c:v>0.38000000000000034</c:v>
                </c:pt>
                <c:pt idx="73">
                  <c:v>2.99</c:v>
                </c:pt>
                <c:pt idx="74">
                  <c:v>4.93</c:v>
                </c:pt>
                <c:pt idx="75">
                  <c:v>4.3499999999999996</c:v>
                </c:pt>
                <c:pt idx="76">
                  <c:v>4.75</c:v>
                </c:pt>
                <c:pt idx="77">
                  <c:v>6.45</c:v>
                </c:pt>
                <c:pt idx="78">
                  <c:v>7.85</c:v>
                </c:pt>
                <c:pt idx="79">
                  <c:v>9.34</c:v>
                </c:pt>
                <c:pt idx="80">
                  <c:v>8.73</c:v>
                </c:pt>
                <c:pt idx="81">
                  <c:v>8</c:v>
                </c:pt>
                <c:pt idx="82">
                  <c:v>6.4799999999999995</c:v>
                </c:pt>
                <c:pt idx="83">
                  <c:v>3.7399999999999998</c:v>
                </c:pt>
                <c:pt idx="84">
                  <c:v>0.15000000000000002</c:v>
                </c:pt>
                <c:pt idx="85">
                  <c:v>-1.76</c:v>
                </c:pt>
                <c:pt idx="86">
                  <c:v>-2.16</c:v>
                </c:pt>
                <c:pt idx="87">
                  <c:v>-1.9000000000000001</c:v>
                </c:pt>
                <c:pt idx="88">
                  <c:v>-0.22999999999999998</c:v>
                </c:pt>
                <c:pt idx="89">
                  <c:v>0.63999999999999968</c:v>
                </c:pt>
                <c:pt idx="90">
                  <c:v>1.2700000000000005</c:v>
                </c:pt>
                <c:pt idx="91">
                  <c:v>1.5</c:v>
                </c:pt>
                <c:pt idx="92">
                  <c:v>0.58000000000000007</c:v>
                </c:pt>
                <c:pt idx="93">
                  <c:v>0.5</c:v>
                </c:pt>
                <c:pt idx="94">
                  <c:v>-0.81</c:v>
                </c:pt>
                <c:pt idx="95">
                  <c:v>1.02</c:v>
                </c:pt>
                <c:pt idx="96">
                  <c:v>0.99</c:v>
                </c:pt>
                <c:pt idx="97">
                  <c:v>-0.51</c:v>
                </c:pt>
                <c:pt idx="98">
                  <c:v>-3.15</c:v>
                </c:pt>
                <c:pt idx="99">
                  <c:v>-5.08</c:v>
                </c:pt>
                <c:pt idx="100">
                  <c:v>-5.61</c:v>
                </c:pt>
                <c:pt idx="101">
                  <c:v>-5.84</c:v>
                </c:pt>
                <c:pt idx="102">
                  <c:v>-5.05</c:v>
                </c:pt>
                <c:pt idx="103">
                  <c:v>-3.78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E-4097-9DE0-53140554EEB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FE-4097-9DE0-53140554EEB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FE-4097-9DE0-53140554E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-1.5300000000000002</c:v>
                </c:pt>
                <c:pt idx="2">
                  <c:v>-0.12000000000000011</c:v>
                </c:pt>
                <c:pt idx="3">
                  <c:v>0.38000000000000078</c:v>
                </c:pt>
                <c:pt idx="4">
                  <c:v>0.63999999999999968</c:v>
                </c:pt>
                <c:pt idx="5">
                  <c:v>1.19</c:v>
                </c:pt>
                <c:pt idx="6">
                  <c:v>9.9999999999999645E-2</c:v>
                </c:pt>
                <c:pt idx="7">
                  <c:v>0.96000000000000041</c:v>
                </c:pt>
                <c:pt idx="8">
                  <c:v>-7.0000000000000284E-2</c:v>
                </c:pt>
                <c:pt idx="9">
                  <c:v>-1.42</c:v>
                </c:pt>
                <c:pt idx="10">
                  <c:v>-1.17</c:v>
                </c:pt>
                <c:pt idx="11">
                  <c:v>-0.35999999999999943</c:v>
                </c:pt>
                <c:pt idx="12">
                  <c:v>0.73999999999999932</c:v>
                </c:pt>
                <c:pt idx="13">
                  <c:v>0.79</c:v>
                </c:pt>
                <c:pt idx="14">
                  <c:v>-1.48</c:v>
                </c:pt>
                <c:pt idx="15">
                  <c:v>8.0000000000000293E-2</c:v>
                </c:pt>
                <c:pt idx="16">
                  <c:v>0.75999999999999979</c:v>
                </c:pt>
                <c:pt idx="17">
                  <c:v>1.22</c:v>
                </c:pt>
                <c:pt idx="18">
                  <c:v>0.7200000000000002</c:v>
                </c:pt>
                <c:pt idx="19">
                  <c:v>-0.22000000000000064</c:v>
                </c:pt>
                <c:pt idx="20">
                  <c:v>-0.8499999999999992</c:v>
                </c:pt>
                <c:pt idx="21">
                  <c:v>-0.44000000000000039</c:v>
                </c:pt>
                <c:pt idx="22">
                  <c:v>-0.12000000000000011</c:v>
                </c:pt>
                <c:pt idx="23">
                  <c:v>-0.6599999999999997</c:v>
                </c:pt>
                <c:pt idx="24">
                  <c:v>2.0000000000000018E-2</c:v>
                </c:pt>
                <c:pt idx="25">
                  <c:v>0.32999999999999963</c:v>
                </c:pt>
                <c:pt idx="26">
                  <c:v>-0.2999999999999996</c:v>
                </c:pt>
                <c:pt idx="27">
                  <c:v>6.999999999999984E-2</c:v>
                </c:pt>
                <c:pt idx="28">
                  <c:v>0.36000000000000004</c:v>
                </c:pt>
                <c:pt idx="29">
                  <c:v>0.27999999999999992</c:v>
                </c:pt>
                <c:pt idx="30">
                  <c:v>0.80999999999999994</c:v>
                </c:pt>
                <c:pt idx="31">
                  <c:v>-2.0000000000000018E-2</c:v>
                </c:pt>
                <c:pt idx="32">
                  <c:v>-0.46999999999999975</c:v>
                </c:pt>
                <c:pt idx="33">
                  <c:v>-0.62000000000000033</c:v>
                </c:pt>
                <c:pt idx="34">
                  <c:v>-0.33999999999999986</c:v>
                </c:pt>
                <c:pt idx="35">
                  <c:v>-1.4399999999999997</c:v>
                </c:pt>
                <c:pt idx="36">
                  <c:v>0.90999999999999948</c:v>
                </c:pt>
                <c:pt idx="37">
                  <c:v>-0.2099999999999993</c:v>
                </c:pt>
                <c:pt idx="38">
                  <c:v>1.5299999999999994</c:v>
                </c:pt>
                <c:pt idx="39">
                  <c:v>1.7800000000000002</c:v>
                </c:pt>
                <c:pt idx="40">
                  <c:v>-1.9800000000000004</c:v>
                </c:pt>
                <c:pt idx="41">
                  <c:v>-0.91999999999999948</c:v>
                </c:pt>
                <c:pt idx="42">
                  <c:v>-0.20000000000000018</c:v>
                </c:pt>
                <c:pt idx="43">
                  <c:v>1.4499999999999997</c:v>
                </c:pt>
                <c:pt idx="44">
                  <c:v>1.2900000000000005</c:v>
                </c:pt>
                <c:pt idx="45">
                  <c:v>-0.4700000000000002</c:v>
                </c:pt>
                <c:pt idx="46">
                  <c:v>-0.16999999999999993</c:v>
                </c:pt>
                <c:pt idx="47">
                  <c:v>-1.5899999999999999</c:v>
                </c:pt>
                <c:pt idx="48">
                  <c:v>0.50999999999999979</c:v>
                </c:pt>
                <c:pt idx="49">
                  <c:v>0.7799999999999998</c:v>
                </c:pt>
                <c:pt idx="50">
                  <c:v>-1.9999999999999796E-2</c:v>
                </c:pt>
                <c:pt idx="51">
                  <c:v>-0.58999999999999986</c:v>
                </c:pt>
                <c:pt idx="52">
                  <c:v>0.73999999999999977</c:v>
                </c:pt>
                <c:pt idx="53">
                  <c:v>0.28000000000000003</c:v>
                </c:pt>
                <c:pt idx="54">
                  <c:v>-1.6199999999999999</c:v>
                </c:pt>
                <c:pt idx="55">
                  <c:v>0.21999999999999997</c:v>
                </c:pt>
                <c:pt idx="56">
                  <c:v>-0.22999999999999998</c:v>
                </c:pt>
                <c:pt idx="57">
                  <c:v>0.69</c:v>
                </c:pt>
                <c:pt idx="58">
                  <c:v>-0.96</c:v>
                </c:pt>
                <c:pt idx="59">
                  <c:v>0.14999999999999991</c:v>
                </c:pt>
                <c:pt idx="60">
                  <c:v>0.58000000000000007</c:v>
                </c:pt>
                <c:pt idx="61">
                  <c:v>0.25</c:v>
                </c:pt>
                <c:pt idx="62">
                  <c:v>-0.32000000000000028</c:v>
                </c:pt>
                <c:pt idx="63">
                  <c:v>0.20000000000000062</c:v>
                </c:pt>
                <c:pt idx="64">
                  <c:v>-8.8817841970012523E-16</c:v>
                </c:pt>
                <c:pt idx="65">
                  <c:v>0.25000000000000089</c:v>
                </c:pt>
                <c:pt idx="66">
                  <c:v>7.9999999999999627E-2</c:v>
                </c:pt>
                <c:pt idx="67">
                  <c:v>-0.41000000000000014</c:v>
                </c:pt>
                <c:pt idx="68">
                  <c:v>0.86000000000000032</c:v>
                </c:pt>
                <c:pt idx="69">
                  <c:v>0.20999999999999996</c:v>
                </c:pt>
                <c:pt idx="70">
                  <c:v>0.83999999999999986</c:v>
                </c:pt>
                <c:pt idx="71">
                  <c:v>-1.73</c:v>
                </c:pt>
                <c:pt idx="72">
                  <c:v>0.84</c:v>
                </c:pt>
                <c:pt idx="73">
                  <c:v>-0.53999999999999992</c:v>
                </c:pt>
                <c:pt idx="74">
                  <c:v>-0.91</c:v>
                </c:pt>
                <c:pt idx="75">
                  <c:v>0.18</c:v>
                </c:pt>
                <c:pt idx="76">
                  <c:v>-0.51</c:v>
                </c:pt>
                <c:pt idx="77">
                  <c:v>1.3499999999999999</c:v>
                </c:pt>
                <c:pt idx="78">
                  <c:v>1.6200000000000003</c:v>
                </c:pt>
                <c:pt idx="79">
                  <c:v>-0.8600000000000001</c:v>
                </c:pt>
                <c:pt idx="80">
                  <c:v>-0.56000000000000028</c:v>
                </c:pt>
                <c:pt idx="81">
                  <c:v>-0.4099999999999997</c:v>
                </c:pt>
                <c:pt idx="82">
                  <c:v>-0.71000000000000041</c:v>
                </c:pt>
                <c:pt idx="83">
                  <c:v>0.39000000000000012</c:v>
                </c:pt>
                <c:pt idx="84">
                  <c:v>0.32000000000000028</c:v>
                </c:pt>
                <c:pt idx="85">
                  <c:v>-2.0000000000000018E-2</c:v>
                </c:pt>
                <c:pt idx="86">
                  <c:v>-2.1900000000000004</c:v>
                </c:pt>
                <c:pt idx="87">
                  <c:v>-0.87999999999999989</c:v>
                </c:pt>
                <c:pt idx="88">
                  <c:v>1.3100000000000005</c:v>
                </c:pt>
                <c:pt idx="89">
                  <c:v>-1.2400000000000007</c:v>
                </c:pt>
                <c:pt idx="90">
                  <c:v>0.83999999999999986</c:v>
                </c:pt>
                <c:pt idx="91">
                  <c:v>2.1100000000000012</c:v>
                </c:pt>
                <c:pt idx="92">
                  <c:v>2.3599999999999985</c:v>
                </c:pt>
                <c:pt idx="93">
                  <c:v>0.17000000000000126</c:v>
                </c:pt>
                <c:pt idx="94">
                  <c:v>0.61999999999999922</c:v>
                </c:pt>
                <c:pt idx="95">
                  <c:v>-3.28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3-415C-9F3C-9257D5873E0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83-415C-9F3C-9257D5873E00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83-415C-9F3C-9257D5873E0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83-415C-9F3C-9257D5873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05280"/>
        <c:axId val="133989120"/>
      </c:scatterChart>
      <c:valAx>
        <c:axId val="3667052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89120"/>
        <c:crosses val="autoZero"/>
        <c:crossBetween val="midCat"/>
        <c:majorUnit val="3"/>
      </c:valAx>
      <c:valAx>
        <c:axId val="13398912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67052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-1.6000000000000005</c:v>
                </c:pt>
                <c:pt idx="11">
                  <c:v>-1.4699999999999998</c:v>
                </c:pt>
                <c:pt idx="12">
                  <c:v>-0.47999999999999954</c:v>
                </c:pt>
                <c:pt idx="13">
                  <c:v>0.91999999999999993</c:v>
                </c:pt>
                <c:pt idx="14">
                  <c:v>0.19999999999999973</c:v>
                </c:pt>
                <c:pt idx="15">
                  <c:v>-1.6300000000000001</c:v>
                </c:pt>
                <c:pt idx="16">
                  <c:v>-2.8</c:v>
                </c:pt>
                <c:pt idx="17">
                  <c:v>-3.71</c:v>
                </c:pt>
                <c:pt idx="18">
                  <c:v>-3.8299999999999996</c:v>
                </c:pt>
                <c:pt idx="19">
                  <c:v>-2.75</c:v>
                </c:pt>
                <c:pt idx="20">
                  <c:v>-1.3499999999999996</c:v>
                </c:pt>
                <c:pt idx="21">
                  <c:v>-3.0000000000000249E-2</c:v>
                </c:pt>
                <c:pt idx="22">
                  <c:v>0.42999999999999972</c:v>
                </c:pt>
                <c:pt idx="23">
                  <c:v>-0.56000000000000005</c:v>
                </c:pt>
                <c:pt idx="24">
                  <c:v>-4.9999999999999822E-2</c:v>
                </c:pt>
                <c:pt idx="25">
                  <c:v>0.70999999999999974</c:v>
                </c:pt>
                <c:pt idx="26">
                  <c:v>0.40999999999999992</c:v>
                </c:pt>
                <c:pt idx="27">
                  <c:v>-1.04</c:v>
                </c:pt>
                <c:pt idx="28">
                  <c:v>-2.85</c:v>
                </c:pt>
                <c:pt idx="29">
                  <c:v>-4.1599999999999993</c:v>
                </c:pt>
                <c:pt idx="30">
                  <c:v>-3.81</c:v>
                </c:pt>
                <c:pt idx="31">
                  <c:v>-3.04</c:v>
                </c:pt>
                <c:pt idx="32">
                  <c:v>-2.6199999999999997</c:v>
                </c:pt>
                <c:pt idx="33">
                  <c:v>-2.16</c:v>
                </c:pt>
                <c:pt idx="34">
                  <c:v>-2.06</c:v>
                </c:pt>
                <c:pt idx="35">
                  <c:v>-3.7299999999999995</c:v>
                </c:pt>
                <c:pt idx="36">
                  <c:v>-4.1900000000000004</c:v>
                </c:pt>
                <c:pt idx="37">
                  <c:v>-4.93</c:v>
                </c:pt>
                <c:pt idx="38">
                  <c:v>-4.5</c:v>
                </c:pt>
                <c:pt idx="39">
                  <c:v>-2.57</c:v>
                </c:pt>
                <c:pt idx="40">
                  <c:v>-3.43</c:v>
                </c:pt>
                <c:pt idx="41">
                  <c:v>-5.1899999999999995</c:v>
                </c:pt>
                <c:pt idx="42">
                  <c:v>-6.68</c:v>
                </c:pt>
                <c:pt idx="43">
                  <c:v>-6.1000000000000005</c:v>
                </c:pt>
                <c:pt idx="44">
                  <c:v>-3.89</c:v>
                </c:pt>
                <c:pt idx="45">
                  <c:v>-0.71000000000000019</c:v>
                </c:pt>
                <c:pt idx="46">
                  <c:v>1.3900000000000001</c:v>
                </c:pt>
                <c:pt idx="47">
                  <c:v>2.11</c:v>
                </c:pt>
                <c:pt idx="48">
                  <c:v>1.81</c:v>
                </c:pt>
                <c:pt idx="49">
                  <c:v>0.50999999999999979</c:v>
                </c:pt>
                <c:pt idx="50">
                  <c:v>1.1700000000000002</c:v>
                </c:pt>
                <c:pt idx="51">
                  <c:v>2.16</c:v>
                </c:pt>
                <c:pt idx="52">
                  <c:v>4.09</c:v>
                </c:pt>
                <c:pt idx="53">
                  <c:v>4.8500000000000005</c:v>
                </c:pt>
                <c:pt idx="54">
                  <c:v>2.7</c:v>
                </c:pt>
                <c:pt idx="55">
                  <c:v>1.2400000000000002</c:v>
                </c:pt>
                <c:pt idx="56">
                  <c:v>-0.2799999999999998</c:v>
                </c:pt>
                <c:pt idx="57">
                  <c:v>0.48</c:v>
                </c:pt>
                <c:pt idx="58">
                  <c:v>-0.22999999999999998</c:v>
                </c:pt>
                <c:pt idx="59">
                  <c:v>-1.5699999999999998</c:v>
                </c:pt>
                <c:pt idx="60">
                  <c:v>-2.3099999999999996</c:v>
                </c:pt>
                <c:pt idx="61">
                  <c:v>-2.21</c:v>
                </c:pt>
                <c:pt idx="62">
                  <c:v>-3.17</c:v>
                </c:pt>
                <c:pt idx="63">
                  <c:v>-4.21</c:v>
                </c:pt>
                <c:pt idx="64">
                  <c:v>-3.6300000000000003</c:v>
                </c:pt>
                <c:pt idx="65">
                  <c:v>-3.02</c:v>
                </c:pt>
                <c:pt idx="66">
                  <c:v>-2.1</c:v>
                </c:pt>
                <c:pt idx="67">
                  <c:v>-2.2800000000000002</c:v>
                </c:pt>
                <c:pt idx="68">
                  <c:v>-0.64000000000000012</c:v>
                </c:pt>
                <c:pt idx="69">
                  <c:v>1.06</c:v>
                </c:pt>
                <c:pt idx="70">
                  <c:v>3.02</c:v>
                </c:pt>
                <c:pt idx="71">
                  <c:v>3</c:v>
                </c:pt>
                <c:pt idx="72">
                  <c:v>4.1400000000000006</c:v>
                </c:pt>
                <c:pt idx="73">
                  <c:v>4.54</c:v>
                </c:pt>
                <c:pt idx="74">
                  <c:v>4.03</c:v>
                </c:pt>
                <c:pt idx="75">
                  <c:v>3.45</c:v>
                </c:pt>
                <c:pt idx="76">
                  <c:v>2.2800000000000002</c:v>
                </c:pt>
                <c:pt idx="77">
                  <c:v>2.87</c:v>
                </c:pt>
                <c:pt idx="78">
                  <c:v>4.22</c:v>
                </c:pt>
                <c:pt idx="79">
                  <c:v>4.5</c:v>
                </c:pt>
                <c:pt idx="80">
                  <c:v>3.38</c:v>
                </c:pt>
                <c:pt idx="81">
                  <c:v>3.58</c:v>
                </c:pt>
                <c:pt idx="82">
                  <c:v>2.23</c:v>
                </c:pt>
                <c:pt idx="83">
                  <c:v>1.8099999999999998</c:v>
                </c:pt>
                <c:pt idx="84">
                  <c:v>2.62</c:v>
                </c:pt>
                <c:pt idx="85">
                  <c:v>3.2300000000000004</c:v>
                </c:pt>
                <c:pt idx="86">
                  <c:v>2.16</c:v>
                </c:pt>
                <c:pt idx="87">
                  <c:v>-1.1400000000000001</c:v>
                </c:pt>
                <c:pt idx="88">
                  <c:v>-4.75</c:v>
                </c:pt>
                <c:pt idx="89">
                  <c:v>-8.74</c:v>
                </c:pt>
                <c:pt idx="90">
                  <c:v>-11.33</c:v>
                </c:pt>
                <c:pt idx="91">
                  <c:v>-11.4</c:v>
                </c:pt>
                <c:pt idx="92">
                  <c:v>-8.4</c:v>
                </c:pt>
                <c:pt idx="93">
                  <c:v>-5.6199999999999992</c:v>
                </c:pt>
                <c:pt idx="94">
                  <c:v>-2.54</c:v>
                </c:pt>
                <c:pt idx="95">
                  <c:v>-2.72</c:v>
                </c:pt>
                <c:pt idx="96">
                  <c:v>-0.71</c:v>
                </c:pt>
                <c:pt idx="97">
                  <c:v>2.1800000000000002</c:v>
                </c:pt>
                <c:pt idx="98">
                  <c:v>3.76</c:v>
                </c:pt>
                <c:pt idx="99">
                  <c:v>6.58</c:v>
                </c:pt>
                <c:pt idx="100">
                  <c:v>8.56</c:v>
                </c:pt>
                <c:pt idx="101">
                  <c:v>8.43</c:v>
                </c:pt>
                <c:pt idx="102">
                  <c:v>5.94</c:v>
                </c:pt>
                <c:pt idx="103">
                  <c:v>3.28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80-47A7-8C06-C98B92967F1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80-47A7-8C06-C98B92967F1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80-47A7-8C06-C98B92967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2176"/>
        <c:axId val="134003712"/>
      </c:scatterChart>
      <c:valAx>
        <c:axId val="134002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3712"/>
        <c:crosses val="autoZero"/>
        <c:crossBetween val="midCat"/>
        <c:majorUnit val="3"/>
      </c:valAx>
      <c:valAx>
        <c:axId val="134003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2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-2.4399999999999995</c:v>
                </c:pt>
                <c:pt idx="2">
                  <c:v>0.16000000000000014</c:v>
                </c:pt>
                <c:pt idx="3">
                  <c:v>-0.34000000000000075</c:v>
                </c:pt>
                <c:pt idx="4">
                  <c:v>0.88999999999999968</c:v>
                </c:pt>
                <c:pt idx="5">
                  <c:v>1.5300000000000002</c:v>
                </c:pt>
                <c:pt idx="6">
                  <c:v>0.17000000000000037</c:v>
                </c:pt>
                <c:pt idx="7">
                  <c:v>0.25999999999999979</c:v>
                </c:pt>
                <c:pt idx="8">
                  <c:v>-0.14999999999999991</c:v>
                </c:pt>
                <c:pt idx="9">
                  <c:v>0.20000000000000018</c:v>
                </c:pt>
                <c:pt idx="10">
                  <c:v>-5.0000000000000711E-2</c:v>
                </c:pt>
                <c:pt idx="11">
                  <c:v>-0.27999999999999936</c:v>
                </c:pt>
                <c:pt idx="12">
                  <c:v>0.59999999999999964</c:v>
                </c:pt>
                <c:pt idx="13">
                  <c:v>1.0500000000000007</c:v>
                </c:pt>
                <c:pt idx="14">
                  <c:v>-0.48000000000000131</c:v>
                </c:pt>
                <c:pt idx="15">
                  <c:v>-2.4599999999999991</c:v>
                </c:pt>
                <c:pt idx="16">
                  <c:v>-1.6399999999999997</c:v>
                </c:pt>
                <c:pt idx="17">
                  <c:v>-0.29000000000000048</c:v>
                </c:pt>
                <c:pt idx="18">
                  <c:v>1.57</c:v>
                </c:pt>
                <c:pt idx="19">
                  <c:v>0.90999999999999992</c:v>
                </c:pt>
                <c:pt idx="20">
                  <c:v>1.8</c:v>
                </c:pt>
                <c:pt idx="21">
                  <c:v>1.1500000000000001</c:v>
                </c:pt>
                <c:pt idx="22">
                  <c:v>0.2799999999999998</c:v>
                </c:pt>
                <c:pt idx="23">
                  <c:v>-0.78999999999999959</c:v>
                </c:pt>
                <c:pt idx="24">
                  <c:v>-1.2700000000000005</c:v>
                </c:pt>
                <c:pt idx="25">
                  <c:v>-1.54</c:v>
                </c:pt>
                <c:pt idx="26">
                  <c:v>-0.59999999999999964</c:v>
                </c:pt>
                <c:pt idx="27">
                  <c:v>3.9999999999999591E-2</c:v>
                </c:pt>
                <c:pt idx="28">
                  <c:v>1.4600000000000002</c:v>
                </c:pt>
                <c:pt idx="29">
                  <c:v>-0.14000000000000007</c:v>
                </c:pt>
                <c:pt idx="30">
                  <c:v>0.34</c:v>
                </c:pt>
                <c:pt idx="31">
                  <c:v>0.19</c:v>
                </c:pt>
                <c:pt idx="32">
                  <c:v>0.48</c:v>
                </c:pt>
                <c:pt idx="33">
                  <c:v>-1.9999999999999907E-2</c:v>
                </c:pt>
                <c:pt idx="34">
                  <c:v>-0.24000000000000021</c:v>
                </c:pt>
                <c:pt idx="35">
                  <c:v>-0.69999999999999973</c:v>
                </c:pt>
                <c:pt idx="36">
                  <c:v>-0.4700000000000002</c:v>
                </c:pt>
                <c:pt idx="37">
                  <c:v>-0.78</c:v>
                </c:pt>
                <c:pt idx="38">
                  <c:v>0.43000000000000016</c:v>
                </c:pt>
                <c:pt idx="39">
                  <c:v>2.9999999999999805E-2</c:v>
                </c:pt>
                <c:pt idx="40">
                  <c:v>0.4300000000000006</c:v>
                </c:pt>
                <c:pt idx="41">
                  <c:v>-0.31000000000000094</c:v>
                </c:pt>
                <c:pt idx="42">
                  <c:v>1.4300000000000006</c:v>
                </c:pt>
                <c:pt idx="43">
                  <c:v>0.28000000000000025</c:v>
                </c:pt>
                <c:pt idx="44">
                  <c:v>0.13999999999999924</c:v>
                </c:pt>
                <c:pt idx="45">
                  <c:v>0.57000000000000028</c:v>
                </c:pt>
                <c:pt idx="46">
                  <c:v>-0.30999999999999983</c:v>
                </c:pt>
                <c:pt idx="47">
                  <c:v>-0.65000000000000013</c:v>
                </c:pt>
                <c:pt idx="48">
                  <c:v>-0.16999999999999998</c:v>
                </c:pt>
                <c:pt idx="49">
                  <c:v>-6.0000000000000026E-2</c:v>
                </c:pt>
                <c:pt idx="50">
                  <c:v>-9.9999999999999811E-3</c:v>
                </c:pt>
                <c:pt idx="51">
                  <c:v>0.15999999999999998</c:v>
                </c:pt>
                <c:pt idx="52">
                  <c:v>-0.6399999999999999</c:v>
                </c:pt>
                <c:pt idx="53">
                  <c:v>-0.6100000000000001</c:v>
                </c:pt>
                <c:pt idx="54">
                  <c:v>4.9999999999999933E-2</c:v>
                </c:pt>
                <c:pt idx="55">
                  <c:v>1.4700000000000002</c:v>
                </c:pt>
                <c:pt idx="56">
                  <c:v>0.59</c:v>
                </c:pt>
                <c:pt idx="57">
                  <c:v>-0.57999999999999996</c:v>
                </c:pt>
                <c:pt idx="58">
                  <c:v>-0.41000000000000003</c:v>
                </c:pt>
                <c:pt idx="59">
                  <c:v>0.28000000000000003</c:v>
                </c:pt>
                <c:pt idx="60">
                  <c:v>-1.4</c:v>
                </c:pt>
                <c:pt idx="61">
                  <c:v>0.17999999999999983</c:v>
                </c:pt>
                <c:pt idx="62">
                  <c:v>-0.10999999999999999</c:v>
                </c:pt>
                <c:pt idx="63">
                  <c:v>0.1100000000000001</c:v>
                </c:pt>
                <c:pt idx="64">
                  <c:v>0.8899999999999999</c:v>
                </c:pt>
                <c:pt idx="65">
                  <c:v>0.10000000000000009</c:v>
                </c:pt>
                <c:pt idx="66">
                  <c:v>-8.0000000000000071E-2</c:v>
                </c:pt>
                <c:pt idx="67">
                  <c:v>-1.9999999999999962E-2</c:v>
                </c:pt>
                <c:pt idx="68">
                  <c:v>-0.14999999999999997</c:v>
                </c:pt>
                <c:pt idx="69">
                  <c:v>-0.64000000000000012</c:v>
                </c:pt>
                <c:pt idx="70">
                  <c:v>-0.81999999999999962</c:v>
                </c:pt>
                <c:pt idx="71">
                  <c:v>-0.17000000000000037</c:v>
                </c:pt>
                <c:pt idx="72">
                  <c:v>0.17999999999999972</c:v>
                </c:pt>
                <c:pt idx="73">
                  <c:v>0.81000000000000094</c:v>
                </c:pt>
                <c:pt idx="74">
                  <c:v>-8.8817841970012523E-16</c:v>
                </c:pt>
                <c:pt idx="75">
                  <c:v>0.38000000000000078</c:v>
                </c:pt>
                <c:pt idx="76">
                  <c:v>1.1199999999999992</c:v>
                </c:pt>
                <c:pt idx="77">
                  <c:v>0.8100000000000005</c:v>
                </c:pt>
                <c:pt idx="78">
                  <c:v>-0.6800000000000006</c:v>
                </c:pt>
                <c:pt idx="79">
                  <c:v>-0.88999999999999924</c:v>
                </c:pt>
                <c:pt idx="80">
                  <c:v>-0.57000000000000028</c:v>
                </c:pt>
                <c:pt idx="81">
                  <c:v>-0.24000000000000066</c:v>
                </c:pt>
                <c:pt idx="82">
                  <c:v>-0.28999999999999915</c:v>
                </c:pt>
                <c:pt idx="83">
                  <c:v>0.54</c:v>
                </c:pt>
                <c:pt idx="84">
                  <c:v>0.17999999999999972</c:v>
                </c:pt>
                <c:pt idx="85">
                  <c:v>1.0599999999999996</c:v>
                </c:pt>
                <c:pt idx="86">
                  <c:v>5.0000000000000711E-2</c:v>
                </c:pt>
                <c:pt idx="87">
                  <c:v>0.20999999999999952</c:v>
                </c:pt>
                <c:pt idx="88">
                  <c:v>0.89000000000000035</c:v>
                </c:pt>
                <c:pt idx="89">
                  <c:v>-1.0700000000000003</c:v>
                </c:pt>
                <c:pt idx="90">
                  <c:v>-1.3499999999999999</c:v>
                </c:pt>
                <c:pt idx="91">
                  <c:v>-0.30000000000000004</c:v>
                </c:pt>
                <c:pt idx="92">
                  <c:v>0.14999999999999991</c:v>
                </c:pt>
                <c:pt idx="93">
                  <c:v>0.28000000000000003</c:v>
                </c:pt>
                <c:pt idx="94">
                  <c:v>2.74</c:v>
                </c:pt>
                <c:pt idx="95">
                  <c:v>-2.41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8E-4727-9489-DBE96DBE4D0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B8E-4727-9489-DBE96DBE4D0D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8E-4727-9489-DBE96DBE4D0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8E-4727-9489-DBE96DBE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3312"/>
        <c:axId val="134014848"/>
      </c:scatterChart>
      <c:valAx>
        <c:axId val="134013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4848"/>
        <c:crosses val="autoZero"/>
        <c:crossBetween val="midCat"/>
        <c:majorUnit val="3"/>
      </c:valAx>
      <c:valAx>
        <c:axId val="134014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3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-8.48</c:v>
                </c:pt>
                <c:pt idx="11">
                  <c:v>-6.09</c:v>
                </c:pt>
                <c:pt idx="12">
                  <c:v>-3.2600000000000007</c:v>
                </c:pt>
                <c:pt idx="13">
                  <c:v>0.96</c:v>
                </c:pt>
                <c:pt idx="14">
                  <c:v>3.8099999999999996</c:v>
                </c:pt>
                <c:pt idx="15">
                  <c:v>2.67</c:v>
                </c:pt>
                <c:pt idx="16">
                  <c:v>-0.2799999999999998</c:v>
                </c:pt>
                <c:pt idx="17">
                  <c:v>-3.78</c:v>
                </c:pt>
                <c:pt idx="18">
                  <c:v>-5.5600000000000005</c:v>
                </c:pt>
                <c:pt idx="19">
                  <c:v>-6.6300000000000008</c:v>
                </c:pt>
                <c:pt idx="20">
                  <c:v>-5.85</c:v>
                </c:pt>
                <c:pt idx="21">
                  <c:v>-3.64</c:v>
                </c:pt>
                <c:pt idx="22">
                  <c:v>-1.75</c:v>
                </c:pt>
                <c:pt idx="23">
                  <c:v>-1.7000000000000002</c:v>
                </c:pt>
                <c:pt idx="24">
                  <c:v>-2.4399999999999995</c:v>
                </c:pt>
                <c:pt idx="25">
                  <c:v>-2.2599999999999998</c:v>
                </c:pt>
                <c:pt idx="26">
                  <c:v>-1.04</c:v>
                </c:pt>
                <c:pt idx="27">
                  <c:v>0.51</c:v>
                </c:pt>
                <c:pt idx="28">
                  <c:v>1.95</c:v>
                </c:pt>
                <c:pt idx="29">
                  <c:v>2.34</c:v>
                </c:pt>
                <c:pt idx="30">
                  <c:v>1.27</c:v>
                </c:pt>
                <c:pt idx="31">
                  <c:v>-0.76</c:v>
                </c:pt>
                <c:pt idx="32">
                  <c:v>-2.59</c:v>
                </c:pt>
                <c:pt idx="33">
                  <c:v>-3.6500000000000004</c:v>
                </c:pt>
                <c:pt idx="34">
                  <c:v>-3.68</c:v>
                </c:pt>
                <c:pt idx="35">
                  <c:v>-2.87</c:v>
                </c:pt>
                <c:pt idx="36">
                  <c:v>-1.9300000000000002</c:v>
                </c:pt>
                <c:pt idx="37">
                  <c:v>-1.81</c:v>
                </c:pt>
                <c:pt idx="38">
                  <c:v>-2.72</c:v>
                </c:pt>
                <c:pt idx="39">
                  <c:v>-3.46</c:v>
                </c:pt>
                <c:pt idx="40">
                  <c:v>-4.1099999999999994</c:v>
                </c:pt>
                <c:pt idx="41">
                  <c:v>-5.26</c:v>
                </c:pt>
                <c:pt idx="42">
                  <c:v>-5.46</c:v>
                </c:pt>
                <c:pt idx="43">
                  <c:v>-5.3599999999999994</c:v>
                </c:pt>
                <c:pt idx="44">
                  <c:v>-4.88</c:v>
                </c:pt>
                <c:pt idx="45">
                  <c:v>-3.13</c:v>
                </c:pt>
                <c:pt idx="46">
                  <c:v>-1.22</c:v>
                </c:pt>
                <c:pt idx="47">
                  <c:v>0.82000000000000006</c:v>
                </c:pt>
                <c:pt idx="48">
                  <c:v>2.2600000000000002</c:v>
                </c:pt>
                <c:pt idx="49">
                  <c:v>3.6100000000000003</c:v>
                </c:pt>
                <c:pt idx="50">
                  <c:v>4.5199999999999996</c:v>
                </c:pt>
                <c:pt idx="51">
                  <c:v>5.9</c:v>
                </c:pt>
                <c:pt idx="52">
                  <c:v>5.21</c:v>
                </c:pt>
                <c:pt idx="53">
                  <c:v>3.6299999999999994</c:v>
                </c:pt>
                <c:pt idx="54">
                  <c:v>1.96</c:v>
                </c:pt>
                <c:pt idx="55">
                  <c:v>1.19</c:v>
                </c:pt>
                <c:pt idx="56">
                  <c:v>1.3199999999999998</c:v>
                </c:pt>
                <c:pt idx="57">
                  <c:v>1.52</c:v>
                </c:pt>
                <c:pt idx="58">
                  <c:v>1.48</c:v>
                </c:pt>
                <c:pt idx="59">
                  <c:v>1.78</c:v>
                </c:pt>
                <c:pt idx="60">
                  <c:v>0.69000000000000006</c:v>
                </c:pt>
                <c:pt idx="61">
                  <c:v>-0.38</c:v>
                </c:pt>
                <c:pt idx="62">
                  <c:v>-0.92</c:v>
                </c:pt>
                <c:pt idx="63">
                  <c:v>-0.74</c:v>
                </c:pt>
                <c:pt idx="64">
                  <c:v>0.28000000000000003</c:v>
                </c:pt>
                <c:pt idx="65">
                  <c:v>-6.9999999999999951E-2</c:v>
                </c:pt>
                <c:pt idx="66">
                  <c:v>-1.0899999999999999</c:v>
                </c:pt>
                <c:pt idx="67">
                  <c:v>-1.55</c:v>
                </c:pt>
                <c:pt idx="68">
                  <c:v>-1.75</c:v>
                </c:pt>
                <c:pt idx="69">
                  <c:v>-2.87</c:v>
                </c:pt>
                <c:pt idx="70">
                  <c:v>-3.41</c:v>
                </c:pt>
                <c:pt idx="71">
                  <c:v>-4.3</c:v>
                </c:pt>
                <c:pt idx="72">
                  <c:v>-4.9000000000000004</c:v>
                </c:pt>
                <c:pt idx="73">
                  <c:v>-4.8</c:v>
                </c:pt>
                <c:pt idx="74">
                  <c:v>-5.59</c:v>
                </c:pt>
                <c:pt idx="75">
                  <c:v>-6.1</c:v>
                </c:pt>
                <c:pt idx="76">
                  <c:v>-5.41</c:v>
                </c:pt>
                <c:pt idx="77">
                  <c:v>-3.8899999999999997</c:v>
                </c:pt>
                <c:pt idx="78">
                  <c:v>-2.9000000000000004</c:v>
                </c:pt>
                <c:pt idx="79">
                  <c:v>-2.1599999999999997</c:v>
                </c:pt>
                <c:pt idx="80">
                  <c:v>-1.17</c:v>
                </c:pt>
                <c:pt idx="81">
                  <c:v>-0.25000000000000044</c:v>
                </c:pt>
                <c:pt idx="82">
                  <c:v>0.20000000000000018</c:v>
                </c:pt>
                <c:pt idx="83">
                  <c:v>0.37999999999999989</c:v>
                </c:pt>
                <c:pt idx="84">
                  <c:v>0.74000000000000021</c:v>
                </c:pt>
                <c:pt idx="85">
                  <c:v>1.7799999999999994</c:v>
                </c:pt>
                <c:pt idx="86">
                  <c:v>1.75</c:v>
                </c:pt>
                <c:pt idx="87">
                  <c:v>1.1199999999999997</c:v>
                </c:pt>
                <c:pt idx="88">
                  <c:v>2.0600000000000005</c:v>
                </c:pt>
                <c:pt idx="89">
                  <c:v>2.82</c:v>
                </c:pt>
                <c:pt idx="90">
                  <c:v>2.8</c:v>
                </c:pt>
                <c:pt idx="91">
                  <c:v>2.7200000000000006</c:v>
                </c:pt>
                <c:pt idx="92">
                  <c:v>3.08</c:v>
                </c:pt>
                <c:pt idx="93">
                  <c:v>3.1799999999999997</c:v>
                </c:pt>
                <c:pt idx="94">
                  <c:v>5.84</c:v>
                </c:pt>
                <c:pt idx="95">
                  <c:v>5.03</c:v>
                </c:pt>
                <c:pt idx="96">
                  <c:v>4.17</c:v>
                </c:pt>
                <c:pt idx="97">
                  <c:v>3.1</c:v>
                </c:pt>
                <c:pt idx="98">
                  <c:v>1.1399999999999999</c:v>
                </c:pt>
                <c:pt idx="99">
                  <c:v>0.25</c:v>
                </c:pt>
                <c:pt idx="100">
                  <c:v>0.71</c:v>
                </c:pt>
                <c:pt idx="101">
                  <c:v>1.47</c:v>
                </c:pt>
                <c:pt idx="102">
                  <c:v>2.08</c:v>
                </c:pt>
                <c:pt idx="103">
                  <c:v>2.41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B-458E-84B3-69FB691F63C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3B-458E-84B3-69FB691F63C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3B-458E-84B3-69FB691F6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3632"/>
        <c:axId val="134615424"/>
      </c:scatterChart>
      <c:valAx>
        <c:axId val="1346136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5424"/>
        <c:crosses val="autoZero"/>
        <c:crossBetween val="midCat"/>
        <c:majorUnit val="3"/>
      </c:valAx>
      <c:valAx>
        <c:axId val="1346154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3632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0.35999999999999943</c:v>
                </c:pt>
                <c:pt idx="2">
                  <c:v>-0.94999999999999929</c:v>
                </c:pt>
                <c:pt idx="3">
                  <c:v>-0.84999999999999964</c:v>
                </c:pt>
                <c:pt idx="4">
                  <c:v>1.3099999999999996</c:v>
                </c:pt>
                <c:pt idx="5">
                  <c:v>-0.28000000000000025</c:v>
                </c:pt>
                <c:pt idx="6">
                  <c:v>0.41000000000000014</c:v>
                </c:pt>
                <c:pt idx="7">
                  <c:v>-0.12999999999999989</c:v>
                </c:pt>
                <c:pt idx="8">
                  <c:v>-0.42000000000000037</c:v>
                </c:pt>
                <c:pt idx="9">
                  <c:v>-0.31999999999999984</c:v>
                </c:pt>
                <c:pt idx="10">
                  <c:v>0.75</c:v>
                </c:pt>
                <c:pt idx="11">
                  <c:v>0.95000000000000018</c:v>
                </c:pt>
                <c:pt idx="12">
                  <c:v>-1.0300000000000002</c:v>
                </c:pt>
                <c:pt idx="13">
                  <c:v>-0.6599999999999997</c:v>
                </c:pt>
                <c:pt idx="14">
                  <c:v>0.54999999999999982</c:v>
                </c:pt>
                <c:pt idx="15">
                  <c:v>1.3800000000000003</c:v>
                </c:pt>
                <c:pt idx="16">
                  <c:v>0.94</c:v>
                </c:pt>
                <c:pt idx="17">
                  <c:v>-0.87000000000000055</c:v>
                </c:pt>
                <c:pt idx="18">
                  <c:v>-1.2699999999999996</c:v>
                </c:pt>
                <c:pt idx="19">
                  <c:v>0.38999999999999968</c:v>
                </c:pt>
                <c:pt idx="20">
                  <c:v>0.5</c:v>
                </c:pt>
                <c:pt idx="21">
                  <c:v>-1.1399999999999997</c:v>
                </c:pt>
                <c:pt idx="22">
                  <c:v>-0.82000000000000028</c:v>
                </c:pt>
                <c:pt idx="23">
                  <c:v>0.16000000000000014</c:v>
                </c:pt>
                <c:pt idx="24">
                  <c:v>0.13000000000000034</c:v>
                </c:pt>
                <c:pt idx="25">
                  <c:v>0.19999999999999973</c:v>
                </c:pt>
                <c:pt idx="26">
                  <c:v>0.27</c:v>
                </c:pt>
                <c:pt idx="27">
                  <c:v>0.1599999999999997</c:v>
                </c:pt>
                <c:pt idx="28">
                  <c:v>0.44000000000000039</c:v>
                </c:pt>
                <c:pt idx="29">
                  <c:v>-0.57000000000000028</c:v>
                </c:pt>
                <c:pt idx="30">
                  <c:v>0.44000000000000039</c:v>
                </c:pt>
                <c:pt idx="31">
                  <c:v>-1.0000000000000231E-2</c:v>
                </c:pt>
                <c:pt idx="32">
                  <c:v>0.35999999999999988</c:v>
                </c:pt>
                <c:pt idx="33">
                  <c:v>0.16000000000000014</c:v>
                </c:pt>
                <c:pt idx="34">
                  <c:v>-0.20999999999999996</c:v>
                </c:pt>
                <c:pt idx="35">
                  <c:v>-0.79</c:v>
                </c:pt>
                <c:pt idx="36">
                  <c:v>0.12999999999999989</c:v>
                </c:pt>
                <c:pt idx="37">
                  <c:v>0.37999999999999989</c:v>
                </c:pt>
                <c:pt idx="38">
                  <c:v>-0.93999999999999972</c:v>
                </c:pt>
                <c:pt idx="39">
                  <c:v>-0.48</c:v>
                </c:pt>
                <c:pt idx="40">
                  <c:v>0.8899999999999999</c:v>
                </c:pt>
                <c:pt idx="41">
                  <c:v>0.53</c:v>
                </c:pt>
                <c:pt idx="42">
                  <c:v>0.3</c:v>
                </c:pt>
                <c:pt idx="43">
                  <c:v>0.16000000000000003</c:v>
                </c:pt>
                <c:pt idx="44">
                  <c:v>0.30000000000000004</c:v>
                </c:pt>
                <c:pt idx="45">
                  <c:v>7.9999999999999849E-2</c:v>
                </c:pt>
                <c:pt idx="46">
                  <c:v>-1.0399999999999998</c:v>
                </c:pt>
                <c:pt idx="47">
                  <c:v>0.44999999999999973</c:v>
                </c:pt>
                <c:pt idx="48">
                  <c:v>-0.34999999999999964</c:v>
                </c:pt>
                <c:pt idx="49">
                  <c:v>0.12999999999999989</c:v>
                </c:pt>
                <c:pt idx="50">
                  <c:v>0</c:v>
                </c:pt>
                <c:pt idx="51">
                  <c:v>0.54999999999999982</c:v>
                </c:pt>
                <c:pt idx="52">
                  <c:v>9.9999999999997868E-3</c:v>
                </c:pt>
                <c:pt idx="53">
                  <c:v>0.50000000000000089</c:v>
                </c:pt>
                <c:pt idx="54">
                  <c:v>-0.40000000000000124</c:v>
                </c:pt>
                <c:pt idx="55">
                  <c:v>-1.3499999999999988</c:v>
                </c:pt>
                <c:pt idx="56">
                  <c:v>-0.54000000000000092</c:v>
                </c:pt>
                <c:pt idx="57">
                  <c:v>0.26000000000000068</c:v>
                </c:pt>
                <c:pt idx="58">
                  <c:v>0.10999999999999943</c:v>
                </c:pt>
                <c:pt idx="59">
                  <c:v>0.27000000000000046</c:v>
                </c:pt>
                <c:pt idx="60">
                  <c:v>-0.10000000000000031</c:v>
                </c:pt>
                <c:pt idx="61">
                  <c:v>0.10000000000000009</c:v>
                </c:pt>
                <c:pt idx="62">
                  <c:v>-0.6100000000000001</c:v>
                </c:pt>
                <c:pt idx="63">
                  <c:v>-0.36999999999999988</c:v>
                </c:pt>
                <c:pt idx="64">
                  <c:v>0.33999999999999986</c:v>
                </c:pt>
                <c:pt idx="65">
                  <c:v>-0.44999999999999996</c:v>
                </c:pt>
                <c:pt idx="66">
                  <c:v>0.51000000000000023</c:v>
                </c:pt>
                <c:pt idx="67">
                  <c:v>0.40000000000000036</c:v>
                </c:pt>
                <c:pt idx="68">
                  <c:v>1.0199999999999996</c:v>
                </c:pt>
                <c:pt idx="69">
                  <c:v>-0.6800000000000006</c:v>
                </c:pt>
                <c:pt idx="70">
                  <c:v>-0.12999999999999901</c:v>
                </c:pt>
                <c:pt idx="71">
                  <c:v>0.3199999999999994</c:v>
                </c:pt>
                <c:pt idx="72">
                  <c:v>-8.9999999999999858E-2</c:v>
                </c:pt>
                <c:pt idx="73">
                  <c:v>-0.16000000000000014</c:v>
                </c:pt>
                <c:pt idx="74">
                  <c:v>-0.30000000000000071</c:v>
                </c:pt>
                <c:pt idx="75">
                  <c:v>0.15000000000000213</c:v>
                </c:pt>
                <c:pt idx="76">
                  <c:v>7.9999999999998295E-2</c:v>
                </c:pt>
                <c:pt idx="77">
                  <c:v>0.23000000000000043</c:v>
                </c:pt>
                <c:pt idx="78">
                  <c:v>-6.0000000000000497E-2</c:v>
                </c:pt>
                <c:pt idx="79">
                  <c:v>0.29000000000000092</c:v>
                </c:pt>
                <c:pt idx="80">
                  <c:v>-0.16000000000000014</c:v>
                </c:pt>
                <c:pt idx="81">
                  <c:v>0.80999999999999872</c:v>
                </c:pt>
                <c:pt idx="82">
                  <c:v>0.24000000000000199</c:v>
                </c:pt>
                <c:pt idx="83">
                  <c:v>0.36999999999999833</c:v>
                </c:pt>
                <c:pt idx="84">
                  <c:v>-0.69999999999999929</c:v>
                </c:pt>
                <c:pt idx="85">
                  <c:v>-1.7599999999999998</c:v>
                </c:pt>
                <c:pt idx="86">
                  <c:v>0.62999999999999901</c:v>
                </c:pt>
                <c:pt idx="87">
                  <c:v>0.31000000000000139</c:v>
                </c:pt>
                <c:pt idx="88">
                  <c:v>0.50999999999999979</c:v>
                </c:pt>
                <c:pt idx="89">
                  <c:v>0.12999999999999901</c:v>
                </c:pt>
                <c:pt idx="90">
                  <c:v>0.86000000000000121</c:v>
                </c:pt>
                <c:pt idx="91">
                  <c:v>-0.4900000000000011</c:v>
                </c:pt>
                <c:pt idx="92">
                  <c:v>-0.74999999999999911</c:v>
                </c:pt>
                <c:pt idx="93">
                  <c:v>0.69999999999999929</c:v>
                </c:pt>
                <c:pt idx="94">
                  <c:v>4.8600000000000003</c:v>
                </c:pt>
                <c:pt idx="95">
                  <c:v>-5.54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B2-48E3-A854-AAC7BFC68C8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9B2-48E3-A854-AAC7BFC68C8A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B2-48E3-A854-AAC7BFC68C8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B2-48E3-A854-AAC7BFC68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24768"/>
        <c:axId val="134626304"/>
      </c:scatterChart>
      <c:valAx>
        <c:axId val="1346247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6304"/>
        <c:crosses val="autoZero"/>
        <c:crossBetween val="midCat"/>
        <c:majorUnit val="3"/>
      </c:valAx>
      <c:valAx>
        <c:axId val="1346263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47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-3.8800000000000003</c:v>
                </c:pt>
                <c:pt idx="11">
                  <c:v>-3.4099999999999997</c:v>
                </c:pt>
                <c:pt idx="12">
                  <c:v>-3.02</c:v>
                </c:pt>
                <c:pt idx="13">
                  <c:v>-2.4400000000000004</c:v>
                </c:pt>
                <c:pt idx="14">
                  <c:v>-2.6200000000000006</c:v>
                </c:pt>
                <c:pt idx="15">
                  <c:v>-1.1400000000000001</c:v>
                </c:pt>
                <c:pt idx="16">
                  <c:v>0.87000000000000011</c:v>
                </c:pt>
                <c:pt idx="17">
                  <c:v>2.1399999999999997</c:v>
                </c:pt>
                <c:pt idx="18">
                  <c:v>2.56</c:v>
                </c:pt>
                <c:pt idx="19">
                  <c:v>3.69</c:v>
                </c:pt>
                <c:pt idx="20">
                  <c:v>4.57</c:v>
                </c:pt>
                <c:pt idx="21">
                  <c:v>3.36</c:v>
                </c:pt>
                <c:pt idx="22">
                  <c:v>2.36</c:v>
                </c:pt>
                <c:pt idx="23">
                  <c:v>2.1799999999999997</c:v>
                </c:pt>
                <c:pt idx="24">
                  <c:v>1.58</c:v>
                </c:pt>
                <c:pt idx="25">
                  <c:v>-0.20000000000000018</c:v>
                </c:pt>
                <c:pt idx="26">
                  <c:v>-2.6500000000000004</c:v>
                </c:pt>
                <c:pt idx="27">
                  <c:v>-4.07</c:v>
                </c:pt>
                <c:pt idx="28">
                  <c:v>-3.7800000000000002</c:v>
                </c:pt>
                <c:pt idx="29">
                  <c:v>-4.45</c:v>
                </c:pt>
                <c:pt idx="30">
                  <c:v>-5.18</c:v>
                </c:pt>
                <c:pt idx="31">
                  <c:v>-4.7799999999999994</c:v>
                </c:pt>
                <c:pt idx="32">
                  <c:v>-3.1999999999999997</c:v>
                </c:pt>
                <c:pt idx="33">
                  <c:v>-1.6199999999999997</c:v>
                </c:pt>
                <c:pt idx="34">
                  <c:v>-0.37999999999999989</c:v>
                </c:pt>
                <c:pt idx="35">
                  <c:v>-0.12999999999999989</c:v>
                </c:pt>
                <c:pt idx="36">
                  <c:v>-2.0000000000000018E-2</c:v>
                </c:pt>
                <c:pt idx="37">
                  <c:v>0.31000000000000005</c:v>
                </c:pt>
                <c:pt idx="38">
                  <c:v>-0.74</c:v>
                </c:pt>
                <c:pt idx="39">
                  <c:v>-1.6999999999999997</c:v>
                </c:pt>
                <c:pt idx="40">
                  <c:v>-2.21</c:v>
                </c:pt>
                <c:pt idx="41">
                  <c:v>-2.1800000000000002</c:v>
                </c:pt>
                <c:pt idx="42">
                  <c:v>-2.21</c:v>
                </c:pt>
                <c:pt idx="43">
                  <c:v>-2.2400000000000002</c:v>
                </c:pt>
                <c:pt idx="44">
                  <c:v>-1.76</c:v>
                </c:pt>
                <c:pt idx="45">
                  <c:v>-0.41000000000000014</c:v>
                </c:pt>
                <c:pt idx="46">
                  <c:v>-0.22999999999999998</c:v>
                </c:pt>
                <c:pt idx="47">
                  <c:v>2.0000000000000018E-2</c:v>
                </c:pt>
                <c:pt idx="48">
                  <c:v>0.8600000000000001</c:v>
                </c:pt>
                <c:pt idx="49">
                  <c:v>2.31</c:v>
                </c:pt>
                <c:pt idx="50">
                  <c:v>2.87</c:v>
                </c:pt>
                <c:pt idx="51">
                  <c:v>3.45</c:v>
                </c:pt>
                <c:pt idx="52">
                  <c:v>3.7399999999999998</c:v>
                </c:pt>
                <c:pt idx="53">
                  <c:v>4.37</c:v>
                </c:pt>
                <c:pt idx="54">
                  <c:v>4.3</c:v>
                </c:pt>
                <c:pt idx="55">
                  <c:v>2.8000000000000003</c:v>
                </c:pt>
                <c:pt idx="56">
                  <c:v>1.7999999999999998</c:v>
                </c:pt>
                <c:pt idx="57">
                  <c:v>0.61000000000000032</c:v>
                </c:pt>
                <c:pt idx="58">
                  <c:v>-0.12000000000000011</c:v>
                </c:pt>
                <c:pt idx="59">
                  <c:v>-0.71</c:v>
                </c:pt>
                <c:pt idx="60">
                  <c:v>-1.4000000000000001</c:v>
                </c:pt>
                <c:pt idx="61">
                  <c:v>-2.54</c:v>
                </c:pt>
                <c:pt idx="62">
                  <c:v>-4.3</c:v>
                </c:pt>
                <c:pt idx="63">
                  <c:v>-6.9300000000000006</c:v>
                </c:pt>
                <c:pt idx="64">
                  <c:v>-8.82</c:v>
                </c:pt>
                <c:pt idx="65">
                  <c:v>-9.81</c:v>
                </c:pt>
                <c:pt idx="66">
                  <c:v>-9.75</c:v>
                </c:pt>
                <c:pt idx="67">
                  <c:v>-9.5500000000000007</c:v>
                </c:pt>
                <c:pt idx="68">
                  <c:v>-8.44</c:v>
                </c:pt>
                <c:pt idx="69">
                  <c:v>-8.2800000000000011</c:v>
                </c:pt>
                <c:pt idx="70">
                  <c:v>-8.15</c:v>
                </c:pt>
                <c:pt idx="71">
                  <c:v>-7.8</c:v>
                </c:pt>
                <c:pt idx="72">
                  <c:v>-6.93</c:v>
                </c:pt>
                <c:pt idx="73">
                  <c:v>-5.85</c:v>
                </c:pt>
                <c:pt idx="74">
                  <c:v>-5.41</c:v>
                </c:pt>
                <c:pt idx="75">
                  <c:v>-4.3699999999999992</c:v>
                </c:pt>
                <c:pt idx="76">
                  <c:v>-3.76</c:v>
                </c:pt>
                <c:pt idx="77">
                  <c:v>-3.3200000000000003</c:v>
                </c:pt>
                <c:pt idx="78">
                  <c:v>-3.9600000000000009</c:v>
                </c:pt>
                <c:pt idx="79">
                  <c:v>-3.63</c:v>
                </c:pt>
                <c:pt idx="80">
                  <c:v>-3.33</c:v>
                </c:pt>
                <c:pt idx="81">
                  <c:v>-2.5400000000000009</c:v>
                </c:pt>
                <c:pt idx="82">
                  <c:v>-1.42</c:v>
                </c:pt>
                <c:pt idx="83">
                  <c:v>0.22999999999999954</c:v>
                </c:pt>
                <c:pt idx="84">
                  <c:v>1.4800000000000004</c:v>
                </c:pt>
                <c:pt idx="85">
                  <c:v>0.8199999999999994</c:v>
                </c:pt>
                <c:pt idx="86">
                  <c:v>0.70999999999999908</c:v>
                </c:pt>
                <c:pt idx="87">
                  <c:v>0.67999999999999972</c:v>
                </c:pt>
                <c:pt idx="88">
                  <c:v>1.2200000000000006</c:v>
                </c:pt>
                <c:pt idx="89">
                  <c:v>1.5999999999999996</c:v>
                </c:pt>
                <c:pt idx="90">
                  <c:v>3</c:v>
                </c:pt>
                <c:pt idx="91">
                  <c:v>3.1000000000000005</c:v>
                </c:pt>
                <c:pt idx="92">
                  <c:v>2.21</c:v>
                </c:pt>
                <c:pt idx="93">
                  <c:v>1.6500000000000004</c:v>
                </c:pt>
                <c:pt idx="94">
                  <c:v>6.65</c:v>
                </c:pt>
                <c:pt idx="95">
                  <c:v>7.87</c:v>
                </c:pt>
                <c:pt idx="96">
                  <c:v>8.4600000000000009</c:v>
                </c:pt>
                <c:pt idx="97">
                  <c:v>8.74</c:v>
                </c:pt>
                <c:pt idx="98">
                  <c:v>8.51</c:v>
                </c:pt>
                <c:pt idx="99">
                  <c:v>8.15</c:v>
                </c:pt>
                <c:pt idx="100">
                  <c:v>6.93</c:v>
                </c:pt>
                <c:pt idx="101">
                  <c:v>6.2</c:v>
                </c:pt>
                <c:pt idx="102">
                  <c:v>6.22</c:v>
                </c:pt>
                <c:pt idx="103">
                  <c:v>5.54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F-4EB7-8DDC-7856A1768E6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F-4EB7-8DDC-7856A1768E6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EF-4EB7-8DDC-7856A1768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4096"/>
        <c:axId val="134645632"/>
      </c:scatterChart>
      <c:valAx>
        <c:axId val="1346440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5632"/>
        <c:crosses val="autoZero"/>
        <c:crossBetween val="midCat"/>
        <c:majorUnit val="3"/>
      </c:valAx>
      <c:valAx>
        <c:axId val="1346456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409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1.6999999999999997</c:v>
                </c:pt>
                <c:pt idx="2">
                  <c:v>-0.88999999999999924</c:v>
                </c:pt>
                <c:pt idx="3">
                  <c:v>-0.65000000000000036</c:v>
                </c:pt>
                <c:pt idx="4">
                  <c:v>-1.3300000000000005</c:v>
                </c:pt>
                <c:pt idx="5">
                  <c:v>0.71000000000000041</c:v>
                </c:pt>
                <c:pt idx="6">
                  <c:v>2.9999999999999805E-2</c:v>
                </c:pt>
                <c:pt idx="7">
                  <c:v>0.30000000000000027</c:v>
                </c:pt>
                <c:pt idx="8">
                  <c:v>-0.43000000000000016</c:v>
                </c:pt>
                <c:pt idx="9">
                  <c:v>-1.3199999999999998</c:v>
                </c:pt>
                <c:pt idx="10">
                  <c:v>0.48999999999999977</c:v>
                </c:pt>
                <c:pt idx="11">
                  <c:v>0.70000000000000007</c:v>
                </c:pt>
                <c:pt idx="12">
                  <c:v>0.28000000000000036</c:v>
                </c:pt>
                <c:pt idx="13">
                  <c:v>0.48999999999999955</c:v>
                </c:pt>
                <c:pt idx="14">
                  <c:v>-0.43999999999999995</c:v>
                </c:pt>
                <c:pt idx="15">
                  <c:v>0.39000000000000035</c:v>
                </c:pt>
                <c:pt idx="16">
                  <c:v>-3.0000000000000249E-2</c:v>
                </c:pt>
                <c:pt idx="17">
                  <c:v>1.9999999999999574E-2</c:v>
                </c:pt>
                <c:pt idx="18">
                  <c:v>-0.3499999999999992</c:v>
                </c:pt>
                <c:pt idx="19">
                  <c:v>0.10999999999999943</c:v>
                </c:pt>
                <c:pt idx="20">
                  <c:v>0.67000000000000037</c:v>
                </c:pt>
                <c:pt idx="21">
                  <c:v>-0.85000000000000053</c:v>
                </c:pt>
                <c:pt idx="22">
                  <c:v>-0.86999999999999922</c:v>
                </c:pt>
                <c:pt idx="23">
                  <c:v>0.39999999999999947</c:v>
                </c:pt>
                <c:pt idx="24">
                  <c:v>0.13999999999999968</c:v>
                </c:pt>
                <c:pt idx="25">
                  <c:v>0.98000000000000043</c:v>
                </c:pt>
                <c:pt idx="26">
                  <c:v>1.2500000000000004</c:v>
                </c:pt>
                <c:pt idx="27">
                  <c:v>-0.38000000000000078</c:v>
                </c:pt>
                <c:pt idx="28">
                  <c:v>-0.30999999999999939</c:v>
                </c:pt>
                <c:pt idx="29">
                  <c:v>-0.15000000000000036</c:v>
                </c:pt>
                <c:pt idx="30">
                  <c:v>-2.9999999999999916E-2</c:v>
                </c:pt>
                <c:pt idx="31">
                  <c:v>-0.14000000000000001</c:v>
                </c:pt>
                <c:pt idx="32">
                  <c:v>0.47000000000000008</c:v>
                </c:pt>
                <c:pt idx="33">
                  <c:v>9.9999999999998979E-3</c:v>
                </c:pt>
                <c:pt idx="34">
                  <c:v>0.43000000000000016</c:v>
                </c:pt>
                <c:pt idx="35">
                  <c:v>-0.3899999999999999</c:v>
                </c:pt>
                <c:pt idx="36">
                  <c:v>-0.53000000000000069</c:v>
                </c:pt>
                <c:pt idx="37">
                  <c:v>-0.72999999999999954</c:v>
                </c:pt>
                <c:pt idx="38">
                  <c:v>-0.41000000000000014</c:v>
                </c:pt>
                <c:pt idx="39">
                  <c:v>0.48000000000000043</c:v>
                </c:pt>
                <c:pt idx="40">
                  <c:v>-0.35000000000000053</c:v>
                </c:pt>
                <c:pt idx="41">
                  <c:v>2.0000000000000462E-2</c:v>
                </c:pt>
                <c:pt idx="42">
                  <c:v>-0.43000000000000016</c:v>
                </c:pt>
                <c:pt idx="43">
                  <c:v>-0.41000000000000014</c:v>
                </c:pt>
                <c:pt idx="44">
                  <c:v>-0.1399999999999999</c:v>
                </c:pt>
                <c:pt idx="45">
                  <c:v>-0.39000000000000012</c:v>
                </c:pt>
                <c:pt idx="46">
                  <c:v>0.34999999999999987</c:v>
                </c:pt>
                <c:pt idx="47">
                  <c:v>-0.19999999999999929</c:v>
                </c:pt>
                <c:pt idx="48">
                  <c:v>1.7599999999999998</c:v>
                </c:pt>
                <c:pt idx="49">
                  <c:v>0.52999999999999936</c:v>
                </c:pt>
                <c:pt idx="50">
                  <c:v>0.84000000000000075</c:v>
                </c:pt>
                <c:pt idx="51">
                  <c:v>-8.0000000000000515E-2</c:v>
                </c:pt>
                <c:pt idx="52">
                  <c:v>-0.14999999999999991</c:v>
                </c:pt>
                <c:pt idx="53">
                  <c:v>-0.45999999999999996</c:v>
                </c:pt>
                <c:pt idx="54">
                  <c:v>0.60999999999999988</c:v>
                </c:pt>
                <c:pt idx="55">
                  <c:v>0.38000000000000034</c:v>
                </c:pt>
                <c:pt idx="56">
                  <c:v>-0.69000000000000039</c:v>
                </c:pt>
                <c:pt idx="57">
                  <c:v>-1.2299999999999995</c:v>
                </c:pt>
                <c:pt idx="58">
                  <c:v>0.33999999999999986</c:v>
                </c:pt>
                <c:pt idx="59">
                  <c:v>-0.75000000000000044</c:v>
                </c:pt>
                <c:pt idx="60">
                  <c:v>-0.25999999999999956</c:v>
                </c:pt>
                <c:pt idx="61">
                  <c:v>-0.56000000000000005</c:v>
                </c:pt>
                <c:pt idx="62">
                  <c:v>0.49</c:v>
                </c:pt>
                <c:pt idx="63">
                  <c:v>0.44999999999999996</c:v>
                </c:pt>
                <c:pt idx="64">
                  <c:v>1.24</c:v>
                </c:pt>
                <c:pt idx="65">
                  <c:v>0.37000000000000011</c:v>
                </c:pt>
                <c:pt idx="66">
                  <c:v>-0.42000000000000004</c:v>
                </c:pt>
                <c:pt idx="67">
                  <c:v>-0.63000000000000012</c:v>
                </c:pt>
                <c:pt idx="68">
                  <c:v>-1.3199999999999998</c:v>
                </c:pt>
                <c:pt idx="69">
                  <c:v>3.0000000000000027E-2</c:v>
                </c:pt>
                <c:pt idx="70">
                  <c:v>0.42999999999999994</c:v>
                </c:pt>
                <c:pt idx="71">
                  <c:v>2.0000000000000018E-2</c:v>
                </c:pt>
                <c:pt idx="72">
                  <c:v>0.74000000000000021</c:v>
                </c:pt>
                <c:pt idx="73">
                  <c:v>1.0099999999999998</c:v>
                </c:pt>
                <c:pt idx="74">
                  <c:v>1.4299999999999997</c:v>
                </c:pt>
                <c:pt idx="75">
                  <c:v>-0.96999999999999975</c:v>
                </c:pt>
                <c:pt idx="76">
                  <c:v>-1.1399999999999999</c:v>
                </c:pt>
                <c:pt idx="77">
                  <c:v>-0.45999999999999996</c:v>
                </c:pt>
                <c:pt idx="78">
                  <c:v>-1.2100000000000002</c:v>
                </c:pt>
                <c:pt idx="79">
                  <c:v>0.91000000000000014</c:v>
                </c:pt>
                <c:pt idx="80">
                  <c:v>0.88</c:v>
                </c:pt>
                <c:pt idx="81">
                  <c:v>0.29000000000000004</c:v>
                </c:pt>
                <c:pt idx="82">
                  <c:v>0.6499999999999998</c:v>
                </c:pt>
                <c:pt idx="83">
                  <c:v>-0.39999999999999991</c:v>
                </c:pt>
                <c:pt idx="84">
                  <c:v>0</c:v>
                </c:pt>
                <c:pt idx="85">
                  <c:v>-0.60999999999999988</c:v>
                </c:pt>
                <c:pt idx="86">
                  <c:v>-1.3199999999999998</c:v>
                </c:pt>
                <c:pt idx="87">
                  <c:v>-0.53000000000000025</c:v>
                </c:pt>
                <c:pt idx="88">
                  <c:v>0.6</c:v>
                </c:pt>
                <c:pt idx="89">
                  <c:v>0.92</c:v>
                </c:pt>
                <c:pt idx="90">
                  <c:v>-0.43000000000000005</c:v>
                </c:pt>
                <c:pt idx="91">
                  <c:v>0.66</c:v>
                </c:pt>
                <c:pt idx="92">
                  <c:v>0.13000000000000012</c:v>
                </c:pt>
                <c:pt idx="93">
                  <c:v>6.999999999999984E-2</c:v>
                </c:pt>
                <c:pt idx="94">
                  <c:v>-1.93</c:v>
                </c:pt>
                <c:pt idx="95">
                  <c:v>1.5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8-4FBC-B7A7-9D487A37E8B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4F8-4FBC-B7A7-9D487A37E8BA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F8-4FBC-B7A7-9D487A37E8B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F8-4FBC-B7A7-9D487A37E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49888"/>
        <c:axId val="134959872"/>
      </c:scatterChart>
      <c:valAx>
        <c:axId val="1349498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59872"/>
        <c:crosses val="autoZero"/>
        <c:crossBetween val="midCat"/>
        <c:majorUnit val="3"/>
      </c:valAx>
      <c:valAx>
        <c:axId val="1349598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4988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-3.35</c:v>
                </c:pt>
                <c:pt idx="11">
                  <c:v>-5.74</c:v>
                </c:pt>
                <c:pt idx="12">
                  <c:v>-6.96</c:v>
                </c:pt>
                <c:pt idx="13">
                  <c:v>-7.04</c:v>
                </c:pt>
                <c:pt idx="14">
                  <c:v>-6.23</c:v>
                </c:pt>
                <c:pt idx="15">
                  <c:v>-5.74</c:v>
                </c:pt>
                <c:pt idx="16">
                  <c:v>-5.31</c:v>
                </c:pt>
                <c:pt idx="17">
                  <c:v>-5.16</c:v>
                </c:pt>
                <c:pt idx="18">
                  <c:v>-4.93</c:v>
                </c:pt>
                <c:pt idx="19">
                  <c:v>-3.27</c:v>
                </c:pt>
                <c:pt idx="20">
                  <c:v>-1.4299999999999997</c:v>
                </c:pt>
                <c:pt idx="21">
                  <c:v>-1.1400000000000001</c:v>
                </c:pt>
                <c:pt idx="22">
                  <c:v>-2</c:v>
                </c:pt>
                <c:pt idx="23">
                  <c:v>-2.95</c:v>
                </c:pt>
                <c:pt idx="24">
                  <c:v>-3.3200000000000003</c:v>
                </c:pt>
                <c:pt idx="25">
                  <c:v>-3.1000000000000005</c:v>
                </c:pt>
                <c:pt idx="26">
                  <c:v>-1.6</c:v>
                </c:pt>
                <c:pt idx="27">
                  <c:v>-0.5</c:v>
                </c:pt>
                <c:pt idx="28">
                  <c:v>0.6399999999999999</c:v>
                </c:pt>
                <c:pt idx="29">
                  <c:v>1.52</c:v>
                </c:pt>
                <c:pt idx="30">
                  <c:v>1.6999999999999997</c:v>
                </c:pt>
                <c:pt idx="31">
                  <c:v>2.5900000000000003</c:v>
                </c:pt>
                <c:pt idx="32">
                  <c:v>4.82</c:v>
                </c:pt>
                <c:pt idx="33">
                  <c:v>6.66</c:v>
                </c:pt>
                <c:pt idx="34">
                  <c:v>8.7900000000000009</c:v>
                </c:pt>
                <c:pt idx="35">
                  <c:v>9.5500000000000007</c:v>
                </c:pt>
                <c:pt idx="36">
                  <c:v>8.5299999999999994</c:v>
                </c:pt>
                <c:pt idx="37">
                  <c:v>7.16</c:v>
                </c:pt>
                <c:pt idx="38">
                  <c:v>5.6899999999999995</c:v>
                </c:pt>
                <c:pt idx="39">
                  <c:v>4.8499999999999996</c:v>
                </c:pt>
                <c:pt idx="40">
                  <c:v>3.69</c:v>
                </c:pt>
                <c:pt idx="41">
                  <c:v>2.69</c:v>
                </c:pt>
                <c:pt idx="42">
                  <c:v>0.79</c:v>
                </c:pt>
                <c:pt idx="43">
                  <c:v>-1.53</c:v>
                </c:pt>
                <c:pt idx="44">
                  <c:v>-4.42</c:v>
                </c:pt>
                <c:pt idx="45">
                  <c:v>-7.3100000000000005</c:v>
                </c:pt>
                <c:pt idx="46">
                  <c:v>-9.32</c:v>
                </c:pt>
                <c:pt idx="47">
                  <c:v>-10.8</c:v>
                </c:pt>
                <c:pt idx="48">
                  <c:v>-10.11</c:v>
                </c:pt>
                <c:pt idx="49">
                  <c:v>-9.370000000000001</c:v>
                </c:pt>
                <c:pt idx="50">
                  <c:v>-7.4399999999999995</c:v>
                </c:pt>
                <c:pt idx="51">
                  <c:v>-5.6099999999999994</c:v>
                </c:pt>
                <c:pt idx="52">
                  <c:v>-3.5</c:v>
                </c:pt>
                <c:pt idx="53">
                  <c:v>-1.44</c:v>
                </c:pt>
                <c:pt idx="54">
                  <c:v>1.37</c:v>
                </c:pt>
                <c:pt idx="55">
                  <c:v>4.95</c:v>
                </c:pt>
                <c:pt idx="56">
                  <c:v>7.49</c:v>
                </c:pt>
                <c:pt idx="57">
                  <c:v>9</c:v>
                </c:pt>
                <c:pt idx="58">
                  <c:v>9.09</c:v>
                </c:pt>
                <c:pt idx="59">
                  <c:v>7.9</c:v>
                </c:pt>
                <c:pt idx="60">
                  <c:v>5.6099999999999994</c:v>
                </c:pt>
                <c:pt idx="61">
                  <c:v>2.84</c:v>
                </c:pt>
                <c:pt idx="62">
                  <c:v>0.71</c:v>
                </c:pt>
                <c:pt idx="63">
                  <c:v>-0.51</c:v>
                </c:pt>
                <c:pt idx="64">
                  <c:v>-1.1000000000000001</c:v>
                </c:pt>
                <c:pt idx="65">
                  <c:v>-1.7000000000000002</c:v>
                </c:pt>
                <c:pt idx="66">
                  <c:v>-2.0299999999999998</c:v>
                </c:pt>
                <c:pt idx="67">
                  <c:v>-1.7600000000000002</c:v>
                </c:pt>
                <c:pt idx="68">
                  <c:v>-3.1500000000000004</c:v>
                </c:pt>
                <c:pt idx="69">
                  <c:v>-3.76</c:v>
                </c:pt>
                <c:pt idx="70">
                  <c:v>-3.6799999999999997</c:v>
                </c:pt>
                <c:pt idx="71">
                  <c:v>-3.02</c:v>
                </c:pt>
                <c:pt idx="72">
                  <c:v>-2.11</c:v>
                </c:pt>
                <c:pt idx="73">
                  <c:v>-0.6399999999999999</c:v>
                </c:pt>
                <c:pt idx="74">
                  <c:v>1.02</c:v>
                </c:pt>
                <c:pt idx="75">
                  <c:v>1.3399999999999999</c:v>
                </c:pt>
                <c:pt idx="76">
                  <c:v>0.94</c:v>
                </c:pt>
                <c:pt idx="77">
                  <c:v>0.71000000000000008</c:v>
                </c:pt>
                <c:pt idx="78">
                  <c:v>0.59</c:v>
                </c:pt>
                <c:pt idx="79">
                  <c:v>1.3499999999999999</c:v>
                </c:pt>
                <c:pt idx="80">
                  <c:v>2.56</c:v>
                </c:pt>
                <c:pt idx="81">
                  <c:v>4.04</c:v>
                </c:pt>
                <c:pt idx="82">
                  <c:v>5.43</c:v>
                </c:pt>
                <c:pt idx="83">
                  <c:v>5.41</c:v>
                </c:pt>
                <c:pt idx="84">
                  <c:v>3.96</c:v>
                </c:pt>
                <c:pt idx="85">
                  <c:v>2.87</c:v>
                </c:pt>
                <c:pt idx="86">
                  <c:v>1.6</c:v>
                </c:pt>
                <c:pt idx="87">
                  <c:v>0.26</c:v>
                </c:pt>
                <c:pt idx="88">
                  <c:v>0.73</c:v>
                </c:pt>
                <c:pt idx="89">
                  <c:v>1.21</c:v>
                </c:pt>
                <c:pt idx="90">
                  <c:v>0.38</c:v>
                </c:pt>
                <c:pt idx="91">
                  <c:v>-8.0000000000000071E-2</c:v>
                </c:pt>
                <c:pt idx="92">
                  <c:v>-1.0599999999999998</c:v>
                </c:pt>
                <c:pt idx="93">
                  <c:v>-1.5699999999999998</c:v>
                </c:pt>
                <c:pt idx="94">
                  <c:v>-4.01</c:v>
                </c:pt>
                <c:pt idx="95">
                  <c:v>-4.34</c:v>
                </c:pt>
                <c:pt idx="96">
                  <c:v>-3.35</c:v>
                </c:pt>
                <c:pt idx="97">
                  <c:v>-1.83</c:v>
                </c:pt>
                <c:pt idx="98">
                  <c:v>-0.91</c:v>
                </c:pt>
                <c:pt idx="99">
                  <c:v>-0.91</c:v>
                </c:pt>
                <c:pt idx="100">
                  <c:v>-0.48</c:v>
                </c:pt>
                <c:pt idx="101">
                  <c:v>-0.71</c:v>
                </c:pt>
                <c:pt idx="102">
                  <c:v>-1.07</c:v>
                </c:pt>
                <c:pt idx="103">
                  <c:v>-1.5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D3-4036-92AC-EBC2A362C98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D3-4036-92AC-EBC2A362C98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D3-4036-92AC-EBC2A362C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1120"/>
        <c:axId val="134982656"/>
      </c:scatterChart>
      <c:valAx>
        <c:axId val="1349811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2656"/>
        <c:crosses val="autoZero"/>
        <c:crossBetween val="midCat"/>
        <c:majorUnit val="3"/>
      </c:valAx>
      <c:valAx>
        <c:axId val="1349826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112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1.7800000000000011</c:v>
                </c:pt>
                <c:pt idx="2">
                  <c:v>0.45999999999999819</c:v>
                </c:pt>
                <c:pt idx="3">
                  <c:v>-1.0499999999999989</c:v>
                </c:pt>
                <c:pt idx="4">
                  <c:v>-0.27000000000000046</c:v>
                </c:pt>
                <c:pt idx="5">
                  <c:v>-0.1899999999999995</c:v>
                </c:pt>
                <c:pt idx="6">
                  <c:v>-1.1100000000000012</c:v>
                </c:pt>
                <c:pt idx="7">
                  <c:v>1.5800000000000014</c:v>
                </c:pt>
                <c:pt idx="8">
                  <c:v>-0.72000000000000064</c:v>
                </c:pt>
                <c:pt idx="9">
                  <c:v>-0.94</c:v>
                </c:pt>
                <c:pt idx="10">
                  <c:v>1.4</c:v>
                </c:pt>
                <c:pt idx="11">
                  <c:v>-0.79</c:v>
                </c:pt>
                <c:pt idx="12">
                  <c:v>-0.10000000000000009</c:v>
                </c:pt>
                <c:pt idx="13">
                  <c:v>0.7200000000000002</c:v>
                </c:pt>
                <c:pt idx="14">
                  <c:v>-0.64999999999999991</c:v>
                </c:pt>
                <c:pt idx="15">
                  <c:v>0.5199999999999998</c:v>
                </c:pt>
                <c:pt idx="16">
                  <c:v>0.3500000000000002</c:v>
                </c:pt>
                <c:pt idx="17">
                  <c:v>0.94000000000000006</c:v>
                </c:pt>
                <c:pt idx="18">
                  <c:v>0.94</c:v>
                </c:pt>
                <c:pt idx="19">
                  <c:v>-1.3200000000000003</c:v>
                </c:pt>
                <c:pt idx="20">
                  <c:v>-2.3099999999999996</c:v>
                </c:pt>
                <c:pt idx="21">
                  <c:v>-2.0900000000000003</c:v>
                </c:pt>
                <c:pt idx="22">
                  <c:v>0.91999999999999993</c:v>
                </c:pt>
                <c:pt idx="23">
                  <c:v>0.4800000000000002</c:v>
                </c:pt>
                <c:pt idx="24">
                  <c:v>0.66999999999999993</c:v>
                </c:pt>
                <c:pt idx="25">
                  <c:v>0.44999999999999996</c:v>
                </c:pt>
                <c:pt idx="26">
                  <c:v>-0.35999999999999988</c:v>
                </c:pt>
                <c:pt idx="27">
                  <c:v>4.9999999999999822E-2</c:v>
                </c:pt>
                <c:pt idx="28">
                  <c:v>0.24000000000000021</c:v>
                </c:pt>
                <c:pt idx="29">
                  <c:v>0.41999999999999993</c:v>
                </c:pt>
                <c:pt idx="30">
                  <c:v>-0.37000000000000011</c:v>
                </c:pt>
                <c:pt idx="31">
                  <c:v>9.0000000000000302E-2</c:v>
                </c:pt>
                <c:pt idx="32">
                  <c:v>0.3199999999999994</c:v>
                </c:pt>
                <c:pt idx="33">
                  <c:v>0.47000000000000064</c:v>
                </c:pt>
                <c:pt idx="34">
                  <c:v>0.79</c:v>
                </c:pt>
                <c:pt idx="35">
                  <c:v>0.29999999999999938</c:v>
                </c:pt>
                <c:pt idx="36">
                  <c:v>0.90000000000000036</c:v>
                </c:pt>
                <c:pt idx="37">
                  <c:v>0.11999999999999966</c:v>
                </c:pt>
                <c:pt idx="38">
                  <c:v>-1.9799999999999995</c:v>
                </c:pt>
                <c:pt idx="39">
                  <c:v>-2.2599999999999998</c:v>
                </c:pt>
                <c:pt idx="40">
                  <c:v>0.19999999999999973</c:v>
                </c:pt>
                <c:pt idx="41">
                  <c:v>1.1999999999999997</c:v>
                </c:pt>
                <c:pt idx="42">
                  <c:v>-0.80999999999999983</c:v>
                </c:pt>
                <c:pt idx="43">
                  <c:v>-0.18999999999999995</c:v>
                </c:pt>
                <c:pt idx="44">
                  <c:v>-0.19999999999999996</c:v>
                </c:pt>
                <c:pt idx="45">
                  <c:v>-0.12000000000000011</c:v>
                </c:pt>
                <c:pt idx="46">
                  <c:v>1.7999999999999998</c:v>
                </c:pt>
                <c:pt idx="47">
                  <c:v>1.3500000000000003</c:v>
                </c:pt>
                <c:pt idx="48">
                  <c:v>1.3399999999999996</c:v>
                </c:pt>
                <c:pt idx="49">
                  <c:v>0</c:v>
                </c:pt>
                <c:pt idx="50">
                  <c:v>-2.7900000000000005</c:v>
                </c:pt>
                <c:pt idx="51">
                  <c:v>-1.2199999999999998</c:v>
                </c:pt>
                <c:pt idx="52">
                  <c:v>-0.25999999999999979</c:v>
                </c:pt>
                <c:pt idx="53">
                  <c:v>1</c:v>
                </c:pt>
                <c:pt idx="54">
                  <c:v>0.49999999999999956</c:v>
                </c:pt>
                <c:pt idx="55">
                  <c:v>0.89000000000000012</c:v>
                </c:pt>
                <c:pt idx="56">
                  <c:v>0.89000000000000012</c:v>
                </c:pt>
                <c:pt idx="57">
                  <c:v>-2.4599999999999995</c:v>
                </c:pt>
                <c:pt idx="58">
                  <c:v>-0.36000000000000032</c:v>
                </c:pt>
                <c:pt idx="59">
                  <c:v>9.9999999999999645E-2</c:v>
                </c:pt>
                <c:pt idx="60">
                  <c:v>0.33999999999999986</c:v>
                </c:pt>
                <c:pt idx="61">
                  <c:v>-0.48999999999999932</c:v>
                </c:pt>
                <c:pt idx="62">
                  <c:v>0.55999999999999961</c:v>
                </c:pt>
                <c:pt idx="63">
                  <c:v>-5.0000000000000044E-2</c:v>
                </c:pt>
                <c:pt idx="64">
                  <c:v>0.40000000000000013</c:v>
                </c:pt>
                <c:pt idx="65">
                  <c:v>0.61999999999999988</c:v>
                </c:pt>
                <c:pt idx="66">
                  <c:v>0.32000000000000006</c:v>
                </c:pt>
                <c:pt idx="67">
                  <c:v>0.18999999999999995</c:v>
                </c:pt>
                <c:pt idx="68">
                  <c:v>0.73</c:v>
                </c:pt>
                <c:pt idx="69">
                  <c:v>-0.25999999999999979</c:v>
                </c:pt>
                <c:pt idx="70">
                  <c:v>-0.55000000000000071</c:v>
                </c:pt>
                <c:pt idx="71">
                  <c:v>-3.4299999999999988</c:v>
                </c:pt>
                <c:pt idx="72">
                  <c:v>-0.77000000000000046</c:v>
                </c:pt>
                <c:pt idx="73">
                  <c:v>0.11000000000000032</c:v>
                </c:pt>
                <c:pt idx="74">
                  <c:v>1.6199999999999994</c:v>
                </c:pt>
                <c:pt idx="75">
                  <c:v>1.2800000000000002</c:v>
                </c:pt>
                <c:pt idx="76">
                  <c:v>0.3899999999999999</c:v>
                </c:pt>
                <c:pt idx="77">
                  <c:v>0.62</c:v>
                </c:pt>
                <c:pt idx="78">
                  <c:v>-0.17000000000000004</c:v>
                </c:pt>
                <c:pt idx="79">
                  <c:v>-1.66</c:v>
                </c:pt>
                <c:pt idx="80">
                  <c:v>-0.49</c:v>
                </c:pt>
                <c:pt idx="81">
                  <c:v>2.2999999999999998</c:v>
                </c:pt>
                <c:pt idx="82">
                  <c:v>1.1599999999999997</c:v>
                </c:pt>
                <c:pt idx="83">
                  <c:v>0.41000000000000014</c:v>
                </c:pt>
                <c:pt idx="84">
                  <c:v>-2.09</c:v>
                </c:pt>
                <c:pt idx="85">
                  <c:v>-1.9</c:v>
                </c:pt>
                <c:pt idx="86">
                  <c:v>0.17999999999999972</c:v>
                </c:pt>
                <c:pt idx="87">
                  <c:v>0.53</c:v>
                </c:pt>
                <c:pt idx="88">
                  <c:v>-0.7799999999999998</c:v>
                </c:pt>
                <c:pt idx="89">
                  <c:v>-0.19000000000000017</c:v>
                </c:pt>
                <c:pt idx="90">
                  <c:v>0.29000000000000004</c:v>
                </c:pt>
                <c:pt idx="91">
                  <c:v>0.85999999999999988</c:v>
                </c:pt>
                <c:pt idx="92">
                  <c:v>-0.41000000000000014</c:v>
                </c:pt>
                <c:pt idx="93">
                  <c:v>2.3400000000000007</c:v>
                </c:pt>
                <c:pt idx="94">
                  <c:v>3.9399999999999995</c:v>
                </c:pt>
                <c:pt idx="95">
                  <c:v>-5.21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CA-40FA-85C2-FF07B2A17DD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9CA-40FA-85C2-FF07B2A17DD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CA-40FA-85C2-FF07B2A17DD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CA-40FA-85C2-FF07B2A17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8.64</c:v>
                </c:pt>
                <c:pt idx="11">
                  <c:v>7.01</c:v>
                </c:pt>
                <c:pt idx="12">
                  <c:v>4.82</c:v>
                </c:pt>
                <c:pt idx="13">
                  <c:v>4.4000000000000004</c:v>
                </c:pt>
                <c:pt idx="14">
                  <c:v>3.6</c:v>
                </c:pt>
                <c:pt idx="15">
                  <c:v>3.51</c:v>
                </c:pt>
                <c:pt idx="16">
                  <c:v>4.8800000000000008</c:v>
                </c:pt>
                <c:pt idx="17">
                  <c:v>5.6099999999999994</c:v>
                </c:pt>
                <c:pt idx="18">
                  <c:v>8</c:v>
                </c:pt>
                <c:pt idx="19">
                  <c:v>10.01</c:v>
                </c:pt>
                <c:pt idx="20">
                  <c:v>8.31</c:v>
                </c:pt>
                <c:pt idx="21">
                  <c:v>5.3100000000000005</c:v>
                </c:pt>
                <c:pt idx="22">
                  <c:v>3.33</c:v>
                </c:pt>
                <c:pt idx="23">
                  <c:v>1.1100000000000001</c:v>
                </c:pt>
                <c:pt idx="24">
                  <c:v>0.20999999999999996</c:v>
                </c:pt>
                <c:pt idx="25">
                  <c:v>-0.76</c:v>
                </c:pt>
                <c:pt idx="26">
                  <c:v>-2.44</c:v>
                </c:pt>
                <c:pt idx="27">
                  <c:v>-5.01</c:v>
                </c:pt>
                <c:pt idx="28">
                  <c:v>-8.2800000000000011</c:v>
                </c:pt>
                <c:pt idx="29">
                  <c:v>-9.81</c:v>
                </c:pt>
                <c:pt idx="30">
                  <c:v>-9.4</c:v>
                </c:pt>
                <c:pt idx="31">
                  <c:v>-6.8100000000000005</c:v>
                </c:pt>
                <c:pt idx="32">
                  <c:v>-4.82</c:v>
                </c:pt>
                <c:pt idx="33">
                  <c:v>-2.84</c:v>
                </c:pt>
                <c:pt idx="34">
                  <c:v>-0.73999999999999977</c:v>
                </c:pt>
                <c:pt idx="35">
                  <c:v>1.21</c:v>
                </c:pt>
                <c:pt idx="36">
                  <c:v>4.42</c:v>
                </c:pt>
                <c:pt idx="37">
                  <c:v>7.6999999999999993</c:v>
                </c:pt>
                <c:pt idx="38">
                  <c:v>8.76</c:v>
                </c:pt>
                <c:pt idx="39">
                  <c:v>7.1400000000000006</c:v>
                </c:pt>
                <c:pt idx="40">
                  <c:v>6.09</c:v>
                </c:pt>
                <c:pt idx="41">
                  <c:v>6.15</c:v>
                </c:pt>
                <c:pt idx="42">
                  <c:v>5.08</c:v>
                </c:pt>
                <c:pt idx="43">
                  <c:v>3.35</c:v>
                </c:pt>
                <c:pt idx="44">
                  <c:v>0.62999999999999989</c:v>
                </c:pt>
                <c:pt idx="45">
                  <c:v>-2.5099999999999998</c:v>
                </c:pt>
                <c:pt idx="46">
                  <c:v>-4.75</c:v>
                </c:pt>
                <c:pt idx="47">
                  <c:v>-5.76</c:v>
                </c:pt>
                <c:pt idx="48">
                  <c:v>-3.4499999999999997</c:v>
                </c:pt>
                <c:pt idx="49">
                  <c:v>1.1200000000000001</c:v>
                </c:pt>
                <c:pt idx="50">
                  <c:v>2.6999999999999997</c:v>
                </c:pt>
                <c:pt idx="51">
                  <c:v>1.8599999999999999</c:v>
                </c:pt>
                <c:pt idx="52">
                  <c:v>1.57</c:v>
                </c:pt>
                <c:pt idx="53">
                  <c:v>2.4700000000000002</c:v>
                </c:pt>
                <c:pt idx="54">
                  <c:v>4.07</c:v>
                </c:pt>
                <c:pt idx="55">
                  <c:v>6.68</c:v>
                </c:pt>
                <c:pt idx="56">
                  <c:v>8.379999999999999</c:v>
                </c:pt>
                <c:pt idx="57">
                  <c:v>6.2700000000000005</c:v>
                </c:pt>
                <c:pt idx="58">
                  <c:v>2.4600000000000004</c:v>
                </c:pt>
                <c:pt idx="59">
                  <c:v>-1.25</c:v>
                </c:pt>
                <c:pt idx="60">
                  <c:v>-1.83</c:v>
                </c:pt>
                <c:pt idx="61">
                  <c:v>-1.6799999999999997</c:v>
                </c:pt>
                <c:pt idx="62">
                  <c:v>-0.71</c:v>
                </c:pt>
                <c:pt idx="63">
                  <c:v>-0.79000000000000026</c:v>
                </c:pt>
                <c:pt idx="64">
                  <c:v>-0.97</c:v>
                </c:pt>
                <c:pt idx="65">
                  <c:v>-1.42</c:v>
                </c:pt>
                <c:pt idx="66">
                  <c:v>-2.44</c:v>
                </c:pt>
                <c:pt idx="67">
                  <c:v>-0.8100000000000005</c:v>
                </c:pt>
                <c:pt idx="68">
                  <c:v>1.9099999999999993</c:v>
                </c:pt>
                <c:pt idx="69">
                  <c:v>4.2699999999999996</c:v>
                </c:pt>
                <c:pt idx="70">
                  <c:v>5.7399999999999993</c:v>
                </c:pt>
                <c:pt idx="71">
                  <c:v>4.2699999999999996</c:v>
                </c:pt>
                <c:pt idx="72">
                  <c:v>1.4699999999999998</c:v>
                </c:pt>
                <c:pt idx="73">
                  <c:v>-1.17</c:v>
                </c:pt>
                <c:pt idx="74">
                  <c:v>-2.59</c:v>
                </c:pt>
                <c:pt idx="75">
                  <c:v>-3.3499999999999996</c:v>
                </c:pt>
                <c:pt idx="76">
                  <c:v>-4.04</c:v>
                </c:pt>
                <c:pt idx="77">
                  <c:v>-4.3</c:v>
                </c:pt>
                <c:pt idx="78">
                  <c:v>-5.46</c:v>
                </c:pt>
                <c:pt idx="79">
                  <c:v>-8.02</c:v>
                </c:pt>
                <c:pt idx="80">
                  <c:v>-10.52</c:v>
                </c:pt>
                <c:pt idx="81">
                  <c:v>-7.29</c:v>
                </c:pt>
                <c:pt idx="82">
                  <c:v>-2.13</c:v>
                </c:pt>
                <c:pt idx="83">
                  <c:v>3.33</c:v>
                </c:pt>
                <c:pt idx="84">
                  <c:v>5.08</c:v>
                </c:pt>
                <c:pt idx="85">
                  <c:v>3.6500000000000004</c:v>
                </c:pt>
                <c:pt idx="86">
                  <c:v>2.0099999999999998</c:v>
                </c:pt>
                <c:pt idx="87">
                  <c:v>0.28000000000000003</c:v>
                </c:pt>
                <c:pt idx="88">
                  <c:v>-2.06</c:v>
                </c:pt>
                <c:pt idx="89">
                  <c:v>-2.93</c:v>
                </c:pt>
                <c:pt idx="90">
                  <c:v>-3.02</c:v>
                </c:pt>
                <c:pt idx="91">
                  <c:v>-4.55</c:v>
                </c:pt>
                <c:pt idx="92">
                  <c:v>-7.65</c:v>
                </c:pt>
                <c:pt idx="93">
                  <c:v>-8.82</c:v>
                </c:pt>
                <c:pt idx="94">
                  <c:v>-3.96</c:v>
                </c:pt>
                <c:pt idx="95">
                  <c:v>-2.41</c:v>
                </c:pt>
                <c:pt idx="96">
                  <c:v>-1.04</c:v>
                </c:pt>
                <c:pt idx="97">
                  <c:v>-0.2</c:v>
                </c:pt>
                <c:pt idx="98">
                  <c:v>1.42</c:v>
                </c:pt>
                <c:pt idx="99">
                  <c:v>3.23</c:v>
                </c:pt>
                <c:pt idx="100">
                  <c:v>4.75</c:v>
                </c:pt>
                <c:pt idx="101">
                  <c:v>5.41</c:v>
                </c:pt>
                <c:pt idx="102">
                  <c:v>6.48</c:v>
                </c:pt>
                <c:pt idx="103">
                  <c:v>5.21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7F-4762-A4F2-DD7D2A466D7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7F-4762-A4F2-DD7D2A466D7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7F-4762-A4F2-DD7D2A466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-0.6100000000000001</c:v>
                </c:pt>
                <c:pt idx="2">
                  <c:v>0.84000000000000008</c:v>
                </c:pt>
                <c:pt idx="3">
                  <c:v>-0.35999999999999988</c:v>
                </c:pt>
                <c:pt idx="4">
                  <c:v>0.17999999999999994</c:v>
                </c:pt>
                <c:pt idx="5">
                  <c:v>-0.50000000000000022</c:v>
                </c:pt>
                <c:pt idx="6">
                  <c:v>0.27000000000000024</c:v>
                </c:pt>
                <c:pt idx="7">
                  <c:v>-0.90999999999999992</c:v>
                </c:pt>
                <c:pt idx="8">
                  <c:v>0.49999999999999978</c:v>
                </c:pt>
                <c:pt idx="9">
                  <c:v>1.3</c:v>
                </c:pt>
                <c:pt idx="10">
                  <c:v>-0.19999999999999996</c:v>
                </c:pt>
                <c:pt idx="11">
                  <c:v>-0.74</c:v>
                </c:pt>
                <c:pt idx="12">
                  <c:v>-0.73</c:v>
                </c:pt>
                <c:pt idx="13">
                  <c:v>-1.0699999999999998</c:v>
                </c:pt>
                <c:pt idx="14">
                  <c:v>0.71</c:v>
                </c:pt>
                <c:pt idx="15">
                  <c:v>1.1399999999999997</c:v>
                </c:pt>
                <c:pt idx="16">
                  <c:v>1.27</c:v>
                </c:pt>
                <c:pt idx="17">
                  <c:v>-9.9999999999999645E-2</c:v>
                </c:pt>
                <c:pt idx="18">
                  <c:v>-0.23000000000000043</c:v>
                </c:pt>
                <c:pt idx="19">
                  <c:v>-0.67999999999999972</c:v>
                </c:pt>
                <c:pt idx="20">
                  <c:v>0.5</c:v>
                </c:pt>
                <c:pt idx="21">
                  <c:v>0.72</c:v>
                </c:pt>
                <c:pt idx="22">
                  <c:v>0.15000000000000013</c:v>
                </c:pt>
                <c:pt idx="23">
                  <c:v>-0.5900000000000003</c:v>
                </c:pt>
                <c:pt idx="24">
                  <c:v>-1.2199999999999998</c:v>
                </c:pt>
                <c:pt idx="25">
                  <c:v>-0.60000000000000009</c:v>
                </c:pt>
                <c:pt idx="26">
                  <c:v>0.21999999999999997</c:v>
                </c:pt>
                <c:pt idx="27">
                  <c:v>-0.83000000000000007</c:v>
                </c:pt>
                <c:pt idx="28">
                  <c:v>2.000000000000024E-2</c:v>
                </c:pt>
                <c:pt idx="29">
                  <c:v>-1.0900000000000003</c:v>
                </c:pt>
                <c:pt idx="30">
                  <c:v>0.60000000000000009</c:v>
                </c:pt>
                <c:pt idx="31">
                  <c:v>1.8200000000000003</c:v>
                </c:pt>
                <c:pt idx="32">
                  <c:v>0.66999999999999904</c:v>
                </c:pt>
                <c:pt idx="33">
                  <c:v>1.1300000000000008</c:v>
                </c:pt>
                <c:pt idx="34">
                  <c:v>-0.4099999999999997</c:v>
                </c:pt>
                <c:pt idx="35">
                  <c:v>-1.1200000000000006</c:v>
                </c:pt>
                <c:pt idx="36">
                  <c:v>0.76000000000000023</c:v>
                </c:pt>
                <c:pt idx="37">
                  <c:v>0.64000000000000012</c:v>
                </c:pt>
                <c:pt idx="38">
                  <c:v>-0.51000000000000023</c:v>
                </c:pt>
                <c:pt idx="39">
                  <c:v>-0.86999999999999988</c:v>
                </c:pt>
                <c:pt idx="40">
                  <c:v>1</c:v>
                </c:pt>
                <c:pt idx="41">
                  <c:v>-0.1000000000000002</c:v>
                </c:pt>
                <c:pt idx="42">
                  <c:v>-0.61999999999999977</c:v>
                </c:pt>
                <c:pt idx="43">
                  <c:v>-8.9999999999999858E-2</c:v>
                </c:pt>
                <c:pt idx="44">
                  <c:v>-4.000000000000048E-2</c:v>
                </c:pt>
                <c:pt idx="45">
                  <c:v>1.0000000000000231E-2</c:v>
                </c:pt>
                <c:pt idx="46">
                  <c:v>-0.5299999999999998</c:v>
                </c:pt>
                <c:pt idx="47">
                  <c:v>-0.64000000000000035</c:v>
                </c:pt>
                <c:pt idx="48">
                  <c:v>0.86000000000000032</c:v>
                </c:pt>
                <c:pt idx="49">
                  <c:v>0.78999999999999981</c:v>
                </c:pt>
                <c:pt idx="50">
                  <c:v>0.48999999999999977</c:v>
                </c:pt>
                <c:pt idx="51">
                  <c:v>0.19000000000000039</c:v>
                </c:pt>
                <c:pt idx="52">
                  <c:v>-1.06</c:v>
                </c:pt>
                <c:pt idx="53">
                  <c:v>0</c:v>
                </c:pt>
                <c:pt idx="54">
                  <c:v>-0.99000000000000021</c:v>
                </c:pt>
                <c:pt idx="55">
                  <c:v>-0.42999999999999972</c:v>
                </c:pt>
                <c:pt idx="56">
                  <c:v>-0.15000000000000036</c:v>
                </c:pt>
                <c:pt idx="57">
                  <c:v>2.41</c:v>
                </c:pt>
                <c:pt idx="58">
                  <c:v>1.42</c:v>
                </c:pt>
                <c:pt idx="59">
                  <c:v>-0.17999999999999972</c:v>
                </c:pt>
                <c:pt idx="60">
                  <c:v>-3.0999999999999996</c:v>
                </c:pt>
                <c:pt idx="61">
                  <c:v>-1.5700000000000012</c:v>
                </c:pt>
                <c:pt idx="62">
                  <c:v>0.84000000000000075</c:v>
                </c:pt>
                <c:pt idx="63">
                  <c:v>0.86000000000000032</c:v>
                </c:pt>
                <c:pt idx="64">
                  <c:v>1.0699999999999994</c:v>
                </c:pt>
                <c:pt idx="65">
                  <c:v>-0.78999999999999959</c:v>
                </c:pt>
                <c:pt idx="66">
                  <c:v>2.9999999999999805E-2</c:v>
                </c:pt>
                <c:pt idx="67">
                  <c:v>0.44999999999999973</c:v>
                </c:pt>
                <c:pt idx="68">
                  <c:v>-2.2299999999999995</c:v>
                </c:pt>
                <c:pt idx="69">
                  <c:v>-2.06</c:v>
                </c:pt>
                <c:pt idx="70">
                  <c:v>1.9</c:v>
                </c:pt>
                <c:pt idx="71">
                  <c:v>1.1800000000000002</c:v>
                </c:pt>
                <c:pt idx="72">
                  <c:v>0.46999999999999975</c:v>
                </c:pt>
                <c:pt idx="73">
                  <c:v>0.79999999999999982</c:v>
                </c:pt>
                <c:pt idx="74">
                  <c:v>0.20000000000000018</c:v>
                </c:pt>
                <c:pt idx="75">
                  <c:v>-0.25999999999999979</c:v>
                </c:pt>
                <c:pt idx="76">
                  <c:v>-5.0000000000000711E-2</c:v>
                </c:pt>
                <c:pt idx="77">
                  <c:v>0.10000000000000053</c:v>
                </c:pt>
                <c:pt idx="78">
                  <c:v>-1.0599999999999996</c:v>
                </c:pt>
                <c:pt idx="79">
                  <c:v>0.17999999999999972</c:v>
                </c:pt>
                <c:pt idx="80">
                  <c:v>0.5</c:v>
                </c:pt>
                <c:pt idx="81">
                  <c:v>1.63</c:v>
                </c:pt>
                <c:pt idx="82">
                  <c:v>0.11999999999999966</c:v>
                </c:pt>
                <c:pt idx="83">
                  <c:v>-0.21999999999999975</c:v>
                </c:pt>
                <c:pt idx="84">
                  <c:v>0.38000000000000012</c:v>
                </c:pt>
                <c:pt idx="85">
                  <c:v>-0.82</c:v>
                </c:pt>
                <c:pt idx="86">
                  <c:v>-1.4400000000000002</c:v>
                </c:pt>
                <c:pt idx="87">
                  <c:v>-0.24999999999999994</c:v>
                </c:pt>
                <c:pt idx="88">
                  <c:v>0.62</c:v>
                </c:pt>
                <c:pt idx="89">
                  <c:v>0.79999999999999993</c:v>
                </c:pt>
                <c:pt idx="90">
                  <c:v>-0.20999999999999996</c:v>
                </c:pt>
                <c:pt idx="91">
                  <c:v>-0.16999999999999993</c:v>
                </c:pt>
                <c:pt idx="92">
                  <c:v>0.29999999999999982</c:v>
                </c:pt>
                <c:pt idx="93">
                  <c:v>-0.26</c:v>
                </c:pt>
                <c:pt idx="94">
                  <c:v>-2.38</c:v>
                </c:pt>
                <c:pt idx="95">
                  <c:v>2.0299999999999998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CB-45E5-89B0-C790BB192FC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BCB-45E5-89B0-C790BB192FC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CB-45E5-89B0-C790BB192FC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CB-45E5-89B0-C790BB192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-1.55</c:v>
                </c:pt>
                <c:pt idx="11">
                  <c:v>-1.17</c:v>
                </c:pt>
                <c:pt idx="12">
                  <c:v>-2.36</c:v>
                </c:pt>
                <c:pt idx="13">
                  <c:v>-4.26</c:v>
                </c:pt>
                <c:pt idx="14">
                  <c:v>-5.63</c:v>
                </c:pt>
                <c:pt idx="15">
                  <c:v>-5.3599999999999994</c:v>
                </c:pt>
                <c:pt idx="16">
                  <c:v>-4.09</c:v>
                </c:pt>
                <c:pt idx="17">
                  <c:v>-2.0099999999999998</c:v>
                </c:pt>
                <c:pt idx="18">
                  <c:v>-0.66000000000000014</c:v>
                </c:pt>
                <c:pt idx="19">
                  <c:v>-1.29</c:v>
                </c:pt>
                <c:pt idx="20">
                  <c:v>-1.22</c:v>
                </c:pt>
                <c:pt idx="21">
                  <c:v>0.30999999999999994</c:v>
                </c:pt>
                <c:pt idx="22">
                  <c:v>2.72</c:v>
                </c:pt>
                <c:pt idx="23">
                  <c:v>5.6099999999999994</c:v>
                </c:pt>
                <c:pt idx="24">
                  <c:v>6.57</c:v>
                </c:pt>
                <c:pt idx="25">
                  <c:v>5.79</c:v>
                </c:pt>
                <c:pt idx="26">
                  <c:v>3.96</c:v>
                </c:pt>
                <c:pt idx="27">
                  <c:v>1.4</c:v>
                </c:pt>
                <c:pt idx="28">
                  <c:v>-0.9099999999999997</c:v>
                </c:pt>
                <c:pt idx="29">
                  <c:v>-3.63</c:v>
                </c:pt>
                <c:pt idx="30">
                  <c:v>-6.25</c:v>
                </c:pt>
                <c:pt idx="31">
                  <c:v>-7.77</c:v>
                </c:pt>
                <c:pt idx="32">
                  <c:v>-8.77</c:v>
                </c:pt>
                <c:pt idx="33">
                  <c:v>-8.0500000000000007</c:v>
                </c:pt>
                <c:pt idx="34">
                  <c:v>-6.52</c:v>
                </c:pt>
                <c:pt idx="35">
                  <c:v>-5.51</c:v>
                </c:pt>
                <c:pt idx="36">
                  <c:v>-3.96</c:v>
                </c:pt>
                <c:pt idx="37">
                  <c:v>-0.94</c:v>
                </c:pt>
                <c:pt idx="38">
                  <c:v>1.5499999999999998</c:v>
                </c:pt>
                <c:pt idx="39">
                  <c:v>4.26</c:v>
                </c:pt>
                <c:pt idx="40">
                  <c:v>7.37</c:v>
                </c:pt>
                <c:pt idx="41">
                  <c:v>8.5599999999999987</c:v>
                </c:pt>
                <c:pt idx="42">
                  <c:v>8.4600000000000009</c:v>
                </c:pt>
                <c:pt idx="43">
                  <c:v>7.1400000000000006</c:v>
                </c:pt>
                <c:pt idx="44">
                  <c:v>6.1899999999999995</c:v>
                </c:pt>
                <c:pt idx="45">
                  <c:v>6.37</c:v>
                </c:pt>
                <c:pt idx="46">
                  <c:v>5.26</c:v>
                </c:pt>
                <c:pt idx="47">
                  <c:v>2.87</c:v>
                </c:pt>
                <c:pt idx="48">
                  <c:v>1.85</c:v>
                </c:pt>
                <c:pt idx="49">
                  <c:v>2.4900000000000002</c:v>
                </c:pt>
                <c:pt idx="50">
                  <c:v>2.6199999999999997</c:v>
                </c:pt>
                <c:pt idx="51">
                  <c:v>3.04</c:v>
                </c:pt>
                <c:pt idx="52">
                  <c:v>3.02</c:v>
                </c:pt>
                <c:pt idx="53">
                  <c:v>3.09</c:v>
                </c:pt>
                <c:pt idx="54">
                  <c:v>2.21</c:v>
                </c:pt>
                <c:pt idx="55">
                  <c:v>0.89000000000000012</c:v>
                </c:pt>
                <c:pt idx="56">
                  <c:v>-5.0000000000000266E-2</c:v>
                </c:pt>
                <c:pt idx="57">
                  <c:v>2.0599999999999996</c:v>
                </c:pt>
                <c:pt idx="58">
                  <c:v>4.7299999999999995</c:v>
                </c:pt>
                <c:pt idx="59">
                  <c:v>6.43</c:v>
                </c:pt>
                <c:pt idx="60">
                  <c:v>4.5400000000000009</c:v>
                </c:pt>
                <c:pt idx="61">
                  <c:v>0.88999999999999968</c:v>
                </c:pt>
                <c:pt idx="62">
                  <c:v>-0.86000000000000032</c:v>
                </c:pt>
                <c:pt idx="63">
                  <c:v>-1.75</c:v>
                </c:pt>
                <c:pt idx="64">
                  <c:v>-0.58000000000000007</c:v>
                </c:pt>
                <c:pt idx="65">
                  <c:v>0.22999999999999998</c:v>
                </c:pt>
                <c:pt idx="66">
                  <c:v>1.2200000000000002</c:v>
                </c:pt>
                <c:pt idx="67">
                  <c:v>0.25</c:v>
                </c:pt>
                <c:pt idx="68">
                  <c:v>-4.3699999999999992</c:v>
                </c:pt>
                <c:pt idx="69">
                  <c:v>-10.87</c:v>
                </c:pt>
                <c:pt idx="70">
                  <c:v>-12.370000000000001</c:v>
                </c:pt>
                <c:pt idx="71">
                  <c:v>-11.12</c:v>
                </c:pt>
                <c:pt idx="72">
                  <c:v>-10.239999999999998</c:v>
                </c:pt>
                <c:pt idx="73">
                  <c:v>-9.42</c:v>
                </c:pt>
                <c:pt idx="74">
                  <c:v>-9.4699999999999989</c:v>
                </c:pt>
                <c:pt idx="75">
                  <c:v>-8.99</c:v>
                </c:pt>
                <c:pt idx="76">
                  <c:v>-8.59</c:v>
                </c:pt>
                <c:pt idx="77">
                  <c:v>-8.5399999999999991</c:v>
                </c:pt>
                <c:pt idx="78">
                  <c:v>-7.32</c:v>
                </c:pt>
                <c:pt idx="79">
                  <c:v>-3.86</c:v>
                </c:pt>
                <c:pt idx="80">
                  <c:v>-1.7999999999999998</c:v>
                </c:pt>
                <c:pt idx="81">
                  <c:v>0.71</c:v>
                </c:pt>
                <c:pt idx="82">
                  <c:v>2.8699999999999997</c:v>
                </c:pt>
                <c:pt idx="83">
                  <c:v>4.01</c:v>
                </c:pt>
                <c:pt idx="84">
                  <c:v>5.33</c:v>
                </c:pt>
                <c:pt idx="85">
                  <c:v>6.09</c:v>
                </c:pt>
                <c:pt idx="86">
                  <c:v>5.46</c:v>
                </c:pt>
                <c:pt idx="87">
                  <c:v>4.4800000000000004</c:v>
                </c:pt>
                <c:pt idx="88">
                  <c:v>5.18</c:v>
                </c:pt>
                <c:pt idx="89">
                  <c:v>6.5</c:v>
                </c:pt>
                <c:pt idx="90">
                  <c:v>7.1099999999999994</c:v>
                </c:pt>
                <c:pt idx="91">
                  <c:v>5.92</c:v>
                </c:pt>
                <c:pt idx="92">
                  <c:v>4.91</c:v>
                </c:pt>
                <c:pt idx="93">
                  <c:v>3.86</c:v>
                </c:pt>
                <c:pt idx="94">
                  <c:v>0.05</c:v>
                </c:pt>
                <c:pt idx="95">
                  <c:v>-0.91</c:v>
                </c:pt>
                <c:pt idx="96">
                  <c:v>-0.43</c:v>
                </c:pt>
                <c:pt idx="97">
                  <c:v>0.3</c:v>
                </c:pt>
                <c:pt idx="98">
                  <c:v>0.41</c:v>
                </c:pt>
                <c:pt idx="99">
                  <c:v>-0.28000000000000003</c:v>
                </c:pt>
                <c:pt idx="100">
                  <c:v>-0.76</c:v>
                </c:pt>
                <c:pt idx="101">
                  <c:v>-1.07</c:v>
                </c:pt>
                <c:pt idx="102">
                  <c:v>-1.68</c:v>
                </c:pt>
                <c:pt idx="103">
                  <c:v>-2.0299999999999998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6C-4D04-BA3E-BF497A05539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6C-4D04-BA3E-BF497A05539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6C-4D04-BA3E-BF497A055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-2.33</c:v>
                </c:pt>
                <c:pt idx="2">
                  <c:v>2.0700000000000003</c:v>
                </c:pt>
                <c:pt idx="3">
                  <c:v>1.08</c:v>
                </c:pt>
                <c:pt idx="4">
                  <c:v>3.9999999999999147E-2</c:v>
                </c:pt>
                <c:pt idx="5">
                  <c:v>-1.9999999999999982</c:v>
                </c:pt>
                <c:pt idx="6">
                  <c:v>-8.0000000000001847E-2</c:v>
                </c:pt>
                <c:pt idx="7">
                  <c:v>1.5700000000000003</c:v>
                </c:pt>
                <c:pt idx="8">
                  <c:v>1.3800000000000008</c:v>
                </c:pt>
                <c:pt idx="9">
                  <c:v>-1.4800000000000004</c:v>
                </c:pt>
                <c:pt idx="10">
                  <c:v>-0.78000000000000114</c:v>
                </c:pt>
                <c:pt idx="11">
                  <c:v>0.10000000000000142</c:v>
                </c:pt>
                <c:pt idx="12">
                  <c:v>-1.0399999999999991</c:v>
                </c:pt>
                <c:pt idx="13">
                  <c:v>-0.97000000000000153</c:v>
                </c:pt>
                <c:pt idx="14">
                  <c:v>1.5700000000000003</c:v>
                </c:pt>
                <c:pt idx="15">
                  <c:v>0.41999999999999993</c:v>
                </c:pt>
                <c:pt idx="16">
                  <c:v>0.14000000000000057</c:v>
                </c:pt>
                <c:pt idx="17">
                  <c:v>0.12999999999999901</c:v>
                </c:pt>
                <c:pt idx="18">
                  <c:v>0.13000000000000078</c:v>
                </c:pt>
                <c:pt idx="19">
                  <c:v>-0.23000000000000043</c:v>
                </c:pt>
                <c:pt idx="20">
                  <c:v>-0.21999999999999931</c:v>
                </c:pt>
                <c:pt idx="21">
                  <c:v>-0.72000000000000064</c:v>
                </c:pt>
                <c:pt idx="22">
                  <c:v>0.48000000000000043</c:v>
                </c:pt>
                <c:pt idx="23">
                  <c:v>0.4099999999999997</c:v>
                </c:pt>
                <c:pt idx="24">
                  <c:v>8.0000000000000071E-2</c:v>
                </c:pt>
                <c:pt idx="25">
                  <c:v>0.44999999999999996</c:v>
                </c:pt>
                <c:pt idx="26">
                  <c:v>-1.0899999999999999</c:v>
                </c:pt>
                <c:pt idx="27">
                  <c:v>-8.0000000000000071E-2</c:v>
                </c:pt>
                <c:pt idx="28">
                  <c:v>-3.9999999999999813E-2</c:v>
                </c:pt>
                <c:pt idx="29">
                  <c:v>1.5899999999999996</c:v>
                </c:pt>
                <c:pt idx="30">
                  <c:v>0.24000000000000021</c:v>
                </c:pt>
                <c:pt idx="31">
                  <c:v>-1.0000000000000009E-2</c:v>
                </c:pt>
                <c:pt idx="32">
                  <c:v>-0.71000000000000008</c:v>
                </c:pt>
                <c:pt idx="33">
                  <c:v>0.76</c:v>
                </c:pt>
                <c:pt idx="34">
                  <c:v>-0.86</c:v>
                </c:pt>
                <c:pt idx="35">
                  <c:v>-0.66</c:v>
                </c:pt>
                <c:pt idx="36">
                  <c:v>1.02</c:v>
                </c:pt>
                <c:pt idx="37">
                  <c:v>-0.87</c:v>
                </c:pt>
                <c:pt idx="38">
                  <c:v>-4.9999999999999933E-2</c:v>
                </c:pt>
                <c:pt idx="39">
                  <c:v>-0.28000000000000003</c:v>
                </c:pt>
                <c:pt idx="40">
                  <c:v>-0.63000000000000023</c:v>
                </c:pt>
                <c:pt idx="41">
                  <c:v>-0.83999999999999941</c:v>
                </c:pt>
                <c:pt idx="42">
                  <c:v>1.3199999999999994</c:v>
                </c:pt>
                <c:pt idx="43">
                  <c:v>1.75</c:v>
                </c:pt>
                <c:pt idx="44">
                  <c:v>0.26000000000000023</c:v>
                </c:pt>
                <c:pt idx="45">
                  <c:v>-0.17999999999999972</c:v>
                </c:pt>
                <c:pt idx="46">
                  <c:v>-0.3100000000000005</c:v>
                </c:pt>
                <c:pt idx="47">
                  <c:v>-0.32999999999999963</c:v>
                </c:pt>
                <c:pt idx="48">
                  <c:v>0.25999999999999979</c:v>
                </c:pt>
                <c:pt idx="49">
                  <c:v>0.27999999999999992</c:v>
                </c:pt>
                <c:pt idx="50">
                  <c:v>-1.68</c:v>
                </c:pt>
                <c:pt idx="51">
                  <c:v>0.48000000000000009</c:v>
                </c:pt>
                <c:pt idx="52">
                  <c:v>0.71</c:v>
                </c:pt>
                <c:pt idx="53">
                  <c:v>0.59000000000000008</c:v>
                </c:pt>
                <c:pt idx="54">
                  <c:v>-0.46000000000000008</c:v>
                </c:pt>
                <c:pt idx="55">
                  <c:v>-0.22999999999999998</c:v>
                </c:pt>
                <c:pt idx="56">
                  <c:v>-0.27000000000000013</c:v>
                </c:pt>
                <c:pt idx="57">
                  <c:v>0.55000000000000016</c:v>
                </c:pt>
                <c:pt idx="58">
                  <c:v>-0.33000000000000007</c:v>
                </c:pt>
                <c:pt idx="59">
                  <c:v>-0.45999999999999996</c:v>
                </c:pt>
                <c:pt idx="60">
                  <c:v>0.59000000000000008</c:v>
                </c:pt>
                <c:pt idx="61">
                  <c:v>-0.84000000000000008</c:v>
                </c:pt>
                <c:pt idx="62">
                  <c:v>-0.65999999999999992</c:v>
                </c:pt>
                <c:pt idx="63">
                  <c:v>0.45999999999999996</c:v>
                </c:pt>
                <c:pt idx="64">
                  <c:v>0.22999999999999998</c:v>
                </c:pt>
                <c:pt idx="65">
                  <c:v>0.25000000000000044</c:v>
                </c:pt>
                <c:pt idx="66">
                  <c:v>-0.21000000000000041</c:v>
                </c:pt>
                <c:pt idx="67">
                  <c:v>-1.0099999999999998</c:v>
                </c:pt>
                <c:pt idx="68">
                  <c:v>0.63999999999999968</c:v>
                </c:pt>
                <c:pt idx="69">
                  <c:v>1.3399999999999999</c:v>
                </c:pt>
                <c:pt idx="70">
                  <c:v>-0.44999999999999929</c:v>
                </c:pt>
                <c:pt idx="71">
                  <c:v>-0.2400000000000011</c:v>
                </c:pt>
                <c:pt idx="72">
                  <c:v>1.1000000000000014</c:v>
                </c:pt>
                <c:pt idx="73">
                  <c:v>-0.84000000000000075</c:v>
                </c:pt>
                <c:pt idx="74">
                  <c:v>-0.8100000000000005</c:v>
                </c:pt>
                <c:pt idx="75">
                  <c:v>0.48000000000000043</c:v>
                </c:pt>
                <c:pt idx="76">
                  <c:v>0.73000000000000043</c:v>
                </c:pt>
                <c:pt idx="77">
                  <c:v>1.0499999999999998</c:v>
                </c:pt>
                <c:pt idx="78">
                  <c:v>-0.36000000000000032</c:v>
                </c:pt>
                <c:pt idx="79">
                  <c:v>0.33999999999999986</c:v>
                </c:pt>
                <c:pt idx="80">
                  <c:v>-0.1599999999999997</c:v>
                </c:pt>
                <c:pt idx="81">
                  <c:v>-1.53</c:v>
                </c:pt>
                <c:pt idx="82">
                  <c:v>-0.5299999999999998</c:v>
                </c:pt>
                <c:pt idx="83">
                  <c:v>-0.25000000000000022</c:v>
                </c:pt>
                <c:pt idx="84">
                  <c:v>0.43000000000000016</c:v>
                </c:pt>
                <c:pt idx="85">
                  <c:v>-2.0000000000000018E-2</c:v>
                </c:pt>
                <c:pt idx="86">
                  <c:v>0.14999999999999947</c:v>
                </c:pt>
                <c:pt idx="87">
                  <c:v>1.0600000000000005</c:v>
                </c:pt>
                <c:pt idx="88">
                  <c:v>1.2199999999999998</c:v>
                </c:pt>
                <c:pt idx="89">
                  <c:v>-0.77999999999999958</c:v>
                </c:pt>
                <c:pt idx="90">
                  <c:v>-0.77000000000000024</c:v>
                </c:pt>
                <c:pt idx="91">
                  <c:v>-0.55000000000000004</c:v>
                </c:pt>
                <c:pt idx="92">
                  <c:v>0.44999999999999996</c:v>
                </c:pt>
                <c:pt idx="93">
                  <c:v>-0.19999999999999973</c:v>
                </c:pt>
                <c:pt idx="94">
                  <c:v>1.9299999999999997</c:v>
                </c:pt>
                <c:pt idx="95">
                  <c:v>-1.88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C-499D-914F-A7422498DD7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2EC-499D-914F-A7422498DD7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C-499D-914F-A7422498DD7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EC-499D-914F-A7422498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-1.4700000000000006</c:v>
                </c:pt>
                <c:pt idx="11">
                  <c:v>0.42999999999999972</c:v>
                </c:pt>
                <c:pt idx="12">
                  <c:v>-0.77999999999999936</c:v>
                </c:pt>
                <c:pt idx="13">
                  <c:v>-4.04</c:v>
                </c:pt>
                <c:pt idx="14">
                  <c:v>-5.77</c:v>
                </c:pt>
                <c:pt idx="15">
                  <c:v>-5.080000000000001</c:v>
                </c:pt>
                <c:pt idx="16">
                  <c:v>-4.17</c:v>
                </c:pt>
                <c:pt idx="17">
                  <c:v>-4.7</c:v>
                </c:pt>
                <c:pt idx="18">
                  <c:v>-6.48</c:v>
                </c:pt>
                <c:pt idx="19">
                  <c:v>-7.0100000000000007</c:v>
                </c:pt>
                <c:pt idx="20">
                  <c:v>-6.9799999999999986</c:v>
                </c:pt>
                <c:pt idx="21">
                  <c:v>-7.77</c:v>
                </c:pt>
                <c:pt idx="22">
                  <c:v>-7.0400000000000009</c:v>
                </c:pt>
                <c:pt idx="23">
                  <c:v>-4.93</c:v>
                </c:pt>
                <c:pt idx="24">
                  <c:v>-4.3100000000000005</c:v>
                </c:pt>
                <c:pt idx="25">
                  <c:v>-3.66</c:v>
                </c:pt>
                <c:pt idx="26">
                  <c:v>-4.24</c:v>
                </c:pt>
                <c:pt idx="27">
                  <c:v>-5.0299999999999994</c:v>
                </c:pt>
                <c:pt idx="28">
                  <c:v>-5.99</c:v>
                </c:pt>
                <c:pt idx="29">
                  <c:v>-5.13</c:v>
                </c:pt>
                <c:pt idx="30">
                  <c:v>-3.81</c:v>
                </c:pt>
                <c:pt idx="31">
                  <c:v>-1.7799999999999998</c:v>
                </c:pt>
                <c:pt idx="32">
                  <c:v>-0.94000000000000006</c:v>
                </c:pt>
                <c:pt idx="33">
                  <c:v>0.25</c:v>
                </c:pt>
                <c:pt idx="34">
                  <c:v>0.5</c:v>
                </c:pt>
                <c:pt idx="35">
                  <c:v>-0.36</c:v>
                </c:pt>
                <c:pt idx="36">
                  <c:v>0.8899999999999999</c:v>
                </c:pt>
                <c:pt idx="37">
                  <c:v>1.35</c:v>
                </c:pt>
                <c:pt idx="38">
                  <c:v>1.7999999999999998</c:v>
                </c:pt>
                <c:pt idx="39">
                  <c:v>0.38000000000000012</c:v>
                </c:pt>
                <c:pt idx="40">
                  <c:v>-1.9100000000000001</c:v>
                </c:pt>
                <c:pt idx="41">
                  <c:v>-5.0299999999999994</c:v>
                </c:pt>
                <c:pt idx="42">
                  <c:v>-6.12</c:v>
                </c:pt>
                <c:pt idx="43">
                  <c:v>-6.2200000000000006</c:v>
                </c:pt>
                <c:pt idx="44">
                  <c:v>-5.2</c:v>
                </c:pt>
                <c:pt idx="45">
                  <c:v>-3.6999999999999997</c:v>
                </c:pt>
                <c:pt idx="46">
                  <c:v>-3.5300000000000002</c:v>
                </c:pt>
                <c:pt idx="47">
                  <c:v>-2.82</c:v>
                </c:pt>
                <c:pt idx="48">
                  <c:v>-1.7999999999999998</c:v>
                </c:pt>
                <c:pt idx="49">
                  <c:v>-0.22000000000000008</c:v>
                </c:pt>
                <c:pt idx="50">
                  <c:v>0.31000000000000005</c:v>
                </c:pt>
                <c:pt idx="51">
                  <c:v>2.1599999999999997</c:v>
                </c:pt>
                <c:pt idx="52">
                  <c:v>3.4</c:v>
                </c:pt>
                <c:pt idx="53">
                  <c:v>3.4800000000000004</c:v>
                </c:pt>
                <c:pt idx="54">
                  <c:v>2.8400000000000003</c:v>
                </c:pt>
                <c:pt idx="55">
                  <c:v>2.15</c:v>
                </c:pt>
                <c:pt idx="56">
                  <c:v>1.5</c:v>
                </c:pt>
                <c:pt idx="57">
                  <c:v>1.73</c:v>
                </c:pt>
                <c:pt idx="58">
                  <c:v>1.3699999999999999</c:v>
                </c:pt>
                <c:pt idx="59">
                  <c:v>0.27</c:v>
                </c:pt>
                <c:pt idx="60">
                  <c:v>1.4400000000000002</c:v>
                </c:pt>
                <c:pt idx="61">
                  <c:v>1.29</c:v>
                </c:pt>
                <c:pt idx="62">
                  <c:v>-0.22999999999999998</c:v>
                </c:pt>
                <c:pt idx="63">
                  <c:v>-1.8800000000000001</c:v>
                </c:pt>
                <c:pt idx="64">
                  <c:v>-2.8400000000000003</c:v>
                </c:pt>
                <c:pt idx="65">
                  <c:v>-3.32</c:v>
                </c:pt>
                <c:pt idx="66">
                  <c:v>-3.7399999999999998</c:v>
                </c:pt>
                <c:pt idx="67">
                  <c:v>-5.72</c:v>
                </c:pt>
                <c:pt idx="68">
                  <c:v>-6.7299999999999995</c:v>
                </c:pt>
                <c:pt idx="69">
                  <c:v>-5.94</c:v>
                </c:pt>
                <c:pt idx="70">
                  <c:v>-6.1899999999999995</c:v>
                </c:pt>
                <c:pt idx="71">
                  <c:v>-5.84</c:v>
                </c:pt>
                <c:pt idx="72">
                  <c:v>-3.7299999999999995</c:v>
                </c:pt>
                <c:pt idx="73">
                  <c:v>-2.9199999999999995</c:v>
                </c:pt>
                <c:pt idx="74">
                  <c:v>-3.15</c:v>
                </c:pt>
                <c:pt idx="75">
                  <c:v>-3.1500000000000004</c:v>
                </c:pt>
                <c:pt idx="76">
                  <c:v>-2.21</c:v>
                </c:pt>
                <c:pt idx="77">
                  <c:v>0.79</c:v>
                </c:pt>
                <c:pt idx="78">
                  <c:v>2.79</c:v>
                </c:pt>
                <c:pt idx="79">
                  <c:v>3.79</c:v>
                </c:pt>
                <c:pt idx="80">
                  <c:v>5.08</c:v>
                </c:pt>
                <c:pt idx="81">
                  <c:v>5.08</c:v>
                </c:pt>
                <c:pt idx="82">
                  <c:v>3.4499999999999997</c:v>
                </c:pt>
                <c:pt idx="83">
                  <c:v>2.4099999999999997</c:v>
                </c:pt>
                <c:pt idx="84">
                  <c:v>2.6100000000000003</c:v>
                </c:pt>
                <c:pt idx="85">
                  <c:v>2.3100000000000005</c:v>
                </c:pt>
                <c:pt idx="86">
                  <c:v>1.4299999999999997</c:v>
                </c:pt>
                <c:pt idx="87">
                  <c:v>0.55999999999999961</c:v>
                </c:pt>
                <c:pt idx="88">
                  <c:v>1.2699999999999996</c:v>
                </c:pt>
                <c:pt idx="89">
                  <c:v>0.8600000000000001</c:v>
                </c:pt>
                <c:pt idx="90">
                  <c:v>-0.15999999999999992</c:v>
                </c:pt>
                <c:pt idx="91">
                  <c:v>-0.19999999999999996</c:v>
                </c:pt>
                <c:pt idx="92">
                  <c:v>0.73999999999999977</c:v>
                </c:pt>
                <c:pt idx="93">
                  <c:v>1.73</c:v>
                </c:pt>
                <c:pt idx="94">
                  <c:v>4.22</c:v>
                </c:pt>
                <c:pt idx="95">
                  <c:v>4.8499999999999996</c:v>
                </c:pt>
                <c:pt idx="96">
                  <c:v>5.33</c:v>
                </c:pt>
                <c:pt idx="97">
                  <c:v>4.75</c:v>
                </c:pt>
                <c:pt idx="98">
                  <c:v>2.95</c:v>
                </c:pt>
                <c:pt idx="99">
                  <c:v>1.93</c:v>
                </c:pt>
                <c:pt idx="100">
                  <c:v>1.68</c:v>
                </c:pt>
                <c:pt idx="101">
                  <c:v>1.98</c:v>
                </c:pt>
                <c:pt idx="102">
                  <c:v>1.83</c:v>
                </c:pt>
                <c:pt idx="103">
                  <c:v>1.88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14-43CB-A500-BBAFDDD41A7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14-43CB-A500-BBAFDDD41A7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14-43CB-A500-BBAFDDD41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-3.0000000000000249E-2</c:v>
                </c:pt>
                <c:pt idx="2">
                  <c:v>-0.24999999999999911</c:v>
                </c:pt>
                <c:pt idx="3">
                  <c:v>-0.30000000000000071</c:v>
                </c:pt>
                <c:pt idx="4">
                  <c:v>-0.54</c:v>
                </c:pt>
                <c:pt idx="5">
                  <c:v>-0.86000000000000032</c:v>
                </c:pt>
                <c:pt idx="6">
                  <c:v>0.33000000000000052</c:v>
                </c:pt>
                <c:pt idx="7">
                  <c:v>0.84000000000000008</c:v>
                </c:pt>
                <c:pt idx="8">
                  <c:v>0.47999999999999976</c:v>
                </c:pt>
                <c:pt idx="9">
                  <c:v>0.53</c:v>
                </c:pt>
                <c:pt idx="10">
                  <c:v>-0.42999999999999994</c:v>
                </c:pt>
                <c:pt idx="11">
                  <c:v>0.28000000000000003</c:v>
                </c:pt>
                <c:pt idx="12">
                  <c:v>0.56000000000000005</c:v>
                </c:pt>
                <c:pt idx="13">
                  <c:v>0.35999999999999965</c:v>
                </c:pt>
                <c:pt idx="14">
                  <c:v>-0.51999999999999957</c:v>
                </c:pt>
                <c:pt idx="15">
                  <c:v>0.38999999999999968</c:v>
                </c:pt>
                <c:pt idx="16">
                  <c:v>-0.43000000000000016</c:v>
                </c:pt>
                <c:pt idx="17">
                  <c:v>-0.66999999999999948</c:v>
                </c:pt>
                <c:pt idx="18">
                  <c:v>-1.69</c:v>
                </c:pt>
                <c:pt idx="19">
                  <c:v>-0.9700000000000002</c:v>
                </c:pt>
                <c:pt idx="20">
                  <c:v>0.57999999999999963</c:v>
                </c:pt>
                <c:pt idx="21">
                  <c:v>0</c:v>
                </c:pt>
                <c:pt idx="22">
                  <c:v>0.45999999999999996</c:v>
                </c:pt>
                <c:pt idx="23">
                  <c:v>1.38</c:v>
                </c:pt>
                <c:pt idx="24">
                  <c:v>0.57000000000000028</c:v>
                </c:pt>
                <c:pt idx="25">
                  <c:v>0.10999999999999943</c:v>
                </c:pt>
                <c:pt idx="26">
                  <c:v>1.0600000000000005</c:v>
                </c:pt>
                <c:pt idx="27">
                  <c:v>9.9999999999997868E-3</c:v>
                </c:pt>
                <c:pt idx="28">
                  <c:v>-0.1800000000000006</c:v>
                </c:pt>
                <c:pt idx="29">
                  <c:v>2.0000000000000906E-2</c:v>
                </c:pt>
                <c:pt idx="30">
                  <c:v>-3.0000000000000249E-2</c:v>
                </c:pt>
                <c:pt idx="31">
                  <c:v>4.0000000000000036E-2</c:v>
                </c:pt>
                <c:pt idx="32">
                  <c:v>-0.34000000000000008</c:v>
                </c:pt>
                <c:pt idx="33">
                  <c:v>0.81</c:v>
                </c:pt>
                <c:pt idx="34">
                  <c:v>8.0000000000000071E-2</c:v>
                </c:pt>
                <c:pt idx="35">
                  <c:v>-1.2600000000000005</c:v>
                </c:pt>
                <c:pt idx="36">
                  <c:v>0.52000000000000046</c:v>
                </c:pt>
                <c:pt idx="37">
                  <c:v>-3.63</c:v>
                </c:pt>
                <c:pt idx="38">
                  <c:v>-0.55000000000000027</c:v>
                </c:pt>
                <c:pt idx="39">
                  <c:v>-0.39000000000000012</c:v>
                </c:pt>
                <c:pt idx="40">
                  <c:v>3.1700000000000008</c:v>
                </c:pt>
                <c:pt idx="41">
                  <c:v>0.82999999999999918</c:v>
                </c:pt>
                <c:pt idx="42">
                  <c:v>0.87000000000000011</c:v>
                </c:pt>
                <c:pt idx="43">
                  <c:v>0.37000000000000011</c:v>
                </c:pt>
                <c:pt idx="44">
                  <c:v>-0.29000000000000026</c:v>
                </c:pt>
                <c:pt idx="45">
                  <c:v>-0.82999999999999974</c:v>
                </c:pt>
                <c:pt idx="46">
                  <c:v>-0.56000000000000005</c:v>
                </c:pt>
                <c:pt idx="47">
                  <c:v>-0.94000000000000006</c:v>
                </c:pt>
                <c:pt idx="48">
                  <c:v>0.22999999999999998</c:v>
                </c:pt>
                <c:pt idx="49">
                  <c:v>1.1099999999999999</c:v>
                </c:pt>
                <c:pt idx="50">
                  <c:v>0.3400000000000003</c:v>
                </c:pt>
                <c:pt idx="51">
                  <c:v>0.64999999999999991</c:v>
                </c:pt>
                <c:pt idx="52">
                  <c:v>-6.999999999999984E-2</c:v>
                </c:pt>
                <c:pt idx="53">
                  <c:v>-0.56000000000000016</c:v>
                </c:pt>
                <c:pt idx="54">
                  <c:v>-1.4500000000000002</c:v>
                </c:pt>
                <c:pt idx="55">
                  <c:v>-2.0000000000000018E-2</c:v>
                </c:pt>
                <c:pt idx="56">
                  <c:v>0.56000000000000005</c:v>
                </c:pt>
                <c:pt idx="57">
                  <c:v>0.91</c:v>
                </c:pt>
                <c:pt idx="58">
                  <c:v>-3.0000000000000027E-2</c:v>
                </c:pt>
                <c:pt idx="59">
                  <c:v>-0.73</c:v>
                </c:pt>
                <c:pt idx="60">
                  <c:v>-0.9900000000000001</c:v>
                </c:pt>
                <c:pt idx="61">
                  <c:v>7.0000000000000062E-2</c:v>
                </c:pt>
                <c:pt idx="62">
                  <c:v>7.9999999999999849E-2</c:v>
                </c:pt>
                <c:pt idx="63">
                  <c:v>-0.11999999999999988</c:v>
                </c:pt>
                <c:pt idx="64">
                  <c:v>0.24000000000000066</c:v>
                </c:pt>
                <c:pt idx="65">
                  <c:v>1.4799999999999991</c:v>
                </c:pt>
                <c:pt idx="66">
                  <c:v>-0.62999999999999989</c:v>
                </c:pt>
                <c:pt idx="67">
                  <c:v>-0.48999999999999977</c:v>
                </c:pt>
                <c:pt idx="68">
                  <c:v>3.0000000000000249E-2</c:v>
                </c:pt>
                <c:pt idx="69">
                  <c:v>-8.8817841970012523E-16</c:v>
                </c:pt>
                <c:pt idx="70">
                  <c:v>0.94000000000000128</c:v>
                </c:pt>
                <c:pt idx="71">
                  <c:v>0.21999999999999886</c:v>
                </c:pt>
                <c:pt idx="72">
                  <c:v>0.92000000000000082</c:v>
                </c:pt>
                <c:pt idx="73">
                  <c:v>-0.10000000000000053</c:v>
                </c:pt>
                <c:pt idx="74">
                  <c:v>-0.42999999999999972</c:v>
                </c:pt>
                <c:pt idx="75">
                  <c:v>-1.04</c:v>
                </c:pt>
                <c:pt idx="76">
                  <c:v>0.35</c:v>
                </c:pt>
                <c:pt idx="77">
                  <c:v>0.81000000000000028</c:v>
                </c:pt>
                <c:pt idx="78">
                  <c:v>-0.27000000000000046</c:v>
                </c:pt>
                <c:pt idx="79">
                  <c:v>9.0000000000000746E-2</c:v>
                </c:pt>
                <c:pt idx="80">
                  <c:v>-1.160000000000001</c:v>
                </c:pt>
                <c:pt idx="81">
                  <c:v>0.10000000000000053</c:v>
                </c:pt>
                <c:pt idx="82">
                  <c:v>0.12999999999999989</c:v>
                </c:pt>
                <c:pt idx="83">
                  <c:v>-1.3199999999999998</c:v>
                </c:pt>
                <c:pt idx="84">
                  <c:v>-1.2799999999999998</c:v>
                </c:pt>
                <c:pt idx="85">
                  <c:v>0.63999999999999968</c:v>
                </c:pt>
                <c:pt idx="86">
                  <c:v>1.86</c:v>
                </c:pt>
                <c:pt idx="87">
                  <c:v>1.47</c:v>
                </c:pt>
                <c:pt idx="88">
                  <c:v>1.1399999999999997</c:v>
                </c:pt>
                <c:pt idx="89">
                  <c:v>-0.70999999999999952</c:v>
                </c:pt>
                <c:pt idx="90">
                  <c:v>-1.4</c:v>
                </c:pt>
                <c:pt idx="91">
                  <c:v>-0.30000000000000071</c:v>
                </c:pt>
                <c:pt idx="92">
                  <c:v>-1.0199999999999996</c:v>
                </c:pt>
                <c:pt idx="93">
                  <c:v>-0.48</c:v>
                </c:pt>
                <c:pt idx="94">
                  <c:v>-2.5099999999999998</c:v>
                </c:pt>
                <c:pt idx="95">
                  <c:v>3.78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DA-4919-BCCC-20DB9081A6D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9DA-4919-BCCC-20DB9081A6D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DA-4919-BCCC-20DB9081A6D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DA-4919-BCCC-20DB9081A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-6.8100000000000005</c:v>
                </c:pt>
                <c:pt idx="11">
                  <c:v>-6.7299999999999995</c:v>
                </c:pt>
                <c:pt idx="12">
                  <c:v>-5.84</c:v>
                </c:pt>
                <c:pt idx="13">
                  <c:v>-4.2900000000000009</c:v>
                </c:pt>
                <c:pt idx="14">
                  <c:v>-2.72</c:v>
                </c:pt>
                <c:pt idx="15">
                  <c:v>0.10000000000000009</c:v>
                </c:pt>
                <c:pt idx="16">
                  <c:v>2.1599999999999997</c:v>
                </c:pt>
                <c:pt idx="17">
                  <c:v>2.71</c:v>
                </c:pt>
                <c:pt idx="18">
                  <c:v>1.0900000000000001</c:v>
                </c:pt>
                <c:pt idx="19">
                  <c:v>-2.0299999999999998</c:v>
                </c:pt>
                <c:pt idx="20">
                  <c:v>-4.1400000000000006</c:v>
                </c:pt>
                <c:pt idx="21">
                  <c:v>-6.53</c:v>
                </c:pt>
                <c:pt idx="22">
                  <c:v>-9.02</c:v>
                </c:pt>
                <c:pt idx="23">
                  <c:v>-10.49</c:v>
                </c:pt>
                <c:pt idx="24">
                  <c:v>-10.87</c:v>
                </c:pt>
                <c:pt idx="25">
                  <c:v>-11.53</c:v>
                </c:pt>
                <c:pt idx="26">
                  <c:v>-10.7</c:v>
                </c:pt>
                <c:pt idx="27">
                  <c:v>-9.19</c:v>
                </c:pt>
                <c:pt idx="28">
                  <c:v>-6.17</c:v>
                </c:pt>
                <c:pt idx="29">
                  <c:v>-2.16</c:v>
                </c:pt>
                <c:pt idx="30">
                  <c:v>1.2400000000000002</c:v>
                </c:pt>
                <c:pt idx="31">
                  <c:v>4.68</c:v>
                </c:pt>
                <c:pt idx="32">
                  <c:v>7.32</c:v>
                </c:pt>
                <c:pt idx="33">
                  <c:v>9.39</c:v>
                </c:pt>
                <c:pt idx="34">
                  <c:v>10.969999999999999</c:v>
                </c:pt>
                <c:pt idx="35">
                  <c:v>11.18</c:v>
                </c:pt>
                <c:pt idx="36">
                  <c:v>10.85</c:v>
                </c:pt>
                <c:pt idx="37">
                  <c:v>6.88</c:v>
                </c:pt>
                <c:pt idx="38">
                  <c:v>2.54</c:v>
                </c:pt>
                <c:pt idx="39">
                  <c:v>-2.2100000000000004</c:v>
                </c:pt>
                <c:pt idx="40">
                  <c:v>-3.76</c:v>
                </c:pt>
                <c:pt idx="41">
                  <c:v>-4.5199999999999996</c:v>
                </c:pt>
                <c:pt idx="42">
                  <c:v>-4.07</c:v>
                </c:pt>
                <c:pt idx="43">
                  <c:v>-4.0599999999999996</c:v>
                </c:pt>
                <c:pt idx="44">
                  <c:v>-4.42</c:v>
                </c:pt>
                <c:pt idx="45">
                  <c:v>-4.3499999999999996</c:v>
                </c:pt>
                <c:pt idx="46">
                  <c:v>-5.3599999999999994</c:v>
                </c:pt>
                <c:pt idx="47">
                  <c:v>-3.6799999999999997</c:v>
                </c:pt>
                <c:pt idx="48">
                  <c:v>-1.22</c:v>
                </c:pt>
                <c:pt idx="49">
                  <c:v>2.74</c:v>
                </c:pt>
                <c:pt idx="50">
                  <c:v>3.8699999999999997</c:v>
                </c:pt>
                <c:pt idx="51">
                  <c:v>4.82</c:v>
                </c:pt>
                <c:pt idx="52">
                  <c:v>4.83</c:v>
                </c:pt>
                <c:pt idx="53">
                  <c:v>3.91</c:v>
                </c:pt>
                <c:pt idx="54">
                  <c:v>1.83</c:v>
                </c:pt>
                <c:pt idx="55">
                  <c:v>0.55999999999999994</c:v>
                </c:pt>
                <c:pt idx="56">
                  <c:v>0.40999999999999992</c:v>
                </c:pt>
                <c:pt idx="57">
                  <c:v>2.11</c:v>
                </c:pt>
                <c:pt idx="58">
                  <c:v>3.55</c:v>
                </c:pt>
                <c:pt idx="59">
                  <c:v>3.1500000000000004</c:v>
                </c:pt>
                <c:pt idx="60">
                  <c:v>1.4200000000000002</c:v>
                </c:pt>
                <c:pt idx="61">
                  <c:v>-0.8899999999999999</c:v>
                </c:pt>
                <c:pt idx="62">
                  <c:v>-3.0500000000000003</c:v>
                </c:pt>
                <c:pt idx="63">
                  <c:v>-4.7700000000000005</c:v>
                </c:pt>
                <c:pt idx="64">
                  <c:v>-4.8</c:v>
                </c:pt>
                <c:pt idx="65">
                  <c:v>-3.33</c:v>
                </c:pt>
                <c:pt idx="66">
                  <c:v>-3.05</c:v>
                </c:pt>
                <c:pt idx="67">
                  <c:v>-4.17</c:v>
                </c:pt>
                <c:pt idx="68">
                  <c:v>-5.2299999999999995</c:v>
                </c:pt>
                <c:pt idx="69">
                  <c:v>-5.5600000000000005</c:v>
                </c:pt>
                <c:pt idx="70">
                  <c:v>-3.9599999999999995</c:v>
                </c:pt>
                <c:pt idx="71">
                  <c:v>-2.21</c:v>
                </c:pt>
                <c:pt idx="72">
                  <c:v>0.38000000000000034</c:v>
                </c:pt>
                <c:pt idx="73">
                  <c:v>2.99</c:v>
                </c:pt>
                <c:pt idx="74">
                  <c:v>4.93</c:v>
                </c:pt>
                <c:pt idx="75">
                  <c:v>4.3499999999999996</c:v>
                </c:pt>
                <c:pt idx="76">
                  <c:v>4.75</c:v>
                </c:pt>
                <c:pt idx="77">
                  <c:v>6.45</c:v>
                </c:pt>
                <c:pt idx="78">
                  <c:v>7.85</c:v>
                </c:pt>
                <c:pt idx="79">
                  <c:v>9.34</c:v>
                </c:pt>
                <c:pt idx="80">
                  <c:v>8.73</c:v>
                </c:pt>
                <c:pt idx="81">
                  <c:v>8</c:v>
                </c:pt>
                <c:pt idx="82">
                  <c:v>6.4799999999999995</c:v>
                </c:pt>
                <c:pt idx="83">
                  <c:v>3.7399999999999998</c:v>
                </c:pt>
                <c:pt idx="84">
                  <c:v>0.15000000000000002</c:v>
                </c:pt>
                <c:pt idx="85">
                  <c:v>-1.76</c:v>
                </c:pt>
                <c:pt idx="86">
                  <c:v>-2.16</c:v>
                </c:pt>
                <c:pt idx="87">
                  <c:v>-1.9000000000000001</c:v>
                </c:pt>
                <c:pt idx="88">
                  <c:v>-0.22999999999999998</c:v>
                </c:pt>
                <c:pt idx="89">
                  <c:v>0.63999999999999968</c:v>
                </c:pt>
                <c:pt idx="90">
                  <c:v>1.2700000000000005</c:v>
                </c:pt>
                <c:pt idx="91">
                  <c:v>1.5</c:v>
                </c:pt>
                <c:pt idx="92">
                  <c:v>0.58000000000000007</c:v>
                </c:pt>
                <c:pt idx="93">
                  <c:v>0.5</c:v>
                </c:pt>
                <c:pt idx="94">
                  <c:v>-0.81</c:v>
                </c:pt>
                <c:pt idx="95">
                  <c:v>1.02</c:v>
                </c:pt>
                <c:pt idx="96">
                  <c:v>0.99</c:v>
                </c:pt>
                <c:pt idx="97">
                  <c:v>-0.51</c:v>
                </c:pt>
                <c:pt idx="98">
                  <c:v>-3.15</c:v>
                </c:pt>
                <c:pt idx="99">
                  <c:v>-5.08</c:v>
                </c:pt>
                <c:pt idx="100">
                  <c:v>-5.61</c:v>
                </c:pt>
                <c:pt idx="101">
                  <c:v>-5.84</c:v>
                </c:pt>
                <c:pt idx="102">
                  <c:v>-5.05</c:v>
                </c:pt>
                <c:pt idx="103">
                  <c:v>-3.78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F-4370-9FA9-E70B3DD45EC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3F-4370-9FA9-E70B3DD45EC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3F-4370-9FA9-E70B3DD45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-1.5300000000000002</c:v>
                </c:pt>
                <c:pt idx="2">
                  <c:v>-0.12000000000000011</c:v>
                </c:pt>
                <c:pt idx="3">
                  <c:v>0.38000000000000078</c:v>
                </c:pt>
                <c:pt idx="4">
                  <c:v>0.63999999999999968</c:v>
                </c:pt>
                <c:pt idx="5">
                  <c:v>1.19</c:v>
                </c:pt>
                <c:pt idx="6">
                  <c:v>9.9999999999999645E-2</c:v>
                </c:pt>
                <c:pt idx="7">
                  <c:v>0.96000000000000041</c:v>
                </c:pt>
                <c:pt idx="8">
                  <c:v>-7.0000000000000284E-2</c:v>
                </c:pt>
                <c:pt idx="9">
                  <c:v>-1.42</c:v>
                </c:pt>
                <c:pt idx="10">
                  <c:v>-1.17</c:v>
                </c:pt>
                <c:pt idx="11">
                  <c:v>-0.35999999999999943</c:v>
                </c:pt>
                <c:pt idx="12">
                  <c:v>0.73999999999999932</c:v>
                </c:pt>
                <c:pt idx="13">
                  <c:v>0.79</c:v>
                </c:pt>
                <c:pt idx="14">
                  <c:v>-1.48</c:v>
                </c:pt>
                <c:pt idx="15">
                  <c:v>8.0000000000000293E-2</c:v>
                </c:pt>
                <c:pt idx="16">
                  <c:v>0.75999999999999979</c:v>
                </c:pt>
                <c:pt idx="17">
                  <c:v>1.22</c:v>
                </c:pt>
                <c:pt idx="18">
                  <c:v>0.7200000000000002</c:v>
                </c:pt>
                <c:pt idx="19">
                  <c:v>-0.22000000000000064</c:v>
                </c:pt>
                <c:pt idx="20">
                  <c:v>-0.8499999999999992</c:v>
                </c:pt>
                <c:pt idx="21">
                  <c:v>-0.44000000000000039</c:v>
                </c:pt>
                <c:pt idx="22">
                  <c:v>-0.12000000000000011</c:v>
                </c:pt>
                <c:pt idx="23">
                  <c:v>-0.6599999999999997</c:v>
                </c:pt>
                <c:pt idx="24">
                  <c:v>2.0000000000000018E-2</c:v>
                </c:pt>
                <c:pt idx="25">
                  <c:v>0.32999999999999963</c:v>
                </c:pt>
                <c:pt idx="26">
                  <c:v>-0.2999999999999996</c:v>
                </c:pt>
                <c:pt idx="27">
                  <c:v>6.999999999999984E-2</c:v>
                </c:pt>
                <c:pt idx="28">
                  <c:v>0.36000000000000004</c:v>
                </c:pt>
                <c:pt idx="29">
                  <c:v>0.27999999999999992</c:v>
                </c:pt>
                <c:pt idx="30">
                  <c:v>0.80999999999999994</c:v>
                </c:pt>
                <c:pt idx="31">
                  <c:v>-2.0000000000000018E-2</c:v>
                </c:pt>
                <c:pt idx="32">
                  <c:v>-0.46999999999999975</c:v>
                </c:pt>
                <c:pt idx="33">
                  <c:v>-0.62000000000000033</c:v>
                </c:pt>
                <c:pt idx="34">
                  <c:v>-0.33999999999999986</c:v>
                </c:pt>
                <c:pt idx="35">
                  <c:v>-1.4399999999999997</c:v>
                </c:pt>
                <c:pt idx="36">
                  <c:v>0.90999999999999948</c:v>
                </c:pt>
                <c:pt idx="37">
                  <c:v>-0.2099999999999993</c:v>
                </c:pt>
                <c:pt idx="38">
                  <c:v>1.5299999999999994</c:v>
                </c:pt>
                <c:pt idx="39">
                  <c:v>1.7800000000000002</c:v>
                </c:pt>
                <c:pt idx="40">
                  <c:v>-1.9800000000000004</c:v>
                </c:pt>
                <c:pt idx="41">
                  <c:v>-0.91999999999999948</c:v>
                </c:pt>
                <c:pt idx="42">
                  <c:v>-0.20000000000000018</c:v>
                </c:pt>
                <c:pt idx="43">
                  <c:v>1.4499999999999997</c:v>
                </c:pt>
                <c:pt idx="44">
                  <c:v>1.2900000000000005</c:v>
                </c:pt>
                <c:pt idx="45">
                  <c:v>-0.4700000000000002</c:v>
                </c:pt>
                <c:pt idx="46">
                  <c:v>-0.16999999999999993</c:v>
                </c:pt>
                <c:pt idx="47">
                  <c:v>-1.5899999999999999</c:v>
                </c:pt>
                <c:pt idx="48">
                  <c:v>0.50999999999999979</c:v>
                </c:pt>
                <c:pt idx="49">
                  <c:v>0.7799999999999998</c:v>
                </c:pt>
                <c:pt idx="50">
                  <c:v>-1.9999999999999796E-2</c:v>
                </c:pt>
                <c:pt idx="51">
                  <c:v>-0.58999999999999986</c:v>
                </c:pt>
                <c:pt idx="52">
                  <c:v>0.73999999999999977</c:v>
                </c:pt>
                <c:pt idx="53">
                  <c:v>0.28000000000000003</c:v>
                </c:pt>
                <c:pt idx="54">
                  <c:v>-1.6199999999999999</c:v>
                </c:pt>
                <c:pt idx="55">
                  <c:v>0.21999999999999997</c:v>
                </c:pt>
                <c:pt idx="56">
                  <c:v>-0.22999999999999998</c:v>
                </c:pt>
                <c:pt idx="57">
                  <c:v>0.69</c:v>
                </c:pt>
                <c:pt idx="58">
                  <c:v>-0.96</c:v>
                </c:pt>
                <c:pt idx="59">
                  <c:v>0.14999999999999991</c:v>
                </c:pt>
                <c:pt idx="60">
                  <c:v>0.58000000000000007</c:v>
                </c:pt>
                <c:pt idx="61">
                  <c:v>0.25</c:v>
                </c:pt>
                <c:pt idx="62">
                  <c:v>-0.32000000000000028</c:v>
                </c:pt>
                <c:pt idx="63">
                  <c:v>0.20000000000000062</c:v>
                </c:pt>
                <c:pt idx="64">
                  <c:v>-8.8817841970012523E-16</c:v>
                </c:pt>
                <c:pt idx="65">
                  <c:v>0.25000000000000089</c:v>
                </c:pt>
                <c:pt idx="66">
                  <c:v>7.9999999999999627E-2</c:v>
                </c:pt>
                <c:pt idx="67">
                  <c:v>-0.41000000000000014</c:v>
                </c:pt>
                <c:pt idx="68">
                  <c:v>0.86000000000000032</c:v>
                </c:pt>
                <c:pt idx="69">
                  <c:v>0.20999999999999996</c:v>
                </c:pt>
                <c:pt idx="70">
                  <c:v>0.83999999999999986</c:v>
                </c:pt>
                <c:pt idx="71">
                  <c:v>-1.73</c:v>
                </c:pt>
                <c:pt idx="72">
                  <c:v>0.84</c:v>
                </c:pt>
                <c:pt idx="73">
                  <c:v>-0.53999999999999992</c:v>
                </c:pt>
                <c:pt idx="74">
                  <c:v>-0.91</c:v>
                </c:pt>
                <c:pt idx="75">
                  <c:v>0.18</c:v>
                </c:pt>
                <c:pt idx="76">
                  <c:v>-0.51</c:v>
                </c:pt>
                <c:pt idx="77">
                  <c:v>1.3499999999999999</c:v>
                </c:pt>
                <c:pt idx="78">
                  <c:v>1.6200000000000003</c:v>
                </c:pt>
                <c:pt idx="79">
                  <c:v>-0.8600000000000001</c:v>
                </c:pt>
                <c:pt idx="80">
                  <c:v>-0.56000000000000028</c:v>
                </c:pt>
                <c:pt idx="81">
                  <c:v>-0.4099999999999997</c:v>
                </c:pt>
                <c:pt idx="82">
                  <c:v>-0.71000000000000041</c:v>
                </c:pt>
                <c:pt idx="83">
                  <c:v>0.39000000000000012</c:v>
                </c:pt>
                <c:pt idx="84">
                  <c:v>0.32000000000000028</c:v>
                </c:pt>
                <c:pt idx="85">
                  <c:v>-2.0000000000000018E-2</c:v>
                </c:pt>
                <c:pt idx="86">
                  <c:v>-2.1900000000000004</c:v>
                </c:pt>
                <c:pt idx="87">
                  <c:v>-0.87999999999999989</c:v>
                </c:pt>
                <c:pt idx="88">
                  <c:v>1.3100000000000005</c:v>
                </c:pt>
                <c:pt idx="89">
                  <c:v>-1.2400000000000007</c:v>
                </c:pt>
                <c:pt idx="90">
                  <c:v>0.83999999999999986</c:v>
                </c:pt>
                <c:pt idx="91">
                  <c:v>2.1100000000000012</c:v>
                </c:pt>
                <c:pt idx="92">
                  <c:v>2.3599999999999985</c:v>
                </c:pt>
                <c:pt idx="93">
                  <c:v>0.17000000000000126</c:v>
                </c:pt>
                <c:pt idx="94">
                  <c:v>0.61999999999999922</c:v>
                </c:pt>
                <c:pt idx="95">
                  <c:v>-3.28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3-48E4-A85C-595FE5CB540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63-48E4-A85C-595FE5CB540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63-48E4-A85C-595FE5CB540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63-48E4-A85C-595FE5CB5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-1.6000000000000005</c:v>
                </c:pt>
                <c:pt idx="11">
                  <c:v>-1.4699999999999998</c:v>
                </c:pt>
                <c:pt idx="12">
                  <c:v>-0.47999999999999954</c:v>
                </c:pt>
                <c:pt idx="13">
                  <c:v>0.91999999999999993</c:v>
                </c:pt>
                <c:pt idx="14">
                  <c:v>0.19999999999999973</c:v>
                </c:pt>
                <c:pt idx="15">
                  <c:v>-1.6300000000000001</c:v>
                </c:pt>
                <c:pt idx="16">
                  <c:v>-2.8</c:v>
                </c:pt>
                <c:pt idx="17">
                  <c:v>-3.71</c:v>
                </c:pt>
                <c:pt idx="18">
                  <c:v>-3.8299999999999996</c:v>
                </c:pt>
                <c:pt idx="19">
                  <c:v>-2.75</c:v>
                </c:pt>
                <c:pt idx="20">
                  <c:v>-1.3499999999999996</c:v>
                </c:pt>
                <c:pt idx="21">
                  <c:v>-3.0000000000000249E-2</c:v>
                </c:pt>
                <c:pt idx="22">
                  <c:v>0.42999999999999972</c:v>
                </c:pt>
                <c:pt idx="23">
                  <c:v>-0.56000000000000005</c:v>
                </c:pt>
                <c:pt idx="24">
                  <c:v>-4.9999999999999822E-2</c:v>
                </c:pt>
                <c:pt idx="25">
                  <c:v>0.70999999999999974</c:v>
                </c:pt>
                <c:pt idx="26">
                  <c:v>0.40999999999999992</c:v>
                </c:pt>
                <c:pt idx="27">
                  <c:v>-1.04</c:v>
                </c:pt>
                <c:pt idx="28">
                  <c:v>-2.85</c:v>
                </c:pt>
                <c:pt idx="29">
                  <c:v>-4.1599999999999993</c:v>
                </c:pt>
                <c:pt idx="30">
                  <c:v>-3.81</c:v>
                </c:pt>
                <c:pt idx="31">
                  <c:v>-3.04</c:v>
                </c:pt>
                <c:pt idx="32">
                  <c:v>-2.6199999999999997</c:v>
                </c:pt>
                <c:pt idx="33">
                  <c:v>-2.16</c:v>
                </c:pt>
                <c:pt idx="34">
                  <c:v>-2.06</c:v>
                </c:pt>
                <c:pt idx="35">
                  <c:v>-3.7299999999999995</c:v>
                </c:pt>
                <c:pt idx="36">
                  <c:v>-4.1900000000000004</c:v>
                </c:pt>
                <c:pt idx="37">
                  <c:v>-4.93</c:v>
                </c:pt>
                <c:pt idx="38">
                  <c:v>-4.5</c:v>
                </c:pt>
                <c:pt idx="39">
                  <c:v>-2.57</c:v>
                </c:pt>
                <c:pt idx="40">
                  <c:v>-3.43</c:v>
                </c:pt>
                <c:pt idx="41">
                  <c:v>-5.1899999999999995</c:v>
                </c:pt>
                <c:pt idx="42">
                  <c:v>-6.68</c:v>
                </c:pt>
                <c:pt idx="43">
                  <c:v>-6.1000000000000005</c:v>
                </c:pt>
                <c:pt idx="44">
                  <c:v>-3.89</c:v>
                </c:pt>
                <c:pt idx="45">
                  <c:v>-0.71000000000000019</c:v>
                </c:pt>
                <c:pt idx="46">
                  <c:v>1.3900000000000001</c:v>
                </c:pt>
                <c:pt idx="47">
                  <c:v>2.11</c:v>
                </c:pt>
                <c:pt idx="48">
                  <c:v>1.81</c:v>
                </c:pt>
                <c:pt idx="49">
                  <c:v>0.50999999999999979</c:v>
                </c:pt>
                <c:pt idx="50">
                  <c:v>1.1700000000000002</c:v>
                </c:pt>
                <c:pt idx="51">
                  <c:v>2.16</c:v>
                </c:pt>
                <c:pt idx="52">
                  <c:v>4.09</c:v>
                </c:pt>
                <c:pt idx="53">
                  <c:v>4.8500000000000005</c:v>
                </c:pt>
                <c:pt idx="54">
                  <c:v>2.7</c:v>
                </c:pt>
                <c:pt idx="55">
                  <c:v>1.2400000000000002</c:v>
                </c:pt>
                <c:pt idx="56">
                  <c:v>-0.2799999999999998</c:v>
                </c:pt>
                <c:pt idx="57">
                  <c:v>0.48</c:v>
                </c:pt>
                <c:pt idx="58">
                  <c:v>-0.22999999999999998</c:v>
                </c:pt>
                <c:pt idx="59">
                  <c:v>-1.5699999999999998</c:v>
                </c:pt>
                <c:pt idx="60">
                  <c:v>-2.3099999999999996</c:v>
                </c:pt>
                <c:pt idx="61">
                  <c:v>-2.21</c:v>
                </c:pt>
                <c:pt idx="62">
                  <c:v>-3.17</c:v>
                </c:pt>
                <c:pt idx="63">
                  <c:v>-4.21</c:v>
                </c:pt>
                <c:pt idx="64">
                  <c:v>-3.6300000000000003</c:v>
                </c:pt>
                <c:pt idx="65">
                  <c:v>-3.02</c:v>
                </c:pt>
                <c:pt idx="66">
                  <c:v>-2.1</c:v>
                </c:pt>
                <c:pt idx="67">
                  <c:v>-2.2800000000000002</c:v>
                </c:pt>
                <c:pt idx="68">
                  <c:v>-0.64000000000000012</c:v>
                </c:pt>
                <c:pt idx="69">
                  <c:v>1.06</c:v>
                </c:pt>
                <c:pt idx="70">
                  <c:v>3.02</c:v>
                </c:pt>
                <c:pt idx="71">
                  <c:v>3</c:v>
                </c:pt>
                <c:pt idx="72">
                  <c:v>4.1400000000000006</c:v>
                </c:pt>
                <c:pt idx="73">
                  <c:v>4.54</c:v>
                </c:pt>
                <c:pt idx="74">
                  <c:v>4.03</c:v>
                </c:pt>
                <c:pt idx="75">
                  <c:v>3.45</c:v>
                </c:pt>
                <c:pt idx="76">
                  <c:v>2.2800000000000002</c:v>
                </c:pt>
                <c:pt idx="77">
                  <c:v>2.87</c:v>
                </c:pt>
                <c:pt idx="78">
                  <c:v>4.22</c:v>
                </c:pt>
                <c:pt idx="79">
                  <c:v>4.5</c:v>
                </c:pt>
                <c:pt idx="80">
                  <c:v>3.38</c:v>
                </c:pt>
                <c:pt idx="81">
                  <c:v>3.58</c:v>
                </c:pt>
                <c:pt idx="82">
                  <c:v>2.23</c:v>
                </c:pt>
                <c:pt idx="83">
                  <c:v>1.8099999999999998</c:v>
                </c:pt>
                <c:pt idx="84">
                  <c:v>2.62</c:v>
                </c:pt>
                <c:pt idx="85">
                  <c:v>3.2300000000000004</c:v>
                </c:pt>
                <c:pt idx="86">
                  <c:v>2.16</c:v>
                </c:pt>
                <c:pt idx="87">
                  <c:v>-1.1400000000000001</c:v>
                </c:pt>
                <c:pt idx="88">
                  <c:v>-4.75</c:v>
                </c:pt>
                <c:pt idx="89">
                  <c:v>-8.74</c:v>
                </c:pt>
                <c:pt idx="90">
                  <c:v>-11.33</c:v>
                </c:pt>
                <c:pt idx="91">
                  <c:v>-11.4</c:v>
                </c:pt>
                <c:pt idx="92">
                  <c:v>-8.4</c:v>
                </c:pt>
                <c:pt idx="93">
                  <c:v>-5.6199999999999992</c:v>
                </c:pt>
                <c:pt idx="94">
                  <c:v>-2.54</c:v>
                </c:pt>
                <c:pt idx="95">
                  <c:v>-2.72</c:v>
                </c:pt>
                <c:pt idx="96">
                  <c:v>-0.71</c:v>
                </c:pt>
                <c:pt idx="97">
                  <c:v>2.1800000000000002</c:v>
                </c:pt>
                <c:pt idx="98">
                  <c:v>3.76</c:v>
                </c:pt>
                <c:pt idx="99">
                  <c:v>6.58</c:v>
                </c:pt>
                <c:pt idx="100">
                  <c:v>8.56</c:v>
                </c:pt>
                <c:pt idx="101">
                  <c:v>8.43</c:v>
                </c:pt>
                <c:pt idx="102">
                  <c:v>5.94</c:v>
                </c:pt>
                <c:pt idx="103">
                  <c:v>3.28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F7-47C6-B0F6-38001137153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F7-47C6-B0F6-38001137153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F7-47C6-B0F6-380011371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-2.4399999999999995</c:v>
                </c:pt>
                <c:pt idx="2">
                  <c:v>0.16000000000000014</c:v>
                </c:pt>
                <c:pt idx="3">
                  <c:v>-0.34000000000000075</c:v>
                </c:pt>
                <c:pt idx="4">
                  <c:v>0.88999999999999968</c:v>
                </c:pt>
                <c:pt idx="5">
                  <c:v>1.5300000000000002</c:v>
                </c:pt>
                <c:pt idx="6">
                  <c:v>0.17000000000000037</c:v>
                </c:pt>
                <c:pt idx="7">
                  <c:v>0.25999999999999979</c:v>
                </c:pt>
                <c:pt idx="8">
                  <c:v>-0.14999999999999991</c:v>
                </c:pt>
                <c:pt idx="9">
                  <c:v>0.20000000000000018</c:v>
                </c:pt>
                <c:pt idx="10">
                  <c:v>-5.0000000000000711E-2</c:v>
                </c:pt>
                <c:pt idx="11">
                  <c:v>-0.27999999999999936</c:v>
                </c:pt>
                <c:pt idx="12">
                  <c:v>0.59999999999999964</c:v>
                </c:pt>
                <c:pt idx="13">
                  <c:v>1.0500000000000007</c:v>
                </c:pt>
                <c:pt idx="14">
                  <c:v>-0.48000000000000131</c:v>
                </c:pt>
                <c:pt idx="15">
                  <c:v>-2.4599999999999991</c:v>
                </c:pt>
                <c:pt idx="16">
                  <c:v>-1.6399999999999997</c:v>
                </c:pt>
                <c:pt idx="17">
                  <c:v>-0.29000000000000048</c:v>
                </c:pt>
                <c:pt idx="18">
                  <c:v>1.57</c:v>
                </c:pt>
                <c:pt idx="19">
                  <c:v>0.90999999999999992</c:v>
                </c:pt>
                <c:pt idx="20">
                  <c:v>1.8</c:v>
                </c:pt>
                <c:pt idx="21">
                  <c:v>1.1500000000000001</c:v>
                </c:pt>
                <c:pt idx="22">
                  <c:v>0.2799999999999998</c:v>
                </c:pt>
                <c:pt idx="23">
                  <c:v>-0.78999999999999959</c:v>
                </c:pt>
                <c:pt idx="24">
                  <c:v>-1.2700000000000005</c:v>
                </c:pt>
                <c:pt idx="25">
                  <c:v>-1.54</c:v>
                </c:pt>
                <c:pt idx="26">
                  <c:v>-0.59999999999999964</c:v>
                </c:pt>
                <c:pt idx="27">
                  <c:v>3.9999999999999591E-2</c:v>
                </c:pt>
                <c:pt idx="28">
                  <c:v>1.4600000000000002</c:v>
                </c:pt>
                <c:pt idx="29">
                  <c:v>-0.14000000000000007</c:v>
                </c:pt>
                <c:pt idx="30">
                  <c:v>0.34</c:v>
                </c:pt>
                <c:pt idx="31">
                  <c:v>0.19</c:v>
                </c:pt>
                <c:pt idx="32">
                  <c:v>0.48</c:v>
                </c:pt>
                <c:pt idx="33">
                  <c:v>-1.9999999999999907E-2</c:v>
                </c:pt>
                <c:pt idx="34">
                  <c:v>-0.24000000000000021</c:v>
                </c:pt>
                <c:pt idx="35">
                  <c:v>-0.69999999999999973</c:v>
                </c:pt>
                <c:pt idx="36">
                  <c:v>-0.4700000000000002</c:v>
                </c:pt>
                <c:pt idx="37">
                  <c:v>-0.78</c:v>
                </c:pt>
                <c:pt idx="38">
                  <c:v>0.43000000000000016</c:v>
                </c:pt>
                <c:pt idx="39">
                  <c:v>2.9999999999999805E-2</c:v>
                </c:pt>
                <c:pt idx="40">
                  <c:v>0.4300000000000006</c:v>
                </c:pt>
                <c:pt idx="41">
                  <c:v>-0.31000000000000094</c:v>
                </c:pt>
                <c:pt idx="42">
                  <c:v>1.4300000000000006</c:v>
                </c:pt>
                <c:pt idx="43">
                  <c:v>0.28000000000000025</c:v>
                </c:pt>
                <c:pt idx="44">
                  <c:v>0.13999999999999924</c:v>
                </c:pt>
                <c:pt idx="45">
                  <c:v>0.57000000000000028</c:v>
                </c:pt>
                <c:pt idx="46">
                  <c:v>-0.30999999999999983</c:v>
                </c:pt>
                <c:pt idx="47">
                  <c:v>-0.65000000000000013</c:v>
                </c:pt>
                <c:pt idx="48">
                  <c:v>-0.16999999999999998</c:v>
                </c:pt>
                <c:pt idx="49">
                  <c:v>-6.0000000000000026E-2</c:v>
                </c:pt>
                <c:pt idx="50">
                  <c:v>-9.9999999999999811E-3</c:v>
                </c:pt>
                <c:pt idx="51">
                  <c:v>0.15999999999999998</c:v>
                </c:pt>
                <c:pt idx="52">
                  <c:v>-0.6399999999999999</c:v>
                </c:pt>
                <c:pt idx="53">
                  <c:v>-0.6100000000000001</c:v>
                </c:pt>
                <c:pt idx="54">
                  <c:v>4.9999999999999933E-2</c:v>
                </c:pt>
                <c:pt idx="55">
                  <c:v>1.4700000000000002</c:v>
                </c:pt>
                <c:pt idx="56">
                  <c:v>0.59</c:v>
                </c:pt>
                <c:pt idx="57">
                  <c:v>-0.57999999999999996</c:v>
                </c:pt>
                <c:pt idx="58">
                  <c:v>-0.41000000000000003</c:v>
                </c:pt>
                <c:pt idx="59">
                  <c:v>0.28000000000000003</c:v>
                </c:pt>
                <c:pt idx="60">
                  <c:v>-1.4</c:v>
                </c:pt>
                <c:pt idx="61">
                  <c:v>0.17999999999999983</c:v>
                </c:pt>
                <c:pt idx="62">
                  <c:v>-0.10999999999999999</c:v>
                </c:pt>
                <c:pt idx="63">
                  <c:v>0.1100000000000001</c:v>
                </c:pt>
                <c:pt idx="64">
                  <c:v>0.8899999999999999</c:v>
                </c:pt>
                <c:pt idx="65">
                  <c:v>0.10000000000000009</c:v>
                </c:pt>
                <c:pt idx="66">
                  <c:v>-8.0000000000000071E-2</c:v>
                </c:pt>
                <c:pt idx="67">
                  <c:v>-1.9999999999999962E-2</c:v>
                </c:pt>
                <c:pt idx="68">
                  <c:v>-0.14999999999999997</c:v>
                </c:pt>
                <c:pt idx="69">
                  <c:v>-0.64000000000000012</c:v>
                </c:pt>
                <c:pt idx="70">
                  <c:v>-0.81999999999999962</c:v>
                </c:pt>
                <c:pt idx="71">
                  <c:v>-0.17000000000000037</c:v>
                </c:pt>
                <c:pt idx="72">
                  <c:v>0.17999999999999972</c:v>
                </c:pt>
                <c:pt idx="73">
                  <c:v>0.81000000000000094</c:v>
                </c:pt>
                <c:pt idx="74">
                  <c:v>-8.8817841970012523E-16</c:v>
                </c:pt>
                <c:pt idx="75">
                  <c:v>0.38000000000000078</c:v>
                </c:pt>
                <c:pt idx="76">
                  <c:v>1.1199999999999992</c:v>
                </c:pt>
                <c:pt idx="77">
                  <c:v>0.8100000000000005</c:v>
                </c:pt>
                <c:pt idx="78">
                  <c:v>-0.6800000000000006</c:v>
                </c:pt>
                <c:pt idx="79">
                  <c:v>-0.88999999999999924</c:v>
                </c:pt>
                <c:pt idx="80">
                  <c:v>-0.57000000000000028</c:v>
                </c:pt>
                <c:pt idx="81">
                  <c:v>-0.24000000000000066</c:v>
                </c:pt>
                <c:pt idx="82">
                  <c:v>-0.28999999999999915</c:v>
                </c:pt>
                <c:pt idx="83">
                  <c:v>0.54</c:v>
                </c:pt>
                <c:pt idx="84">
                  <c:v>0.17999999999999972</c:v>
                </c:pt>
                <c:pt idx="85">
                  <c:v>1.0599999999999996</c:v>
                </c:pt>
                <c:pt idx="86">
                  <c:v>5.0000000000000711E-2</c:v>
                </c:pt>
                <c:pt idx="87">
                  <c:v>0.20999999999999952</c:v>
                </c:pt>
                <c:pt idx="88">
                  <c:v>0.89000000000000035</c:v>
                </c:pt>
                <c:pt idx="89">
                  <c:v>-1.0700000000000003</c:v>
                </c:pt>
                <c:pt idx="90">
                  <c:v>-1.3499999999999999</c:v>
                </c:pt>
                <c:pt idx="91">
                  <c:v>-0.30000000000000004</c:v>
                </c:pt>
                <c:pt idx="92">
                  <c:v>0.14999999999999991</c:v>
                </c:pt>
                <c:pt idx="93">
                  <c:v>0.28000000000000003</c:v>
                </c:pt>
                <c:pt idx="94">
                  <c:v>2.74</c:v>
                </c:pt>
                <c:pt idx="95">
                  <c:v>-2.41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B2-4E83-8409-FA8B3F9D3D3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B2-4E83-8409-FA8B3F9D3D3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B2-4E83-8409-FA8B3F9D3D3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B2-4E83-8409-FA8B3F9D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-8.48</c:v>
                </c:pt>
                <c:pt idx="11">
                  <c:v>-6.09</c:v>
                </c:pt>
                <c:pt idx="12">
                  <c:v>-3.2600000000000007</c:v>
                </c:pt>
                <c:pt idx="13">
                  <c:v>0.96</c:v>
                </c:pt>
                <c:pt idx="14">
                  <c:v>3.8099999999999996</c:v>
                </c:pt>
                <c:pt idx="15">
                  <c:v>2.67</c:v>
                </c:pt>
                <c:pt idx="16">
                  <c:v>-0.2799999999999998</c:v>
                </c:pt>
                <c:pt idx="17">
                  <c:v>-3.78</c:v>
                </c:pt>
                <c:pt idx="18">
                  <c:v>-5.5600000000000005</c:v>
                </c:pt>
                <c:pt idx="19">
                  <c:v>-6.6300000000000008</c:v>
                </c:pt>
                <c:pt idx="20">
                  <c:v>-5.85</c:v>
                </c:pt>
                <c:pt idx="21">
                  <c:v>-3.64</c:v>
                </c:pt>
                <c:pt idx="22">
                  <c:v>-1.75</c:v>
                </c:pt>
                <c:pt idx="23">
                  <c:v>-1.7000000000000002</c:v>
                </c:pt>
                <c:pt idx="24">
                  <c:v>-2.4399999999999995</c:v>
                </c:pt>
                <c:pt idx="25">
                  <c:v>-2.2599999999999998</c:v>
                </c:pt>
                <c:pt idx="26">
                  <c:v>-1.04</c:v>
                </c:pt>
                <c:pt idx="27">
                  <c:v>0.51</c:v>
                </c:pt>
                <c:pt idx="28">
                  <c:v>1.95</c:v>
                </c:pt>
                <c:pt idx="29">
                  <c:v>2.34</c:v>
                </c:pt>
                <c:pt idx="30">
                  <c:v>1.27</c:v>
                </c:pt>
                <c:pt idx="31">
                  <c:v>-0.76</c:v>
                </c:pt>
                <c:pt idx="32">
                  <c:v>-2.59</c:v>
                </c:pt>
                <c:pt idx="33">
                  <c:v>-3.6500000000000004</c:v>
                </c:pt>
                <c:pt idx="34">
                  <c:v>-3.68</c:v>
                </c:pt>
                <c:pt idx="35">
                  <c:v>-2.87</c:v>
                </c:pt>
                <c:pt idx="36">
                  <c:v>-1.9300000000000002</c:v>
                </c:pt>
                <c:pt idx="37">
                  <c:v>-1.81</c:v>
                </c:pt>
                <c:pt idx="38">
                  <c:v>-2.72</c:v>
                </c:pt>
                <c:pt idx="39">
                  <c:v>-3.46</c:v>
                </c:pt>
                <c:pt idx="40">
                  <c:v>-4.1099999999999994</c:v>
                </c:pt>
                <c:pt idx="41">
                  <c:v>-5.26</c:v>
                </c:pt>
                <c:pt idx="42">
                  <c:v>-5.46</c:v>
                </c:pt>
                <c:pt idx="43">
                  <c:v>-5.3599999999999994</c:v>
                </c:pt>
                <c:pt idx="44">
                  <c:v>-4.88</c:v>
                </c:pt>
                <c:pt idx="45">
                  <c:v>-3.13</c:v>
                </c:pt>
                <c:pt idx="46">
                  <c:v>-1.22</c:v>
                </c:pt>
                <c:pt idx="47">
                  <c:v>0.82000000000000006</c:v>
                </c:pt>
                <c:pt idx="48">
                  <c:v>2.2600000000000002</c:v>
                </c:pt>
                <c:pt idx="49">
                  <c:v>3.6100000000000003</c:v>
                </c:pt>
                <c:pt idx="50">
                  <c:v>4.5199999999999996</c:v>
                </c:pt>
                <c:pt idx="51">
                  <c:v>5.9</c:v>
                </c:pt>
                <c:pt idx="52">
                  <c:v>5.21</c:v>
                </c:pt>
                <c:pt idx="53">
                  <c:v>3.6299999999999994</c:v>
                </c:pt>
                <c:pt idx="54">
                  <c:v>1.96</c:v>
                </c:pt>
                <c:pt idx="55">
                  <c:v>1.19</c:v>
                </c:pt>
                <c:pt idx="56">
                  <c:v>1.3199999999999998</c:v>
                </c:pt>
                <c:pt idx="57">
                  <c:v>1.52</c:v>
                </c:pt>
                <c:pt idx="58">
                  <c:v>1.48</c:v>
                </c:pt>
                <c:pt idx="59">
                  <c:v>1.78</c:v>
                </c:pt>
                <c:pt idx="60">
                  <c:v>0.69000000000000006</c:v>
                </c:pt>
                <c:pt idx="61">
                  <c:v>-0.38</c:v>
                </c:pt>
                <c:pt idx="62">
                  <c:v>-0.92</c:v>
                </c:pt>
                <c:pt idx="63">
                  <c:v>-0.74</c:v>
                </c:pt>
                <c:pt idx="64">
                  <c:v>0.28000000000000003</c:v>
                </c:pt>
                <c:pt idx="65">
                  <c:v>-6.9999999999999951E-2</c:v>
                </c:pt>
                <c:pt idx="66">
                  <c:v>-1.0899999999999999</c:v>
                </c:pt>
                <c:pt idx="67">
                  <c:v>-1.55</c:v>
                </c:pt>
                <c:pt idx="68">
                  <c:v>-1.75</c:v>
                </c:pt>
                <c:pt idx="69">
                  <c:v>-2.87</c:v>
                </c:pt>
                <c:pt idx="70">
                  <c:v>-3.41</c:v>
                </c:pt>
                <c:pt idx="71">
                  <c:v>-4.3</c:v>
                </c:pt>
                <c:pt idx="72">
                  <c:v>-4.9000000000000004</c:v>
                </c:pt>
                <c:pt idx="73">
                  <c:v>-4.8</c:v>
                </c:pt>
                <c:pt idx="74">
                  <c:v>-5.59</c:v>
                </c:pt>
                <c:pt idx="75">
                  <c:v>-6.1</c:v>
                </c:pt>
                <c:pt idx="76">
                  <c:v>-5.41</c:v>
                </c:pt>
                <c:pt idx="77">
                  <c:v>-3.8899999999999997</c:v>
                </c:pt>
                <c:pt idx="78">
                  <c:v>-2.9000000000000004</c:v>
                </c:pt>
                <c:pt idx="79">
                  <c:v>-2.1599999999999997</c:v>
                </c:pt>
                <c:pt idx="80">
                  <c:v>-1.17</c:v>
                </c:pt>
                <c:pt idx="81">
                  <c:v>-0.25000000000000044</c:v>
                </c:pt>
                <c:pt idx="82">
                  <c:v>0.20000000000000018</c:v>
                </c:pt>
                <c:pt idx="83">
                  <c:v>0.37999999999999989</c:v>
                </c:pt>
                <c:pt idx="84">
                  <c:v>0.74000000000000021</c:v>
                </c:pt>
                <c:pt idx="85">
                  <c:v>1.7799999999999994</c:v>
                </c:pt>
                <c:pt idx="86">
                  <c:v>1.75</c:v>
                </c:pt>
                <c:pt idx="87">
                  <c:v>1.1199999999999997</c:v>
                </c:pt>
                <c:pt idx="88">
                  <c:v>2.0600000000000005</c:v>
                </c:pt>
                <c:pt idx="89">
                  <c:v>2.82</c:v>
                </c:pt>
                <c:pt idx="90">
                  <c:v>2.8</c:v>
                </c:pt>
                <c:pt idx="91">
                  <c:v>2.7200000000000006</c:v>
                </c:pt>
                <c:pt idx="92">
                  <c:v>3.08</c:v>
                </c:pt>
                <c:pt idx="93">
                  <c:v>3.1799999999999997</c:v>
                </c:pt>
                <c:pt idx="94">
                  <c:v>5.84</c:v>
                </c:pt>
                <c:pt idx="95">
                  <c:v>5.03</c:v>
                </c:pt>
                <c:pt idx="96">
                  <c:v>4.17</c:v>
                </c:pt>
                <c:pt idx="97">
                  <c:v>3.1</c:v>
                </c:pt>
                <c:pt idx="98">
                  <c:v>1.1399999999999999</c:v>
                </c:pt>
                <c:pt idx="99">
                  <c:v>0.25</c:v>
                </c:pt>
                <c:pt idx="100">
                  <c:v>0.71</c:v>
                </c:pt>
                <c:pt idx="101">
                  <c:v>1.47</c:v>
                </c:pt>
                <c:pt idx="102">
                  <c:v>2.08</c:v>
                </c:pt>
                <c:pt idx="103">
                  <c:v>2.41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D-4148-8D4C-315101328FA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8D-4148-8D4C-315101328FA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8D-4148-8D4C-315101328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0.35999999999999943</c:v>
                </c:pt>
                <c:pt idx="2">
                  <c:v>-0.94999999999999929</c:v>
                </c:pt>
                <c:pt idx="3">
                  <c:v>-0.84999999999999964</c:v>
                </c:pt>
                <c:pt idx="4">
                  <c:v>1.3099999999999996</c:v>
                </c:pt>
                <c:pt idx="5">
                  <c:v>-0.28000000000000025</c:v>
                </c:pt>
                <c:pt idx="6">
                  <c:v>0.41000000000000014</c:v>
                </c:pt>
                <c:pt idx="7">
                  <c:v>-0.12999999999999989</c:v>
                </c:pt>
                <c:pt idx="8">
                  <c:v>-0.42000000000000037</c:v>
                </c:pt>
                <c:pt idx="9">
                  <c:v>-0.31999999999999984</c:v>
                </c:pt>
                <c:pt idx="10">
                  <c:v>0.75</c:v>
                </c:pt>
                <c:pt idx="11">
                  <c:v>0.95000000000000018</c:v>
                </c:pt>
                <c:pt idx="12">
                  <c:v>-1.0300000000000002</c:v>
                </c:pt>
                <c:pt idx="13">
                  <c:v>-0.6599999999999997</c:v>
                </c:pt>
                <c:pt idx="14">
                  <c:v>0.54999999999999982</c:v>
                </c:pt>
                <c:pt idx="15">
                  <c:v>1.3800000000000003</c:v>
                </c:pt>
                <c:pt idx="16">
                  <c:v>0.94</c:v>
                </c:pt>
                <c:pt idx="17">
                  <c:v>-0.87000000000000055</c:v>
                </c:pt>
                <c:pt idx="18">
                  <c:v>-1.2699999999999996</c:v>
                </c:pt>
                <c:pt idx="19">
                  <c:v>0.38999999999999968</c:v>
                </c:pt>
                <c:pt idx="20">
                  <c:v>0.5</c:v>
                </c:pt>
                <c:pt idx="21">
                  <c:v>-1.1399999999999997</c:v>
                </c:pt>
                <c:pt idx="22">
                  <c:v>-0.82000000000000028</c:v>
                </c:pt>
                <c:pt idx="23">
                  <c:v>0.16000000000000014</c:v>
                </c:pt>
                <c:pt idx="24">
                  <c:v>0.13000000000000034</c:v>
                </c:pt>
                <c:pt idx="25">
                  <c:v>0.19999999999999973</c:v>
                </c:pt>
                <c:pt idx="26">
                  <c:v>0.27</c:v>
                </c:pt>
                <c:pt idx="27">
                  <c:v>0.1599999999999997</c:v>
                </c:pt>
                <c:pt idx="28">
                  <c:v>0.44000000000000039</c:v>
                </c:pt>
                <c:pt idx="29">
                  <c:v>-0.57000000000000028</c:v>
                </c:pt>
                <c:pt idx="30">
                  <c:v>0.44000000000000039</c:v>
                </c:pt>
                <c:pt idx="31">
                  <c:v>-1.0000000000000231E-2</c:v>
                </c:pt>
                <c:pt idx="32">
                  <c:v>0.35999999999999988</c:v>
                </c:pt>
                <c:pt idx="33">
                  <c:v>0.16000000000000014</c:v>
                </c:pt>
                <c:pt idx="34">
                  <c:v>-0.20999999999999996</c:v>
                </c:pt>
                <c:pt idx="35">
                  <c:v>-0.79</c:v>
                </c:pt>
                <c:pt idx="36">
                  <c:v>0.12999999999999989</c:v>
                </c:pt>
                <c:pt idx="37">
                  <c:v>0.37999999999999989</c:v>
                </c:pt>
                <c:pt idx="38">
                  <c:v>-0.93999999999999972</c:v>
                </c:pt>
                <c:pt idx="39">
                  <c:v>-0.48</c:v>
                </c:pt>
                <c:pt idx="40">
                  <c:v>0.8899999999999999</c:v>
                </c:pt>
                <c:pt idx="41">
                  <c:v>0.53</c:v>
                </c:pt>
                <c:pt idx="42">
                  <c:v>0.3</c:v>
                </c:pt>
                <c:pt idx="43">
                  <c:v>0.16000000000000003</c:v>
                </c:pt>
                <c:pt idx="44">
                  <c:v>0.30000000000000004</c:v>
                </c:pt>
                <c:pt idx="45">
                  <c:v>7.9999999999999849E-2</c:v>
                </c:pt>
                <c:pt idx="46">
                  <c:v>-1.0399999999999998</c:v>
                </c:pt>
                <c:pt idx="47">
                  <c:v>0.44999999999999973</c:v>
                </c:pt>
                <c:pt idx="48">
                  <c:v>-0.34999999999999964</c:v>
                </c:pt>
                <c:pt idx="49">
                  <c:v>0.12999999999999989</c:v>
                </c:pt>
                <c:pt idx="50">
                  <c:v>0</c:v>
                </c:pt>
                <c:pt idx="51">
                  <c:v>0.54999999999999982</c:v>
                </c:pt>
                <c:pt idx="52">
                  <c:v>9.9999999999997868E-3</c:v>
                </c:pt>
                <c:pt idx="53">
                  <c:v>0.50000000000000089</c:v>
                </c:pt>
                <c:pt idx="54">
                  <c:v>-0.40000000000000124</c:v>
                </c:pt>
                <c:pt idx="55">
                  <c:v>-1.3499999999999988</c:v>
                </c:pt>
                <c:pt idx="56">
                  <c:v>-0.54000000000000092</c:v>
                </c:pt>
                <c:pt idx="57">
                  <c:v>0.26000000000000068</c:v>
                </c:pt>
                <c:pt idx="58">
                  <c:v>0.10999999999999943</c:v>
                </c:pt>
                <c:pt idx="59">
                  <c:v>0.27000000000000046</c:v>
                </c:pt>
                <c:pt idx="60">
                  <c:v>-0.10000000000000031</c:v>
                </c:pt>
                <c:pt idx="61">
                  <c:v>0.10000000000000009</c:v>
                </c:pt>
                <c:pt idx="62">
                  <c:v>-0.6100000000000001</c:v>
                </c:pt>
                <c:pt idx="63">
                  <c:v>-0.36999999999999988</c:v>
                </c:pt>
                <c:pt idx="64">
                  <c:v>0.33999999999999986</c:v>
                </c:pt>
                <c:pt idx="65">
                  <c:v>-0.44999999999999996</c:v>
                </c:pt>
                <c:pt idx="66">
                  <c:v>0.51000000000000023</c:v>
                </c:pt>
                <c:pt idx="67">
                  <c:v>0.40000000000000036</c:v>
                </c:pt>
                <c:pt idx="68">
                  <c:v>1.0199999999999996</c:v>
                </c:pt>
                <c:pt idx="69">
                  <c:v>-0.6800000000000006</c:v>
                </c:pt>
                <c:pt idx="70">
                  <c:v>-0.12999999999999901</c:v>
                </c:pt>
                <c:pt idx="71">
                  <c:v>0.3199999999999994</c:v>
                </c:pt>
                <c:pt idx="72">
                  <c:v>-8.9999999999999858E-2</c:v>
                </c:pt>
                <c:pt idx="73">
                  <c:v>-0.16000000000000014</c:v>
                </c:pt>
                <c:pt idx="74">
                  <c:v>-0.30000000000000071</c:v>
                </c:pt>
                <c:pt idx="75">
                  <c:v>0.15000000000000213</c:v>
                </c:pt>
                <c:pt idx="76">
                  <c:v>7.9999999999998295E-2</c:v>
                </c:pt>
                <c:pt idx="77">
                  <c:v>0.23000000000000043</c:v>
                </c:pt>
                <c:pt idx="78">
                  <c:v>-6.0000000000000497E-2</c:v>
                </c:pt>
                <c:pt idx="79">
                  <c:v>0.29000000000000092</c:v>
                </c:pt>
                <c:pt idx="80">
                  <c:v>-0.16000000000000014</c:v>
                </c:pt>
                <c:pt idx="81">
                  <c:v>0.80999999999999872</c:v>
                </c:pt>
                <c:pt idx="82">
                  <c:v>0.24000000000000199</c:v>
                </c:pt>
                <c:pt idx="83">
                  <c:v>0.36999999999999833</c:v>
                </c:pt>
                <c:pt idx="84">
                  <c:v>-0.69999999999999929</c:v>
                </c:pt>
                <c:pt idx="85">
                  <c:v>-1.7599999999999998</c:v>
                </c:pt>
                <c:pt idx="86">
                  <c:v>0.62999999999999901</c:v>
                </c:pt>
                <c:pt idx="87">
                  <c:v>0.31000000000000139</c:v>
                </c:pt>
                <c:pt idx="88">
                  <c:v>0.50999999999999979</c:v>
                </c:pt>
                <c:pt idx="89">
                  <c:v>0.12999999999999901</c:v>
                </c:pt>
                <c:pt idx="90">
                  <c:v>0.86000000000000121</c:v>
                </c:pt>
                <c:pt idx="91">
                  <c:v>-0.4900000000000011</c:v>
                </c:pt>
                <c:pt idx="92">
                  <c:v>-0.74999999999999911</c:v>
                </c:pt>
                <c:pt idx="93">
                  <c:v>0.69999999999999929</c:v>
                </c:pt>
                <c:pt idx="94">
                  <c:v>4.8600000000000003</c:v>
                </c:pt>
                <c:pt idx="95">
                  <c:v>-5.54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19-433D-BC4E-21C46689CE2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619-433D-BC4E-21C46689CE2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9-433D-BC4E-21C46689CE2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9-433D-BC4E-21C46689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-3.8800000000000003</c:v>
                </c:pt>
                <c:pt idx="11">
                  <c:v>-3.4099999999999997</c:v>
                </c:pt>
                <c:pt idx="12">
                  <c:v>-3.02</c:v>
                </c:pt>
                <c:pt idx="13">
                  <c:v>-2.4400000000000004</c:v>
                </c:pt>
                <c:pt idx="14">
                  <c:v>-2.6200000000000006</c:v>
                </c:pt>
                <c:pt idx="15">
                  <c:v>-1.1400000000000001</c:v>
                </c:pt>
                <c:pt idx="16">
                  <c:v>0.87000000000000011</c:v>
                </c:pt>
                <c:pt idx="17">
                  <c:v>2.1399999999999997</c:v>
                </c:pt>
                <c:pt idx="18">
                  <c:v>2.56</c:v>
                </c:pt>
                <c:pt idx="19">
                  <c:v>3.69</c:v>
                </c:pt>
                <c:pt idx="20">
                  <c:v>4.57</c:v>
                </c:pt>
                <c:pt idx="21">
                  <c:v>3.36</c:v>
                </c:pt>
                <c:pt idx="22">
                  <c:v>2.36</c:v>
                </c:pt>
                <c:pt idx="23">
                  <c:v>2.1799999999999997</c:v>
                </c:pt>
                <c:pt idx="24">
                  <c:v>1.58</c:v>
                </c:pt>
                <c:pt idx="25">
                  <c:v>-0.20000000000000018</c:v>
                </c:pt>
                <c:pt idx="26">
                  <c:v>-2.6500000000000004</c:v>
                </c:pt>
                <c:pt idx="27">
                  <c:v>-4.07</c:v>
                </c:pt>
                <c:pt idx="28">
                  <c:v>-3.7800000000000002</c:v>
                </c:pt>
                <c:pt idx="29">
                  <c:v>-4.45</c:v>
                </c:pt>
                <c:pt idx="30">
                  <c:v>-5.18</c:v>
                </c:pt>
                <c:pt idx="31">
                  <c:v>-4.7799999999999994</c:v>
                </c:pt>
                <c:pt idx="32">
                  <c:v>-3.1999999999999997</c:v>
                </c:pt>
                <c:pt idx="33">
                  <c:v>-1.6199999999999997</c:v>
                </c:pt>
                <c:pt idx="34">
                  <c:v>-0.37999999999999989</c:v>
                </c:pt>
                <c:pt idx="35">
                  <c:v>-0.12999999999999989</c:v>
                </c:pt>
                <c:pt idx="36">
                  <c:v>-2.0000000000000018E-2</c:v>
                </c:pt>
                <c:pt idx="37">
                  <c:v>0.31000000000000005</c:v>
                </c:pt>
                <c:pt idx="38">
                  <c:v>-0.74</c:v>
                </c:pt>
                <c:pt idx="39">
                  <c:v>-1.6999999999999997</c:v>
                </c:pt>
                <c:pt idx="40">
                  <c:v>-2.21</c:v>
                </c:pt>
                <c:pt idx="41">
                  <c:v>-2.1800000000000002</c:v>
                </c:pt>
                <c:pt idx="42">
                  <c:v>-2.21</c:v>
                </c:pt>
                <c:pt idx="43">
                  <c:v>-2.2400000000000002</c:v>
                </c:pt>
                <c:pt idx="44">
                  <c:v>-1.76</c:v>
                </c:pt>
                <c:pt idx="45">
                  <c:v>-0.41000000000000014</c:v>
                </c:pt>
                <c:pt idx="46">
                  <c:v>-0.22999999999999998</c:v>
                </c:pt>
                <c:pt idx="47">
                  <c:v>2.0000000000000018E-2</c:v>
                </c:pt>
                <c:pt idx="48">
                  <c:v>0.8600000000000001</c:v>
                </c:pt>
                <c:pt idx="49">
                  <c:v>2.31</c:v>
                </c:pt>
                <c:pt idx="50">
                  <c:v>2.87</c:v>
                </c:pt>
                <c:pt idx="51">
                  <c:v>3.45</c:v>
                </c:pt>
                <c:pt idx="52">
                  <c:v>3.7399999999999998</c:v>
                </c:pt>
                <c:pt idx="53">
                  <c:v>4.37</c:v>
                </c:pt>
                <c:pt idx="54">
                  <c:v>4.3</c:v>
                </c:pt>
                <c:pt idx="55">
                  <c:v>2.8000000000000003</c:v>
                </c:pt>
                <c:pt idx="56">
                  <c:v>1.7999999999999998</c:v>
                </c:pt>
                <c:pt idx="57">
                  <c:v>0.61000000000000032</c:v>
                </c:pt>
                <c:pt idx="58">
                  <c:v>-0.12000000000000011</c:v>
                </c:pt>
                <c:pt idx="59">
                  <c:v>-0.71</c:v>
                </c:pt>
                <c:pt idx="60">
                  <c:v>-1.4000000000000001</c:v>
                </c:pt>
                <c:pt idx="61">
                  <c:v>-2.54</c:v>
                </c:pt>
                <c:pt idx="62">
                  <c:v>-4.3</c:v>
                </c:pt>
                <c:pt idx="63">
                  <c:v>-6.9300000000000006</c:v>
                </c:pt>
                <c:pt idx="64">
                  <c:v>-8.82</c:v>
                </c:pt>
                <c:pt idx="65">
                  <c:v>-9.81</c:v>
                </c:pt>
                <c:pt idx="66">
                  <c:v>-9.75</c:v>
                </c:pt>
                <c:pt idx="67">
                  <c:v>-9.5500000000000007</c:v>
                </c:pt>
                <c:pt idx="68">
                  <c:v>-8.44</c:v>
                </c:pt>
                <c:pt idx="69">
                  <c:v>-8.2800000000000011</c:v>
                </c:pt>
                <c:pt idx="70">
                  <c:v>-8.15</c:v>
                </c:pt>
                <c:pt idx="71">
                  <c:v>-7.8</c:v>
                </c:pt>
                <c:pt idx="72">
                  <c:v>-6.93</c:v>
                </c:pt>
                <c:pt idx="73">
                  <c:v>-5.85</c:v>
                </c:pt>
                <c:pt idx="74">
                  <c:v>-5.41</c:v>
                </c:pt>
                <c:pt idx="75">
                  <c:v>-4.3699999999999992</c:v>
                </c:pt>
                <c:pt idx="76">
                  <c:v>-3.76</c:v>
                </c:pt>
                <c:pt idx="77">
                  <c:v>-3.3200000000000003</c:v>
                </c:pt>
                <c:pt idx="78">
                  <c:v>-3.9600000000000009</c:v>
                </c:pt>
                <c:pt idx="79">
                  <c:v>-3.63</c:v>
                </c:pt>
                <c:pt idx="80">
                  <c:v>-3.33</c:v>
                </c:pt>
                <c:pt idx="81">
                  <c:v>-2.5400000000000009</c:v>
                </c:pt>
                <c:pt idx="82">
                  <c:v>-1.42</c:v>
                </c:pt>
                <c:pt idx="83">
                  <c:v>0.22999999999999954</c:v>
                </c:pt>
                <c:pt idx="84">
                  <c:v>1.4800000000000004</c:v>
                </c:pt>
                <c:pt idx="85">
                  <c:v>0.8199999999999994</c:v>
                </c:pt>
                <c:pt idx="86">
                  <c:v>0.70999999999999908</c:v>
                </c:pt>
                <c:pt idx="87">
                  <c:v>0.67999999999999972</c:v>
                </c:pt>
                <c:pt idx="88">
                  <c:v>1.2200000000000006</c:v>
                </c:pt>
                <c:pt idx="89">
                  <c:v>1.5999999999999996</c:v>
                </c:pt>
                <c:pt idx="90">
                  <c:v>3</c:v>
                </c:pt>
                <c:pt idx="91">
                  <c:v>3.1000000000000005</c:v>
                </c:pt>
                <c:pt idx="92">
                  <c:v>2.21</c:v>
                </c:pt>
                <c:pt idx="93">
                  <c:v>1.6500000000000004</c:v>
                </c:pt>
                <c:pt idx="94">
                  <c:v>6.65</c:v>
                </c:pt>
                <c:pt idx="95">
                  <c:v>7.87</c:v>
                </c:pt>
                <c:pt idx="96">
                  <c:v>8.4600000000000009</c:v>
                </c:pt>
                <c:pt idx="97">
                  <c:v>8.74</c:v>
                </c:pt>
                <c:pt idx="98">
                  <c:v>8.51</c:v>
                </c:pt>
                <c:pt idx="99">
                  <c:v>8.15</c:v>
                </c:pt>
                <c:pt idx="100">
                  <c:v>6.93</c:v>
                </c:pt>
                <c:pt idx="101">
                  <c:v>6.2</c:v>
                </c:pt>
                <c:pt idx="102">
                  <c:v>6.22</c:v>
                </c:pt>
                <c:pt idx="103">
                  <c:v>5.54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7-41D3-97FD-825FB1D465E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D7-41D3-97FD-825FB1D465E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D7-41D3-97FD-825FB1D4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1.6999999999999997</c:v>
                </c:pt>
                <c:pt idx="2">
                  <c:v>-0.88999999999999924</c:v>
                </c:pt>
                <c:pt idx="3">
                  <c:v>-0.65000000000000036</c:v>
                </c:pt>
                <c:pt idx="4">
                  <c:v>-1.3300000000000005</c:v>
                </c:pt>
                <c:pt idx="5">
                  <c:v>0.71000000000000041</c:v>
                </c:pt>
                <c:pt idx="6">
                  <c:v>2.9999999999999805E-2</c:v>
                </c:pt>
                <c:pt idx="7">
                  <c:v>0.30000000000000027</c:v>
                </c:pt>
                <c:pt idx="8">
                  <c:v>-0.43000000000000016</c:v>
                </c:pt>
                <c:pt idx="9">
                  <c:v>-1.3199999999999998</c:v>
                </c:pt>
                <c:pt idx="10">
                  <c:v>0.48999999999999977</c:v>
                </c:pt>
                <c:pt idx="11">
                  <c:v>0.70000000000000007</c:v>
                </c:pt>
                <c:pt idx="12">
                  <c:v>0.28000000000000036</c:v>
                </c:pt>
                <c:pt idx="13">
                  <c:v>0.48999999999999955</c:v>
                </c:pt>
                <c:pt idx="14">
                  <c:v>-0.43999999999999995</c:v>
                </c:pt>
                <c:pt idx="15">
                  <c:v>0.39000000000000035</c:v>
                </c:pt>
                <c:pt idx="16">
                  <c:v>-3.0000000000000249E-2</c:v>
                </c:pt>
                <c:pt idx="17">
                  <c:v>1.9999999999999574E-2</c:v>
                </c:pt>
                <c:pt idx="18">
                  <c:v>-0.3499999999999992</c:v>
                </c:pt>
                <c:pt idx="19">
                  <c:v>0.10999999999999943</c:v>
                </c:pt>
                <c:pt idx="20">
                  <c:v>0.67000000000000037</c:v>
                </c:pt>
                <c:pt idx="21">
                  <c:v>-0.85000000000000053</c:v>
                </c:pt>
                <c:pt idx="22">
                  <c:v>-0.86999999999999922</c:v>
                </c:pt>
                <c:pt idx="23">
                  <c:v>0.39999999999999947</c:v>
                </c:pt>
                <c:pt idx="24">
                  <c:v>0.13999999999999968</c:v>
                </c:pt>
                <c:pt idx="25">
                  <c:v>0.98000000000000043</c:v>
                </c:pt>
                <c:pt idx="26">
                  <c:v>1.2500000000000004</c:v>
                </c:pt>
                <c:pt idx="27">
                  <c:v>-0.38000000000000078</c:v>
                </c:pt>
                <c:pt idx="28">
                  <c:v>-0.30999999999999939</c:v>
                </c:pt>
                <c:pt idx="29">
                  <c:v>-0.15000000000000036</c:v>
                </c:pt>
                <c:pt idx="30">
                  <c:v>-2.9999999999999916E-2</c:v>
                </c:pt>
                <c:pt idx="31">
                  <c:v>-0.14000000000000001</c:v>
                </c:pt>
                <c:pt idx="32">
                  <c:v>0.47000000000000008</c:v>
                </c:pt>
                <c:pt idx="33">
                  <c:v>9.9999999999998979E-3</c:v>
                </c:pt>
                <c:pt idx="34">
                  <c:v>0.43000000000000016</c:v>
                </c:pt>
                <c:pt idx="35">
                  <c:v>-0.3899999999999999</c:v>
                </c:pt>
                <c:pt idx="36">
                  <c:v>-0.53000000000000069</c:v>
                </c:pt>
                <c:pt idx="37">
                  <c:v>-0.72999999999999954</c:v>
                </c:pt>
                <c:pt idx="38">
                  <c:v>-0.41000000000000014</c:v>
                </c:pt>
                <c:pt idx="39">
                  <c:v>0.48000000000000043</c:v>
                </c:pt>
                <c:pt idx="40">
                  <c:v>-0.35000000000000053</c:v>
                </c:pt>
                <c:pt idx="41">
                  <c:v>2.0000000000000462E-2</c:v>
                </c:pt>
                <c:pt idx="42">
                  <c:v>-0.43000000000000016</c:v>
                </c:pt>
                <c:pt idx="43">
                  <c:v>-0.41000000000000014</c:v>
                </c:pt>
                <c:pt idx="44">
                  <c:v>-0.1399999999999999</c:v>
                </c:pt>
                <c:pt idx="45">
                  <c:v>-0.39000000000000012</c:v>
                </c:pt>
                <c:pt idx="46">
                  <c:v>0.34999999999999987</c:v>
                </c:pt>
                <c:pt idx="47">
                  <c:v>-0.19999999999999929</c:v>
                </c:pt>
                <c:pt idx="48">
                  <c:v>1.7599999999999998</c:v>
                </c:pt>
                <c:pt idx="49">
                  <c:v>0.52999999999999936</c:v>
                </c:pt>
                <c:pt idx="50">
                  <c:v>0.84000000000000075</c:v>
                </c:pt>
                <c:pt idx="51">
                  <c:v>-8.0000000000000515E-2</c:v>
                </c:pt>
                <c:pt idx="52">
                  <c:v>-0.14999999999999991</c:v>
                </c:pt>
                <c:pt idx="53">
                  <c:v>-0.45999999999999996</c:v>
                </c:pt>
                <c:pt idx="54">
                  <c:v>0.60999999999999988</c:v>
                </c:pt>
                <c:pt idx="55">
                  <c:v>0.38000000000000034</c:v>
                </c:pt>
                <c:pt idx="56">
                  <c:v>-0.69000000000000039</c:v>
                </c:pt>
                <c:pt idx="57">
                  <c:v>-1.2299999999999995</c:v>
                </c:pt>
                <c:pt idx="58">
                  <c:v>0.33999999999999986</c:v>
                </c:pt>
                <c:pt idx="59">
                  <c:v>-0.75000000000000044</c:v>
                </c:pt>
                <c:pt idx="60">
                  <c:v>-0.25999999999999956</c:v>
                </c:pt>
                <c:pt idx="61">
                  <c:v>-0.56000000000000005</c:v>
                </c:pt>
                <c:pt idx="62">
                  <c:v>0.49</c:v>
                </c:pt>
                <c:pt idx="63">
                  <c:v>0.44999999999999996</c:v>
                </c:pt>
                <c:pt idx="64">
                  <c:v>1.24</c:v>
                </c:pt>
                <c:pt idx="65">
                  <c:v>0.37000000000000011</c:v>
                </c:pt>
                <c:pt idx="66">
                  <c:v>-0.42000000000000004</c:v>
                </c:pt>
                <c:pt idx="67">
                  <c:v>-0.63000000000000012</c:v>
                </c:pt>
                <c:pt idx="68">
                  <c:v>-1.3199999999999998</c:v>
                </c:pt>
                <c:pt idx="69">
                  <c:v>3.0000000000000027E-2</c:v>
                </c:pt>
                <c:pt idx="70">
                  <c:v>0.42999999999999994</c:v>
                </c:pt>
                <c:pt idx="71">
                  <c:v>2.0000000000000018E-2</c:v>
                </c:pt>
                <c:pt idx="72">
                  <c:v>0.74000000000000021</c:v>
                </c:pt>
                <c:pt idx="73">
                  <c:v>1.0099999999999998</c:v>
                </c:pt>
                <c:pt idx="74">
                  <c:v>1.4299999999999997</c:v>
                </c:pt>
                <c:pt idx="75">
                  <c:v>-0.96999999999999975</c:v>
                </c:pt>
                <c:pt idx="76">
                  <c:v>-1.1399999999999999</c:v>
                </c:pt>
                <c:pt idx="77">
                  <c:v>-0.45999999999999996</c:v>
                </c:pt>
                <c:pt idx="78">
                  <c:v>-1.2100000000000002</c:v>
                </c:pt>
                <c:pt idx="79">
                  <c:v>0.91000000000000014</c:v>
                </c:pt>
                <c:pt idx="80">
                  <c:v>0.88</c:v>
                </c:pt>
                <c:pt idx="81">
                  <c:v>0.29000000000000004</c:v>
                </c:pt>
                <c:pt idx="82">
                  <c:v>0.6499999999999998</c:v>
                </c:pt>
                <c:pt idx="83">
                  <c:v>-0.39999999999999991</c:v>
                </c:pt>
                <c:pt idx="84">
                  <c:v>0</c:v>
                </c:pt>
                <c:pt idx="85">
                  <c:v>-0.60999999999999988</c:v>
                </c:pt>
                <c:pt idx="86">
                  <c:v>-1.3199999999999998</c:v>
                </c:pt>
                <c:pt idx="87">
                  <c:v>-0.53000000000000025</c:v>
                </c:pt>
                <c:pt idx="88">
                  <c:v>0.6</c:v>
                </c:pt>
                <c:pt idx="89">
                  <c:v>0.92</c:v>
                </c:pt>
                <c:pt idx="90">
                  <c:v>-0.43000000000000005</c:v>
                </c:pt>
                <c:pt idx="91">
                  <c:v>0.66</c:v>
                </c:pt>
                <c:pt idx="92">
                  <c:v>0.13000000000000012</c:v>
                </c:pt>
                <c:pt idx="93">
                  <c:v>6.999999999999984E-2</c:v>
                </c:pt>
                <c:pt idx="94">
                  <c:v>-1.93</c:v>
                </c:pt>
                <c:pt idx="95">
                  <c:v>1.5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B-481F-A6F4-9BE28A3C472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0DB-481F-A6F4-9BE28A3C4720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DB-481F-A6F4-9BE28A3C472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DB-481F-A6F4-9BE28A3C4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-3.35</c:v>
                </c:pt>
                <c:pt idx="11">
                  <c:v>-5.74</c:v>
                </c:pt>
                <c:pt idx="12">
                  <c:v>-6.96</c:v>
                </c:pt>
                <c:pt idx="13">
                  <c:v>-7.04</c:v>
                </c:pt>
                <c:pt idx="14">
                  <c:v>-6.23</c:v>
                </c:pt>
                <c:pt idx="15">
                  <c:v>-5.74</c:v>
                </c:pt>
                <c:pt idx="16">
                  <c:v>-5.31</c:v>
                </c:pt>
                <c:pt idx="17">
                  <c:v>-5.16</c:v>
                </c:pt>
                <c:pt idx="18">
                  <c:v>-4.93</c:v>
                </c:pt>
                <c:pt idx="19">
                  <c:v>-3.27</c:v>
                </c:pt>
                <c:pt idx="20">
                  <c:v>-1.4299999999999997</c:v>
                </c:pt>
                <c:pt idx="21">
                  <c:v>-1.1400000000000001</c:v>
                </c:pt>
                <c:pt idx="22">
                  <c:v>-2</c:v>
                </c:pt>
                <c:pt idx="23">
                  <c:v>-2.95</c:v>
                </c:pt>
                <c:pt idx="24">
                  <c:v>-3.3200000000000003</c:v>
                </c:pt>
                <c:pt idx="25">
                  <c:v>-3.1000000000000005</c:v>
                </c:pt>
                <c:pt idx="26">
                  <c:v>-1.6</c:v>
                </c:pt>
                <c:pt idx="27">
                  <c:v>-0.5</c:v>
                </c:pt>
                <c:pt idx="28">
                  <c:v>0.6399999999999999</c:v>
                </c:pt>
                <c:pt idx="29">
                  <c:v>1.52</c:v>
                </c:pt>
                <c:pt idx="30">
                  <c:v>1.6999999999999997</c:v>
                </c:pt>
                <c:pt idx="31">
                  <c:v>2.5900000000000003</c:v>
                </c:pt>
                <c:pt idx="32">
                  <c:v>4.82</c:v>
                </c:pt>
                <c:pt idx="33">
                  <c:v>6.66</c:v>
                </c:pt>
                <c:pt idx="34">
                  <c:v>8.7900000000000009</c:v>
                </c:pt>
                <c:pt idx="35">
                  <c:v>9.5500000000000007</c:v>
                </c:pt>
                <c:pt idx="36">
                  <c:v>8.5299999999999994</c:v>
                </c:pt>
                <c:pt idx="37">
                  <c:v>7.16</c:v>
                </c:pt>
                <c:pt idx="38">
                  <c:v>5.6899999999999995</c:v>
                </c:pt>
                <c:pt idx="39">
                  <c:v>4.8499999999999996</c:v>
                </c:pt>
                <c:pt idx="40">
                  <c:v>3.69</c:v>
                </c:pt>
                <c:pt idx="41">
                  <c:v>2.69</c:v>
                </c:pt>
                <c:pt idx="42">
                  <c:v>0.79</c:v>
                </c:pt>
                <c:pt idx="43">
                  <c:v>-1.53</c:v>
                </c:pt>
                <c:pt idx="44">
                  <c:v>-4.42</c:v>
                </c:pt>
                <c:pt idx="45">
                  <c:v>-7.3100000000000005</c:v>
                </c:pt>
                <c:pt idx="46">
                  <c:v>-9.32</c:v>
                </c:pt>
                <c:pt idx="47">
                  <c:v>-10.8</c:v>
                </c:pt>
                <c:pt idx="48">
                  <c:v>-10.11</c:v>
                </c:pt>
                <c:pt idx="49">
                  <c:v>-9.370000000000001</c:v>
                </c:pt>
                <c:pt idx="50">
                  <c:v>-7.4399999999999995</c:v>
                </c:pt>
                <c:pt idx="51">
                  <c:v>-5.6099999999999994</c:v>
                </c:pt>
                <c:pt idx="52">
                  <c:v>-3.5</c:v>
                </c:pt>
                <c:pt idx="53">
                  <c:v>-1.44</c:v>
                </c:pt>
                <c:pt idx="54">
                  <c:v>1.37</c:v>
                </c:pt>
                <c:pt idx="55">
                  <c:v>4.95</c:v>
                </c:pt>
                <c:pt idx="56">
                  <c:v>7.49</c:v>
                </c:pt>
                <c:pt idx="57">
                  <c:v>9</c:v>
                </c:pt>
                <c:pt idx="58">
                  <c:v>9.09</c:v>
                </c:pt>
                <c:pt idx="59">
                  <c:v>7.9</c:v>
                </c:pt>
                <c:pt idx="60">
                  <c:v>5.6099999999999994</c:v>
                </c:pt>
                <c:pt idx="61">
                  <c:v>2.84</c:v>
                </c:pt>
                <c:pt idx="62">
                  <c:v>0.71</c:v>
                </c:pt>
                <c:pt idx="63">
                  <c:v>-0.51</c:v>
                </c:pt>
                <c:pt idx="64">
                  <c:v>-1.1000000000000001</c:v>
                </c:pt>
                <c:pt idx="65">
                  <c:v>-1.7000000000000002</c:v>
                </c:pt>
                <c:pt idx="66">
                  <c:v>-2.0299999999999998</c:v>
                </c:pt>
                <c:pt idx="67">
                  <c:v>-1.7600000000000002</c:v>
                </c:pt>
                <c:pt idx="68">
                  <c:v>-3.1500000000000004</c:v>
                </c:pt>
                <c:pt idx="69">
                  <c:v>-3.76</c:v>
                </c:pt>
                <c:pt idx="70">
                  <c:v>-3.6799999999999997</c:v>
                </c:pt>
                <c:pt idx="71">
                  <c:v>-3.02</c:v>
                </c:pt>
                <c:pt idx="72">
                  <c:v>-2.11</c:v>
                </c:pt>
                <c:pt idx="73">
                  <c:v>-0.6399999999999999</c:v>
                </c:pt>
                <c:pt idx="74">
                  <c:v>1.02</c:v>
                </c:pt>
                <c:pt idx="75">
                  <c:v>1.3399999999999999</c:v>
                </c:pt>
                <c:pt idx="76">
                  <c:v>0.94</c:v>
                </c:pt>
                <c:pt idx="77">
                  <c:v>0.71000000000000008</c:v>
                </c:pt>
                <c:pt idx="78">
                  <c:v>0.59</c:v>
                </c:pt>
                <c:pt idx="79">
                  <c:v>1.3499999999999999</c:v>
                </c:pt>
                <c:pt idx="80">
                  <c:v>2.56</c:v>
                </c:pt>
                <c:pt idx="81">
                  <c:v>4.04</c:v>
                </c:pt>
                <c:pt idx="82">
                  <c:v>5.43</c:v>
                </c:pt>
                <c:pt idx="83">
                  <c:v>5.41</c:v>
                </c:pt>
                <c:pt idx="84">
                  <c:v>3.96</c:v>
                </c:pt>
                <c:pt idx="85">
                  <c:v>2.87</c:v>
                </c:pt>
                <c:pt idx="86">
                  <c:v>1.6</c:v>
                </c:pt>
                <c:pt idx="87">
                  <c:v>0.26</c:v>
                </c:pt>
                <c:pt idx="88">
                  <c:v>0.73</c:v>
                </c:pt>
                <c:pt idx="89">
                  <c:v>1.21</c:v>
                </c:pt>
                <c:pt idx="90">
                  <c:v>0.38</c:v>
                </c:pt>
                <c:pt idx="91">
                  <c:v>-8.0000000000000071E-2</c:v>
                </c:pt>
                <c:pt idx="92">
                  <c:v>-1.0599999999999998</c:v>
                </c:pt>
                <c:pt idx="93">
                  <c:v>-1.5699999999999998</c:v>
                </c:pt>
                <c:pt idx="94">
                  <c:v>-4.01</c:v>
                </c:pt>
                <c:pt idx="95">
                  <c:v>-4.34</c:v>
                </c:pt>
                <c:pt idx="96">
                  <c:v>-3.35</c:v>
                </c:pt>
                <c:pt idx="97">
                  <c:v>-1.83</c:v>
                </c:pt>
                <c:pt idx="98">
                  <c:v>-0.91</c:v>
                </c:pt>
                <c:pt idx="99">
                  <c:v>-0.91</c:v>
                </c:pt>
                <c:pt idx="100">
                  <c:v>-0.48</c:v>
                </c:pt>
                <c:pt idx="101">
                  <c:v>-0.71</c:v>
                </c:pt>
                <c:pt idx="102">
                  <c:v>-1.07</c:v>
                </c:pt>
                <c:pt idx="103">
                  <c:v>-1.5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3-4886-B387-1E46E556E46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93-4886-B387-1E46E556E46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93-4886-B387-1E46E556E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E-440A-AA5D-A012F578F8D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8BE-440A-AA5D-A012F578F8D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BE-440A-AA5D-A012F578F8D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BE-440A-AA5D-A012F578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163-87E5-1B934B7D2C3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8-4163-87E5-1B934B7D2C3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8-4163-87E5-1B934B7D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B-4AA3-96B4-D4CC9DEBAAE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5B-4AA3-96B4-D4CC9DEBAAE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5B-4AA3-96B4-D4CC9DEBAAE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5B-4AA3-96B4-D4CC9DEBA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D-4E42-A33B-78CDC7436AA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D-4E42-A33B-78CDC7436AA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0D-4E42-A33B-78CDC7436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A0-4D87-B5AB-1597B09CD92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9A0-4D87-B5AB-1597B09CD92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A0-4D87-B5AB-1597B09CD92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A0-4D87-B5AB-1597B09CD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A-447A-BDB6-C2F208FC326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A-447A-BDB6-C2F208FC326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BA-447A-BDB6-C2F208FC3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A-44C2-A8D7-486A53C33CD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FA-44C2-A8D7-486A53C33CD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FA-44C2-A8D7-486A53C33CD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FA-44C2-A8D7-486A53C33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B6-4A32-BC93-7C9CC4ABFC2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B6-4A32-BC93-7C9CC4ABFC2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B6-4A32-BC93-7C9CC4ABF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D5-4FA5-BACD-7C0F861D116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4D5-4FA5-BACD-7C0F861D1165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D5-4FA5-BACD-7C0F861D116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D5-4FA5-BACD-7C0F861D1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1-494D-A490-656A661A765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21-494D-A490-656A661A765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21-494D-A490-656A661A7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88-4A39-AE07-2B1D754F65C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188-4A39-AE07-2B1D754F65C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88-4A39-AE07-2B1D754F65C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88-4A39-AE07-2B1D754F6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49-4A4F-BE45-9D9732C3BF7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49-4A4F-BE45-9D9732C3BF7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49-4A4F-BE45-9D9732C3B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57-4096-9D24-467C28332D4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857-4096-9D24-467C28332D4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57-4096-9D24-467C28332D4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57-4096-9D24-467C2833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D7-4D2E-A526-C07F5DC6C92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D7-4D2E-A526-C07F5DC6C92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D7-4D2E-A526-C07F5DC6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D-4A87-91C1-A14BE9E0105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D7D-4A87-91C1-A14BE9E0105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7D-4A87-91C1-A14BE9E0105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7D-4A87-91C1-A14BE9E0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F5-4A67-8F13-F7E75229825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F5-4A67-8F13-F7E75229825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F5-4A67-8F13-F7E75229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5-4328-9DE0-C6DCA6C27B6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A55-4328-9DE0-C6DCA6C27B6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55-4328-9DE0-C6DCA6C27B6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55-4328-9DE0-C6DCA6C27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8-4FCD-98DD-A494C6215E5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18-4FCD-98DD-A494C6215E5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18-4FCD-98DD-A494C621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C4-46A8-B739-9D9DB3742FA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9C4-46A8-B739-9D9DB3742FA7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C4-46A8-B739-9D9DB3742FA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C4-46A8-B739-9D9DB3742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AD-430B-9511-B9401D454BC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AD-430B-9511-B9401D454BC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AD-430B-9511-B9401D45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1.emf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" Type="http://schemas.openxmlformats.org/officeDocument/2006/relationships/chart" Target="../charts/chart19.xml"/><Relationship Id="rId21" Type="http://schemas.openxmlformats.org/officeDocument/2006/relationships/chart" Target="../charts/chart37.xml"/><Relationship Id="rId34" Type="http://schemas.openxmlformats.org/officeDocument/2006/relationships/chart" Target="../charts/chart50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8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99060</xdr:colOff>
      <xdr:row>2</xdr:row>
      <xdr:rowOff>25400</xdr:rowOff>
    </xdr:from>
    <xdr:to>
      <xdr:col>78</xdr:col>
      <xdr:colOff>275938</xdr:colOff>
      <xdr:row>13</xdr:row>
      <xdr:rowOff>23091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152400</xdr:colOff>
      <xdr:row>16</xdr:row>
      <xdr:rowOff>25400</xdr:rowOff>
    </xdr:from>
    <xdr:to>
      <xdr:col>78</xdr:col>
      <xdr:colOff>288638</xdr:colOff>
      <xdr:row>27</xdr:row>
      <xdr:rowOff>10391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99060</xdr:colOff>
      <xdr:row>30</xdr:row>
      <xdr:rowOff>38100</xdr:rowOff>
    </xdr:from>
    <xdr:to>
      <xdr:col>78</xdr:col>
      <xdr:colOff>301338</xdr:colOff>
      <xdr:row>41</xdr:row>
      <xdr:rowOff>35791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7" name="Diagram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91440</xdr:colOff>
      <xdr:row>44</xdr:row>
      <xdr:rowOff>25400</xdr:rowOff>
    </xdr:from>
    <xdr:to>
      <xdr:col>78</xdr:col>
      <xdr:colOff>288638</xdr:colOff>
      <xdr:row>59</xdr:row>
      <xdr:rowOff>231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59</xdr:row>
      <xdr:rowOff>10391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opLeftCell="A2" workbookViewId="0">
      <selection activeCell="D17" sqref="D17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0" t="s">
        <v>98</v>
      </c>
      <c r="B1" s="130"/>
    </row>
    <row r="2" spans="1:2" ht="24.9" customHeight="1">
      <c r="A2" s="45"/>
      <c r="B2" s="45"/>
    </row>
    <row r="3" spans="1:2" ht="24.9" customHeight="1">
      <c r="A3" s="131" t="s">
        <v>108</v>
      </c>
      <c r="B3" s="46" t="s">
        <v>99</v>
      </c>
    </row>
    <row r="4" spans="1:2" ht="24.9" customHeight="1">
      <c r="A4" s="132"/>
      <c r="B4" s="46" t="s">
        <v>100</v>
      </c>
    </row>
    <row r="5" spans="1:2" ht="24.9" customHeight="1">
      <c r="A5" s="133"/>
      <c r="B5" s="46" t="s">
        <v>101</v>
      </c>
    </row>
    <row r="6" spans="1:2" ht="24.9" customHeight="1">
      <c r="A6" s="131" t="s">
        <v>35</v>
      </c>
      <c r="B6" s="127" t="s">
        <v>102</v>
      </c>
    </row>
    <row r="7" spans="1:2" ht="24.9" customHeight="1">
      <c r="A7" s="133"/>
      <c r="B7" s="127" t="s">
        <v>103</v>
      </c>
    </row>
    <row r="8" spans="1:2" ht="24.9" customHeight="1">
      <c r="A8" s="46" t="s">
        <v>37</v>
      </c>
      <c r="B8" s="199" t="s">
        <v>136</v>
      </c>
    </row>
    <row r="9" spans="1:2" ht="24.9" customHeight="1">
      <c r="A9" s="46" t="s">
        <v>109</v>
      </c>
      <c r="B9" s="50" t="s">
        <v>137</v>
      </c>
    </row>
    <row r="10" spans="1:2" ht="24.9" customHeight="1">
      <c r="A10" s="46" t="s">
        <v>36</v>
      </c>
      <c r="B10" s="50" t="s">
        <v>138</v>
      </c>
    </row>
    <row r="11" spans="1:2" ht="24.9" customHeight="1">
      <c r="A11" s="46" t="s">
        <v>46</v>
      </c>
      <c r="B11" s="46" t="s">
        <v>104</v>
      </c>
    </row>
    <row r="12" spans="1:2" ht="24.9" customHeight="1">
      <c r="A12" s="46" t="s">
        <v>39</v>
      </c>
      <c r="B12" s="47" t="s">
        <v>139</v>
      </c>
    </row>
    <row r="13" spans="1:2" ht="24.9" customHeight="1">
      <c r="A13" s="46" t="s">
        <v>41</v>
      </c>
      <c r="B13" s="48">
        <v>45363</v>
      </c>
    </row>
    <row r="14" spans="1:2" ht="24.9" customHeight="1">
      <c r="A14" s="46" t="s">
        <v>42</v>
      </c>
      <c r="B14" s="46" t="s">
        <v>112</v>
      </c>
    </row>
    <row r="15" spans="1:2" ht="24.9" customHeight="1">
      <c r="A15" s="46" t="s">
        <v>43</v>
      </c>
      <c r="B15" s="200" t="s">
        <v>141</v>
      </c>
    </row>
    <row r="16" spans="1:2" ht="24.9" customHeight="1">
      <c r="A16" s="46" t="s">
        <v>110</v>
      </c>
      <c r="B16" s="49">
        <v>1089</v>
      </c>
    </row>
    <row r="17" spans="1:2" ht="24.9" customHeight="1">
      <c r="A17" s="46" t="s">
        <v>57</v>
      </c>
      <c r="B17" s="46"/>
    </row>
    <row r="18" spans="1:2" ht="24.9" customHeight="1">
      <c r="A18" s="46" t="s">
        <v>60</v>
      </c>
      <c r="B18" s="50" t="s">
        <v>140</v>
      </c>
    </row>
    <row r="19" spans="1:2" ht="24.9" customHeight="1">
      <c r="A19" s="46" t="s">
        <v>61</v>
      </c>
      <c r="B19" s="200" t="s">
        <v>141</v>
      </c>
    </row>
    <row r="20" spans="1:2" ht="24.9" customHeight="1">
      <c r="A20" s="46" t="s">
        <v>78</v>
      </c>
      <c r="B20" s="51" t="s">
        <v>111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workbookViewId="0">
      <pane xSplit="1" ySplit="17" topLeftCell="B18" activePane="bottomRight" state="frozen"/>
      <selection sqref="A1:XFD1048576"/>
      <selection pane="topRight" sqref="A1:XFD1048576"/>
      <selection pane="bottomLeft" sqref="A1:XFD1048576"/>
      <selection pane="bottomRight" activeCell="J24" sqref="J24"/>
    </sheetView>
  </sheetViews>
  <sheetFormatPr defaultRowHeight="17"/>
  <cols>
    <col min="1" max="9" width="11.4140625" style="61" customWidth="1"/>
    <col min="10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지상5층 #3</v>
      </c>
    </row>
    <row r="3" spans="1:19">
      <c r="A3" s="124" t="s">
        <v>22</v>
      </c>
      <c r="B3" s="196">
        <v>13</v>
      </c>
      <c r="C3" s="196">
        <v>14</v>
      </c>
      <c r="D3" s="196">
        <v>15</v>
      </c>
      <c r="E3" s="196">
        <v>16</v>
      </c>
      <c r="F3" s="196">
        <v>17</v>
      </c>
      <c r="G3" s="196">
        <v>18</v>
      </c>
      <c r="H3" s="196">
        <v>19</v>
      </c>
      <c r="I3" s="196">
        <v>20</v>
      </c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97"/>
      <c r="C4" s="197"/>
      <c r="D4" s="197"/>
      <c r="E4" s="197"/>
      <c r="F4" s="197"/>
      <c r="G4" s="197"/>
      <c r="H4" s="197"/>
      <c r="I4" s="197"/>
    </row>
    <row r="5" spans="1:19">
      <c r="A5" s="61" t="s">
        <v>23</v>
      </c>
      <c r="B5" s="197">
        <v>27.9</v>
      </c>
      <c r="C5" s="197">
        <v>27.9</v>
      </c>
      <c r="D5" s="197">
        <v>27.9</v>
      </c>
      <c r="E5" s="197">
        <v>27.9</v>
      </c>
      <c r="F5" s="197">
        <v>27.9</v>
      </c>
      <c r="G5" s="197">
        <v>27.9</v>
      </c>
      <c r="H5" s="197">
        <v>27.9</v>
      </c>
      <c r="I5" s="197">
        <v>27.9</v>
      </c>
    </row>
    <row r="6" spans="1:19">
      <c r="B6" s="197"/>
      <c r="C6" s="197"/>
      <c r="D6" s="197"/>
      <c r="E6" s="197"/>
      <c r="F6" s="197"/>
      <c r="G6" s="197"/>
      <c r="H6" s="197"/>
      <c r="I6" s="197"/>
    </row>
    <row r="7" spans="1:19">
      <c r="A7" s="61" t="s">
        <v>24</v>
      </c>
      <c r="B7" s="197" t="s">
        <v>113</v>
      </c>
      <c r="C7" s="197" t="s">
        <v>113</v>
      </c>
      <c r="D7" s="197" t="s">
        <v>113</v>
      </c>
      <c r="E7" s="197" t="s">
        <v>113</v>
      </c>
      <c r="F7" s="197" t="s">
        <v>113</v>
      </c>
      <c r="G7" s="197" t="s">
        <v>113</v>
      </c>
      <c r="H7" s="197" t="s">
        <v>113</v>
      </c>
      <c r="I7" s="197" t="s">
        <v>113</v>
      </c>
    </row>
    <row r="8" spans="1:19">
      <c r="A8" s="61" t="s">
        <v>25</v>
      </c>
      <c r="B8" s="197" t="s">
        <v>114</v>
      </c>
      <c r="C8" s="197" t="s">
        <v>115</v>
      </c>
      <c r="D8" s="197" t="s">
        <v>116</v>
      </c>
      <c r="E8" s="197" t="s">
        <v>117</v>
      </c>
      <c r="F8" s="197" t="s">
        <v>118</v>
      </c>
      <c r="G8" s="197" t="s">
        <v>119</v>
      </c>
      <c r="H8" s="197" t="s">
        <v>120</v>
      </c>
      <c r="I8" s="197" t="s">
        <v>121</v>
      </c>
    </row>
    <row r="9" spans="1:19">
      <c r="B9" s="197"/>
      <c r="C9" s="197"/>
      <c r="D9" s="197"/>
      <c r="E9" s="197"/>
      <c r="F9" s="197"/>
      <c r="G9" s="197"/>
      <c r="H9" s="197"/>
      <c r="I9" s="197"/>
    </row>
    <row r="10" spans="1:19" s="126" customFormat="1">
      <c r="A10" s="125" t="s">
        <v>26</v>
      </c>
      <c r="B10" s="198">
        <v>35.299999999999997</v>
      </c>
      <c r="C10" s="198">
        <v>41.9</v>
      </c>
      <c r="D10" s="198">
        <v>47.5</v>
      </c>
      <c r="E10" s="198">
        <v>43.3</v>
      </c>
      <c r="F10" s="198">
        <v>41.9</v>
      </c>
      <c r="G10" s="198">
        <v>50.6</v>
      </c>
      <c r="H10" s="198">
        <v>63.1</v>
      </c>
      <c r="I10" s="198">
        <v>57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97" t="s">
        <v>122</v>
      </c>
      <c r="C11" s="197" t="s">
        <v>123</v>
      </c>
      <c r="D11" s="197" t="s">
        <v>124</v>
      </c>
      <c r="E11" s="197" t="s">
        <v>125</v>
      </c>
      <c r="F11" s="197" t="s">
        <v>123</v>
      </c>
      <c r="G11" s="197" t="s">
        <v>126</v>
      </c>
      <c r="H11" s="197" t="s">
        <v>127</v>
      </c>
      <c r="I11" s="197" t="s">
        <v>128</v>
      </c>
    </row>
    <row r="12" spans="1:19">
      <c r="B12" s="197"/>
      <c r="C12" s="197"/>
      <c r="D12" s="197"/>
      <c r="E12" s="197"/>
      <c r="F12" s="197"/>
      <c r="G12" s="197"/>
      <c r="H12" s="197"/>
      <c r="I12" s="197"/>
    </row>
    <row r="13" spans="1:19" s="126" customFormat="1">
      <c r="A13" s="125" t="s">
        <v>28</v>
      </c>
      <c r="B13" s="198">
        <v>20.2</v>
      </c>
      <c r="C13" s="198">
        <v>19.2</v>
      </c>
      <c r="D13" s="198">
        <v>26.8</v>
      </c>
      <c r="E13" s="198">
        <v>19.2</v>
      </c>
      <c r="F13" s="198">
        <v>27</v>
      </c>
      <c r="G13" s="198">
        <v>29.9</v>
      </c>
      <c r="H13" s="198">
        <v>25.2</v>
      </c>
      <c r="I13" s="198">
        <v>21.7</v>
      </c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97" t="s">
        <v>129</v>
      </c>
      <c r="C14" s="197" t="s">
        <v>130</v>
      </c>
      <c r="D14" s="197" t="s">
        <v>131</v>
      </c>
      <c r="E14" s="197" t="s">
        <v>130</v>
      </c>
      <c r="F14" s="197" t="s">
        <v>132</v>
      </c>
      <c r="G14" s="197" t="s">
        <v>133</v>
      </c>
      <c r="H14" s="197" t="s">
        <v>134</v>
      </c>
      <c r="I14" s="197" t="s">
        <v>135</v>
      </c>
    </row>
    <row r="15" spans="1:19">
      <c r="B15" s="197"/>
      <c r="C15" s="197"/>
      <c r="D15" s="197"/>
      <c r="E15" s="197"/>
      <c r="F15" s="197"/>
      <c r="G15" s="197"/>
      <c r="H15" s="197"/>
      <c r="I15" s="197"/>
    </row>
    <row r="16" spans="1:19">
      <c r="A16" s="61" t="s">
        <v>29</v>
      </c>
      <c r="B16" s="197" t="s">
        <v>30</v>
      </c>
      <c r="C16" s="197" t="s">
        <v>30</v>
      </c>
      <c r="D16" s="197" t="s">
        <v>30</v>
      </c>
      <c r="E16" s="197" t="s">
        <v>30</v>
      </c>
      <c r="F16" s="197" t="s">
        <v>30</v>
      </c>
      <c r="G16" s="197" t="s">
        <v>30</v>
      </c>
      <c r="H16" s="197" t="s">
        <v>30</v>
      </c>
      <c r="I16" s="197" t="s">
        <v>30</v>
      </c>
    </row>
    <row r="17" spans="1:19">
      <c r="B17" s="197"/>
      <c r="C17" s="197"/>
      <c r="D17" s="197"/>
      <c r="E17" s="197"/>
      <c r="F17" s="197"/>
      <c r="G17" s="197"/>
      <c r="H17" s="197"/>
      <c r="I17" s="197"/>
    </row>
    <row r="18" spans="1:19">
      <c r="A18" s="124" t="s">
        <v>31</v>
      </c>
      <c r="B18" s="196" t="s">
        <v>32</v>
      </c>
      <c r="C18" s="196" t="s">
        <v>32</v>
      </c>
      <c r="D18" s="196" t="s">
        <v>32</v>
      </c>
      <c r="E18" s="196" t="s">
        <v>32</v>
      </c>
      <c r="F18" s="196" t="s">
        <v>32</v>
      </c>
      <c r="G18" s="196" t="s">
        <v>32</v>
      </c>
      <c r="H18" s="196" t="s">
        <v>32</v>
      </c>
      <c r="I18" s="196" t="s">
        <v>32</v>
      </c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97" t="s">
        <v>34</v>
      </c>
      <c r="C19" s="197" t="s">
        <v>34</v>
      </c>
      <c r="D19" s="197" t="s">
        <v>34</v>
      </c>
      <c r="E19" s="197" t="s">
        <v>34</v>
      </c>
      <c r="F19" s="197" t="s">
        <v>34</v>
      </c>
      <c r="G19" s="197" t="s">
        <v>34</v>
      </c>
      <c r="H19" s="197" t="s">
        <v>34</v>
      </c>
      <c r="I19" s="197" t="s">
        <v>34</v>
      </c>
    </row>
    <row r="20" spans="1:19">
      <c r="B20" s="197"/>
      <c r="C20" s="197"/>
      <c r="D20" s="197"/>
      <c r="E20" s="197"/>
      <c r="F20" s="197"/>
      <c r="G20" s="197"/>
      <c r="H20" s="197"/>
      <c r="I20" s="197"/>
    </row>
    <row r="21" spans="1:19">
      <c r="A21" s="62">
        <v>0</v>
      </c>
      <c r="B21" s="201">
        <v>-1146</v>
      </c>
      <c r="C21" s="197">
        <v>231</v>
      </c>
      <c r="D21" s="197">
        <v>1201</v>
      </c>
      <c r="E21" s="197">
        <v>775</v>
      </c>
      <c r="F21" s="197">
        <v>770</v>
      </c>
      <c r="G21" s="201">
        <v>1303</v>
      </c>
      <c r="H21" s="197">
        <v>678</v>
      </c>
      <c r="I21" s="197">
        <v>244</v>
      </c>
    </row>
    <row r="22" spans="1:19">
      <c r="A22" s="62">
        <v>0.3</v>
      </c>
      <c r="B22" s="197">
        <v>-968</v>
      </c>
      <c r="C22" s="197">
        <v>170</v>
      </c>
      <c r="D22" s="197">
        <v>968</v>
      </c>
      <c r="E22" s="197">
        <v>772</v>
      </c>
      <c r="F22" s="197">
        <v>617</v>
      </c>
      <c r="G22" s="197">
        <v>1059</v>
      </c>
      <c r="H22" s="197">
        <v>714</v>
      </c>
      <c r="I22" s="197">
        <v>414</v>
      </c>
    </row>
    <row r="23" spans="1:19">
      <c r="A23" s="62">
        <v>0.6</v>
      </c>
      <c r="B23" s="197">
        <v>-744</v>
      </c>
      <c r="C23" s="197">
        <v>193</v>
      </c>
      <c r="D23" s="197">
        <v>942</v>
      </c>
      <c r="E23" s="197">
        <v>744</v>
      </c>
      <c r="F23" s="197">
        <v>452</v>
      </c>
      <c r="G23" s="197">
        <v>831</v>
      </c>
      <c r="H23" s="197">
        <v>655</v>
      </c>
      <c r="I23" s="197">
        <v>495</v>
      </c>
    </row>
    <row r="24" spans="1:19">
      <c r="A24" s="62">
        <v>0.89999999999999991</v>
      </c>
      <c r="B24" s="197">
        <v>-625</v>
      </c>
      <c r="C24" s="197">
        <v>180</v>
      </c>
      <c r="D24" s="197">
        <v>1024</v>
      </c>
      <c r="E24" s="197">
        <v>686</v>
      </c>
      <c r="F24" s="197">
        <v>325</v>
      </c>
      <c r="G24" s="197">
        <v>569</v>
      </c>
      <c r="H24" s="197">
        <v>511</v>
      </c>
      <c r="I24" s="197">
        <v>511</v>
      </c>
    </row>
    <row r="25" spans="1:19">
      <c r="A25" s="62">
        <v>1.2</v>
      </c>
      <c r="B25" s="197">
        <v>-533</v>
      </c>
      <c r="C25" s="197">
        <v>185</v>
      </c>
      <c r="D25" s="197">
        <v>1110</v>
      </c>
      <c r="E25" s="197">
        <v>574</v>
      </c>
      <c r="F25" s="197">
        <v>262</v>
      </c>
      <c r="G25" s="197">
        <v>396</v>
      </c>
      <c r="H25" s="197">
        <v>498</v>
      </c>
      <c r="I25" s="197">
        <v>394</v>
      </c>
    </row>
    <row r="26" spans="1:19">
      <c r="A26" s="62">
        <v>1.5</v>
      </c>
      <c r="B26" s="197">
        <v>-460</v>
      </c>
      <c r="C26" s="197">
        <v>140</v>
      </c>
      <c r="D26" s="197">
        <v>996</v>
      </c>
      <c r="E26" s="197">
        <v>376</v>
      </c>
      <c r="F26" s="197">
        <v>318</v>
      </c>
      <c r="G26" s="197">
        <v>376</v>
      </c>
      <c r="H26" s="197">
        <v>457</v>
      </c>
      <c r="I26" s="197">
        <v>348</v>
      </c>
    </row>
    <row r="27" spans="1:19">
      <c r="A27" s="62">
        <v>1.7999999999999998</v>
      </c>
      <c r="B27" s="197">
        <v>-498</v>
      </c>
      <c r="C27" s="197">
        <v>122</v>
      </c>
      <c r="D27" s="197">
        <v>874</v>
      </c>
      <c r="E27" s="197">
        <v>211</v>
      </c>
      <c r="F27" s="197">
        <v>384</v>
      </c>
      <c r="G27" s="197">
        <v>373</v>
      </c>
      <c r="H27" s="197">
        <v>457</v>
      </c>
      <c r="I27" s="197">
        <v>305</v>
      </c>
    </row>
    <row r="28" spans="1:19">
      <c r="A28" s="62">
        <v>2.1</v>
      </c>
      <c r="B28" s="197">
        <v>-378</v>
      </c>
      <c r="C28" s="197">
        <v>13</v>
      </c>
      <c r="D28" s="197">
        <v>909</v>
      </c>
      <c r="E28" s="197">
        <v>130</v>
      </c>
      <c r="F28" s="197">
        <v>546</v>
      </c>
      <c r="G28" s="197">
        <v>396</v>
      </c>
      <c r="H28" s="197">
        <v>444</v>
      </c>
      <c r="I28" s="197">
        <v>292</v>
      </c>
    </row>
    <row r="29" spans="1:19">
      <c r="A29" s="62">
        <v>2.4</v>
      </c>
      <c r="B29" s="197">
        <v>-330</v>
      </c>
      <c r="C29" s="197">
        <v>-46</v>
      </c>
      <c r="D29" s="197">
        <v>1082</v>
      </c>
      <c r="E29" s="197">
        <v>97</v>
      </c>
      <c r="F29" s="197">
        <v>701</v>
      </c>
      <c r="G29" s="197">
        <v>404</v>
      </c>
      <c r="H29" s="197">
        <v>389</v>
      </c>
      <c r="I29" s="197">
        <v>236</v>
      </c>
    </row>
    <row r="30" spans="1:19">
      <c r="A30" s="62">
        <v>2.7</v>
      </c>
      <c r="B30" s="197">
        <v>-376</v>
      </c>
      <c r="C30" s="197">
        <v>25</v>
      </c>
      <c r="D30" s="197">
        <v>1107</v>
      </c>
      <c r="E30" s="197">
        <v>117</v>
      </c>
      <c r="F30" s="197">
        <v>714</v>
      </c>
      <c r="G30" s="197">
        <v>432</v>
      </c>
      <c r="H30" s="197">
        <v>302</v>
      </c>
      <c r="I30" s="197">
        <v>48</v>
      </c>
    </row>
    <row r="31" spans="1:19">
      <c r="A31" s="62">
        <v>3</v>
      </c>
      <c r="B31" s="197">
        <v>-282</v>
      </c>
      <c r="C31" s="197">
        <v>76</v>
      </c>
      <c r="D31" s="197">
        <v>1054</v>
      </c>
      <c r="E31" s="197">
        <v>94</v>
      </c>
      <c r="F31" s="197">
        <v>610</v>
      </c>
      <c r="G31" s="197">
        <v>455</v>
      </c>
      <c r="H31" s="197">
        <v>290</v>
      </c>
      <c r="I31" s="197">
        <v>-91</v>
      </c>
    </row>
    <row r="32" spans="1:19">
      <c r="A32" s="62">
        <v>3.3</v>
      </c>
      <c r="B32" s="197">
        <v>-267</v>
      </c>
      <c r="C32" s="197">
        <v>53</v>
      </c>
      <c r="D32" s="197">
        <v>1011</v>
      </c>
      <c r="E32" s="197">
        <v>99</v>
      </c>
      <c r="F32" s="197">
        <v>470</v>
      </c>
      <c r="G32" s="197">
        <v>450</v>
      </c>
      <c r="H32" s="197">
        <v>373</v>
      </c>
      <c r="I32" s="197">
        <v>-160</v>
      </c>
    </row>
    <row r="33" spans="1:9">
      <c r="A33" s="62">
        <v>3.5999999999999996</v>
      </c>
      <c r="B33" s="197">
        <v>-262</v>
      </c>
      <c r="C33" s="197">
        <v>-43</v>
      </c>
      <c r="D33" s="197">
        <v>864</v>
      </c>
      <c r="E33" s="197">
        <v>160</v>
      </c>
      <c r="F33" s="197">
        <v>404</v>
      </c>
      <c r="G33" s="197">
        <v>505</v>
      </c>
      <c r="H33" s="197">
        <v>353</v>
      </c>
      <c r="I33" s="197">
        <v>-201</v>
      </c>
    </row>
    <row r="34" spans="1:9">
      <c r="A34" s="62">
        <v>3.9</v>
      </c>
      <c r="B34" s="197">
        <v>-185</v>
      </c>
      <c r="C34" s="197">
        <v>-246</v>
      </c>
      <c r="D34" s="197">
        <v>620</v>
      </c>
      <c r="E34" s="197">
        <v>257</v>
      </c>
      <c r="F34" s="197">
        <v>417</v>
      </c>
      <c r="G34" s="197">
        <v>665</v>
      </c>
      <c r="H34" s="197">
        <v>267</v>
      </c>
      <c r="I34" s="197">
        <v>-193</v>
      </c>
    </row>
    <row r="35" spans="1:9">
      <c r="A35" s="62">
        <v>4.2</v>
      </c>
      <c r="B35" s="197">
        <v>-173</v>
      </c>
      <c r="C35" s="197">
        <v>-378</v>
      </c>
      <c r="D35" s="197">
        <v>533</v>
      </c>
      <c r="E35" s="197">
        <v>302</v>
      </c>
      <c r="F35" s="197">
        <v>282</v>
      </c>
      <c r="G35" s="197">
        <v>777</v>
      </c>
      <c r="H35" s="197">
        <v>236</v>
      </c>
      <c r="I35" s="197">
        <v>-229</v>
      </c>
    </row>
    <row r="36" spans="1:9">
      <c r="A36" s="62">
        <v>4.5</v>
      </c>
      <c r="B36" s="197">
        <v>-109</v>
      </c>
      <c r="C36" s="197">
        <v>-396</v>
      </c>
      <c r="D36" s="197">
        <v>488</v>
      </c>
      <c r="E36" s="197">
        <v>386</v>
      </c>
      <c r="F36" s="197">
        <v>155</v>
      </c>
      <c r="G36" s="197">
        <v>643</v>
      </c>
      <c r="H36" s="197">
        <v>343</v>
      </c>
      <c r="I36" s="197">
        <v>-226</v>
      </c>
    </row>
    <row r="37" spans="1:9">
      <c r="A37" s="62">
        <v>4.8</v>
      </c>
      <c r="B37" s="197">
        <v>-10</v>
      </c>
      <c r="C37" s="197">
        <v>-287</v>
      </c>
      <c r="D37" s="197">
        <v>457</v>
      </c>
      <c r="E37" s="197">
        <v>427</v>
      </c>
      <c r="F37" s="197">
        <v>104</v>
      </c>
      <c r="G37" s="197">
        <v>345</v>
      </c>
      <c r="H37" s="197">
        <v>544</v>
      </c>
      <c r="I37" s="197">
        <v>-226</v>
      </c>
    </row>
    <row r="38" spans="1:9">
      <c r="A38" s="62">
        <v>5.0999999999999996</v>
      </c>
      <c r="B38" s="197">
        <v>183</v>
      </c>
      <c r="C38" s="197">
        <v>-188</v>
      </c>
      <c r="D38" s="197">
        <v>439</v>
      </c>
      <c r="E38" s="197">
        <v>401</v>
      </c>
      <c r="F38" s="197">
        <v>175</v>
      </c>
      <c r="G38" s="197">
        <v>18</v>
      </c>
      <c r="H38" s="197">
        <v>658</v>
      </c>
      <c r="I38" s="197">
        <v>-224</v>
      </c>
    </row>
    <row r="39" spans="1:9">
      <c r="A39" s="62">
        <v>5.4</v>
      </c>
      <c r="B39" s="197">
        <v>470</v>
      </c>
      <c r="C39" s="197">
        <v>-112</v>
      </c>
      <c r="D39" s="197">
        <v>434</v>
      </c>
      <c r="E39" s="197">
        <v>206</v>
      </c>
      <c r="F39" s="197">
        <v>318</v>
      </c>
      <c r="G39" s="197">
        <v>-152</v>
      </c>
      <c r="H39" s="197">
        <v>645</v>
      </c>
      <c r="I39" s="197">
        <v>-257</v>
      </c>
    </row>
    <row r="40" spans="1:9">
      <c r="A40" s="62">
        <v>5.7</v>
      </c>
      <c r="B40" s="197">
        <v>625</v>
      </c>
      <c r="C40" s="197">
        <v>-104</v>
      </c>
      <c r="D40" s="197">
        <v>406</v>
      </c>
      <c r="E40" s="197">
        <v>-86</v>
      </c>
      <c r="F40" s="197">
        <v>439</v>
      </c>
      <c r="G40" s="197">
        <v>-231</v>
      </c>
      <c r="H40" s="197">
        <v>671</v>
      </c>
      <c r="I40" s="197">
        <v>-279</v>
      </c>
    </row>
    <row r="41" spans="1:9">
      <c r="A41" s="62">
        <v>6</v>
      </c>
      <c r="B41" s="197">
        <v>549</v>
      </c>
      <c r="C41" s="197">
        <v>-46</v>
      </c>
      <c r="D41" s="197">
        <v>356</v>
      </c>
      <c r="E41" s="197">
        <v>-320</v>
      </c>
      <c r="F41" s="197">
        <v>475</v>
      </c>
      <c r="G41" s="197">
        <v>-130</v>
      </c>
      <c r="H41" s="197">
        <v>747</v>
      </c>
      <c r="I41" s="197">
        <v>-234</v>
      </c>
    </row>
    <row r="42" spans="1:9">
      <c r="A42" s="62">
        <v>6.3</v>
      </c>
      <c r="B42" s="197">
        <v>264</v>
      </c>
      <c r="C42" s="197">
        <v>84</v>
      </c>
      <c r="D42" s="197">
        <v>234</v>
      </c>
      <c r="E42" s="197">
        <v>-554</v>
      </c>
      <c r="F42" s="197">
        <v>467</v>
      </c>
      <c r="G42" s="197">
        <v>86</v>
      </c>
      <c r="H42" s="197">
        <v>709</v>
      </c>
      <c r="I42" s="197">
        <v>-274</v>
      </c>
    </row>
    <row r="43" spans="1:9">
      <c r="A43" s="62">
        <v>6.6</v>
      </c>
      <c r="B43" s="197">
        <v>71</v>
      </c>
      <c r="C43" s="197">
        <v>229</v>
      </c>
      <c r="D43" s="197">
        <v>160</v>
      </c>
      <c r="E43" s="197">
        <v>-742</v>
      </c>
      <c r="F43" s="197">
        <v>447</v>
      </c>
      <c r="G43" s="197">
        <v>330</v>
      </c>
      <c r="H43" s="197">
        <v>589</v>
      </c>
      <c r="I43" s="197">
        <v>-401</v>
      </c>
    </row>
    <row r="44" spans="1:9">
      <c r="A44" s="62">
        <v>6.9</v>
      </c>
      <c r="B44" s="197">
        <v>-74</v>
      </c>
      <c r="C44" s="197">
        <v>315</v>
      </c>
      <c r="D44" s="197">
        <v>127</v>
      </c>
      <c r="E44" s="197">
        <v>-792</v>
      </c>
      <c r="F44" s="197">
        <v>361</v>
      </c>
      <c r="G44" s="197">
        <v>495</v>
      </c>
      <c r="H44" s="197">
        <v>485</v>
      </c>
      <c r="I44" s="197">
        <v>-488</v>
      </c>
    </row>
    <row r="45" spans="1:9">
      <c r="A45" s="62">
        <v>7.1999999999999993</v>
      </c>
      <c r="B45" s="197">
        <v>-152</v>
      </c>
      <c r="C45" s="197">
        <v>279</v>
      </c>
      <c r="D45" s="197">
        <v>102</v>
      </c>
      <c r="E45" s="197">
        <v>-785</v>
      </c>
      <c r="F45" s="197">
        <v>277</v>
      </c>
      <c r="G45" s="197">
        <v>533</v>
      </c>
      <c r="H45" s="197">
        <v>394</v>
      </c>
      <c r="I45" s="197">
        <v>-561</v>
      </c>
    </row>
    <row r="46" spans="1:9">
      <c r="A46" s="62">
        <v>7.5</v>
      </c>
      <c r="B46" s="197">
        <v>-185</v>
      </c>
      <c r="C46" s="197">
        <v>183</v>
      </c>
      <c r="D46" s="197">
        <v>122</v>
      </c>
      <c r="E46" s="197">
        <v>-767</v>
      </c>
      <c r="F46" s="197">
        <v>226</v>
      </c>
      <c r="G46" s="197">
        <v>417</v>
      </c>
      <c r="H46" s="197">
        <v>323</v>
      </c>
      <c r="I46" s="197">
        <v>-536</v>
      </c>
    </row>
    <row r="47" spans="1:9">
      <c r="A47" s="62">
        <v>7.8</v>
      </c>
      <c r="B47" s="197">
        <v>-254</v>
      </c>
      <c r="C47" s="197">
        <v>109</v>
      </c>
      <c r="D47" s="197">
        <v>33</v>
      </c>
      <c r="E47" s="197">
        <v>-643</v>
      </c>
      <c r="F47" s="197">
        <v>145</v>
      </c>
      <c r="G47" s="197">
        <v>241</v>
      </c>
      <c r="H47" s="197">
        <v>279</v>
      </c>
      <c r="I47" s="197">
        <v>-386</v>
      </c>
    </row>
    <row r="48" spans="1:9">
      <c r="A48" s="62">
        <v>8.1</v>
      </c>
      <c r="B48" s="197">
        <v>-318</v>
      </c>
      <c r="C48" s="197">
        <v>-48</v>
      </c>
      <c r="D48" s="197">
        <v>-64</v>
      </c>
      <c r="E48" s="197">
        <v>-518</v>
      </c>
      <c r="F48" s="197">
        <v>71</v>
      </c>
      <c r="G48" s="197">
        <v>69</v>
      </c>
      <c r="H48" s="197">
        <v>251</v>
      </c>
      <c r="I48" s="197">
        <v>-274</v>
      </c>
    </row>
    <row r="49" spans="1:9">
      <c r="A49" s="62">
        <v>8.4</v>
      </c>
      <c r="B49" s="197">
        <v>-358</v>
      </c>
      <c r="C49" s="197">
        <v>-203</v>
      </c>
      <c r="D49" s="197">
        <v>-165</v>
      </c>
      <c r="E49" s="197">
        <v>-411</v>
      </c>
      <c r="F49" s="197">
        <v>33</v>
      </c>
      <c r="G49" s="197">
        <v>43</v>
      </c>
      <c r="H49" s="197">
        <v>267</v>
      </c>
      <c r="I49" s="197">
        <v>-193</v>
      </c>
    </row>
    <row r="50" spans="1:9">
      <c r="A50" s="62">
        <v>8.6999999999999993</v>
      </c>
      <c r="B50" s="197">
        <v>-356</v>
      </c>
      <c r="C50" s="197">
        <v>-467</v>
      </c>
      <c r="D50" s="197">
        <v>-107</v>
      </c>
      <c r="E50" s="197">
        <v>-302</v>
      </c>
      <c r="F50" s="197">
        <v>23</v>
      </c>
      <c r="G50" s="197">
        <v>3</v>
      </c>
      <c r="H50" s="197">
        <v>226</v>
      </c>
      <c r="I50" s="197">
        <v>-127</v>
      </c>
    </row>
    <row r="51" spans="1:9">
      <c r="A51" s="62">
        <v>9</v>
      </c>
      <c r="B51" s="197">
        <v>-391</v>
      </c>
      <c r="C51" s="197">
        <v>-671</v>
      </c>
      <c r="D51" s="197">
        <v>-25</v>
      </c>
      <c r="E51" s="197">
        <v>-196</v>
      </c>
      <c r="F51" s="197">
        <v>94</v>
      </c>
      <c r="G51" s="197">
        <v>-3</v>
      </c>
      <c r="H51" s="197">
        <v>229</v>
      </c>
      <c r="I51" s="197">
        <v>-64</v>
      </c>
    </row>
    <row r="52" spans="1:9">
      <c r="A52" s="62">
        <v>9.2999999999999989</v>
      </c>
      <c r="B52" s="197">
        <v>-417</v>
      </c>
      <c r="C52" s="197">
        <v>-693</v>
      </c>
      <c r="D52" s="197">
        <v>56</v>
      </c>
      <c r="E52" s="197">
        <v>-86</v>
      </c>
      <c r="F52" s="197">
        <v>163</v>
      </c>
      <c r="G52" s="197">
        <v>10</v>
      </c>
      <c r="H52" s="197">
        <v>231</v>
      </c>
      <c r="I52" s="197">
        <v>-15</v>
      </c>
    </row>
    <row r="53" spans="1:9">
      <c r="A53" s="62">
        <v>9.6</v>
      </c>
      <c r="B53" s="197">
        <v>-411</v>
      </c>
      <c r="C53" s="197">
        <v>-648</v>
      </c>
      <c r="D53" s="197">
        <v>66</v>
      </c>
      <c r="E53" s="197">
        <v>-10</v>
      </c>
      <c r="F53" s="197">
        <v>185</v>
      </c>
      <c r="G53" s="197">
        <v>71</v>
      </c>
      <c r="H53" s="197">
        <v>269</v>
      </c>
      <c r="I53" s="197">
        <v>81</v>
      </c>
    </row>
    <row r="54" spans="1:9">
      <c r="A54" s="62">
        <v>9.9</v>
      </c>
      <c r="B54" s="197">
        <v>-358</v>
      </c>
      <c r="C54" s="197">
        <v>-490</v>
      </c>
      <c r="D54" s="197">
        <v>152</v>
      </c>
      <c r="E54" s="197">
        <v>147</v>
      </c>
      <c r="F54" s="197">
        <v>145</v>
      </c>
      <c r="G54" s="197">
        <v>130</v>
      </c>
      <c r="H54" s="197">
        <v>323</v>
      </c>
      <c r="I54" s="197">
        <v>178</v>
      </c>
    </row>
    <row r="55" spans="1:9">
      <c r="A55" s="62">
        <v>10.199999999999999</v>
      </c>
      <c r="B55" s="197">
        <v>-226</v>
      </c>
      <c r="C55" s="197">
        <v>-373</v>
      </c>
      <c r="D55" s="197">
        <v>152</v>
      </c>
      <c r="E55" s="197">
        <v>312</v>
      </c>
      <c r="F55" s="197">
        <v>71</v>
      </c>
      <c r="G55" s="197">
        <v>165</v>
      </c>
      <c r="H55" s="197">
        <v>356</v>
      </c>
      <c r="I55" s="197">
        <v>318</v>
      </c>
    </row>
    <row r="56" spans="1:9">
      <c r="A56" s="62">
        <v>10.5</v>
      </c>
      <c r="B56" s="197">
        <v>-64</v>
      </c>
      <c r="C56" s="197">
        <v>-368</v>
      </c>
      <c r="D56" s="197">
        <v>86</v>
      </c>
      <c r="E56" s="197">
        <v>351</v>
      </c>
      <c r="F56" s="197">
        <v>-147</v>
      </c>
      <c r="G56" s="197">
        <v>130</v>
      </c>
      <c r="H56" s="197">
        <v>310</v>
      </c>
      <c r="I56" s="197">
        <v>419</v>
      </c>
    </row>
    <row r="57" spans="1:9">
      <c r="A57" s="62">
        <v>10.8</v>
      </c>
      <c r="B57" s="197">
        <v>188</v>
      </c>
      <c r="C57" s="197">
        <v>-287</v>
      </c>
      <c r="D57" s="197">
        <v>122</v>
      </c>
      <c r="E57" s="197">
        <v>442</v>
      </c>
      <c r="F57" s="197">
        <v>-274</v>
      </c>
      <c r="G57" s="197">
        <v>48</v>
      </c>
      <c r="H57" s="197">
        <v>277</v>
      </c>
      <c r="I57" s="197">
        <v>467</v>
      </c>
    </row>
    <row r="58" spans="1:9">
      <c r="A58" s="62">
        <v>11.1</v>
      </c>
      <c r="B58" s="197">
        <v>452</v>
      </c>
      <c r="C58" s="197">
        <v>-142</v>
      </c>
      <c r="D58" s="197">
        <v>71</v>
      </c>
      <c r="E58" s="197">
        <v>170</v>
      </c>
      <c r="F58" s="197">
        <v>-422</v>
      </c>
      <c r="G58" s="197">
        <v>-112</v>
      </c>
      <c r="H58" s="197">
        <v>282</v>
      </c>
      <c r="I58" s="197">
        <v>442</v>
      </c>
    </row>
    <row r="59" spans="1:9">
      <c r="A59" s="62">
        <v>11.4</v>
      </c>
      <c r="B59" s="197">
        <v>518</v>
      </c>
      <c r="C59" s="197">
        <v>-48</v>
      </c>
      <c r="D59" s="197">
        <v>15</v>
      </c>
      <c r="E59" s="197">
        <v>-157</v>
      </c>
      <c r="F59" s="197">
        <v>-417</v>
      </c>
      <c r="G59" s="197">
        <v>-229</v>
      </c>
      <c r="H59" s="197">
        <v>193</v>
      </c>
      <c r="I59" s="197">
        <v>376</v>
      </c>
    </row>
    <row r="60" spans="1:9">
      <c r="A60" s="62">
        <v>11.7</v>
      </c>
      <c r="B60" s="197">
        <v>358</v>
      </c>
      <c r="C60" s="197">
        <v>-41</v>
      </c>
      <c r="D60" s="197">
        <v>-69</v>
      </c>
      <c r="E60" s="197">
        <v>-523</v>
      </c>
      <c r="F60" s="197">
        <v>-234</v>
      </c>
      <c r="G60" s="197">
        <v>-343</v>
      </c>
      <c r="H60" s="197">
        <v>56</v>
      </c>
      <c r="I60" s="197">
        <v>358</v>
      </c>
    </row>
    <row r="61" spans="1:9">
      <c r="A61" s="62">
        <v>12</v>
      </c>
      <c r="B61" s="197">
        <v>218</v>
      </c>
      <c r="C61" s="197">
        <v>66</v>
      </c>
      <c r="D61" s="197">
        <v>-216</v>
      </c>
      <c r="E61" s="197">
        <v>-572</v>
      </c>
      <c r="F61" s="197">
        <v>-249</v>
      </c>
      <c r="G61" s="197">
        <v>-414</v>
      </c>
      <c r="H61" s="197">
        <v>8</v>
      </c>
      <c r="I61" s="197">
        <v>305</v>
      </c>
    </row>
    <row r="62" spans="1:9">
      <c r="A62" s="62">
        <v>12.3</v>
      </c>
      <c r="B62" s="197">
        <v>198</v>
      </c>
      <c r="C62" s="197">
        <v>163</v>
      </c>
      <c r="D62" s="197">
        <v>-447</v>
      </c>
      <c r="E62" s="197">
        <v>-538</v>
      </c>
      <c r="F62" s="197">
        <v>-356</v>
      </c>
      <c r="G62" s="197">
        <v>-516</v>
      </c>
      <c r="H62" s="197">
        <v>13</v>
      </c>
      <c r="I62" s="197">
        <v>254</v>
      </c>
    </row>
    <row r="63" spans="1:9">
      <c r="A63" s="62">
        <v>12.6</v>
      </c>
      <c r="B63" s="197">
        <v>97</v>
      </c>
      <c r="C63" s="197">
        <v>198</v>
      </c>
      <c r="D63" s="197">
        <v>-546</v>
      </c>
      <c r="E63" s="197">
        <v>-417</v>
      </c>
      <c r="F63" s="197">
        <v>-483</v>
      </c>
      <c r="G63" s="197">
        <v>-475</v>
      </c>
      <c r="H63" s="197">
        <v>48</v>
      </c>
      <c r="I63" s="197">
        <v>160</v>
      </c>
    </row>
    <row r="64" spans="1:9">
      <c r="A64" s="62">
        <v>12.9</v>
      </c>
      <c r="B64" s="197">
        <v>-23</v>
      </c>
      <c r="C64" s="197">
        <v>224</v>
      </c>
      <c r="D64" s="197">
        <v>-470</v>
      </c>
      <c r="E64" s="197">
        <v>-259</v>
      </c>
      <c r="F64" s="197">
        <v>-465</v>
      </c>
      <c r="G64" s="197">
        <v>-406</v>
      </c>
      <c r="H64" s="197">
        <v>99</v>
      </c>
      <c r="I64" s="197">
        <v>25</v>
      </c>
    </row>
    <row r="65" spans="1:9">
      <c r="A65" s="62">
        <v>13.2</v>
      </c>
      <c r="B65" s="197">
        <v>-163</v>
      </c>
      <c r="C65" s="197">
        <v>246</v>
      </c>
      <c r="D65" s="197">
        <v>-368</v>
      </c>
      <c r="E65" s="197">
        <v>-130</v>
      </c>
      <c r="F65" s="197">
        <v>-318</v>
      </c>
      <c r="G65" s="197">
        <v>-323</v>
      </c>
      <c r="H65" s="197">
        <v>180</v>
      </c>
      <c r="I65" s="197">
        <v>-124</v>
      </c>
    </row>
    <row r="66" spans="1:9">
      <c r="A66" s="62">
        <v>13.5</v>
      </c>
      <c r="B66" s="197">
        <v>-315</v>
      </c>
      <c r="C66" s="197">
        <v>269</v>
      </c>
      <c r="D66" s="197">
        <v>-284</v>
      </c>
      <c r="E66" s="197">
        <v>-84</v>
      </c>
      <c r="F66" s="197">
        <v>-218</v>
      </c>
      <c r="G66" s="197">
        <v>-183</v>
      </c>
      <c r="H66" s="197">
        <v>269</v>
      </c>
      <c r="I66" s="197">
        <v>-312</v>
      </c>
    </row>
    <row r="67" spans="1:9">
      <c r="A67" s="62">
        <v>13.8</v>
      </c>
      <c r="B67" s="197">
        <v>-287</v>
      </c>
      <c r="C67" s="197">
        <v>239</v>
      </c>
      <c r="D67" s="197">
        <v>-231</v>
      </c>
      <c r="E67" s="197">
        <v>-94</v>
      </c>
      <c r="F67" s="197">
        <v>-135</v>
      </c>
      <c r="G67" s="197">
        <v>-74</v>
      </c>
      <c r="H67" s="197">
        <v>254</v>
      </c>
      <c r="I67" s="197">
        <v>-465</v>
      </c>
    </row>
    <row r="68" spans="1:9">
      <c r="A68" s="62">
        <v>14.1</v>
      </c>
      <c r="B68" s="197">
        <v>-124</v>
      </c>
      <c r="C68" s="197">
        <v>145</v>
      </c>
      <c r="D68" s="197">
        <v>-211</v>
      </c>
      <c r="E68" s="197">
        <v>-198</v>
      </c>
      <c r="F68" s="197">
        <v>-211</v>
      </c>
      <c r="G68" s="197">
        <v>-30</v>
      </c>
      <c r="H68" s="197">
        <v>284</v>
      </c>
      <c r="I68" s="197">
        <v>-638</v>
      </c>
    </row>
    <row r="69" spans="1:9">
      <c r="A69" s="62">
        <v>14.4</v>
      </c>
      <c r="B69" s="197">
        <v>173</v>
      </c>
      <c r="C69" s="197">
        <v>137</v>
      </c>
      <c r="D69" s="197">
        <v>-165</v>
      </c>
      <c r="E69" s="197">
        <v>-279</v>
      </c>
      <c r="F69" s="197">
        <v>-236</v>
      </c>
      <c r="G69" s="197">
        <v>-3</v>
      </c>
      <c r="H69" s="197">
        <v>279</v>
      </c>
      <c r="I69" s="197">
        <v>-635</v>
      </c>
    </row>
    <row r="70" spans="1:9">
      <c r="A70" s="62">
        <v>14.7</v>
      </c>
      <c r="B70" s="197">
        <v>470</v>
      </c>
      <c r="C70" s="197">
        <v>208</v>
      </c>
      <c r="D70" s="197">
        <v>-91</v>
      </c>
      <c r="E70" s="197">
        <v>-249</v>
      </c>
      <c r="F70" s="197">
        <v>-183</v>
      </c>
      <c r="G70" s="197">
        <v>18</v>
      </c>
      <c r="H70" s="197">
        <v>287</v>
      </c>
      <c r="I70" s="197">
        <v>-579</v>
      </c>
    </row>
    <row r="71" spans="1:9">
      <c r="A71" s="62">
        <v>15</v>
      </c>
      <c r="B71" s="197">
        <v>488</v>
      </c>
      <c r="C71" s="197">
        <v>328</v>
      </c>
      <c r="D71" s="197">
        <v>-185</v>
      </c>
      <c r="E71" s="197">
        <v>-185</v>
      </c>
      <c r="F71" s="197">
        <v>-132</v>
      </c>
      <c r="G71" s="197">
        <v>38</v>
      </c>
      <c r="H71" s="197">
        <v>295</v>
      </c>
      <c r="I71" s="197">
        <v>-439</v>
      </c>
    </row>
    <row r="72" spans="1:9">
      <c r="A72" s="62">
        <v>15.3</v>
      </c>
      <c r="B72" s="197">
        <v>384</v>
      </c>
      <c r="C72" s="197">
        <v>467</v>
      </c>
      <c r="D72" s="197">
        <v>-231</v>
      </c>
      <c r="E72" s="197">
        <v>-56</v>
      </c>
      <c r="F72" s="197">
        <v>-140</v>
      </c>
      <c r="G72" s="197">
        <v>74</v>
      </c>
      <c r="H72" s="197">
        <v>358</v>
      </c>
      <c r="I72" s="197">
        <v>-307</v>
      </c>
    </row>
    <row r="73" spans="1:9">
      <c r="A73" s="62">
        <v>15.6</v>
      </c>
      <c r="B73" s="197">
        <v>254</v>
      </c>
      <c r="C73" s="197">
        <v>500</v>
      </c>
      <c r="D73" s="197">
        <v>-206</v>
      </c>
      <c r="E73" s="197">
        <v>66</v>
      </c>
      <c r="F73" s="197">
        <v>-74</v>
      </c>
      <c r="G73" s="197">
        <v>46</v>
      </c>
      <c r="H73" s="197">
        <v>422</v>
      </c>
      <c r="I73" s="197">
        <v>-190</v>
      </c>
    </row>
    <row r="74" spans="1:9">
      <c r="A74" s="62">
        <v>15.9</v>
      </c>
      <c r="B74" s="197">
        <v>224</v>
      </c>
      <c r="C74" s="197">
        <v>533</v>
      </c>
      <c r="D74" s="197">
        <v>-122</v>
      </c>
      <c r="E74" s="197">
        <v>132</v>
      </c>
      <c r="F74" s="197">
        <v>20</v>
      </c>
      <c r="G74" s="197">
        <v>-43</v>
      </c>
      <c r="H74" s="197">
        <v>536</v>
      </c>
      <c r="I74" s="197">
        <v>-119</v>
      </c>
    </row>
    <row r="75" spans="1:9">
      <c r="A75" s="62">
        <v>16.2</v>
      </c>
      <c r="B75" s="197">
        <v>244</v>
      </c>
      <c r="C75" s="197">
        <v>467</v>
      </c>
      <c r="D75" s="197">
        <v>-84</v>
      </c>
      <c r="E75" s="197">
        <v>53</v>
      </c>
      <c r="F75" s="197">
        <v>-48</v>
      </c>
      <c r="G75" s="197">
        <v>-127</v>
      </c>
      <c r="H75" s="197">
        <v>610</v>
      </c>
      <c r="I75" s="197">
        <v>13</v>
      </c>
    </row>
    <row r="76" spans="1:9">
      <c r="A76" s="62">
        <v>16.5</v>
      </c>
      <c r="B76" s="197">
        <v>353</v>
      </c>
      <c r="C76" s="197">
        <v>358</v>
      </c>
      <c r="D76" s="197">
        <v>-69</v>
      </c>
      <c r="E76" s="197">
        <v>-28</v>
      </c>
      <c r="F76" s="197">
        <v>-94</v>
      </c>
      <c r="G76" s="197">
        <v>-64</v>
      </c>
      <c r="H76" s="197">
        <v>549</v>
      </c>
      <c r="I76" s="197">
        <v>183</v>
      </c>
    </row>
    <row r="77" spans="1:9">
      <c r="A77" s="62">
        <v>16.8</v>
      </c>
      <c r="B77" s="197">
        <v>551</v>
      </c>
      <c r="C77" s="197">
        <v>234</v>
      </c>
      <c r="D77" s="197">
        <v>-81</v>
      </c>
      <c r="E77" s="197">
        <v>-53</v>
      </c>
      <c r="F77" s="197">
        <v>-163</v>
      </c>
      <c r="G77" s="197">
        <v>58</v>
      </c>
      <c r="H77" s="197">
        <v>434</v>
      </c>
      <c r="I77" s="197">
        <v>284</v>
      </c>
    </row>
    <row r="78" spans="1:9">
      <c r="A78" s="62">
        <v>17.100000000000001</v>
      </c>
      <c r="B78" s="197">
        <v>503</v>
      </c>
      <c r="C78" s="197">
        <v>351</v>
      </c>
      <c r="D78" s="197">
        <v>-38</v>
      </c>
      <c r="E78" s="197">
        <v>13</v>
      </c>
      <c r="F78" s="197">
        <v>-163</v>
      </c>
      <c r="G78" s="197">
        <v>122</v>
      </c>
      <c r="H78" s="197">
        <v>345</v>
      </c>
      <c r="I78" s="197">
        <v>262</v>
      </c>
    </row>
    <row r="79" spans="1:9">
      <c r="A79" s="62">
        <v>17.399999999999999</v>
      </c>
      <c r="B79" s="197">
        <v>419</v>
      </c>
      <c r="C79" s="197">
        <v>610</v>
      </c>
      <c r="D79" s="197">
        <v>-28</v>
      </c>
      <c r="E79" s="197">
        <v>76</v>
      </c>
      <c r="F79" s="197">
        <v>-259</v>
      </c>
      <c r="G79" s="197">
        <v>145</v>
      </c>
      <c r="H79" s="197">
        <v>267</v>
      </c>
      <c r="I79" s="197">
        <v>274</v>
      </c>
    </row>
    <row r="80" spans="1:9">
      <c r="A80" s="62">
        <v>17.7</v>
      </c>
      <c r="B80" s="197">
        <v>345</v>
      </c>
      <c r="C80" s="197">
        <v>851</v>
      </c>
      <c r="D80" s="197">
        <v>-64</v>
      </c>
      <c r="E80" s="197">
        <v>66</v>
      </c>
      <c r="F80" s="197">
        <v>-340</v>
      </c>
      <c r="G80" s="197">
        <v>196</v>
      </c>
      <c r="H80" s="197">
        <v>216</v>
      </c>
      <c r="I80" s="197">
        <v>211</v>
      </c>
    </row>
    <row r="81" spans="1:9">
      <c r="A81" s="62">
        <v>18</v>
      </c>
      <c r="B81" s="197">
        <v>305</v>
      </c>
      <c r="C81" s="197">
        <v>782</v>
      </c>
      <c r="D81" s="197">
        <v>-41</v>
      </c>
      <c r="E81" s="197">
        <v>-43</v>
      </c>
      <c r="F81" s="197">
        <v>-363</v>
      </c>
      <c r="G81" s="197">
        <v>107</v>
      </c>
      <c r="H81" s="197">
        <v>155</v>
      </c>
      <c r="I81" s="197">
        <v>122</v>
      </c>
    </row>
    <row r="82" spans="1:9">
      <c r="A82" s="62">
        <v>18.3</v>
      </c>
      <c r="B82" s="197">
        <v>216</v>
      </c>
      <c r="C82" s="197">
        <v>556</v>
      </c>
      <c r="D82" s="197">
        <v>-102</v>
      </c>
      <c r="E82" s="197">
        <v>-145</v>
      </c>
      <c r="F82" s="197">
        <v>-361</v>
      </c>
      <c r="G82" s="197">
        <v>36</v>
      </c>
      <c r="H82" s="197">
        <v>104</v>
      </c>
      <c r="I82" s="197">
        <v>-23</v>
      </c>
    </row>
    <row r="83" spans="1:9">
      <c r="A83" s="62">
        <v>18.600000000000001</v>
      </c>
      <c r="B83" s="197">
        <v>183</v>
      </c>
      <c r="C83" s="197">
        <v>414</v>
      </c>
      <c r="D83" s="197">
        <v>-229</v>
      </c>
      <c r="E83" s="197">
        <v>-239</v>
      </c>
      <c r="F83" s="197">
        <v>-391</v>
      </c>
      <c r="G83" s="197">
        <v>-46</v>
      </c>
      <c r="H83" s="197">
        <v>-8</v>
      </c>
      <c r="I83" s="197">
        <v>-119</v>
      </c>
    </row>
    <row r="84" spans="1:9">
      <c r="A84" s="62">
        <v>18.899999999999999</v>
      </c>
      <c r="B84" s="197">
        <v>145</v>
      </c>
      <c r="C84" s="197">
        <v>358</v>
      </c>
      <c r="D84" s="197">
        <v>-310</v>
      </c>
      <c r="E84" s="197">
        <v>-345</v>
      </c>
      <c r="F84" s="197">
        <v>-401</v>
      </c>
      <c r="G84" s="197">
        <v>-117</v>
      </c>
      <c r="H84" s="197">
        <v>-157</v>
      </c>
      <c r="I84" s="197">
        <v>-170</v>
      </c>
    </row>
    <row r="85" spans="1:9">
      <c r="A85" s="62">
        <v>19.2</v>
      </c>
      <c r="B85" s="197">
        <v>147</v>
      </c>
      <c r="C85" s="197">
        <v>409</v>
      </c>
      <c r="D85" s="197">
        <v>-368</v>
      </c>
      <c r="E85" s="197">
        <v>-427</v>
      </c>
      <c r="F85" s="197">
        <v>-411</v>
      </c>
      <c r="G85" s="197">
        <v>-99</v>
      </c>
      <c r="H85" s="197">
        <v>-272</v>
      </c>
      <c r="I85" s="197">
        <v>-97</v>
      </c>
    </row>
    <row r="86" spans="1:9">
      <c r="A86" s="62">
        <v>19.5</v>
      </c>
      <c r="B86" s="197">
        <v>211</v>
      </c>
      <c r="C86" s="197">
        <v>381</v>
      </c>
      <c r="D86" s="197">
        <v>-401</v>
      </c>
      <c r="E86" s="197">
        <v>-361</v>
      </c>
      <c r="F86" s="197">
        <v>-396</v>
      </c>
      <c r="G86" s="197">
        <v>-71</v>
      </c>
      <c r="H86" s="197">
        <v>-432</v>
      </c>
      <c r="I86" s="197">
        <v>13</v>
      </c>
    </row>
    <row r="87" spans="1:9">
      <c r="A87" s="62">
        <v>19.8</v>
      </c>
      <c r="B87" s="197">
        <v>307</v>
      </c>
      <c r="C87" s="197">
        <v>356</v>
      </c>
      <c r="D87" s="197">
        <v>-455</v>
      </c>
      <c r="E87" s="197">
        <v>-358</v>
      </c>
      <c r="F87" s="197">
        <v>-373</v>
      </c>
      <c r="G87" s="197">
        <v>-51</v>
      </c>
      <c r="H87" s="197">
        <v>-541</v>
      </c>
      <c r="I87" s="197">
        <v>81</v>
      </c>
    </row>
    <row r="88" spans="1:9">
      <c r="A88" s="62">
        <v>20.100000000000001</v>
      </c>
      <c r="B88" s="197">
        <v>422</v>
      </c>
      <c r="C88" s="197">
        <v>376</v>
      </c>
      <c r="D88" s="197">
        <v>-610</v>
      </c>
      <c r="E88" s="197">
        <v>-404</v>
      </c>
      <c r="F88" s="197">
        <v>-391</v>
      </c>
      <c r="G88" s="197">
        <v>-33</v>
      </c>
      <c r="H88" s="197">
        <v>-610</v>
      </c>
      <c r="I88" s="197">
        <v>86</v>
      </c>
    </row>
    <row r="89" spans="1:9">
      <c r="A89" s="62">
        <v>20.399999999999999</v>
      </c>
      <c r="B89" s="197">
        <v>610</v>
      </c>
      <c r="C89" s="197">
        <v>173</v>
      </c>
      <c r="D89" s="197">
        <v>-701</v>
      </c>
      <c r="E89" s="197">
        <v>-447</v>
      </c>
      <c r="F89" s="197">
        <v>-323</v>
      </c>
      <c r="G89" s="197">
        <v>-30</v>
      </c>
      <c r="H89" s="197">
        <v>-577</v>
      </c>
      <c r="I89" s="197">
        <v>-41</v>
      </c>
    </row>
    <row r="90" spans="1:9">
      <c r="A90" s="62">
        <v>20.7</v>
      </c>
      <c r="B90" s="197">
        <v>772</v>
      </c>
      <c r="C90" s="197">
        <v>-236</v>
      </c>
      <c r="D90" s="197">
        <v>-658</v>
      </c>
      <c r="E90" s="197">
        <v>-490</v>
      </c>
      <c r="F90" s="197">
        <v>-234</v>
      </c>
      <c r="G90" s="197">
        <v>-91</v>
      </c>
      <c r="H90" s="197">
        <v>-612</v>
      </c>
      <c r="I90" s="197">
        <v>-165</v>
      </c>
    </row>
    <row r="91" spans="1:9">
      <c r="A91" s="62">
        <v>21</v>
      </c>
      <c r="B91" s="197">
        <v>879</v>
      </c>
      <c r="C91" s="197">
        <v>-455</v>
      </c>
      <c r="D91" s="197">
        <v>-660</v>
      </c>
      <c r="E91" s="197">
        <v>-439</v>
      </c>
      <c r="F91" s="197">
        <v>-61</v>
      </c>
      <c r="G91" s="197">
        <v>-234</v>
      </c>
      <c r="H91" s="197">
        <v>-660</v>
      </c>
      <c r="I91" s="197">
        <v>-246</v>
      </c>
    </row>
    <row r="92" spans="1:9">
      <c r="A92" s="62">
        <v>21.3</v>
      </c>
      <c r="B92" s="197">
        <v>643</v>
      </c>
      <c r="C92" s="197">
        <v>-556</v>
      </c>
      <c r="D92" s="197">
        <v>-686</v>
      </c>
      <c r="E92" s="197">
        <v>-366</v>
      </c>
      <c r="F92" s="197">
        <v>-61</v>
      </c>
      <c r="G92" s="197">
        <v>-394</v>
      </c>
      <c r="H92" s="197">
        <v>-676</v>
      </c>
      <c r="I92" s="197">
        <v>-325</v>
      </c>
    </row>
    <row r="93" spans="1:9">
      <c r="A93" s="62">
        <v>21.6</v>
      </c>
      <c r="B93" s="197">
        <v>330</v>
      </c>
      <c r="C93" s="197">
        <v>-610</v>
      </c>
      <c r="D93" s="197">
        <v>-602</v>
      </c>
      <c r="E93" s="197">
        <v>-201</v>
      </c>
      <c r="F93" s="197">
        <v>23</v>
      </c>
      <c r="G93" s="197">
        <v>-536</v>
      </c>
      <c r="H93" s="197">
        <v>-701</v>
      </c>
      <c r="I93" s="197">
        <v>-330</v>
      </c>
    </row>
    <row r="94" spans="1:9">
      <c r="A94" s="62">
        <v>21.9</v>
      </c>
      <c r="B94" s="197">
        <v>28</v>
      </c>
      <c r="C94" s="197">
        <v>-584</v>
      </c>
      <c r="D94" s="197">
        <v>-602</v>
      </c>
      <c r="E94" s="197">
        <v>-46</v>
      </c>
      <c r="F94" s="197">
        <v>53</v>
      </c>
      <c r="G94" s="197">
        <v>-597</v>
      </c>
      <c r="H94" s="197">
        <v>-742</v>
      </c>
      <c r="I94" s="197">
        <v>-234</v>
      </c>
    </row>
    <row r="95" spans="1:9">
      <c r="A95" s="62">
        <v>22.2</v>
      </c>
      <c r="B95" s="197">
        <v>-112</v>
      </c>
      <c r="C95" s="197">
        <v>-538</v>
      </c>
      <c r="D95" s="197">
        <v>-683</v>
      </c>
      <c r="E95" s="197">
        <v>66</v>
      </c>
      <c r="F95" s="197">
        <v>-8</v>
      </c>
      <c r="G95" s="197">
        <v>-658</v>
      </c>
      <c r="H95" s="197">
        <v>-813</v>
      </c>
      <c r="I95" s="197">
        <v>5</v>
      </c>
    </row>
    <row r="96" spans="1:9">
      <c r="A96" s="62">
        <v>22.5</v>
      </c>
      <c r="B96" s="197">
        <v>-124</v>
      </c>
      <c r="C96" s="197">
        <v>-518</v>
      </c>
      <c r="D96" s="197">
        <v>-716</v>
      </c>
      <c r="E96" s="197">
        <v>74</v>
      </c>
      <c r="F96" s="197">
        <v>-51</v>
      </c>
      <c r="G96" s="197">
        <v>-681</v>
      </c>
      <c r="H96" s="197">
        <v>-869</v>
      </c>
      <c r="I96" s="197">
        <v>147</v>
      </c>
    </row>
    <row r="97" spans="1:9">
      <c r="A97" s="62">
        <v>22.8</v>
      </c>
      <c r="B97" s="197">
        <v>-97</v>
      </c>
      <c r="C97" s="197">
        <v>-503</v>
      </c>
      <c r="D97" s="197">
        <v>-676</v>
      </c>
      <c r="E97" s="197">
        <v>117</v>
      </c>
      <c r="F97" s="197">
        <v>-145</v>
      </c>
      <c r="G97" s="197">
        <v>-592</v>
      </c>
      <c r="H97" s="197">
        <v>-917</v>
      </c>
      <c r="I97" s="197">
        <v>175</v>
      </c>
    </row>
    <row r="98" spans="1:9">
      <c r="A98" s="62">
        <v>23.1</v>
      </c>
      <c r="B98" s="197">
        <v>-8</v>
      </c>
      <c r="C98" s="197">
        <v>-478</v>
      </c>
      <c r="D98" s="197">
        <v>-531</v>
      </c>
      <c r="E98" s="197">
        <v>241</v>
      </c>
      <c r="F98" s="197">
        <v>-104</v>
      </c>
      <c r="G98" s="197">
        <v>-422</v>
      </c>
      <c r="H98" s="197">
        <v>-942</v>
      </c>
      <c r="I98" s="197">
        <v>157</v>
      </c>
    </row>
    <row r="99" spans="1:9">
      <c r="A99" s="62">
        <v>23.4</v>
      </c>
      <c r="B99" s="197">
        <v>64</v>
      </c>
      <c r="C99" s="197">
        <v>-559</v>
      </c>
      <c r="D99" s="197">
        <v>-422</v>
      </c>
      <c r="E99" s="197">
        <v>338</v>
      </c>
      <c r="F99" s="197">
        <v>99</v>
      </c>
      <c r="G99" s="197">
        <v>-320</v>
      </c>
      <c r="H99" s="197">
        <v>-973</v>
      </c>
      <c r="I99" s="197">
        <v>18</v>
      </c>
    </row>
    <row r="100" spans="1:9">
      <c r="A100" s="62">
        <v>23.7</v>
      </c>
      <c r="B100" s="197">
        <v>-30</v>
      </c>
      <c r="C100" s="197">
        <v>-622</v>
      </c>
      <c r="D100" s="197">
        <v>-279</v>
      </c>
      <c r="E100" s="197">
        <v>444</v>
      </c>
      <c r="F100" s="197">
        <v>216</v>
      </c>
      <c r="G100" s="197">
        <v>-307</v>
      </c>
      <c r="H100" s="197">
        <v>-975</v>
      </c>
      <c r="I100" s="197">
        <v>-30</v>
      </c>
    </row>
    <row r="101" spans="1:9">
      <c r="A101" s="62">
        <v>24</v>
      </c>
      <c r="B101" s="197">
        <v>-173</v>
      </c>
      <c r="C101" s="197">
        <v>-635</v>
      </c>
      <c r="D101" s="197">
        <v>-152</v>
      </c>
      <c r="E101" s="197">
        <v>434</v>
      </c>
      <c r="F101" s="197">
        <v>277</v>
      </c>
      <c r="G101" s="197">
        <v>-351</v>
      </c>
      <c r="H101" s="197">
        <v>-993</v>
      </c>
      <c r="I101" s="197">
        <v>10</v>
      </c>
    </row>
    <row r="102" spans="1:9">
      <c r="A102" s="62">
        <v>24.3</v>
      </c>
      <c r="B102" s="197">
        <v>-86</v>
      </c>
      <c r="C102" s="197">
        <v>-485</v>
      </c>
      <c r="D102" s="197">
        <v>-178</v>
      </c>
      <c r="E102" s="197">
        <v>434</v>
      </c>
      <c r="F102" s="197">
        <v>297</v>
      </c>
      <c r="G102" s="197">
        <v>-419</v>
      </c>
      <c r="H102" s="197">
        <v>-930</v>
      </c>
      <c r="I102" s="197">
        <v>79</v>
      </c>
    </row>
    <row r="103" spans="1:9">
      <c r="A103" s="62">
        <v>24.6</v>
      </c>
      <c r="B103" s="197">
        <v>117</v>
      </c>
      <c r="C103" s="197">
        <v>-323</v>
      </c>
      <c r="D103" s="197">
        <v>-257</v>
      </c>
      <c r="E103" s="197">
        <v>447</v>
      </c>
      <c r="F103" s="197">
        <v>246</v>
      </c>
      <c r="G103" s="197">
        <v>-516</v>
      </c>
      <c r="H103" s="197">
        <v>-843</v>
      </c>
      <c r="I103" s="197">
        <v>213</v>
      </c>
    </row>
    <row r="104" spans="1:9">
      <c r="A104" s="62">
        <v>24.9</v>
      </c>
      <c r="B104" s="197">
        <v>361</v>
      </c>
      <c r="C104" s="197">
        <v>-183</v>
      </c>
      <c r="D104" s="197">
        <v>-361</v>
      </c>
      <c r="E104" s="197">
        <v>328</v>
      </c>
      <c r="F104" s="197">
        <v>234</v>
      </c>
      <c r="G104" s="197">
        <v>-559</v>
      </c>
      <c r="H104" s="197">
        <v>-719</v>
      </c>
      <c r="I104" s="197">
        <v>307</v>
      </c>
    </row>
    <row r="105" spans="1:9">
      <c r="A105" s="62">
        <v>25.2</v>
      </c>
      <c r="B105" s="197">
        <v>396</v>
      </c>
      <c r="C105" s="197">
        <v>-5</v>
      </c>
      <c r="D105" s="197">
        <v>-422</v>
      </c>
      <c r="E105" s="197">
        <v>81</v>
      </c>
      <c r="F105" s="197">
        <v>254</v>
      </c>
      <c r="G105" s="197">
        <v>-584</v>
      </c>
      <c r="H105" s="197">
        <v>-665</v>
      </c>
      <c r="I105" s="197">
        <v>401</v>
      </c>
    </row>
    <row r="106" spans="1:9">
      <c r="A106" s="62">
        <v>25.5</v>
      </c>
      <c r="B106" s="197">
        <v>241</v>
      </c>
      <c r="C106" s="197">
        <v>91</v>
      </c>
      <c r="D106" s="197">
        <v>-485</v>
      </c>
      <c r="E106" s="197">
        <v>-102</v>
      </c>
      <c r="F106" s="197">
        <v>272</v>
      </c>
      <c r="G106" s="197">
        <v>-503</v>
      </c>
      <c r="H106" s="197">
        <v>-787</v>
      </c>
      <c r="I106" s="197">
        <v>434</v>
      </c>
    </row>
    <row r="107" spans="1:9">
      <c r="A107" s="62">
        <v>25.8</v>
      </c>
      <c r="B107" s="197">
        <v>104</v>
      </c>
      <c r="C107" s="197">
        <v>43</v>
      </c>
      <c r="D107" s="197">
        <v>-533</v>
      </c>
      <c r="E107" s="197">
        <v>-99</v>
      </c>
      <c r="F107" s="197">
        <v>71</v>
      </c>
      <c r="G107" s="197">
        <v>-417</v>
      </c>
      <c r="H107" s="197">
        <v>-846</v>
      </c>
      <c r="I107" s="197">
        <v>335</v>
      </c>
    </row>
    <row r="108" spans="1:9">
      <c r="A108" s="62">
        <v>26.1</v>
      </c>
      <c r="B108" s="197">
        <v>20</v>
      </c>
      <c r="C108" s="197">
        <v>-30</v>
      </c>
      <c r="D108" s="197">
        <v>-475</v>
      </c>
      <c r="E108" s="197">
        <v>51</v>
      </c>
      <c r="F108" s="197">
        <v>-218</v>
      </c>
      <c r="G108" s="197">
        <v>-310</v>
      </c>
      <c r="H108" s="197">
        <v>-874</v>
      </c>
      <c r="I108" s="197">
        <v>183</v>
      </c>
    </row>
    <row r="109" spans="1:9">
      <c r="A109" s="62">
        <v>26.4</v>
      </c>
      <c r="B109" s="197">
        <v>-142</v>
      </c>
      <c r="C109" s="197">
        <v>-41</v>
      </c>
      <c r="D109" s="197">
        <v>-295</v>
      </c>
      <c r="E109" s="197">
        <v>315</v>
      </c>
      <c r="F109" s="197">
        <v>-376</v>
      </c>
      <c r="G109" s="197">
        <v>-114</v>
      </c>
      <c r="H109" s="197">
        <v>-851</v>
      </c>
      <c r="I109" s="197">
        <v>91</v>
      </c>
    </row>
    <row r="110" spans="1:9">
      <c r="A110" s="62">
        <v>26.7</v>
      </c>
      <c r="B110" s="197">
        <v>-323</v>
      </c>
      <c r="C110" s="197">
        <v>28</v>
      </c>
      <c r="D110" s="197">
        <v>-193</v>
      </c>
      <c r="E110" s="197">
        <v>508</v>
      </c>
      <c r="F110" s="197">
        <v>-658</v>
      </c>
      <c r="G110" s="197">
        <v>-25</v>
      </c>
      <c r="H110" s="197">
        <v>-815</v>
      </c>
      <c r="I110" s="197">
        <v>91</v>
      </c>
    </row>
    <row r="111" spans="1:9">
      <c r="A111" s="62">
        <v>27</v>
      </c>
      <c r="B111" s="197">
        <v>-475</v>
      </c>
      <c r="C111" s="197">
        <v>76</v>
      </c>
      <c r="D111" s="197">
        <v>-168</v>
      </c>
      <c r="E111" s="197">
        <v>561</v>
      </c>
      <c r="F111" s="197">
        <v>-856</v>
      </c>
      <c r="G111" s="197">
        <v>-71</v>
      </c>
      <c r="H111" s="197">
        <v>-693</v>
      </c>
      <c r="I111" s="197">
        <v>48</v>
      </c>
    </row>
    <row r="112" spans="1:9">
      <c r="A112" s="62">
        <v>27.3</v>
      </c>
      <c r="B112" s="197">
        <v>-541</v>
      </c>
      <c r="C112" s="197">
        <v>107</v>
      </c>
      <c r="D112" s="197">
        <v>-198</v>
      </c>
      <c r="E112" s="197">
        <v>584</v>
      </c>
      <c r="F112" s="197">
        <v>-843</v>
      </c>
      <c r="G112" s="197">
        <v>-147</v>
      </c>
      <c r="H112" s="197">
        <v>-620</v>
      </c>
      <c r="I112" s="197">
        <v>71</v>
      </c>
    </row>
    <row r="113" spans="1:9">
      <c r="A113" s="62">
        <v>27.6</v>
      </c>
      <c r="B113" s="197">
        <v>-648</v>
      </c>
      <c r="C113" s="197">
        <v>168</v>
      </c>
      <c r="D113" s="197">
        <v>-183</v>
      </c>
      <c r="E113" s="197">
        <v>505</v>
      </c>
      <c r="F113" s="197">
        <v>-594</v>
      </c>
      <c r="G113" s="197">
        <v>-208</v>
      </c>
      <c r="H113" s="197">
        <v>-622</v>
      </c>
      <c r="I113" s="197">
        <v>107</v>
      </c>
    </row>
    <row r="114" spans="1:9">
      <c r="A114" s="62">
        <v>27.9</v>
      </c>
      <c r="B114" s="197">
        <v>-521</v>
      </c>
      <c r="C114" s="197">
        <v>203</v>
      </c>
      <c r="D114" s="197">
        <v>-188</v>
      </c>
      <c r="E114" s="197">
        <v>378</v>
      </c>
      <c r="F114" s="197">
        <v>-328</v>
      </c>
      <c r="G114" s="197">
        <v>-241</v>
      </c>
      <c r="H114" s="197">
        <v>-554</v>
      </c>
      <c r="I114" s="197">
        <v>150</v>
      </c>
    </row>
    <row r="115" spans="1:9">
      <c r="A115" s="62"/>
    </row>
    <row r="116" spans="1:9">
      <c r="A116" s="62"/>
    </row>
    <row r="117" spans="1:9">
      <c r="A117" s="62"/>
    </row>
    <row r="118" spans="1:9">
      <c r="A118" s="62"/>
    </row>
    <row r="119" spans="1:9">
      <c r="A119" s="62"/>
    </row>
    <row r="120" spans="1:9">
      <c r="A120" s="62"/>
    </row>
    <row r="121" spans="1:9">
      <c r="A121" s="62"/>
    </row>
    <row r="122" spans="1:9">
      <c r="A122" s="62"/>
    </row>
    <row r="123" spans="1:9">
      <c r="A123" s="62"/>
    </row>
    <row r="124" spans="1:9">
      <c r="A124" s="62"/>
    </row>
    <row r="125" spans="1:9">
      <c r="A125" s="62"/>
    </row>
    <row r="126" spans="1:9">
      <c r="A126" s="62"/>
    </row>
    <row r="127" spans="1:9">
      <c r="A127" s="62"/>
    </row>
    <row r="128" spans="1:9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12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H51"/>
  <sheetViews>
    <sheetView tabSelected="1" zoomScale="75" zoomScaleNormal="75" zoomScaleSheetLayoutView="100" workbookViewId="0">
      <selection activeCell="CM1" sqref="CM1:FC1048576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23" width="7.25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86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 t="s">
        <v>73</v>
      </c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N1" s="138"/>
      <c r="AO1" s="138"/>
      <c r="AP1" s="138"/>
      <c r="AQ1" s="138"/>
      <c r="AR1" s="138"/>
      <c r="AS1" s="31" t="s">
        <v>8</v>
      </c>
      <c r="AT1" s="31">
        <f>'Raw Data Input'!B3</f>
        <v>13</v>
      </c>
      <c r="BP1" s="31" t="s">
        <v>8</v>
      </c>
      <c r="BQ1" s="31">
        <f>'Raw Data Input'!F3</f>
        <v>17</v>
      </c>
    </row>
    <row r="2" spans="1:86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31" t="s">
        <v>74</v>
      </c>
      <c r="BE2" s="31" t="s">
        <v>75</v>
      </c>
      <c r="BP2" s="31" t="s">
        <v>74</v>
      </c>
      <c r="CB2" s="31" t="s">
        <v>75</v>
      </c>
    </row>
    <row r="3" spans="1:86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70" t="s">
        <v>62</v>
      </c>
      <c r="AD3" s="171"/>
      <c r="AE3" s="171"/>
      <c r="AF3" s="171"/>
      <c r="AG3" s="171"/>
      <c r="AH3" s="171"/>
      <c r="AI3" s="171"/>
      <c r="AJ3" s="171"/>
      <c r="AK3" s="171"/>
      <c r="AL3" s="32"/>
      <c r="AM3" s="32"/>
      <c r="AN3" s="32"/>
      <c r="AO3" s="32"/>
      <c r="AP3" s="32"/>
      <c r="AQ3" s="32"/>
      <c r="AR3" s="32"/>
    </row>
    <row r="4" spans="1:86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86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지상5층 #3</v>
      </c>
      <c r="P5" s="166"/>
      <c r="Q5" s="166"/>
      <c r="R5" s="166"/>
      <c r="S5" s="166"/>
      <c r="T5" s="166"/>
      <c r="U5" s="166"/>
      <c r="V5" s="166"/>
      <c r="W5" s="42" t="s">
        <v>47</v>
      </c>
      <c r="X5" s="135" t="s">
        <v>37</v>
      </c>
      <c r="Y5" s="135"/>
      <c r="Z5" s="36"/>
      <c r="AA5" s="183" t="str">
        <f>E5</f>
        <v>인천 도화 물류센터</v>
      </c>
      <c r="AB5" s="183"/>
      <c r="AC5" s="183"/>
      <c r="AD5" s="183"/>
      <c r="AE5" s="183"/>
      <c r="AF5" s="183"/>
      <c r="AG5" s="67" t="s">
        <v>48</v>
      </c>
      <c r="AH5" s="167" t="s">
        <v>39</v>
      </c>
      <c r="AI5" s="167"/>
      <c r="AJ5" s="167"/>
      <c r="AK5" s="166" t="str">
        <f t="shared" ref="AK5:AK10" si="0">O5</f>
        <v>지상5층 #3</v>
      </c>
      <c r="AL5" s="166"/>
      <c r="AM5" s="166"/>
      <c r="AN5" s="166"/>
      <c r="AO5" s="166"/>
      <c r="AP5" s="166"/>
      <c r="AQ5" s="166"/>
      <c r="AR5" s="166"/>
    </row>
    <row r="6" spans="1:86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  <c r="W6" s="42"/>
      <c r="X6" s="135" t="s">
        <v>38</v>
      </c>
      <c r="Y6" s="135"/>
      <c r="Z6" s="36"/>
      <c r="AA6" s="183" t="str">
        <f>E6</f>
        <v>-</v>
      </c>
      <c r="AB6" s="183"/>
      <c r="AC6" s="183"/>
      <c r="AD6" s="183"/>
      <c r="AE6" s="183"/>
      <c r="AF6" s="183"/>
      <c r="AG6" s="52"/>
      <c r="AH6" s="167" t="s">
        <v>40</v>
      </c>
      <c r="AI6" s="167"/>
      <c r="AJ6" s="167"/>
      <c r="AK6" s="166" t="e">
        <f t="shared" si="0"/>
        <v>#REF!</v>
      </c>
      <c r="AL6" s="166"/>
      <c r="AM6" s="166"/>
      <c r="AN6" s="166"/>
      <c r="AO6" s="166"/>
      <c r="AP6" s="166"/>
      <c r="AQ6" s="166"/>
      <c r="AR6" s="166"/>
    </row>
    <row r="7" spans="1:86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67" t="s">
        <v>41</v>
      </c>
      <c r="AI7" s="167"/>
      <c r="AJ7" s="167"/>
      <c r="AK7" s="166">
        <f t="shared" si="0"/>
        <v>45363</v>
      </c>
      <c r="AL7" s="166"/>
      <c r="AM7" s="166"/>
      <c r="AN7" s="166"/>
      <c r="AO7" s="166"/>
      <c r="AP7" s="166"/>
      <c r="AQ7" s="166"/>
      <c r="AR7" s="166"/>
    </row>
    <row r="8" spans="1:86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  <c r="W8" s="42" t="s">
        <v>51</v>
      </c>
      <c r="X8" s="135" t="s">
        <v>36</v>
      </c>
      <c r="Y8" s="135"/>
      <c r="Z8" s="35"/>
      <c r="AA8" s="183" t="str">
        <f>E8</f>
        <v>HEB</v>
      </c>
      <c r="AB8" s="183"/>
      <c r="AC8" s="183"/>
      <c r="AD8" s="183"/>
      <c r="AE8" s="183"/>
      <c r="AF8" s="183"/>
      <c r="AG8" s="53"/>
      <c r="AH8" s="167" t="s">
        <v>42</v>
      </c>
      <c r="AI8" s="167"/>
      <c r="AJ8" s="167"/>
      <c r="AK8" s="183" t="str">
        <f t="shared" si="0"/>
        <v>D-Meter® Manufactured by Allen Face&amp;Company, Serial Number: 448</v>
      </c>
      <c r="AL8" s="183"/>
      <c r="AM8" s="183"/>
      <c r="AN8" s="183"/>
      <c r="AO8" s="183"/>
      <c r="AP8" s="183"/>
      <c r="AQ8" s="183"/>
      <c r="AR8" s="183"/>
    </row>
    <row r="9" spans="1:86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  <c r="X9" s="59"/>
      <c r="Y9" s="59"/>
      <c r="AA9" s="56"/>
      <c r="AB9" s="55"/>
      <c r="AC9" s="55"/>
      <c r="AD9" s="55"/>
      <c r="AE9" s="55"/>
      <c r="AF9" s="55"/>
      <c r="AG9" s="53"/>
      <c r="AH9" s="167" t="s">
        <v>43</v>
      </c>
      <c r="AI9" s="167"/>
      <c r="AJ9" s="167"/>
      <c r="AK9" s="183" t="str">
        <f t="shared" si="0"/>
        <v>최동현 (ALLEN FACE KOREA)</v>
      </c>
      <c r="AL9" s="183"/>
      <c r="AM9" s="183"/>
      <c r="AN9" s="183"/>
      <c r="AO9" s="183"/>
      <c r="AP9" s="183"/>
      <c r="AQ9" s="183"/>
      <c r="AR9" s="183"/>
    </row>
    <row r="10" spans="1:86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1089</v>
      </c>
      <c r="P10" s="54" t="s">
        <v>84</v>
      </c>
      <c r="Q10" s="183" t="s">
        <v>56</v>
      </c>
      <c r="R10" s="183"/>
      <c r="S10" s="183"/>
      <c r="T10" s="183"/>
      <c r="U10" s="183"/>
      <c r="V10" s="183"/>
      <c r="W10" s="42" t="s">
        <v>52</v>
      </c>
      <c r="X10" s="135" t="s">
        <v>46</v>
      </c>
      <c r="Y10" s="135"/>
      <c r="Z10" s="35"/>
      <c r="AA10" s="183" t="str">
        <f>E10</f>
        <v>ALLEN FACE KOREA</v>
      </c>
      <c r="AB10" s="183"/>
      <c r="AC10" s="183"/>
      <c r="AD10" s="183"/>
      <c r="AE10" s="183"/>
      <c r="AF10" s="183"/>
      <c r="AG10" s="53"/>
      <c r="AH10" s="167" t="s">
        <v>44</v>
      </c>
      <c r="AI10" s="167"/>
      <c r="AJ10" s="167"/>
      <c r="AK10" s="60">
        <f t="shared" si="0"/>
        <v>1089</v>
      </c>
      <c r="AL10" s="54" t="s">
        <v>84</v>
      </c>
      <c r="AM10" s="183" t="s">
        <v>56</v>
      </c>
      <c r="AN10" s="183"/>
      <c r="AO10" s="183"/>
      <c r="AP10" s="183"/>
      <c r="AQ10" s="183"/>
      <c r="AR10" s="183"/>
    </row>
    <row r="11" spans="1:86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  <c r="W11" s="42" t="s">
        <v>49</v>
      </c>
      <c r="X11" s="135" t="s">
        <v>58</v>
      </c>
      <c r="Y11" s="135"/>
      <c r="AA11" s="139" t="s">
        <v>83</v>
      </c>
      <c r="AB11" s="140"/>
      <c r="AC11" s="140"/>
      <c r="AD11" s="140"/>
      <c r="AE11" s="140"/>
      <c r="AF11" s="141"/>
      <c r="AH11" s="34"/>
    </row>
    <row r="12" spans="1:86" ht="15" customHeight="1">
      <c r="A12" s="44"/>
      <c r="B12" s="38"/>
      <c r="E12" s="142"/>
      <c r="F12" s="143"/>
      <c r="G12" s="143"/>
      <c r="H12" s="143"/>
      <c r="I12" s="143"/>
      <c r="J12" s="144"/>
      <c r="L12" s="39"/>
      <c r="W12" s="44"/>
      <c r="X12" s="38"/>
      <c r="AA12" s="142"/>
      <c r="AB12" s="143"/>
      <c r="AC12" s="143"/>
      <c r="AD12" s="143"/>
      <c r="AE12" s="143"/>
      <c r="AF12" s="144"/>
      <c r="AH12" s="39"/>
    </row>
    <row r="13" spans="1:86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  <c r="W13" s="44"/>
      <c r="X13" s="38"/>
      <c r="AA13" s="163" t="s">
        <v>18</v>
      </c>
      <c r="AB13" s="160"/>
      <c r="AC13" s="160" t="s">
        <v>65</v>
      </c>
      <c r="AD13" s="160"/>
      <c r="AE13" s="161" t="s">
        <v>66</v>
      </c>
      <c r="AF13" s="162"/>
      <c r="AI13" s="33"/>
      <c r="AJ13" s="34"/>
      <c r="AK13" s="35"/>
      <c r="AL13" s="36"/>
      <c r="AM13" s="37"/>
    </row>
    <row r="14" spans="1:86" ht="15" customHeight="1">
      <c r="A14" s="44"/>
      <c r="B14" s="38"/>
      <c r="E14" s="163"/>
      <c r="F14" s="160"/>
      <c r="G14" s="160" t="s">
        <v>3</v>
      </c>
      <c r="H14" s="160"/>
      <c r="I14" s="161" t="s">
        <v>3</v>
      </c>
      <c r="J14" s="162"/>
      <c r="M14" s="33"/>
      <c r="N14" s="34"/>
      <c r="O14" s="35"/>
      <c r="P14" s="36"/>
      <c r="Q14" s="37"/>
      <c r="W14" s="44"/>
      <c r="X14" s="38"/>
      <c r="AA14" s="163"/>
      <c r="AB14" s="160"/>
      <c r="AC14" s="160" t="s">
        <v>91</v>
      </c>
      <c r="AD14" s="160"/>
      <c r="AE14" s="161" t="s">
        <v>91</v>
      </c>
      <c r="AF14" s="162"/>
      <c r="AI14" s="33"/>
      <c r="AJ14" s="34"/>
      <c r="AK14" s="35"/>
      <c r="AL14" s="36"/>
      <c r="AM14" s="37"/>
      <c r="CH14" s="31">
        <v>11</v>
      </c>
    </row>
    <row r="15" spans="1:86" ht="15" customHeight="1">
      <c r="A15" s="44"/>
      <c r="B15" s="38"/>
      <c r="E15" s="163" t="s">
        <v>0</v>
      </c>
      <c r="F15" s="160"/>
      <c r="G15" s="174">
        <v>1.8</v>
      </c>
      <c r="H15" s="174"/>
      <c r="I15" s="177">
        <v>4.5</v>
      </c>
      <c r="J15" s="178"/>
      <c r="M15" s="33"/>
      <c r="N15" s="34"/>
      <c r="O15" s="35"/>
      <c r="P15" s="36"/>
      <c r="Q15" s="37"/>
      <c r="W15" s="44"/>
      <c r="X15" s="38"/>
      <c r="AA15" s="163" t="s">
        <v>0</v>
      </c>
      <c r="AB15" s="160"/>
      <c r="AC15" s="174">
        <v>4</v>
      </c>
      <c r="AD15" s="174"/>
      <c r="AE15" s="177">
        <v>15</v>
      </c>
      <c r="AF15" s="178"/>
      <c r="AH15" s="184" t="s">
        <v>105</v>
      </c>
      <c r="AI15" s="184"/>
      <c r="AJ15" s="184"/>
      <c r="AK15" s="184"/>
      <c r="AL15" s="184"/>
      <c r="AM15" s="184"/>
      <c r="AN15" s="184"/>
      <c r="AO15" s="184"/>
      <c r="AP15" s="184"/>
      <c r="AQ15" s="184"/>
      <c r="AR15" s="184"/>
      <c r="AS15" s="31" t="s">
        <v>8</v>
      </c>
      <c r="AT15" s="31">
        <f>'Raw Data Input'!C3</f>
        <v>14</v>
      </c>
      <c r="BP15" s="31" t="s">
        <v>8</v>
      </c>
      <c r="BQ15" s="31">
        <f>'Raw Data Input'!G3</f>
        <v>18</v>
      </c>
    </row>
    <row r="16" spans="1:86" ht="15" customHeight="1">
      <c r="A16" s="44"/>
      <c r="B16" s="38"/>
      <c r="E16" s="163" t="s">
        <v>1</v>
      </c>
      <c r="F16" s="160"/>
      <c r="G16" s="174">
        <v>2</v>
      </c>
      <c r="H16" s="174"/>
      <c r="I16" s="177">
        <v>6.5</v>
      </c>
      <c r="J16" s="178"/>
      <c r="W16" s="44"/>
      <c r="X16" s="38"/>
      <c r="AA16" s="163" t="s">
        <v>1</v>
      </c>
      <c r="AB16" s="160"/>
      <c r="AC16" s="174">
        <v>4.5</v>
      </c>
      <c r="AD16" s="174"/>
      <c r="AE16" s="177">
        <v>15</v>
      </c>
      <c r="AF16" s="178"/>
      <c r="AS16" s="31" t="s">
        <v>74</v>
      </c>
      <c r="BE16" s="31" t="s">
        <v>75</v>
      </c>
      <c r="BP16" s="31" t="s">
        <v>74</v>
      </c>
      <c r="CB16" s="31" t="s">
        <v>75</v>
      </c>
    </row>
    <row r="17" spans="1:80" ht="15" customHeight="1">
      <c r="A17" s="44"/>
      <c r="B17" s="38"/>
      <c r="E17" s="164" t="s">
        <v>2</v>
      </c>
      <c r="F17" s="165"/>
      <c r="G17" s="175">
        <v>2.2000000000000002</v>
      </c>
      <c r="H17" s="175"/>
      <c r="I17" s="179">
        <v>8</v>
      </c>
      <c r="J17" s="180"/>
      <c r="W17" s="44"/>
      <c r="X17" s="38"/>
      <c r="AA17" s="164" t="s">
        <v>2</v>
      </c>
      <c r="AB17" s="165"/>
      <c r="AC17" s="175">
        <v>5.5</v>
      </c>
      <c r="AD17" s="175"/>
      <c r="AE17" s="179">
        <v>15</v>
      </c>
      <c r="AF17" s="180"/>
    </row>
    <row r="18" spans="1:80" ht="15" customHeight="1" thickBot="1">
      <c r="A18" s="44"/>
      <c r="B18" s="38"/>
      <c r="E18" s="172" t="s">
        <v>63</v>
      </c>
      <c r="F18" s="173"/>
      <c r="G18" s="176">
        <v>2.4</v>
      </c>
      <c r="H18" s="176"/>
      <c r="I18" s="181">
        <v>10</v>
      </c>
      <c r="J18" s="182"/>
      <c r="W18" s="44"/>
      <c r="X18" s="38"/>
      <c r="AA18" s="172" t="s">
        <v>63</v>
      </c>
      <c r="AB18" s="173"/>
      <c r="AC18" s="176">
        <v>7.5</v>
      </c>
      <c r="AD18" s="176"/>
      <c r="AE18" s="181">
        <v>15</v>
      </c>
      <c r="AF18" s="182"/>
    </row>
    <row r="19" spans="1:80" ht="15" customHeight="1" thickBot="1">
      <c r="A19" s="42" t="s">
        <v>50</v>
      </c>
      <c r="B19" s="168" t="s">
        <v>45</v>
      </c>
      <c r="C19" s="168"/>
      <c r="W19" s="42" t="s">
        <v>50</v>
      </c>
      <c r="X19" s="168" t="s">
        <v>45</v>
      </c>
      <c r="Y19" s="168"/>
    </row>
    <row r="20" spans="1:80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  <c r="X20" s="154" t="s">
        <v>20</v>
      </c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6"/>
    </row>
    <row r="21" spans="1:80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  <c r="X21" s="157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9"/>
    </row>
    <row r="22" spans="1:80" ht="15" customHeight="1">
      <c r="B22" s="150" t="s">
        <v>8</v>
      </c>
      <c r="C22" s="151"/>
      <c r="D22" s="68">
        <f>IF(ISNUMBER('Raw Data Input'!B3),'Raw Data Input'!B3,"")</f>
        <v>13</v>
      </c>
      <c r="E22" s="69">
        <f>IF(ISNUMBER('Raw Data Input'!C3),'Raw Data Input'!C3,"")</f>
        <v>14</v>
      </c>
      <c r="F22" s="69">
        <f>IF(ISNUMBER('Raw Data Input'!D3),'Raw Data Input'!D3,"")</f>
        <v>15</v>
      </c>
      <c r="G22" s="69">
        <f>IF(ISNUMBER('Raw Data Input'!E3),'Raw Data Input'!E3,"")</f>
        <v>16</v>
      </c>
      <c r="H22" s="70">
        <f>IF(ISNUMBER('Raw Data Input'!F3),'Raw Data Input'!F3,"")</f>
        <v>17</v>
      </c>
      <c r="I22" s="70">
        <f>IF(ISNUMBER('Raw Data Input'!G3),'Raw Data Input'!G3,"")</f>
        <v>18</v>
      </c>
      <c r="J22" s="70">
        <f>IF(ISNUMBER('Raw Data Input'!H3),'Raw Data Input'!H3,"")</f>
        <v>19</v>
      </c>
      <c r="K22" s="70">
        <f>IF(ISNUMBER('Raw Data Input'!I3),'Raw Data Input'!I3,"")</f>
        <v>20</v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0" t="s">
        <v>8</v>
      </c>
      <c r="Y22" s="151"/>
      <c r="Z22" s="68">
        <f>IF(ISNUMBER('Raw Data Input'!B3),'Raw Data Input'!B3,"")</f>
        <v>13</v>
      </c>
      <c r="AA22" s="68">
        <f>IF(ISNUMBER('Raw Data Input'!C3),'Raw Data Input'!C3,"")</f>
        <v>14</v>
      </c>
      <c r="AB22" s="68">
        <f>IF(ISNUMBER('Raw Data Input'!D3),'Raw Data Input'!D3,"")</f>
        <v>15</v>
      </c>
      <c r="AC22" s="68">
        <f>IF(ISNUMBER('Raw Data Input'!E3),'Raw Data Input'!E3,"")</f>
        <v>16</v>
      </c>
      <c r="AD22" s="68">
        <f>IF(ISNUMBER('Raw Data Input'!F3),'Raw Data Input'!F3,"")</f>
        <v>17</v>
      </c>
      <c r="AE22" s="68">
        <f>IF(ISNUMBER('Raw Data Input'!G3),'Raw Data Input'!G3,"")</f>
        <v>18</v>
      </c>
      <c r="AF22" s="68">
        <f>IF(ISNUMBER('Raw Data Input'!H3),'Raw Data Input'!H3,"")</f>
        <v>19</v>
      </c>
      <c r="AG22" s="68">
        <f>IF(ISNUMBER('Raw Data Input'!I3),'Raw Data Input'!I3,"")</f>
        <v>20</v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80" ht="15" customHeight="1" thickBot="1">
      <c r="B23" s="152" t="s">
        <v>19</v>
      </c>
      <c r="C23" s="153"/>
      <c r="D23" s="73">
        <f>IF(ISNUMBER(D22),'Raw Data Input'!B5,"")</f>
        <v>27.9</v>
      </c>
      <c r="E23" s="74">
        <f>IF(ISNUMBER(E22),'Raw Data Input'!C5,"")</f>
        <v>27.9</v>
      </c>
      <c r="F23" s="74">
        <f>IF(ISNUMBER(F22),'Raw Data Input'!D5,"")</f>
        <v>27.9</v>
      </c>
      <c r="G23" s="74">
        <f>IF(ISNUMBER(G22),'Raw Data Input'!E5,"")</f>
        <v>27.9</v>
      </c>
      <c r="H23" s="75">
        <f>IF(ISNUMBER(H22),'Raw Data Input'!F5,"")</f>
        <v>27.9</v>
      </c>
      <c r="I23" s="75">
        <f>IF(ISNUMBER(I22),'Raw Data Input'!G5,"")</f>
        <v>27.9</v>
      </c>
      <c r="J23" s="75">
        <f>IF(ISNUMBER(J22),'Raw Data Input'!H5,"")</f>
        <v>27.9</v>
      </c>
      <c r="K23" s="75">
        <f>IF(ISNUMBER(K22),'Raw Data Input'!I5,"")</f>
        <v>27.9</v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223.20000000000002</v>
      </c>
      <c r="X23" s="152" t="s">
        <v>19</v>
      </c>
      <c r="Y23" s="153"/>
      <c r="Z23" s="73">
        <f>IF(ISNUMBER(Z22),'Raw Data Input'!B5,"")</f>
        <v>27.9</v>
      </c>
      <c r="AA23" s="74">
        <f>IF(ISNUMBER(AA22),'Raw Data Input'!C5,"")</f>
        <v>27.9</v>
      </c>
      <c r="AB23" s="73">
        <f>IF(ISNUMBER(AB22),'Raw Data Input'!D5,"")</f>
        <v>27.9</v>
      </c>
      <c r="AC23" s="74">
        <f>IF(ISNUMBER(AC22),'Raw Data Input'!E5,"")</f>
        <v>27.9</v>
      </c>
      <c r="AD23" s="73">
        <f>IF(ISNUMBER(AD22),'Raw Data Input'!F5,"")</f>
        <v>27.9</v>
      </c>
      <c r="AE23" s="74">
        <f>IF(ISNUMBER(AE22),'Raw Data Input'!G5,"")</f>
        <v>27.9</v>
      </c>
      <c r="AF23" s="73">
        <f>IF(ISNUMBER(AF22),'Raw Data Input'!H5,"")</f>
        <v>27.9</v>
      </c>
      <c r="AG23" s="74">
        <f>IF(ISNUMBER(AG22),'Raw Data Input'!I5,"")</f>
        <v>27.9</v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223.20000000000002</v>
      </c>
    </row>
    <row r="24" spans="1:80" ht="15" customHeight="1">
      <c r="B24" s="145" t="s">
        <v>0</v>
      </c>
      <c r="C24" s="78" t="s">
        <v>80</v>
      </c>
      <c r="D24" s="79" t="str">
        <f t="shared" ref="D24:F24" si="1">IF(ISNUMBER(D$22),IF(D25&gt;0.05,"NO","YES"),"")</f>
        <v>NO</v>
      </c>
      <c r="E24" s="80" t="str">
        <f>IF(ISNUMBER(E$22),IF(E25&gt;0.05,"NO","YES"),"")</f>
        <v>NO</v>
      </c>
      <c r="F24" s="80" t="str">
        <f t="shared" si="1"/>
        <v>NO</v>
      </c>
      <c r="G24" s="80" t="str">
        <f>IF(ISNUMBER(G$22),IF(G25&gt;0.05,"NO","YES"),"")</f>
        <v>NO</v>
      </c>
      <c r="H24" s="80" t="str">
        <f t="shared" ref="H24:U24" si="2">IF(ISNUMBER(H$22),IF(H25&gt;0.05,"NO","YES"),"")</f>
        <v>NO</v>
      </c>
      <c r="I24" s="80" t="str">
        <f t="shared" si="2"/>
        <v>YES</v>
      </c>
      <c r="J24" s="80" t="str">
        <f t="shared" si="2"/>
        <v>YES</v>
      </c>
      <c r="K24" s="80" t="str">
        <f t="shared" si="2"/>
        <v>YES</v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NO</v>
      </c>
      <c r="X24" s="145" t="s">
        <v>0</v>
      </c>
      <c r="Y24" s="78" t="s">
        <v>106</v>
      </c>
      <c r="Z24" s="79" t="str">
        <f>IF(ISNUMBER(Z$22),IF(Z25&gt;0,"NO","YES"),"")</f>
        <v>NO</v>
      </c>
      <c r="AA24" s="80" t="str">
        <f>IF(ISNUMBER(AA$22),IF(AA25&gt;0,"NO","YES"),"")</f>
        <v>YES</v>
      </c>
      <c r="AB24" s="80" t="str">
        <f>IF(ISNUMBER(AB$22),IF(AB25&gt;0,"NO","YES"),"")</f>
        <v>YES</v>
      </c>
      <c r="AC24" s="79" t="str">
        <f t="shared" ref="AC24:AQ24" si="3">IF(ISNUMBER(AC$22),IF(AC25&gt;0,"NO","YES"),"")</f>
        <v>YES</v>
      </c>
      <c r="AD24" s="80" t="str">
        <f t="shared" si="3"/>
        <v>YES</v>
      </c>
      <c r="AE24" s="80" t="str">
        <f t="shared" si="3"/>
        <v>YES</v>
      </c>
      <c r="AF24" s="79" t="str">
        <f t="shared" si="3"/>
        <v>NO</v>
      </c>
      <c r="AG24" s="80" t="str">
        <f t="shared" si="3"/>
        <v>YES</v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NO</v>
      </c>
    </row>
    <row r="25" spans="1:80" ht="15" customHeight="1">
      <c r="B25" s="146"/>
      <c r="C25" s="83" t="s">
        <v>6</v>
      </c>
      <c r="D25" s="84">
        <f>IF(ISNUMBER('Raw Data Input'!$B$3),'1'!$F$7,"")</f>
        <v>0.14285714285714285</v>
      </c>
      <c r="E25" s="85">
        <f>IF(ISNUMBER('Raw Data Input'!$C$3),'2'!$F$7,"")</f>
        <v>8.7912087912087919E-2</v>
      </c>
      <c r="F25" s="85">
        <f>IF(ISNUMBER('Raw Data Input'!$D$3),'3'!$F$7,"")</f>
        <v>5.4945054945054944E-2</v>
      </c>
      <c r="G25" s="85">
        <f>IF(ISNUMBER('Raw Data Input'!$E$3),'4'!$F$7,"")</f>
        <v>5.4945054945054944E-2</v>
      </c>
      <c r="H25" s="85">
        <f>IF(ISNUMBER('Raw Data Input'!$F$3),'5'!$F$7,"")</f>
        <v>5.4945054945054944E-2</v>
      </c>
      <c r="I25" s="85">
        <f>IF(ISNUMBER('Raw Data Input'!$G$3),'6'!$F$7,"")</f>
        <v>4.3956043956043959E-2</v>
      </c>
      <c r="J25" s="85">
        <f>IF(ISNUMBER('Raw Data Input'!$H$3),'7'!$F$7,"")</f>
        <v>2.197802197802198E-2</v>
      </c>
      <c r="K25" s="85">
        <f>IF(ISNUMBER('Raw Data Input'!$I$3),'8'!$F$7,"")</f>
        <v>1.098901098901099E-2</v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5.9065934065934057E-2</v>
      </c>
      <c r="X25" s="146"/>
      <c r="Y25" s="83" t="s">
        <v>6</v>
      </c>
      <c r="Z25" s="84">
        <f>IF(ISNUMBER('Raw Data Input'!$B$3),'1'!$G$7,"")</f>
        <v>1.098901098901099E-2</v>
      </c>
      <c r="AA25" s="85">
        <f>IF(ISNUMBER('Raw Data Input'!$C$3),'2'!$G$7,"")</f>
        <v>0</v>
      </c>
      <c r="AB25" s="85">
        <f>IF(ISNUMBER('Raw Data Input'!$D$3),'3'!$G$7,"")</f>
        <v>0</v>
      </c>
      <c r="AC25" s="85">
        <f>IF(ISNUMBER('Raw Data Input'!$E$3),'4'!$G$7,"")</f>
        <v>0</v>
      </c>
      <c r="AD25" s="85">
        <f>IF(ISNUMBER('Raw Data Input'!$F$3),'5'!$G$7,"")</f>
        <v>0</v>
      </c>
      <c r="AE25" s="85">
        <f>IF(ISNUMBER('Raw Data Input'!$G$3),'6'!$G$7,"")</f>
        <v>0</v>
      </c>
      <c r="AF25" s="85">
        <f>IF(ISNUMBER('Raw Data Input'!$H$3),'7'!$G$7,"")</f>
        <v>2.197802197802198E-2</v>
      </c>
      <c r="AG25" s="85">
        <f>IF(ISNUMBER('Raw Data Input'!$I$3),'8'!$G$7,"")</f>
        <v>0</v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4.120879120879121E-3</v>
      </c>
    </row>
    <row r="26" spans="1:80" ht="15" customHeight="1">
      <c r="B26" s="146"/>
      <c r="C26" s="88" t="s">
        <v>81</v>
      </c>
      <c r="D26" s="89" t="str">
        <f>IF(ISNUMBER(D$22),IF(D27&gt;0.05,"NO","YES"),"")</f>
        <v>NO</v>
      </c>
      <c r="E26" s="90" t="str">
        <f t="shared" ref="E26" si="4">IF(ISNUMBER(E$22),IF(E27&gt;0.05,"NO","YES"),"")</f>
        <v>NO</v>
      </c>
      <c r="F26" s="90" t="str">
        <f t="shared" ref="F26" si="5">IF(ISNUMBER(F$22),IF(F27&gt;0.05,"NO","YES"),"")</f>
        <v>NO</v>
      </c>
      <c r="G26" s="90" t="str">
        <f t="shared" ref="G26" si="6">IF(ISNUMBER(G$22),IF(G27&gt;0.05,"NO","YES"),"")</f>
        <v>NO</v>
      </c>
      <c r="H26" s="91" t="str">
        <f>IF(ISNUMBER(H$22),IF(H27&gt;0.05,"NO","YES"),"")</f>
        <v>NO</v>
      </c>
      <c r="I26" s="91" t="str">
        <f t="shared" ref="I26" si="7">IF(ISNUMBER(I$22),IF(I27&gt;0.05,"NO","YES"),"")</f>
        <v>NO</v>
      </c>
      <c r="J26" s="91" t="str">
        <f t="shared" ref="J26" si="8">IF(ISNUMBER(J$22),IF(J27&gt;0.05,"NO","YES"),"")</f>
        <v>NO</v>
      </c>
      <c r="K26" s="91" t="str">
        <f t="shared" ref="K26" si="9">IF(ISNUMBER(K$22),IF(K27&gt;0.05,"NO","YES"),"")</f>
        <v>NO</v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NO</v>
      </c>
      <c r="X26" s="146"/>
      <c r="Y26" s="88" t="s">
        <v>107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>YES</v>
      </c>
      <c r="AE26" s="90" t="str">
        <f t="shared" si="11"/>
        <v>YES</v>
      </c>
      <c r="AF26" s="89" t="str">
        <f t="shared" si="11"/>
        <v>YES</v>
      </c>
      <c r="AG26" s="90" t="str">
        <f t="shared" si="11"/>
        <v>YES</v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80" ht="15" customHeight="1" thickBot="1">
      <c r="B27" s="146"/>
      <c r="C27" s="83" t="s">
        <v>6</v>
      </c>
      <c r="D27" s="84">
        <f>IF(ISNUMBER('Raw Data Input'!$B$3),'1'!$H$7,"")</f>
        <v>0.46987951807228917</v>
      </c>
      <c r="E27" s="85">
        <f>IF(ISNUMBER('Raw Data Input'!$C$3),'2'!$H$7,"")</f>
        <v>0.46987951807228917</v>
      </c>
      <c r="F27" s="85">
        <f>IF(ISNUMBER('Raw Data Input'!$D$3),'3'!$H$7,"")</f>
        <v>0.31325301204819278</v>
      </c>
      <c r="G27" s="85">
        <f>IF(ISNUMBER('Raw Data Input'!$E$3),'4'!$H$7,"")</f>
        <v>0.45783132530120479</v>
      </c>
      <c r="H27" s="94">
        <f>IF(ISNUMBER('Raw Data Input'!$F$3),'5'!$H$7,"")</f>
        <v>0.19277108433734941</v>
      </c>
      <c r="I27" s="94">
        <f>IF(ISNUMBER('Raw Data Input'!$G$3),'6'!$H$7,"")</f>
        <v>0.2289156626506024</v>
      </c>
      <c r="J27" s="94">
        <f>IF(ISNUMBER('Raw Data Input'!$H$3),'7'!$H$7,"")</f>
        <v>0.30120481927710846</v>
      </c>
      <c r="K27" s="94">
        <f>IF(ISNUMBER('Raw Data Input'!$I$3),'8'!$H$7,"")</f>
        <v>0.37349397590361444</v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0.35090361445783125</v>
      </c>
      <c r="X27" s="146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>
        <f>IF(ISNUMBER('Raw Data Input'!$F$3),'5'!$I$7,"")</f>
        <v>0</v>
      </c>
      <c r="AE27" s="94">
        <f>IF(ISNUMBER('Raw Data Input'!$G$3),'6'!$I$7,"")</f>
        <v>0</v>
      </c>
      <c r="AF27" s="94">
        <f>IF(ISNUMBER('Raw Data Input'!$H$3),'7'!$I$7,"")</f>
        <v>0</v>
      </c>
      <c r="AG27" s="94">
        <f>IF(ISNUMBER('Raw Data Input'!$I$3),'8'!$I$7,"")</f>
        <v>0</v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80" ht="15" customHeight="1">
      <c r="B28" s="145" t="s">
        <v>1</v>
      </c>
      <c r="C28" s="78" t="s">
        <v>80</v>
      </c>
      <c r="D28" s="79" t="str">
        <f>IF(ISNUMBER(D$22),IF(D29&gt;0.05,"NO","YES"),"")</f>
        <v>NO</v>
      </c>
      <c r="E28" s="80" t="str">
        <f t="shared" ref="E28" si="12">IF(ISNUMBER(E$22),IF(E29&gt;0.05,"NO","YES"),"")</f>
        <v>NO</v>
      </c>
      <c r="F28" s="80" t="str">
        <f t="shared" ref="F28" si="13">IF(ISNUMBER(F$22),IF(F29&gt;0.05,"NO","YES"),"")</f>
        <v>YES</v>
      </c>
      <c r="G28" s="80" t="str">
        <f>IF(ISNUMBER(G$22),IF(G29&gt;0.05,"NO","YES"),"")</f>
        <v>YES</v>
      </c>
      <c r="H28" s="95" t="str">
        <f>IF(ISNUMBER(H$22),IF(H29&gt;0.05,"NO","YES"),"")</f>
        <v>YES</v>
      </c>
      <c r="I28" s="95" t="str">
        <f t="shared" ref="I28" si="14">IF(ISNUMBER(I$22),IF(I29&gt;0.05,"NO","YES"),"")</f>
        <v>YES</v>
      </c>
      <c r="J28" s="95" t="str">
        <f t="shared" ref="J28" si="15">IF(ISNUMBER(J$22),IF(J29&gt;0.05,"NO","YES"),"")</f>
        <v>YES</v>
      </c>
      <c r="K28" s="95" t="str">
        <f t="shared" ref="K28" si="16">IF(ISNUMBER(K$22),IF(K29&gt;0.05,"NO","YES"),"")</f>
        <v>YES</v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YES</v>
      </c>
      <c r="X28" s="145" t="s">
        <v>1</v>
      </c>
      <c r="Y28" s="78" t="s">
        <v>106</v>
      </c>
      <c r="Z28" s="79" t="str">
        <f>IF(ISNUMBER(Z$22),IF(Z29&gt;0,"NO","YES"),"")</f>
        <v>NO</v>
      </c>
      <c r="AA28" s="80" t="str">
        <f>IF(ISNUMBER(AA$22),IF(AA29&gt;0,"NO","YES"),"")</f>
        <v>YES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>YES</v>
      </c>
      <c r="AE28" s="80" t="str">
        <f t="shared" si="18"/>
        <v>YES</v>
      </c>
      <c r="AF28" s="79" t="str">
        <f t="shared" si="18"/>
        <v>NO</v>
      </c>
      <c r="AG28" s="80" t="str">
        <f t="shared" si="18"/>
        <v>YES</v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NO</v>
      </c>
    </row>
    <row r="29" spans="1:80" ht="15" customHeight="1">
      <c r="B29" s="146"/>
      <c r="C29" s="96" t="s">
        <v>6</v>
      </c>
      <c r="D29" s="84">
        <f>IF(ISNUMBER('Raw Data Input'!$B$3),'1'!$J$7,"")</f>
        <v>0.12087912087912088</v>
      </c>
      <c r="E29" s="85">
        <f>IF(ISNUMBER('Raw Data Input'!$C$3),'2'!$J$7,"")</f>
        <v>6.5934065934065936E-2</v>
      </c>
      <c r="F29" s="85">
        <f>IF(ISNUMBER('Raw Data Input'!$D$3),'3'!$J$7,"")</f>
        <v>2.197802197802198E-2</v>
      </c>
      <c r="G29" s="85">
        <f>IF(ISNUMBER('Raw Data Input'!$E$3),'4'!$J$7,"")</f>
        <v>4.3956043956043959E-2</v>
      </c>
      <c r="H29" s="94">
        <f>IF(ISNUMBER('Raw Data Input'!$F$3),'5'!$J$7,"")</f>
        <v>4.3956043956043959E-2</v>
      </c>
      <c r="I29" s="94">
        <f>IF(ISNUMBER('Raw Data Input'!$G$3),'6'!$J$7,"")</f>
        <v>4.3956043956043959E-2</v>
      </c>
      <c r="J29" s="94">
        <f>IF(ISNUMBER('Raw Data Input'!$H$3),'7'!$J$7,"")</f>
        <v>2.197802197802198E-2</v>
      </c>
      <c r="K29" s="94">
        <f>IF(ISNUMBER('Raw Data Input'!$I$3),'8'!$J$7,"")</f>
        <v>0</v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4.5329670329670321E-2</v>
      </c>
      <c r="X29" s="146"/>
      <c r="Y29" s="83" t="s">
        <v>6</v>
      </c>
      <c r="Z29" s="84">
        <f>IF(ISNUMBER('Raw Data Input'!$B$3),'1'!$K$7,"")</f>
        <v>1.098901098901099E-2</v>
      </c>
      <c r="AA29" s="85">
        <f>IF(ISNUMBER('Raw Data Input'!$C$3),'2'!$K$7,"")</f>
        <v>0</v>
      </c>
      <c r="AB29" s="85">
        <f>IF(ISNUMBER('Raw Data Input'!$D$3),'3'!$K$7,"")</f>
        <v>0</v>
      </c>
      <c r="AC29" s="85">
        <f>IF(ISNUMBER('Raw Data Input'!$E$3),'4'!$K$7,"")</f>
        <v>0</v>
      </c>
      <c r="AD29" s="94">
        <f>IF(ISNUMBER('Raw Data Input'!$F$3),'5'!$K$7,"")</f>
        <v>0</v>
      </c>
      <c r="AE29" s="94">
        <f>IF(ISNUMBER('Raw Data Input'!$G$3),'6'!$K$7,"")</f>
        <v>0</v>
      </c>
      <c r="AF29" s="94">
        <f>IF(ISNUMBER('Raw Data Input'!$H$3),'7'!$K$7,"")</f>
        <v>2.197802197802198E-2</v>
      </c>
      <c r="AG29" s="94">
        <f>IF(ISNUMBER('Raw Data Input'!$I$3),'8'!$K$7,"")</f>
        <v>0</v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4.120879120879121E-3</v>
      </c>
      <c r="AS29" s="31" t="s">
        <v>8</v>
      </c>
      <c r="AT29" s="31">
        <f>'Raw Data Input'!D3</f>
        <v>15</v>
      </c>
      <c r="BP29" s="31" t="s">
        <v>8</v>
      </c>
      <c r="BQ29" s="31">
        <f>'Raw Data Input'!H3</f>
        <v>19</v>
      </c>
    </row>
    <row r="30" spans="1:80" ht="15" customHeight="1">
      <c r="B30" s="146"/>
      <c r="C30" s="98" t="s">
        <v>81</v>
      </c>
      <c r="D30" s="89" t="str">
        <f t="shared" ref="D30" si="19">IF(ISNUMBER(D$22),IF(D31&gt;0.05,"NO","YES"),"")</f>
        <v>NO</v>
      </c>
      <c r="E30" s="90" t="str">
        <f t="shared" ref="E30" si="20">IF(ISNUMBER(E$22),IF(E31&gt;0.05,"NO","YES"),"")</f>
        <v>NO</v>
      </c>
      <c r="F30" s="90" t="str">
        <f t="shared" ref="F30" si="21">IF(ISNUMBER(F$22),IF(F31&gt;0.05,"NO","YES"),"")</f>
        <v>NO</v>
      </c>
      <c r="G30" s="90" t="str">
        <f t="shared" ref="G30" si="22">IF(ISNUMBER(G$22),IF(G31&gt;0.05,"NO","YES"),"")</f>
        <v>NO</v>
      </c>
      <c r="H30" s="91" t="str">
        <f>IF(ISNUMBER(H$22),IF(H31&gt;0.05,"NO","YES"),"")</f>
        <v>NO</v>
      </c>
      <c r="I30" s="91" t="str">
        <f t="shared" ref="I30" si="23">IF(ISNUMBER(I$22),IF(I31&gt;0.05,"NO","YES"),"")</f>
        <v>YES</v>
      </c>
      <c r="J30" s="91" t="str">
        <f t="shared" ref="J30" si="24">IF(ISNUMBER(J$22),IF(J31&gt;0.05,"NO","YES"),"")</f>
        <v>NO</v>
      </c>
      <c r="K30" s="91" t="str">
        <f t="shared" ref="K30" si="25">IF(ISNUMBER(K$22),IF(K31&gt;0.05,"NO","YES"),"")</f>
        <v>NO</v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NO</v>
      </c>
      <c r="X30" s="146"/>
      <c r="Y30" s="88" t="s">
        <v>107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>YES</v>
      </c>
      <c r="AE30" s="90" t="str">
        <f t="shared" si="27"/>
        <v>YES</v>
      </c>
      <c r="AF30" s="89" t="str">
        <f t="shared" si="27"/>
        <v>YES</v>
      </c>
      <c r="AG30" s="90" t="str">
        <f t="shared" si="27"/>
        <v>YES</v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  <c r="BP30" s="31" t="s">
        <v>74</v>
      </c>
      <c r="CB30" s="31" t="s">
        <v>75</v>
      </c>
    </row>
    <row r="31" spans="1:80" ht="15" customHeight="1" thickBot="1">
      <c r="B31" s="146"/>
      <c r="C31" s="96" t="s">
        <v>6</v>
      </c>
      <c r="D31" s="84">
        <f>IF(ISNUMBER('Raw Data Input'!$B$3),'1'!$L$7,"")</f>
        <v>0.2289156626506024</v>
      </c>
      <c r="E31" s="85">
        <f>IF(ISNUMBER('Raw Data Input'!$C$3),'2'!$L$7,"")</f>
        <v>0.24096385542168675</v>
      </c>
      <c r="F31" s="85">
        <f>IF(ISNUMBER('Raw Data Input'!$D$3),'3'!$L$7,"")</f>
        <v>6.0240963855421686E-2</v>
      </c>
      <c r="G31" s="85">
        <f>IF(ISNUMBER('Raw Data Input'!$E$3),'4'!$L$7,"")</f>
        <v>0.2289156626506024</v>
      </c>
      <c r="H31" s="94">
        <f>IF(ISNUMBER('Raw Data Input'!$F$3),'5'!$L$7,"")</f>
        <v>9.6385542168674704E-2</v>
      </c>
      <c r="I31" s="94">
        <f>IF(ISNUMBER('Raw Data Input'!$G$3),'6'!$L$7,"")</f>
        <v>2.4096385542168676E-2</v>
      </c>
      <c r="J31" s="94">
        <f>IF(ISNUMBER('Raw Data Input'!$H$3),'7'!$L$7,"")</f>
        <v>0.20481927710843373</v>
      </c>
      <c r="K31" s="94">
        <f>IF(ISNUMBER('Raw Data Input'!$I$3),'8'!$L$7,"")</f>
        <v>0.20481927710843373</v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0.16114457831325296</v>
      </c>
      <c r="X31" s="146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>
        <f>IF(ISNUMBER('Raw Data Input'!$F$3),'5'!$M$7,"")</f>
        <v>0</v>
      </c>
      <c r="AE31" s="94">
        <f>IF(ISNUMBER('Raw Data Input'!$G$3),'6'!$M$7,"")</f>
        <v>0</v>
      </c>
      <c r="AF31" s="94">
        <f>IF(ISNUMBER('Raw Data Input'!$H$3),'7'!$M$7,"")</f>
        <v>0</v>
      </c>
      <c r="AG31" s="94">
        <f>IF(ISNUMBER('Raw Data Input'!$I$3),'8'!$M$7,"")</f>
        <v>0</v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80" ht="15" customHeight="1">
      <c r="B32" s="147" t="s">
        <v>2</v>
      </c>
      <c r="C32" s="105" t="s">
        <v>80</v>
      </c>
      <c r="D32" s="106" t="str">
        <f t="shared" ref="D32" si="28">IF(ISNUMBER(D$22),IF(D33&gt;0.05,"NO","YES"),"")</f>
        <v>NO</v>
      </c>
      <c r="E32" s="107" t="str">
        <f t="shared" ref="E32" si="29">IF(ISNUMBER(E$22),IF(E33&gt;0.05,"NO","YES"),"")</f>
        <v>YES</v>
      </c>
      <c r="F32" s="107" t="str">
        <f t="shared" ref="F32" si="30">IF(ISNUMBER(F$22),IF(F33&gt;0.05,"NO","YES"),"")</f>
        <v>YES</v>
      </c>
      <c r="G32" s="107" t="str">
        <f t="shared" ref="G32" si="31">IF(ISNUMBER(G$22),IF(G33&gt;0.05,"NO","YES"),"")</f>
        <v>YES</v>
      </c>
      <c r="H32" s="108" t="str">
        <f>IF(ISNUMBER(H$22),IF(H33&gt;0.05,"NO","YES"),"")</f>
        <v>YES</v>
      </c>
      <c r="I32" s="108" t="str">
        <f t="shared" ref="I32" si="32">IF(ISNUMBER(I$22),IF(I33&gt;0.05,"NO","YES"),"")</f>
        <v>YES</v>
      </c>
      <c r="J32" s="108" t="str">
        <f t="shared" ref="J32" si="33">IF(ISNUMBER(J$22),IF(J33&gt;0.05,"NO","YES"),"")</f>
        <v>YES</v>
      </c>
      <c r="K32" s="108" t="str">
        <f t="shared" ref="K32" si="34">IF(ISNUMBER(K$22),IF(K33&gt;0.05,"NO","YES"),"")</f>
        <v>YES</v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47" t="s">
        <v>2</v>
      </c>
      <c r="Y32" s="105" t="s">
        <v>106</v>
      </c>
      <c r="Z32" s="106" t="str">
        <f>IF(ISNUMBER(Z$22),IF(Z33&gt;0,"NO","YES"),"")</f>
        <v>YES</v>
      </c>
      <c r="AA32" s="107" t="str">
        <f>IF(ISNUMBER(AA$22),IF(AA33&gt;0,"NO","YES"),"")</f>
        <v>YES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>YES</v>
      </c>
      <c r="AE32" s="107" t="str">
        <f t="shared" si="36"/>
        <v>YES</v>
      </c>
      <c r="AF32" s="106" t="str">
        <f t="shared" si="36"/>
        <v>NO</v>
      </c>
      <c r="AG32" s="107" t="str">
        <f t="shared" si="36"/>
        <v>YES</v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NO</v>
      </c>
    </row>
    <row r="33" spans="1:80" ht="15" customHeight="1">
      <c r="B33" s="148"/>
      <c r="C33" s="111" t="s">
        <v>6</v>
      </c>
      <c r="D33" s="112">
        <f>IF(ISNUMBER('Raw Data Input'!$B$3),'1'!$N$7,"")</f>
        <v>9.8901098901098897E-2</v>
      </c>
      <c r="E33" s="113">
        <f>IF(ISNUMBER('Raw Data Input'!$C$3),'2'!$N$7,"")</f>
        <v>4.3956043956043959E-2</v>
      </c>
      <c r="F33" s="113">
        <f>IF(ISNUMBER('Raw Data Input'!$D$3),'3'!$N$7,"")</f>
        <v>1.098901098901099E-2</v>
      </c>
      <c r="G33" s="113">
        <f>IF(ISNUMBER('Raw Data Input'!$E$3),'4'!$N$7,"")</f>
        <v>4.3956043956043959E-2</v>
      </c>
      <c r="H33" s="114">
        <f>IF(ISNUMBER('Raw Data Input'!$F$3),'5'!$N$7,"")</f>
        <v>2.197802197802198E-2</v>
      </c>
      <c r="I33" s="114">
        <f>IF(ISNUMBER('Raw Data Input'!$G$3),'6'!$N$7,"")</f>
        <v>4.3956043956043959E-2</v>
      </c>
      <c r="J33" s="114">
        <f>IF(ISNUMBER('Raw Data Input'!$H$3),'7'!$N$7,"")</f>
        <v>2.197802197802198E-2</v>
      </c>
      <c r="K33" s="114">
        <f>IF(ISNUMBER('Raw Data Input'!$I$3),'8'!$N$7,"")</f>
        <v>0</v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3.5714285714285712E-2</v>
      </c>
      <c r="X33" s="148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0</v>
      </c>
      <c r="AB33" s="113">
        <f>IF(ISNUMBER('Raw Data Input'!$D$3),'3'!$O$7,"")</f>
        <v>0</v>
      </c>
      <c r="AC33" s="113">
        <f>IF(ISNUMBER('Raw Data Input'!$E$3),'4'!$O$7,"")</f>
        <v>0</v>
      </c>
      <c r="AD33" s="114">
        <f>IF(ISNUMBER('Raw Data Input'!$F$3),'5'!$O$7,"")</f>
        <v>0</v>
      </c>
      <c r="AE33" s="114">
        <f>IF(ISNUMBER('Raw Data Input'!$G$3),'6'!$O$7,"")</f>
        <v>0</v>
      </c>
      <c r="AF33" s="114">
        <f>IF(ISNUMBER('Raw Data Input'!$H$3),'7'!$O$7,"")</f>
        <v>1.098901098901099E-2</v>
      </c>
      <c r="AG33" s="114">
        <f>IF(ISNUMBER('Raw Data Input'!$I$3),'8'!$O$7,"")</f>
        <v>0</v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1.3736263736263735E-3</v>
      </c>
    </row>
    <row r="34" spans="1:80" ht="15" customHeight="1">
      <c r="B34" s="148"/>
      <c r="C34" s="117" t="s">
        <v>81</v>
      </c>
      <c r="D34" s="118" t="str">
        <f t="shared" ref="D34" si="37">IF(ISNUMBER(D$22),IF(D35&gt;0.05,"NO","YES"),"")</f>
        <v>NO</v>
      </c>
      <c r="E34" s="119" t="str">
        <f t="shared" ref="E34" si="38">IF(ISNUMBER(E$22),IF(E35&gt;0.05,"NO","YES"),"")</f>
        <v>NO</v>
      </c>
      <c r="F34" s="119" t="str">
        <f t="shared" ref="F34" si="39">IF(ISNUMBER(F$22),IF(F35&gt;0.05,"NO","YES"),"")</f>
        <v>YES</v>
      </c>
      <c r="G34" s="120" t="str">
        <f t="shared" ref="G34" si="40">IF(ISNUMBER(G$22),IF(G35&gt;0.05,"NO","YES"),"")</f>
        <v>NO</v>
      </c>
      <c r="H34" s="120" t="str">
        <f>IF(ISNUMBER(H$22),IF(H35&gt;0.05,"NO","YES"),"")</f>
        <v>NO</v>
      </c>
      <c r="I34" s="120" t="str">
        <f t="shared" ref="I34" si="41">IF(ISNUMBER(I$22),IF(I35&gt;0.05,"NO","YES"),"")</f>
        <v>YES</v>
      </c>
      <c r="J34" s="120" t="str">
        <f t="shared" ref="J34" si="42">IF(ISNUMBER(J$22),IF(J35&gt;0.05,"NO","YES"),"")</f>
        <v>NO</v>
      </c>
      <c r="K34" s="120" t="str">
        <f t="shared" ref="K34" si="43">IF(ISNUMBER(K$22),IF(K35&gt;0.05,"NO","YES"),"")</f>
        <v>NO</v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NO</v>
      </c>
      <c r="X34" s="148"/>
      <c r="Y34" s="129" t="s">
        <v>107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>YES</v>
      </c>
      <c r="AE34" s="119" t="str">
        <f t="shared" si="45"/>
        <v>YES</v>
      </c>
      <c r="AF34" s="118" t="str">
        <f t="shared" si="45"/>
        <v>YES</v>
      </c>
      <c r="AG34" s="119" t="str">
        <f t="shared" si="45"/>
        <v>YES</v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80" ht="15" customHeight="1" thickBot="1">
      <c r="B35" s="148"/>
      <c r="C35" s="111" t="s">
        <v>6</v>
      </c>
      <c r="D35" s="112">
        <f>IF(ISNUMBER('Raw Data Input'!$B$3),'1'!$P$7,"")</f>
        <v>0.13253012048192772</v>
      </c>
      <c r="E35" s="113">
        <f>IF(ISNUMBER('Raw Data Input'!$C$3),'2'!$P$7,"")</f>
        <v>0.15662650602409639</v>
      </c>
      <c r="F35" s="113">
        <f>IF(ISNUMBER('Raw Data Input'!$D$3),'3'!$P$7,"")</f>
        <v>0</v>
      </c>
      <c r="G35" s="114">
        <f>IF(ISNUMBER('Raw Data Input'!$E$3),'4'!$P$7,"")</f>
        <v>0.14457831325301204</v>
      </c>
      <c r="H35" s="114">
        <f>IF(ISNUMBER('Raw Data Input'!$F$3),'5'!$P$7,"")</f>
        <v>7.2289156626506021E-2</v>
      </c>
      <c r="I35" s="114">
        <f>IF(ISNUMBER('Raw Data Input'!$G$3),'6'!$P$7,"")</f>
        <v>1.2048192771084338E-2</v>
      </c>
      <c r="J35" s="114">
        <f>IF(ISNUMBER('Raw Data Input'!$H$3),'7'!$P$7,"")</f>
        <v>0.13253012048192772</v>
      </c>
      <c r="K35" s="114">
        <f>IF(ISNUMBER('Raw Data Input'!$I$3),'8'!$P$7,"")</f>
        <v>0.10843373493975904</v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9.4879518072289129E-2</v>
      </c>
      <c r="X35" s="148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>
        <f>IF(ISNUMBER('Raw Data Input'!$F$3),'5'!$Q$7,"")</f>
        <v>0</v>
      </c>
      <c r="AE35" s="114">
        <f>IF(ISNUMBER('Raw Data Input'!$G$3),'6'!$Q$7,"")</f>
        <v>0</v>
      </c>
      <c r="AF35" s="114">
        <f>IF(ISNUMBER('Raw Data Input'!$H$3),'7'!$Q$7,"")</f>
        <v>0</v>
      </c>
      <c r="AG35" s="114">
        <f>IF(ISNUMBER('Raw Data Input'!$I$3),'8'!$Q$7,"")</f>
        <v>0</v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80" ht="15" customHeight="1">
      <c r="B36" s="145" t="s">
        <v>63</v>
      </c>
      <c r="C36" s="78" t="s">
        <v>80</v>
      </c>
      <c r="D36" s="79" t="str">
        <f t="shared" ref="D36" si="46">IF(ISNUMBER(D$22),IF(D37&gt;0.05,"NO","YES"),"")</f>
        <v>NO</v>
      </c>
      <c r="E36" s="95" t="str">
        <f t="shared" ref="E36" si="47">IF(ISNUMBER(E$22),IF(E37&gt;0.05,"NO","YES"),"")</f>
        <v>YES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>YES</v>
      </c>
      <c r="I36" s="95" t="str">
        <f t="shared" si="49"/>
        <v>YES</v>
      </c>
      <c r="J36" s="95" t="str">
        <f t="shared" si="49"/>
        <v>YES</v>
      </c>
      <c r="K36" s="95" t="str">
        <f t="shared" si="49"/>
        <v>YES</v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45" t="s">
        <v>63</v>
      </c>
      <c r="Y36" s="78" t="s">
        <v>106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>YES</v>
      </c>
      <c r="AE36" s="95" t="str">
        <f t="shared" si="50"/>
        <v>YES</v>
      </c>
      <c r="AF36" s="79" t="str">
        <f t="shared" si="50"/>
        <v>YES</v>
      </c>
      <c r="AG36" s="95" t="str">
        <f t="shared" si="50"/>
        <v>YES</v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80" ht="15" customHeight="1">
      <c r="B37" s="146"/>
      <c r="C37" s="96" t="s">
        <v>6</v>
      </c>
      <c r="D37" s="84">
        <f>IF(ISNUMBER('Raw Data Input'!$B$3),'1'!$R$7,"")</f>
        <v>5.4945054945054944E-2</v>
      </c>
      <c r="E37" s="94">
        <f>IF(ISNUMBER('Raw Data Input'!$C$3),'2'!$R$7,"")</f>
        <v>2.197802197802198E-2</v>
      </c>
      <c r="F37" s="94">
        <f>IF(ISNUMBER('Raw Data Input'!$D$3),'3'!$R$7,"")</f>
        <v>0</v>
      </c>
      <c r="G37" s="94">
        <f>IF(ISNUMBER('Raw Data Input'!$E$3),'4'!$R$7,"")</f>
        <v>4.3956043956043959E-2</v>
      </c>
      <c r="H37" s="94">
        <f>IF(ISNUMBER('Raw Data Input'!$F$3),'5'!$R$7,"")</f>
        <v>1.098901098901099E-2</v>
      </c>
      <c r="I37" s="94">
        <f>IF(ISNUMBER('Raw Data Input'!$G$3),'6'!$R$7,"")</f>
        <v>4.3956043956043959E-2</v>
      </c>
      <c r="J37" s="94">
        <f>IF(ISNUMBER('Raw Data Input'!$H$3),'7'!$R$7,"")</f>
        <v>2.197802197802198E-2</v>
      </c>
      <c r="K37" s="94">
        <f>IF(ISNUMBER('Raw Data Input'!$I$3),'8'!$R$7,"")</f>
        <v>0</v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2.4725274725274724E-2</v>
      </c>
      <c r="X37" s="146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>
        <f>IF(ISNUMBER('Raw Data Input'!$F$3),'5'!$S$7,"")</f>
        <v>0</v>
      </c>
      <c r="AE37" s="94">
        <f>IF(ISNUMBER('Raw Data Input'!$G$3),'6'!$S$7,"")</f>
        <v>0</v>
      </c>
      <c r="AF37" s="94">
        <f>IF(ISNUMBER('Raw Data Input'!$H$3),'7'!$S$7,"")</f>
        <v>0</v>
      </c>
      <c r="AG37" s="94">
        <f>IF(ISNUMBER('Raw Data Input'!$I$3),'8'!$S$7,"")</f>
        <v>0</v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80" ht="15" customHeight="1">
      <c r="B38" s="146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YES</v>
      </c>
      <c r="F38" s="91" t="str">
        <f t="shared" ref="F38" si="53">IF(ISNUMBER(F$22),IF(F39&gt;0.05,"NO","YES"),"")</f>
        <v>YES</v>
      </c>
      <c r="G38" s="91" t="str">
        <f t="shared" ref="G38" si="54">IF(ISNUMBER(G$22),IF(G39&gt;0.05,"NO","YES"),"")</f>
        <v>NO</v>
      </c>
      <c r="H38" s="91" t="str">
        <f>IF(ISNUMBER(H$22),IF(H39&gt;0.05,"NO","YES"),"")</f>
        <v>YES</v>
      </c>
      <c r="I38" s="91" t="str">
        <f t="shared" ref="I38" si="55">IF(ISNUMBER(I$22),IF(I39&gt;0.05,"NO","YES"),"")</f>
        <v>YES</v>
      </c>
      <c r="J38" s="91" t="str">
        <f t="shared" ref="J38" si="56">IF(ISNUMBER(J$22),IF(J39&gt;0.05,"NO","YES"),"")</f>
        <v>YES</v>
      </c>
      <c r="K38" s="91" t="str">
        <f t="shared" ref="K38" si="57">IF(ISNUMBER(K$22),IF(K39&gt;0.05,"NO","YES"),"")</f>
        <v>YES</v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46"/>
      <c r="Y38" s="88" t="s">
        <v>107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>YES</v>
      </c>
      <c r="AE38" s="91" t="str">
        <f t="shared" si="59"/>
        <v>YES</v>
      </c>
      <c r="AF38" s="89" t="str">
        <f t="shared" si="59"/>
        <v>YES</v>
      </c>
      <c r="AG38" s="91" t="str">
        <f t="shared" si="59"/>
        <v>YES</v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80" ht="15" customHeight="1" thickBot="1">
      <c r="B39" s="149"/>
      <c r="C39" s="100" t="s">
        <v>6</v>
      </c>
      <c r="D39" s="101">
        <f>IF(ISNUMBER('Raw Data Input'!$B$3),'1'!$T$7,"")</f>
        <v>2.4096385542168676E-2</v>
      </c>
      <c r="E39" s="102">
        <f>IF(ISNUMBER('Raw Data Input'!$C$3),'2'!$T$7,"")</f>
        <v>4.8192771084337352E-2</v>
      </c>
      <c r="F39" s="102">
        <f>IF(ISNUMBER('Raw Data Input'!$D$3),'3'!$T$7,"")</f>
        <v>0</v>
      </c>
      <c r="G39" s="102">
        <f>IF(ISNUMBER('Raw Data Input'!$E$3),'4'!$T$7,"")</f>
        <v>8.4337349397590355E-2</v>
      </c>
      <c r="H39" s="102">
        <f>IF(ISNUMBER('Raw Data Input'!$F$3),'5'!$T$7,"")</f>
        <v>2.4096385542168676E-2</v>
      </c>
      <c r="I39" s="102">
        <f>IF(ISNUMBER('Raw Data Input'!$G$3),'6'!$T$7,"")</f>
        <v>0</v>
      </c>
      <c r="J39" s="102">
        <f>IF(ISNUMBER('Raw Data Input'!$H$3),'7'!$T$7,"")</f>
        <v>0</v>
      </c>
      <c r="K39" s="102">
        <f>IF(ISNUMBER('Raw Data Input'!$I$3),'8'!$T$7,"")</f>
        <v>2.4096385542168676E-2</v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2.5602409638554209E-2</v>
      </c>
      <c r="X39" s="149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>
        <f>IF(ISNUMBER('Raw Data Input'!$F$3),'5'!$U$7,"")</f>
        <v>0</v>
      </c>
      <c r="AE39" s="102">
        <f>IF(ISNUMBER('Raw Data Input'!$G$3),'6'!$U$7,"")</f>
        <v>0</v>
      </c>
      <c r="AF39" s="102">
        <f>IF(ISNUMBER('Raw Data Input'!$H$3),'7'!$U$7,"")</f>
        <v>0</v>
      </c>
      <c r="AG39" s="102">
        <f>IF(ISNUMBER('Raw Data Input'!$I$3),'8'!$U$7,"")</f>
        <v>0</v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80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80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FM4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69" t="s">
        <v>82</v>
      </c>
      <c r="Z41" s="169"/>
      <c r="AA41" s="169"/>
      <c r="AB41" s="169"/>
      <c r="AC41" s="169"/>
      <c r="AD41" s="134" t="str">
        <f>IF(AND(AR24="YES",AR26="YES"),X24,IF(AND(AR28="YES",AR30="YES"),X28,IF(AND(AR32="YES",AR34="YES"),X32,IF(AND(AR36="YES",AR38="YES"),X36,"-"))))</f>
        <v>FM4</v>
      </c>
      <c r="AE41" s="134"/>
      <c r="AF41" s="169" t="s">
        <v>55</v>
      </c>
      <c r="AG41" s="169"/>
      <c r="AH41" s="169"/>
      <c r="AI41" s="169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80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80" ht="15" customHeight="1">
      <c r="AS43" s="31" t="s">
        <v>8</v>
      </c>
      <c r="AT43" s="31">
        <f>'Raw Data Input'!E3</f>
        <v>16</v>
      </c>
      <c r="BP43" s="31" t="s">
        <v>8</v>
      </c>
      <c r="BQ43" s="31">
        <f>'Raw Data Input'!I3</f>
        <v>20</v>
      </c>
    </row>
    <row r="44" spans="1:80" ht="15" customHeight="1">
      <c r="AS44" s="31" t="s">
        <v>74</v>
      </c>
      <c r="BE44" s="31" t="s">
        <v>75</v>
      </c>
      <c r="BP44" s="31" t="s">
        <v>74</v>
      </c>
      <c r="CB44" s="31" t="s">
        <v>75</v>
      </c>
    </row>
    <row r="45" spans="1:80" ht="15" customHeight="1"/>
    <row r="46" spans="1:80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  <c r="X46" s="36"/>
      <c r="Y46" s="136"/>
      <c r="Z46" s="136"/>
      <c r="AJ46" s="137" t="str">
        <f>N46</f>
        <v>최동현 (ALLEN FACE KOREA)</v>
      </c>
      <c r="AK46" s="137"/>
      <c r="AL46" s="137"/>
      <c r="AM46" s="137"/>
    </row>
    <row r="51" spans="5:27" ht="17.5">
      <c r="E51" s="36"/>
      <c r="AA51" s="36"/>
    </row>
  </sheetData>
  <sheetProtection selectLockedCells="1" selectUnlockedCells="1"/>
  <mergeCells count="109"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</mergeCells>
  <phoneticPr fontId="15" type="noConversion"/>
  <printOptions horizontalCentered="1"/>
  <pageMargins left="0.25" right="0.25" top="0.75" bottom="0.75" header="0.3" footer="0.3"/>
  <pageSetup paperSize="12" scale="73" fitToWidth="0" orientation="landscape" horizontalDpi="300" verticalDpi="4294967295" r:id="rId1"/>
  <colBreaks count="1" manualBreakCount="1">
    <brk id="67" max="1048575" man="1"/>
  </colBreaks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127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31" t="s">
        <v>8</v>
      </c>
      <c r="X1" s="31">
        <f>'Raw Data Input'!B3</f>
        <v>13</v>
      </c>
      <c r="AT1" s="31" t="s">
        <v>8</v>
      </c>
      <c r="AU1" s="31">
        <f>'Raw Data Input'!F3</f>
        <v>17</v>
      </c>
      <c r="BQ1" s="31" t="s">
        <v>8</v>
      </c>
      <c r="BR1" s="31">
        <f>'Raw Data Input'!J3</f>
        <v>0</v>
      </c>
      <c r="CN1" s="31" t="s">
        <v>8</v>
      </c>
      <c r="CO1" s="31">
        <f>'Raw Data Input'!N3</f>
        <v>0</v>
      </c>
      <c r="DK1" s="31" t="s">
        <v>8</v>
      </c>
      <c r="DL1" s="31">
        <f>'Raw Data Input'!R3</f>
        <v>0</v>
      </c>
    </row>
    <row r="2" spans="1:127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31" t="s">
        <v>74</v>
      </c>
      <c r="AI2" s="31" t="s">
        <v>75</v>
      </c>
      <c r="AT2" s="31" t="s">
        <v>74</v>
      </c>
      <c r="BF2" s="31" t="s">
        <v>75</v>
      </c>
      <c r="BQ2" s="31" t="s">
        <v>74</v>
      </c>
      <c r="CC2" s="31" t="s">
        <v>75</v>
      </c>
      <c r="CN2" s="31" t="s">
        <v>74</v>
      </c>
      <c r="CZ2" s="31" t="s">
        <v>75</v>
      </c>
      <c r="DK2" s="31" t="s">
        <v>74</v>
      </c>
      <c r="DW2" s="31" t="s">
        <v>75</v>
      </c>
    </row>
    <row r="3" spans="1:127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지상5층 #3</v>
      </c>
      <c r="P5" s="166"/>
      <c r="Q5" s="166"/>
      <c r="R5" s="166"/>
      <c r="S5" s="166"/>
      <c r="T5" s="166"/>
      <c r="U5" s="166"/>
      <c r="V5" s="166"/>
    </row>
    <row r="6" spans="1:127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</row>
    <row r="7" spans="1:12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</row>
    <row r="8" spans="1:127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</row>
    <row r="9" spans="1:127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</row>
    <row r="10" spans="1:127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1089</v>
      </c>
      <c r="P10" s="54" t="s">
        <v>84</v>
      </c>
      <c r="Q10" s="183" t="s">
        <v>56</v>
      </c>
      <c r="R10" s="183"/>
      <c r="S10" s="183"/>
      <c r="T10" s="183"/>
      <c r="U10" s="183"/>
      <c r="V10" s="183"/>
    </row>
    <row r="11" spans="1:127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</row>
    <row r="12" spans="1:127" ht="15" customHeight="1">
      <c r="A12" s="44"/>
      <c r="B12" s="38"/>
      <c r="E12" s="142"/>
      <c r="F12" s="143"/>
      <c r="G12" s="143"/>
      <c r="H12" s="143"/>
      <c r="I12" s="143"/>
      <c r="J12" s="144"/>
      <c r="L12" s="39"/>
    </row>
    <row r="13" spans="1:127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</row>
    <row r="14" spans="1:127" ht="15" customHeight="1">
      <c r="A14" s="44"/>
      <c r="B14" s="38"/>
      <c r="E14" s="163"/>
      <c r="F14" s="160"/>
      <c r="G14" s="160" t="s">
        <v>91</v>
      </c>
      <c r="H14" s="160"/>
      <c r="I14" s="161" t="s">
        <v>91</v>
      </c>
      <c r="J14" s="162"/>
      <c r="M14" s="33"/>
      <c r="N14" s="34"/>
      <c r="O14" s="35"/>
      <c r="P14" s="36"/>
      <c r="Q14" s="37"/>
    </row>
    <row r="15" spans="1:127" ht="15" customHeight="1">
      <c r="A15" s="44"/>
      <c r="B15" s="38"/>
      <c r="E15" s="163" t="s">
        <v>0</v>
      </c>
      <c r="F15" s="160"/>
      <c r="G15" s="174">
        <v>4</v>
      </c>
      <c r="H15" s="174"/>
      <c r="I15" s="177">
        <v>15</v>
      </c>
      <c r="J15" s="178"/>
      <c r="M15" s="33"/>
      <c r="N15" s="34"/>
      <c r="O15" s="35"/>
      <c r="P15" s="36"/>
      <c r="Q15" s="37"/>
      <c r="W15" s="31" t="s">
        <v>8</v>
      </c>
      <c r="X15" s="31">
        <f>'Raw Data Input'!C3</f>
        <v>14</v>
      </c>
      <c r="AT15" s="31" t="s">
        <v>8</v>
      </c>
      <c r="AU15" s="31">
        <f>'Raw Data Input'!G3</f>
        <v>18</v>
      </c>
      <c r="BQ15" s="31" t="s">
        <v>8</v>
      </c>
      <c r="BR15" s="31">
        <f>'Raw Data Input'!K3</f>
        <v>0</v>
      </c>
      <c r="CN15" s="31" t="s">
        <v>8</v>
      </c>
      <c r="CO15" s="31">
        <f>'Raw Data Input'!O3</f>
        <v>0</v>
      </c>
      <c r="DK15" s="31" t="s">
        <v>8</v>
      </c>
      <c r="DL15" s="31">
        <f>'Raw Data Input'!S3</f>
        <v>0</v>
      </c>
    </row>
    <row r="16" spans="1:127" ht="15" customHeight="1">
      <c r="A16" s="44"/>
      <c r="B16" s="38"/>
      <c r="E16" s="163" t="s">
        <v>1</v>
      </c>
      <c r="F16" s="160"/>
      <c r="G16" s="174">
        <v>4.5</v>
      </c>
      <c r="H16" s="174"/>
      <c r="I16" s="177">
        <v>15</v>
      </c>
      <c r="J16" s="178"/>
      <c r="W16" s="31" t="s">
        <v>74</v>
      </c>
      <c r="AI16" s="31" t="s">
        <v>75</v>
      </c>
      <c r="AT16" s="31" t="s">
        <v>74</v>
      </c>
      <c r="BF16" s="31" t="s">
        <v>75</v>
      </c>
      <c r="BQ16" s="31" t="s">
        <v>74</v>
      </c>
      <c r="CC16" s="31" t="s">
        <v>75</v>
      </c>
      <c r="CN16" s="31" t="s">
        <v>74</v>
      </c>
      <c r="CZ16" s="31" t="s">
        <v>75</v>
      </c>
      <c r="DK16" s="31" t="s">
        <v>74</v>
      </c>
      <c r="DW16" s="31" t="s">
        <v>75</v>
      </c>
    </row>
    <row r="17" spans="1:104" ht="15" customHeight="1">
      <c r="A17" s="44"/>
      <c r="B17" s="38"/>
      <c r="E17" s="163" t="s">
        <v>2</v>
      </c>
      <c r="F17" s="160"/>
      <c r="G17" s="174">
        <v>5.5</v>
      </c>
      <c r="H17" s="174"/>
      <c r="I17" s="177">
        <v>15</v>
      </c>
      <c r="J17" s="178"/>
    </row>
    <row r="18" spans="1:104" ht="15" customHeight="1" thickBot="1">
      <c r="A18" s="44"/>
      <c r="B18" s="38"/>
      <c r="E18" s="185" t="s">
        <v>63</v>
      </c>
      <c r="F18" s="186"/>
      <c r="G18" s="187">
        <v>7.5</v>
      </c>
      <c r="H18" s="187"/>
      <c r="I18" s="188">
        <v>15</v>
      </c>
      <c r="J18" s="189"/>
    </row>
    <row r="19" spans="1:104" ht="15" customHeight="1" thickBot="1">
      <c r="A19" s="42" t="s">
        <v>50</v>
      </c>
      <c r="B19" s="168" t="s">
        <v>45</v>
      </c>
      <c r="C19" s="168"/>
    </row>
    <row r="20" spans="1:104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</row>
    <row r="21" spans="1:104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</row>
    <row r="22" spans="1:104" ht="15" customHeight="1">
      <c r="B22" s="150" t="s">
        <v>8</v>
      </c>
      <c r="C22" s="151"/>
      <c r="D22" s="68">
        <f>IF(ISNUMBER('Raw Data Input'!B3),'Raw Data Input'!B3,"")</f>
        <v>13</v>
      </c>
      <c r="E22" s="69">
        <f>IF(ISNUMBER('Raw Data Input'!C3),'Raw Data Input'!C3,"")</f>
        <v>14</v>
      </c>
      <c r="F22" s="69">
        <f>IF(ISNUMBER('Raw Data Input'!D3),'Raw Data Input'!D3,"")</f>
        <v>15</v>
      </c>
      <c r="G22" s="69">
        <f>IF(ISNUMBER('Raw Data Input'!E3),'Raw Data Input'!E3,"")</f>
        <v>16</v>
      </c>
      <c r="H22" s="70">
        <f>IF(ISNUMBER('Raw Data Input'!F3),'Raw Data Input'!F3,"")</f>
        <v>17</v>
      </c>
      <c r="I22" s="70">
        <f>IF(ISNUMBER('Raw Data Input'!G3),'Raw Data Input'!G3,"")</f>
        <v>18</v>
      </c>
      <c r="J22" s="70">
        <f>IF(ISNUMBER('Raw Data Input'!H3),'Raw Data Input'!H3,"")</f>
        <v>19</v>
      </c>
      <c r="K22" s="70">
        <f>IF(ISNUMBER('Raw Data Input'!I3),'Raw Data Input'!I3,"")</f>
        <v>20</v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104" ht="15" customHeight="1" thickBot="1">
      <c r="B23" s="152" t="s">
        <v>19</v>
      </c>
      <c r="C23" s="153"/>
      <c r="D23" s="73">
        <f>IF(ISNUMBER(D22),'Raw Data Input'!B5,"")</f>
        <v>27.9</v>
      </c>
      <c r="E23" s="74">
        <f>IF(ISNUMBER(E22),'Raw Data Input'!C5,"")</f>
        <v>27.9</v>
      </c>
      <c r="F23" s="74">
        <f>IF(ISNUMBER(F22),'Raw Data Input'!D5,"")</f>
        <v>27.9</v>
      </c>
      <c r="G23" s="74">
        <f>IF(ISNUMBER(G22),'Raw Data Input'!E5,"")</f>
        <v>27.9</v>
      </c>
      <c r="H23" s="75">
        <f>IF(ISNUMBER(H22),'Raw Data Input'!F5,"")</f>
        <v>27.9</v>
      </c>
      <c r="I23" s="75">
        <f>IF(ISNUMBER(I22),'Raw Data Input'!G5,"")</f>
        <v>27.9</v>
      </c>
      <c r="J23" s="75">
        <f>IF(ISNUMBER(J22),'Raw Data Input'!H5,"")</f>
        <v>27.9</v>
      </c>
      <c r="K23" s="75">
        <f>IF(ISNUMBER(K22),'Raw Data Input'!I5,"")</f>
        <v>27.9</v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223.20000000000002</v>
      </c>
    </row>
    <row r="24" spans="1:104" ht="15" customHeight="1">
      <c r="B24" s="145" t="s">
        <v>0</v>
      </c>
      <c r="C24" s="78" t="s">
        <v>80</v>
      </c>
      <c r="D24" s="79" t="str">
        <f>IF(ISNUMBER(D$22),IF(D25&gt;0,"NO","YES"),"")</f>
        <v>NO</v>
      </c>
      <c r="E24" s="80" t="str">
        <f>IF(ISNUMBER(E$22),IF(E25&gt;0,"NO","YES"),"")</f>
        <v>YES</v>
      </c>
      <c r="F24" s="80" t="str">
        <f>IF(ISNUMBER(F$22),IF(F25&gt;0,"NO","YES"),"")</f>
        <v>YES</v>
      </c>
      <c r="G24" s="79" t="str">
        <f t="shared" ref="G24:U24" si="0">IF(ISNUMBER(G$22),IF(G25&gt;0,"NO","YES"),"")</f>
        <v>YES</v>
      </c>
      <c r="H24" s="80" t="str">
        <f t="shared" si="0"/>
        <v>YES</v>
      </c>
      <c r="I24" s="80" t="str">
        <f t="shared" si="0"/>
        <v>YES</v>
      </c>
      <c r="J24" s="79" t="str">
        <f t="shared" si="0"/>
        <v>NO</v>
      </c>
      <c r="K24" s="80" t="str">
        <f t="shared" si="0"/>
        <v>YES</v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NO</v>
      </c>
    </row>
    <row r="25" spans="1:104" ht="15" customHeight="1">
      <c r="B25" s="146"/>
      <c r="C25" s="83" t="s">
        <v>6</v>
      </c>
      <c r="D25" s="84">
        <f>IF(ISNUMBER('Raw Data Input'!$B$3),'1'!$G$7,"")</f>
        <v>1.098901098901099E-2</v>
      </c>
      <c r="E25" s="85">
        <f>IF(ISNUMBER('Raw Data Input'!$C$3),'2'!$G$7,"")</f>
        <v>0</v>
      </c>
      <c r="F25" s="85">
        <f>IF(ISNUMBER('Raw Data Input'!$D$3),'3'!$G$7,"")</f>
        <v>0</v>
      </c>
      <c r="G25" s="85">
        <f>IF(ISNUMBER('Raw Data Input'!$E$3),'4'!$G$7,"")</f>
        <v>0</v>
      </c>
      <c r="H25" s="85">
        <f>IF(ISNUMBER('Raw Data Input'!$F$3),'5'!$G$7,"")</f>
        <v>0</v>
      </c>
      <c r="I25" s="85">
        <f>IF(ISNUMBER('Raw Data Input'!$G$3),'6'!$G$7,"")</f>
        <v>0</v>
      </c>
      <c r="J25" s="85">
        <f>IF(ISNUMBER('Raw Data Input'!$H$3),'7'!$G$7,"")</f>
        <v>2.197802197802198E-2</v>
      </c>
      <c r="K25" s="85">
        <f>IF(ISNUMBER('Raw Data Input'!$I$3),'8'!$G$7,"")</f>
        <v>0</v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4.120879120879121E-3</v>
      </c>
    </row>
    <row r="26" spans="1:104" ht="15" customHeight="1">
      <c r="B26" s="146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>YES</v>
      </c>
      <c r="I26" s="90" t="str">
        <f t="shared" si="1"/>
        <v>YES</v>
      </c>
      <c r="J26" s="89" t="str">
        <f t="shared" si="1"/>
        <v>YES</v>
      </c>
      <c r="K26" s="90" t="str">
        <f t="shared" si="1"/>
        <v>YES</v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104" ht="15" customHeight="1" thickBot="1">
      <c r="B27" s="146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>
        <f>IF(ISNUMBER('Raw Data Input'!$F$3),'5'!$I$7,"")</f>
        <v>0</v>
      </c>
      <c r="I27" s="94">
        <f>IF(ISNUMBER('Raw Data Input'!$G$3),'6'!$I$7,"")</f>
        <v>0</v>
      </c>
      <c r="J27" s="94">
        <f>IF(ISNUMBER('Raw Data Input'!$H$3),'7'!$I$7,"")</f>
        <v>0</v>
      </c>
      <c r="K27" s="94">
        <f>IF(ISNUMBER('Raw Data Input'!$I$3),'8'!$I$7,"")</f>
        <v>0</v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104" ht="15" customHeight="1">
      <c r="B28" s="145" t="s">
        <v>1</v>
      </c>
      <c r="C28" s="78" t="s">
        <v>80</v>
      </c>
      <c r="D28" s="79" t="str">
        <f>IF(ISNUMBER(D$22),IF(D29&gt;0,"NO","YES"),"")</f>
        <v>NO</v>
      </c>
      <c r="E28" s="80" t="str">
        <f>IF(ISNUMBER(E$22),IF(E29&gt;0,"NO","YES"),"")</f>
        <v>YES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>YES</v>
      </c>
      <c r="I28" s="80" t="str">
        <f t="shared" si="2"/>
        <v>YES</v>
      </c>
      <c r="J28" s="79" t="str">
        <f t="shared" si="2"/>
        <v>NO</v>
      </c>
      <c r="K28" s="80" t="str">
        <f t="shared" si="2"/>
        <v>YES</v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NO</v>
      </c>
    </row>
    <row r="29" spans="1:104" ht="15" customHeight="1">
      <c r="B29" s="146"/>
      <c r="C29" s="96" t="s">
        <v>6</v>
      </c>
      <c r="D29" s="84">
        <f>IF(ISNUMBER('Raw Data Input'!$B$3),'1'!$K$7,"")</f>
        <v>1.098901098901099E-2</v>
      </c>
      <c r="E29" s="85">
        <f>IF(ISNUMBER('Raw Data Input'!$C$3),'2'!$K$7,"")</f>
        <v>0</v>
      </c>
      <c r="F29" s="85">
        <f>IF(ISNUMBER('Raw Data Input'!$D$3),'3'!$K$7,"")</f>
        <v>0</v>
      </c>
      <c r="G29" s="85">
        <f>IF(ISNUMBER('Raw Data Input'!$E$3),'4'!$K$7,"")</f>
        <v>0</v>
      </c>
      <c r="H29" s="94">
        <f>IF(ISNUMBER('Raw Data Input'!$F$3),'5'!$K$7,"")</f>
        <v>0</v>
      </c>
      <c r="I29" s="94">
        <f>IF(ISNUMBER('Raw Data Input'!$G$3),'6'!$K$7,"")</f>
        <v>0</v>
      </c>
      <c r="J29" s="94">
        <f>IF(ISNUMBER('Raw Data Input'!$H$3),'7'!$K$7,"")</f>
        <v>2.197802197802198E-2</v>
      </c>
      <c r="K29" s="94">
        <f>IF(ISNUMBER('Raw Data Input'!$I$3),'8'!$K$7,"")</f>
        <v>0</v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4.120879120879121E-3</v>
      </c>
      <c r="W29" s="31" t="s">
        <v>8</v>
      </c>
      <c r="X29" s="31">
        <f>'Raw Data Input'!D3</f>
        <v>15</v>
      </c>
      <c r="AT29" s="31" t="s">
        <v>8</v>
      </c>
      <c r="AU29" s="31">
        <f>'Raw Data Input'!H3</f>
        <v>19</v>
      </c>
      <c r="BQ29" s="31" t="s">
        <v>8</v>
      </c>
      <c r="BR29" s="31">
        <f>'Raw Data Input'!L3</f>
        <v>0</v>
      </c>
      <c r="CN29" s="31" t="s">
        <v>8</v>
      </c>
      <c r="CO29" s="31">
        <f>'Raw Data Input'!P3</f>
        <v>0</v>
      </c>
    </row>
    <row r="30" spans="1:104" ht="15" customHeight="1">
      <c r="B30" s="146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>YES</v>
      </c>
      <c r="I30" s="90" t="str">
        <f t="shared" si="3"/>
        <v>YES</v>
      </c>
      <c r="J30" s="89" t="str">
        <f t="shared" si="3"/>
        <v>YES</v>
      </c>
      <c r="K30" s="90" t="str">
        <f t="shared" si="3"/>
        <v>YES</v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  <c r="AT30" s="31" t="s">
        <v>74</v>
      </c>
      <c r="BF30" s="31" t="s">
        <v>75</v>
      </c>
      <c r="BQ30" s="31" t="s">
        <v>74</v>
      </c>
      <c r="CC30" s="31" t="s">
        <v>75</v>
      </c>
      <c r="CN30" s="31" t="s">
        <v>74</v>
      </c>
      <c r="CZ30" s="31" t="s">
        <v>75</v>
      </c>
    </row>
    <row r="31" spans="1:104" ht="15" customHeight="1" thickBot="1">
      <c r="B31" s="146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>
        <f>IF(ISNUMBER('Raw Data Input'!$F$3),'5'!$M$7,"")</f>
        <v>0</v>
      </c>
      <c r="I31" s="94">
        <f>IF(ISNUMBER('Raw Data Input'!$G$3),'6'!$M$7,"")</f>
        <v>0</v>
      </c>
      <c r="J31" s="94">
        <f>IF(ISNUMBER('Raw Data Input'!$H$3),'7'!$M$7,"")</f>
        <v>0</v>
      </c>
      <c r="K31" s="94">
        <f>IF(ISNUMBER('Raw Data Input'!$I$3),'8'!$M$7,"")</f>
        <v>0</v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104" ht="15" customHeight="1">
      <c r="B32" s="147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YES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>YES</v>
      </c>
      <c r="I32" s="107" t="str">
        <f t="shared" si="4"/>
        <v>YES</v>
      </c>
      <c r="J32" s="106" t="str">
        <f t="shared" si="4"/>
        <v>NO</v>
      </c>
      <c r="K32" s="107" t="str">
        <f t="shared" si="4"/>
        <v>YES</v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NO</v>
      </c>
    </row>
    <row r="33" spans="1:104" ht="15" customHeight="1">
      <c r="B33" s="148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0</v>
      </c>
      <c r="F33" s="113">
        <f>IF(ISNUMBER('Raw Data Input'!$D$3),'3'!$O$7,"")</f>
        <v>0</v>
      </c>
      <c r="G33" s="113">
        <f>IF(ISNUMBER('Raw Data Input'!$E$3),'4'!$O$7,"")</f>
        <v>0</v>
      </c>
      <c r="H33" s="114">
        <f>IF(ISNUMBER('Raw Data Input'!$F$3),'5'!$O$7,"")</f>
        <v>0</v>
      </c>
      <c r="I33" s="114">
        <f>IF(ISNUMBER('Raw Data Input'!$G$3),'6'!$O$7,"")</f>
        <v>0</v>
      </c>
      <c r="J33" s="114">
        <f>IF(ISNUMBER('Raw Data Input'!$H$3),'7'!$O$7,"")</f>
        <v>1.098901098901099E-2</v>
      </c>
      <c r="K33" s="114">
        <f>IF(ISNUMBER('Raw Data Input'!$I$3),'8'!$O$7,"")</f>
        <v>0</v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1.3736263736263735E-3</v>
      </c>
    </row>
    <row r="34" spans="1:104" ht="15" customHeight="1">
      <c r="B34" s="148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>YES</v>
      </c>
      <c r="I34" s="119" t="str">
        <f t="shared" si="5"/>
        <v>YES</v>
      </c>
      <c r="J34" s="118" t="str">
        <f t="shared" si="5"/>
        <v>YES</v>
      </c>
      <c r="K34" s="119" t="str">
        <f t="shared" si="5"/>
        <v>YES</v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104" ht="15" customHeight="1" thickBot="1">
      <c r="B35" s="148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>
        <f>IF(ISNUMBER('Raw Data Input'!$F$3),'5'!$Q$7,"")</f>
        <v>0</v>
      </c>
      <c r="I35" s="114">
        <f>IF(ISNUMBER('Raw Data Input'!$G$3),'6'!$Q$7,"")</f>
        <v>0</v>
      </c>
      <c r="J35" s="114">
        <f>IF(ISNUMBER('Raw Data Input'!$H$3),'7'!$Q$7,"")</f>
        <v>0</v>
      </c>
      <c r="K35" s="114">
        <f>IF(ISNUMBER('Raw Data Input'!$I$3),'8'!$Q$7,"")</f>
        <v>0</v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104" ht="15" customHeight="1">
      <c r="B36" s="145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>YES</v>
      </c>
      <c r="I36" s="95" t="str">
        <f t="shared" si="6"/>
        <v>YES</v>
      </c>
      <c r="J36" s="79" t="str">
        <f t="shared" si="6"/>
        <v>YES</v>
      </c>
      <c r="K36" s="95" t="str">
        <f t="shared" si="6"/>
        <v>YES</v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104" ht="15" customHeight="1">
      <c r="B37" s="146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>
        <f>IF(ISNUMBER('Raw Data Input'!$F$3),'5'!$S$7,"")</f>
        <v>0</v>
      </c>
      <c r="I37" s="94">
        <f>IF(ISNUMBER('Raw Data Input'!$G$3),'6'!$S$7,"")</f>
        <v>0</v>
      </c>
      <c r="J37" s="94">
        <f>IF(ISNUMBER('Raw Data Input'!$H$3),'7'!$S$7,"")</f>
        <v>0</v>
      </c>
      <c r="K37" s="94">
        <f>IF(ISNUMBER('Raw Data Input'!$I$3),'8'!$S$7,"")</f>
        <v>0</v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104" ht="15" customHeight="1">
      <c r="B38" s="146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>YES</v>
      </c>
      <c r="I38" s="91" t="str">
        <f t="shared" si="7"/>
        <v>YES</v>
      </c>
      <c r="J38" s="89" t="str">
        <f t="shared" si="7"/>
        <v>YES</v>
      </c>
      <c r="K38" s="91" t="str">
        <f t="shared" si="7"/>
        <v>YES</v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104" ht="15" customHeight="1" thickBot="1">
      <c r="B39" s="149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>
        <f>IF(ISNUMBER('Raw Data Input'!$F$3),'5'!$U$7,"")</f>
        <v>0</v>
      </c>
      <c r="I39" s="102">
        <f>IF(ISNUMBER('Raw Data Input'!$G$3),'6'!$U$7,"")</f>
        <v>0</v>
      </c>
      <c r="J39" s="102">
        <f>IF(ISNUMBER('Raw Data Input'!$H$3),'7'!$U$7,"")</f>
        <v>0</v>
      </c>
      <c r="K39" s="102">
        <f>IF(ISNUMBER('Raw Data Input'!$I$3),'8'!$U$7,"")</f>
        <v>0</v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104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104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FM4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</row>
    <row r="42" spans="1:104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104" ht="15" customHeight="1">
      <c r="W43" s="31" t="s">
        <v>8</v>
      </c>
      <c r="X43" s="31">
        <f>'Raw Data Input'!E3</f>
        <v>16</v>
      </c>
      <c r="AT43" s="31" t="s">
        <v>8</v>
      </c>
      <c r="AU43" s="31">
        <f>'Raw Data Input'!I3</f>
        <v>20</v>
      </c>
      <c r="BQ43" s="31" t="s">
        <v>8</v>
      </c>
      <c r="BR43" s="31">
        <f>'Raw Data Input'!M3</f>
        <v>0</v>
      </c>
      <c r="CN43" s="31" t="s">
        <v>8</v>
      </c>
      <c r="CO43" s="31">
        <f>'Raw Data Input'!Q3</f>
        <v>0</v>
      </c>
    </row>
    <row r="44" spans="1:104" ht="15" customHeight="1">
      <c r="W44" s="31" t="s">
        <v>74</v>
      </c>
      <c r="AI44" s="31" t="s">
        <v>75</v>
      </c>
      <c r="AT44" s="31" t="s">
        <v>74</v>
      </c>
      <c r="BF44" s="31" t="s">
        <v>75</v>
      </c>
      <c r="BQ44" s="31" t="s">
        <v>74</v>
      </c>
      <c r="CC44" s="31" t="s">
        <v>75</v>
      </c>
      <c r="CN44" s="31" t="s">
        <v>74</v>
      </c>
      <c r="CZ44" s="31" t="s">
        <v>75</v>
      </c>
    </row>
    <row r="45" spans="1:104" ht="15" customHeight="1"/>
    <row r="46" spans="1:104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</row>
    <row r="51" spans="5:5" ht="17.5">
      <c r="E51" s="36"/>
    </row>
  </sheetData>
  <sheetProtection selectLockedCells="1" selectUnlockedCells="1"/>
  <mergeCells count="54">
    <mergeCell ref="A1:V2"/>
    <mergeCell ref="G3:O3"/>
    <mergeCell ref="B5:C5"/>
    <mergeCell ref="E5:J5"/>
    <mergeCell ref="L5:N5"/>
    <mergeCell ref="O5:V5"/>
    <mergeCell ref="B6:C6"/>
    <mergeCell ref="E6:J6"/>
    <mergeCell ref="L6:N6"/>
    <mergeCell ref="O6:V6"/>
    <mergeCell ref="L7:N7"/>
    <mergeCell ref="O7:V7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223.20000000000002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5.9065934065934057E-2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0.35090361445783125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4.5329670329670321E-2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0.16114457831325296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3.5714285714285712E-2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9.4879518072289129E-2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2.4725274725274724E-2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2.5602409638554209E-2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223.20000000000002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95</v>
      </c>
      <c r="B6" s="65" t="s">
        <v>96</v>
      </c>
      <c r="C6" s="65" t="s">
        <v>95</v>
      </c>
      <c r="D6" s="65" t="s">
        <v>96</v>
      </c>
      <c r="E6" s="65" t="s">
        <v>95</v>
      </c>
      <c r="F6" s="65" t="s">
        <v>96</v>
      </c>
      <c r="G6" s="65" t="s">
        <v>95</v>
      </c>
      <c r="H6" s="65" t="s">
        <v>96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4.120879120879121E-3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4.120879120879121E-3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1.3736263736263735E-3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97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67"/>
  <sheetViews>
    <sheetView workbookViewId="0">
      <pane xSplit="5" ySplit="6" topLeftCell="F7" activePane="bottomRight" state="frozen"/>
      <selection activeCell="H7" sqref="H7"/>
      <selection pane="topRight" activeCell="H7" sqref="H7"/>
      <selection pane="bottomLeft" activeCell="H7" sqref="H7"/>
      <selection pane="bottomRight" activeCell="A18" sqref="A1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13</v>
      </c>
      <c r="L2" s="1" t="s">
        <v>94</v>
      </c>
    </row>
    <row r="3" spans="1:21">
      <c r="A3" s="29" t="s">
        <v>7</v>
      </c>
      <c r="C3" s="1">
        <f>IF(ISNUMBER('Raw Data Input'!B5),'Raw Data Input'!B5,'Raw Data Input'!B5)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92</v>
      </c>
      <c r="H6" s="8" t="s">
        <v>70</v>
      </c>
      <c r="I6" s="8" t="s">
        <v>93</v>
      </c>
      <c r="J6" s="16" t="s">
        <v>68</v>
      </c>
      <c r="K6" s="16" t="s">
        <v>92</v>
      </c>
      <c r="L6" s="8" t="s">
        <v>70</v>
      </c>
      <c r="M6" s="8" t="s">
        <v>93</v>
      </c>
      <c r="N6" s="16" t="s">
        <v>68</v>
      </c>
      <c r="O6" s="16" t="s">
        <v>92</v>
      </c>
      <c r="P6" s="8" t="s">
        <v>70</v>
      </c>
      <c r="Q6" s="8" t="s">
        <v>93</v>
      </c>
      <c r="R6" s="16" t="s">
        <v>68</v>
      </c>
      <c r="S6" s="16" t="s">
        <v>92</v>
      </c>
      <c r="T6" s="8" t="s">
        <v>70</v>
      </c>
      <c r="U6" s="8" t="s">
        <v>93</v>
      </c>
    </row>
    <row r="7" spans="1:21">
      <c r="A7" s="5"/>
      <c r="B7" s="19"/>
      <c r="C7" s="20"/>
      <c r="D7" s="20"/>
      <c r="E7" s="22" t="s">
        <v>17</v>
      </c>
      <c r="F7" s="23">
        <f>F249/D249</f>
        <v>0.14285714285714285</v>
      </c>
      <c r="G7" s="23">
        <f>G249/D249</f>
        <v>1.098901098901099E-2</v>
      </c>
      <c r="H7" s="25">
        <f>H249/E249</f>
        <v>0.46987951807228917</v>
      </c>
      <c r="I7" s="25">
        <f>I249/E249</f>
        <v>0</v>
      </c>
      <c r="J7" s="27">
        <f>J249/D249</f>
        <v>0.12087912087912088</v>
      </c>
      <c r="K7" s="27">
        <f>K249/D249</f>
        <v>1.098901098901099E-2</v>
      </c>
      <c r="L7" s="24">
        <f>L249/E249</f>
        <v>0.2289156626506024</v>
      </c>
      <c r="M7" s="24">
        <f>M249/E249</f>
        <v>0</v>
      </c>
      <c r="N7" s="23">
        <f>N249/D249</f>
        <v>9.8901098901098897E-2</v>
      </c>
      <c r="O7" s="23">
        <f>O249/D249</f>
        <v>0</v>
      </c>
      <c r="P7" s="24">
        <f>P249/E249</f>
        <v>0.13253012048192772</v>
      </c>
      <c r="Q7" s="24">
        <f>Q249/E249</f>
        <v>0</v>
      </c>
      <c r="R7" s="23">
        <f>R249/D249</f>
        <v>5.4945054945054944E-2</v>
      </c>
      <c r="S7" s="23">
        <f>S249/D249</f>
        <v>0</v>
      </c>
      <c r="T7" s="24">
        <f>T249/E249</f>
        <v>2.4096385542168676E-2</v>
      </c>
      <c r="U7" s="24">
        <f>U249/E249</f>
        <v>0</v>
      </c>
    </row>
    <row r="8" spans="1:21">
      <c r="A8" s="6">
        <v>0</v>
      </c>
      <c r="B8" s="11">
        <f>'Raw Data Input'!B21/100</f>
        <v>-11.46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-9.68</v>
      </c>
      <c r="C9" s="9">
        <f>B9-B8</f>
        <v>1.7800000000000011</v>
      </c>
      <c r="D9" s="10">
        <f>C9</f>
        <v>1.7800000000000011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-7.44</v>
      </c>
      <c r="C10" s="9">
        <f>B10-B9</f>
        <v>2.2399999999999993</v>
      </c>
      <c r="D10" s="9">
        <f>C10-C9</f>
        <v>0.45999999999999819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-6.25</v>
      </c>
      <c r="C11" s="9">
        <f t="shared" ref="C11:D73" si="0">B11-B10</f>
        <v>1.1900000000000004</v>
      </c>
      <c r="D11" s="9">
        <f t="shared" si="0"/>
        <v>-1.0499999999999989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-5.33</v>
      </c>
      <c r="C12" s="9">
        <f t="shared" si="0"/>
        <v>0.91999999999999993</v>
      </c>
      <c r="D12" s="9">
        <f>C12-C11</f>
        <v>-0.27000000000000046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-4.5999999999999996</v>
      </c>
      <c r="C13" s="9">
        <f t="shared" si="0"/>
        <v>0.73000000000000043</v>
      </c>
      <c r="D13" s="9">
        <f t="shared" si="0"/>
        <v>-0.1899999999999995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-4.9800000000000004</v>
      </c>
      <c r="C14" s="9">
        <f t="shared" si="0"/>
        <v>-0.38000000000000078</v>
      </c>
      <c r="D14" s="9">
        <f t="shared" si="0"/>
        <v>-1.1100000000000012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-3.78</v>
      </c>
      <c r="C15" s="9">
        <f t="shared" si="0"/>
        <v>1.2000000000000006</v>
      </c>
      <c r="D15" s="9">
        <f t="shared" si="0"/>
        <v>1.5800000000000014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-3.3</v>
      </c>
      <c r="C16" s="9">
        <f t="shared" si="0"/>
        <v>0.48</v>
      </c>
      <c r="D16" s="9">
        <f t="shared" si="0"/>
        <v>-0.72000000000000064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-3.76</v>
      </c>
      <c r="C17" s="9">
        <f t="shared" si="0"/>
        <v>-0.45999999999999996</v>
      </c>
      <c r="D17" s="9">
        <f t="shared" si="0"/>
        <v>-0.94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-2.82</v>
      </c>
      <c r="C18" s="9">
        <f t="shared" si="0"/>
        <v>0.94</v>
      </c>
      <c r="D18" s="9">
        <f t="shared" si="0"/>
        <v>1.4</v>
      </c>
      <c r="E18" s="12">
        <f>B18-B8</f>
        <v>8.64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8.64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>
        <f>IF(OR(E18&gt;'95% Report'!$I$16,E18&lt;-'95% Report'!$I$16),E18,"")</f>
        <v>8.64</v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>
        <f>IF(OR(E18&gt;'95% Report'!$I$17,E18&lt;-'95% Report'!$I$17),E18,"")</f>
        <v>8.64</v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-2.67</v>
      </c>
      <c r="C19" s="9">
        <f t="shared" si="0"/>
        <v>0.14999999999999991</v>
      </c>
      <c r="D19" s="9">
        <f t="shared" si="0"/>
        <v>-0.79</v>
      </c>
      <c r="E19" s="12">
        <f t="shared" ref="E19:E82" si="1">B19-B9</f>
        <v>7.01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7.01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>
        <f>IF(OR(E19&gt;'95% Report'!$I$16,E19&lt;-'95% Report'!$I$16),E19,"")</f>
        <v>7.01</v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-2.62</v>
      </c>
      <c r="C20" s="9">
        <f t="shared" si="0"/>
        <v>4.9999999999999822E-2</v>
      </c>
      <c r="D20" s="9">
        <f t="shared" si="0"/>
        <v>-0.10000000000000009</v>
      </c>
      <c r="E20" s="12">
        <f t="shared" si="1"/>
        <v>4.82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4.82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-1.85</v>
      </c>
      <c r="C21" s="9">
        <f t="shared" si="0"/>
        <v>0.77</v>
      </c>
      <c r="D21" s="9">
        <f t="shared" si="0"/>
        <v>0.7200000000000002</v>
      </c>
      <c r="E21" s="12">
        <f t="shared" si="1"/>
        <v>4.4000000000000004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-1.73</v>
      </c>
      <c r="C22" s="9">
        <f t="shared" si="0"/>
        <v>0.12000000000000011</v>
      </c>
      <c r="D22" s="9">
        <f t="shared" si="0"/>
        <v>-0.64999999999999991</v>
      </c>
      <c r="E22" s="12">
        <f t="shared" si="1"/>
        <v>3.6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-1.0900000000000001</v>
      </c>
      <c r="C23" s="9">
        <f t="shared" si="0"/>
        <v>0.6399999999999999</v>
      </c>
      <c r="D23" s="9">
        <f t="shared" si="0"/>
        <v>0.5199999999999998</v>
      </c>
      <c r="E23" s="12">
        <f t="shared" si="1"/>
        <v>3.51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-0.1</v>
      </c>
      <c r="C24" s="9">
        <f t="shared" si="0"/>
        <v>0.9900000000000001</v>
      </c>
      <c r="D24" s="9">
        <f t="shared" si="0"/>
        <v>0.3500000000000002</v>
      </c>
      <c r="E24" s="12">
        <f t="shared" si="1"/>
        <v>4.8800000000000008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4.8800000000000008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1.83</v>
      </c>
      <c r="C25" s="9">
        <f t="shared" si="0"/>
        <v>1.9300000000000002</v>
      </c>
      <c r="D25" s="9">
        <f t="shared" si="0"/>
        <v>0.94000000000000006</v>
      </c>
      <c r="E25" s="12">
        <f t="shared" si="1"/>
        <v>5.6099999999999994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5.6099999999999994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4.7</v>
      </c>
      <c r="C26" s="9">
        <f t="shared" si="0"/>
        <v>2.87</v>
      </c>
      <c r="D26" s="9">
        <f t="shared" si="0"/>
        <v>0.94</v>
      </c>
      <c r="E26" s="12">
        <f t="shared" si="1"/>
        <v>8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8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>
        <f>IF(OR(E26&gt;'95% Report'!$I$16,E26&lt;-'95% Report'!$I$16),E26,"")</f>
        <v>8</v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6.25</v>
      </c>
      <c r="C27" s="9">
        <f t="shared" si="0"/>
        <v>1.5499999999999998</v>
      </c>
      <c r="D27" s="9">
        <f t="shared" si="0"/>
        <v>-1.3200000000000003</v>
      </c>
      <c r="E27" s="12">
        <f t="shared" si="1"/>
        <v>10.01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10.01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>
        <f>IF(OR(E27&gt;'95% Report'!$I$16,E27&lt;-'95% Report'!$I$16),E27,"")</f>
        <v>10.01</v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>
        <f>IF(OR(E27&gt;'95% Report'!$I$17,E27&lt;-'95% Report'!$I$17),E27,"")</f>
        <v>10.01</v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>
        <f>IF(OR(E27&gt;'95% Report'!$I$18,E27&lt;-'95% Report'!$I$18),E27,"")</f>
        <v>10.01</v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5.49</v>
      </c>
      <c r="C28" s="9">
        <f t="shared" si="0"/>
        <v>-0.75999999999999979</v>
      </c>
      <c r="D28" s="9">
        <f t="shared" si="0"/>
        <v>-2.3099999999999996</v>
      </c>
      <c r="E28" s="12">
        <f t="shared" si="1"/>
        <v>8.31</v>
      </c>
      <c r="F28" s="13">
        <f>IF(OR(D28&gt;'95% Report'!$G$15,D28&lt;-'95% Report'!$G$15),D28,"")</f>
        <v>-2.3099999999999996</v>
      </c>
      <c r="G28" s="13" t="str">
        <f>IF(OR(D28&gt;'100% Report'!$G$15,D28&lt;-'100% Report'!$G$15),D28,"")</f>
        <v/>
      </c>
      <c r="H28" s="9">
        <f>IF(OR(E28&gt;'95% Report'!$I$15,E28&lt;-'95% Report'!$I$15),E28,"")</f>
        <v>8.31</v>
      </c>
      <c r="I28" s="9" t="str">
        <f>IF(OR(E28&gt;'100% Report'!$I$15,E28&lt;-'100% Report'!$I$15),E28,"")</f>
        <v/>
      </c>
      <c r="J28" s="13">
        <f>IF(OR(D28&gt;'95% Report'!$G$16,D28&lt;-'95% Report'!$G$16),D28,"")</f>
        <v>-2.3099999999999996</v>
      </c>
      <c r="K28" s="13" t="str">
        <f>IF(OR(D28&gt;'100% Report'!$G$16,D28&lt;-'100% Report'!$G$16),D28,"")</f>
        <v/>
      </c>
      <c r="L28" s="9">
        <f>IF(OR(E28&gt;'95% Report'!$I$16,E28&lt;-'95% Report'!$I$16),E28,"")</f>
        <v>8.31</v>
      </c>
      <c r="M28" s="9" t="str">
        <f>IF(OR(E28&gt;'100% Report'!$I$16,E28&lt;-'100% Report'!$I$16),E28,"")</f>
        <v/>
      </c>
      <c r="N28" s="13">
        <f>IF(OR(D28&gt;'95% Report'!$G$17,D28&lt;-'95% Report'!$G$17),D28,"")</f>
        <v>-2.3099999999999996</v>
      </c>
      <c r="O28" s="13" t="str">
        <f>IF(OR(D28&gt;'100% Report'!$G$17,D28&lt;-'100% Report'!$G$17),D28,"")</f>
        <v/>
      </c>
      <c r="P28" s="8">
        <f>IF(OR(E28&gt;'95% Report'!$I$17,E28&lt;-'95% Report'!$I$17),E28,"")</f>
        <v>8.31</v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2.64</v>
      </c>
      <c r="C29" s="9">
        <f t="shared" si="0"/>
        <v>-2.85</v>
      </c>
      <c r="D29" s="9">
        <f t="shared" si="0"/>
        <v>-2.0900000000000003</v>
      </c>
      <c r="E29" s="12">
        <f t="shared" si="1"/>
        <v>5.3100000000000005</v>
      </c>
      <c r="F29" s="13">
        <f>IF(OR(D29&gt;'95% Report'!$G$15,D29&lt;-'95% Report'!$G$15),D29,"")</f>
        <v>-2.0900000000000003</v>
      </c>
      <c r="G29" s="13" t="str">
        <f>IF(OR(D29&gt;'100% Report'!$G$15,D29&lt;-'100% Report'!$G$15),D29,"")</f>
        <v/>
      </c>
      <c r="H29" s="9">
        <f>IF(OR(E29&gt;'95% Report'!$I$15,E29&lt;-'95% Report'!$I$15),E29,"")</f>
        <v>5.3100000000000005</v>
      </c>
      <c r="I29" s="9" t="str">
        <f>IF(OR(E29&gt;'100% Report'!$I$15,E29&lt;-'100% Report'!$I$15),E29,"")</f>
        <v/>
      </c>
      <c r="J29" s="13">
        <f>IF(OR(D29&gt;'95% Report'!$G$16,D29&lt;-'95% Report'!$G$16),D29,"")</f>
        <v>-2.0900000000000003</v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0.71</v>
      </c>
      <c r="C30" s="9">
        <f t="shared" si="0"/>
        <v>-1.9300000000000002</v>
      </c>
      <c r="D30" s="9">
        <f t="shared" si="0"/>
        <v>0.91999999999999993</v>
      </c>
      <c r="E30" s="12">
        <f t="shared" si="1"/>
        <v>3.33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-0.74</v>
      </c>
      <c r="C31" s="9">
        <f t="shared" si="0"/>
        <v>-1.45</v>
      </c>
      <c r="D31" s="9">
        <f t="shared" si="0"/>
        <v>0.4800000000000002</v>
      </c>
      <c r="E31" s="12">
        <f t="shared" si="1"/>
        <v>1.1100000000000001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-1.52</v>
      </c>
      <c r="C32" s="9">
        <f t="shared" si="0"/>
        <v>-0.78</v>
      </c>
      <c r="D32" s="9">
        <f t="shared" si="0"/>
        <v>0.66999999999999993</v>
      </c>
      <c r="E32" s="12">
        <f t="shared" si="1"/>
        <v>0.20999999999999996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-1.85</v>
      </c>
      <c r="C33" s="9">
        <f t="shared" si="0"/>
        <v>-0.33000000000000007</v>
      </c>
      <c r="D33" s="9">
        <f t="shared" si="0"/>
        <v>0.44999999999999996</v>
      </c>
      <c r="E33" s="12">
        <f t="shared" si="1"/>
        <v>-0.76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-2.54</v>
      </c>
      <c r="C34" s="9">
        <f t="shared" si="0"/>
        <v>-0.69</v>
      </c>
      <c r="D34" s="9">
        <f t="shared" si="0"/>
        <v>-0.35999999999999988</v>
      </c>
      <c r="E34" s="12">
        <f t="shared" si="1"/>
        <v>-2.44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-3.18</v>
      </c>
      <c r="C35" s="9">
        <f t="shared" si="0"/>
        <v>-0.64000000000000012</v>
      </c>
      <c r="D35" s="9">
        <f t="shared" si="0"/>
        <v>4.9999999999999822E-2</v>
      </c>
      <c r="E35" s="12">
        <f t="shared" si="1"/>
        <v>-5.01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>
        <f>IF(OR(E35&gt;'95% Report'!$I$15,E35&lt;-'95% Report'!$I$15),E35,"")</f>
        <v>-5.01</v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-3.58</v>
      </c>
      <c r="C36" s="9">
        <f t="shared" si="0"/>
        <v>-0.39999999999999991</v>
      </c>
      <c r="D36" s="9">
        <f t="shared" si="0"/>
        <v>0.24000000000000021</v>
      </c>
      <c r="E36" s="12">
        <f t="shared" si="1"/>
        <v>-8.2800000000000011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-8.2800000000000011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>
        <f>IF(OR(E36&gt;'95% Report'!$I$16,E36&lt;-'95% Report'!$I$16),E36,"")</f>
        <v>-8.2800000000000011</v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>
        <f>IF(OR(E36&gt;'95% Report'!$I$17,E36&lt;-'95% Report'!$I$17),E36,"")</f>
        <v>-8.2800000000000011</v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-3.56</v>
      </c>
      <c r="C37" s="9">
        <f t="shared" si="0"/>
        <v>2.0000000000000018E-2</v>
      </c>
      <c r="D37" s="9">
        <f t="shared" si="0"/>
        <v>0.41999999999999993</v>
      </c>
      <c r="E37" s="12">
        <f t="shared" si="1"/>
        <v>-9.81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-9.81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>
        <f>IF(OR(E37&gt;'95% Report'!$I$16,E37&lt;-'95% Report'!$I$16),E37,"")</f>
        <v>-9.81</v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>
        <f>IF(OR(E37&gt;'95% Report'!$I$17,E37&lt;-'95% Report'!$I$17),E37,"")</f>
        <v>-9.81</v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-3.91</v>
      </c>
      <c r="C38" s="9">
        <f t="shared" si="0"/>
        <v>-0.35000000000000009</v>
      </c>
      <c r="D38" s="9">
        <f t="shared" si="0"/>
        <v>-0.37000000000000011</v>
      </c>
      <c r="E38" s="12">
        <f t="shared" si="1"/>
        <v>-9.4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-9.4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>
        <f>IF(OR(E38&gt;'95% Report'!$I$16,E38&lt;-'95% Report'!$I$16),E38,"")</f>
        <v>-9.4</v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>
        <f>IF(OR(E38&gt;'95% Report'!$I$17,E38&lt;-'95% Report'!$I$17),E38,"")</f>
        <v>-9.4</v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-4.17</v>
      </c>
      <c r="C39" s="9">
        <f t="shared" si="0"/>
        <v>-0.25999999999999979</v>
      </c>
      <c r="D39" s="9">
        <f t="shared" si="0"/>
        <v>9.0000000000000302E-2</v>
      </c>
      <c r="E39" s="12">
        <f t="shared" si="1"/>
        <v>-6.8100000000000005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-6.8100000000000005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-6.8100000000000005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-4.1100000000000003</v>
      </c>
      <c r="C40" s="9">
        <f t="shared" si="0"/>
        <v>5.9999999999999609E-2</v>
      </c>
      <c r="D40" s="9">
        <f t="shared" si="0"/>
        <v>0.3199999999999994</v>
      </c>
      <c r="E40" s="12">
        <f t="shared" si="1"/>
        <v>-4.82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-4.82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Input'!B54/100</f>
        <v>-3.58</v>
      </c>
      <c r="C41" s="9">
        <f t="shared" si="0"/>
        <v>0.53000000000000025</v>
      </c>
      <c r="D41" s="9">
        <f t="shared" si="0"/>
        <v>0.47000000000000064</v>
      </c>
      <c r="E41" s="12">
        <f t="shared" si="1"/>
        <v>-2.84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Input'!B55/100</f>
        <v>-2.2599999999999998</v>
      </c>
      <c r="C42" s="9">
        <f t="shared" si="0"/>
        <v>1.3200000000000003</v>
      </c>
      <c r="D42" s="9">
        <f t="shared" si="0"/>
        <v>0.79</v>
      </c>
      <c r="E42" s="12">
        <f t="shared" si="1"/>
        <v>-0.73999999999999977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Input'!B56/100</f>
        <v>-0.64</v>
      </c>
      <c r="C43" s="9">
        <f t="shared" si="0"/>
        <v>1.6199999999999997</v>
      </c>
      <c r="D43" s="9">
        <f t="shared" si="0"/>
        <v>0.29999999999999938</v>
      </c>
      <c r="E43" s="12">
        <f t="shared" si="1"/>
        <v>1.21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Input'!B57/100</f>
        <v>1.88</v>
      </c>
      <c r="C44" s="9">
        <f t="shared" si="0"/>
        <v>2.52</v>
      </c>
      <c r="D44" s="9">
        <f t="shared" si="0"/>
        <v>0.90000000000000036</v>
      </c>
      <c r="E44" s="12">
        <f t="shared" si="1"/>
        <v>4.42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Input'!B58/100</f>
        <v>4.5199999999999996</v>
      </c>
      <c r="C45" s="9">
        <f t="shared" si="0"/>
        <v>2.6399999999999997</v>
      </c>
      <c r="D45" s="9">
        <f t="shared" si="0"/>
        <v>0.11999999999999966</v>
      </c>
      <c r="E45" s="12">
        <f t="shared" si="1"/>
        <v>7.6999999999999993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>
        <f>IF(OR(E45&gt;'95% Report'!$I$15,E45&lt;-'95% Report'!$I$15),E45,"")</f>
        <v>7.6999999999999993</v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>
        <f>IF(OR(E45&gt;'95% Report'!$I$16,E45&lt;-'95% Report'!$I$16),E45,"")</f>
        <v>7.6999999999999993</v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Input'!B59/100</f>
        <v>5.18</v>
      </c>
      <c r="C46" s="9">
        <f t="shared" si="0"/>
        <v>0.66000000000000014</v>
      </c>
      <c r="D46" s="9">
        <f t="shared" si="0"/>
        <v>-1.9799999999999995</v>
      </c>
      <c r="E46" s="12">
        <f t="shared" si="1"/>
        <v>8.76</v>
      </c>
      <c r="F46" s="13">
        <f>IF(OR(D46&gt;'95% Report'!$G$15,D46&lt;-'95% Report'!$G$15),D46,"")</f>
        <v>-1.9799999999999995</v>
      </c>
      <c r="G46" s="13" t="str">
        <f>IF(OR(D46&gt;'100% Report'!$G$15,D46&lt;-'100% Report'!$G$15),D46,"")</f>
        <v/>
      </c>
      <c r="H46" s="9">
        <f>IF(OR(E46&gt;'95% Report'!$I$15,E46&lt;-'95% Report'!$I$15),E46,"")</f>
        <v>8.76</v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>
        <f>IF(OR(E46&gt;'95% Report'!$I$16,E46&lt;-'95% Report'!$I$16),E46,"")</f>
        <v>8.76</v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>
        <f>IF(OR(E46&gt;'95% Report'!$I$17,E46&lt;-'95% Report'!$I$17),E46,"")</f>
        <v>8.76</v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Input'!B60/100</f>
        <v>3.58</v>
      </c>
      <c r="C47" s="9">
        <f t="shared" si="0"/>
        <v>-1.5999999999999996</v>
      </c>
      <c r="D47" s="9">
        <f t="shared" si="0"/>
        <v>-2.2599999999999998</v>
      </c>
      <c r="E47" s="12">
        <f t="shared" si="1"/>
        <v>7.1400000000000006</v>
      </c>
      <c r="F47" s="13">
        <f>IF(OR(D47&gt;'95% Report'!$G$15,D47&lt;-'95% Report'!$G$15),D47,"")</f>
        <v>-2.2599999999999998</v>
      </c>
      <c r="G47" s="13" t="str">
        <f>IF(OR(D47&gt;'100% Report'!$G$15,D47&lt;-'100% Report'!$G$15),D47,"")</f>
        <v/>
      </c>
      <c r="H47" s="9">
        <f>IF(OR(E47&gt;'95% Report'!$I$15,E47&lt;-'95% Report'!$I$15),E47,"")</f>
        <v>7.1400000000000006</v>
      </c>
      <c r="I47" s="9" t="str">
        <f>IF(OR(E47&gt;'100% Report'!$I$15,E47&lt;-'100% Report'!$I$15),E47,"")</f>
        <v/>
      </c>
      <c r="J47" s="13">
        <f>IF(OR(D47&gt;'95% Report'!$G$16,D47&lt;-'95% Report'!$G$16),D47,"")</f>
        <v>-2.2599999999999998</v>
      </c>
      <c r="K47" s="13" t="str">
        <f>IF(OR(D47&gt;'100% Report'!$G$16,D47&lt;-'100% Report'!$G$16),D47,"")</f>
        <v/>
      </c>
      <c r="L47" s="9">
        <f>IF(OR(E47&gt;'95% Report'!$I$16,E47&lt;-'95% Report'!$I$16),E47,"")</f>
        <v>7.1400000000000006</v>
      </c>
      <c r="M47" s="9" t="str">
        <f>IF(OR(E47&gt;'100% Report'!$I$16,E47&lt;-'100% Report'!$I$16),E47,"")</f>
        <v/>
      </c>
      <c r="N47" s="13">
        <f>IF(OR(D47&gt;'95% Report'!$G$17,D47&lt;-'95% Report'!$G$17),D47,"")</f>
        <v>-2.2599999999999998</v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Input'!B61/100</f>
        <v>2.1800000000000002</v>
      </c>
      <c r="C48" s="9">
        <f t="shared" si="0"/>
        <v>-1.4</v>
      </c>
      <c r="D48" s="9">
        <f t="shared" si="0"/>
        <v>0.19999999999999973</v>
      </c>
      <c r="E48" s="12">
        <f t="shared" si="1"/>
        <v>6.09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6.09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Input'!B62/100</f>
        <v>1.98</v>
      </c>
      <c r="C49" s="9">
        <f t="shared" si="0"/>
        <v>-0.20000000000000018</v>
      </c>
      <c r="D49" s="9">
        <f t="shared" si="0"/>
        <v>1.1999999999999997</v>
      </c>
      <c r="E49" s="12">
        <f t="shared" si="1"/>
        <v>6.15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6.15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Input'!B63/100</f>
        <v>0.97</v>
      </c>
      <c r="C50" s="9">
        <f t="shared" si="0"/>
        <v>-1.01</v>
      </c>
      <c r="D50" s="9">
        <f t="shared" si="0"/>
        <v>-0.80999999999999983</v>
      </c>
      <c r="E50" s="12">
        <f t="shared" si="1"/>
        <v>5.08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5.08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Input'!B64/100</f>
        <v>-0.23</v>
      </c>
      <c r="C51" s="9">
        <f t="shared" si="0"/>
        <v>-1.2</v>
      </c>
      <c r="D51" s="9">
        <f t="shared" si="0"/>
        <v>-0.18999999999999995</v>
      </c>
      <c r="E51" s="12">
        <f t="shared" si="1"/>
        <v>3.35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Input'!B65/100</f>
        <v>-1.63</v>
      </c>
      <c r="C52" s="9">
        <f t="shared" si="0"/>
        <v>-1.4</v>
      </c>
      <c r="D52" s="9">
        <f t="shared" si="0"/>
        <v>-0.19999999999999996</v>
      </c>
      <c r="E52" s="12">
        <f t="shared" si="1"/>
        <v>0.62999999999999989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Input'!B66/100</f>
        <v>-3.15</v>
      </c>
      <c r="C53" s="9">
        <f t="shared" si="0"/>
        <v>-1.52</v>
      </c>
      <c r="D53" s="9">
        <f t="shared" si="0"/>
        <v>-0.12000000000000011</v>
      </c>
      <c r="E53" s="12">
        <f t="shared" si="1"/>
        <v>-2.5099999999999998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Input'!B67/100</f>
        <v>-2.87</v>
      </c>
      <c r="C54" s="9">
        <f t="shared" si="0"/>
        <v>0.2799999999999998</v>
      </c>
      <c r="D54" s="9">
        <f t="shared" si="0"/>
        <v>1.7999999999999998</v>
      </c>
      <c r="E54" s="12">
        <f t="shared" si="1"/>
        <v>-4.75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>
        <f>IF(OR(E54&gt;'95% Report'!$I$15,E54&lt;-'95% Report'!$I$15),E54,"")</f>
        <v>-4.75</v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Input'!B68/100</f>
        <v>-1.24</v>
      </c>
      <c r="C55" s="9">
        <f t="shared" si="0"/>
        <v>1.6300000000000001</v>
      </c>
      <c r="D55" s="9">
        <f t="shared" si="0"/>
        <v>1.3500000000000003</v>
      </c>
      <c r="E55" s="12">
        <f t="shared" si="1"/>
        <v>-5.76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>
        <f>IF(OR(E55&gt;'95% Report'!$I$15,E55&lt;-'95% Report'!$I$15),E55,"")</f>
        <v>-5.76</v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Input'!B69/100</f>
        <v>1.73</v>
      </c>
      <c r="C56" s="9">
        <f t="shared" si="0"/>
        <v>2.9699999999999998</v>
      </c>
      <c r="D56" s="9">
        <f t="shared" si="0"/>
        <v>1.3399999999999996</v>
      </c>
      <c r="E56" s="12">
        <f t="shared" si="1"/>
        <v>-3.4499999999999997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Input'!B70/100</f>
        <v>4.7</v>
      </c>
      <c r="C57" s="9">
        <f t="shared" si="0"/>
        <v>2.97</v>
      </c>
      <c r="D57" s="9">
        <f t="shared" si="0"/>
        <v>0</v>
      </c>
      <c r="E57" s="12">
        <f t="shared" si="1"/>
        <v>1.1200000000000001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Input'!B71/100</f>
        <v>4.88</v>
      </c>
      <c r="C58" s="9">
        <f t="shared" si="0"/>
        <v>0.17999999999999972</v>
      </c>
      <c r="D58" s="9">
        <f t="shared" si="0"/>
        <v>-2.7900000000000005</v>
      </c>
      <c r="E58" s="12">
        <f t="shared" si="1"/>
        <v>2.6999999999999997</v>
      </c>
      <c r="F58" s="13">
        <f>IF(OR(D58&gt;'95% Report'!$G$15,D58&lt;-'95% Report'!$G$15),D58,"")</f>
        <v>-2.7900000000000005</v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>
        <f>IF(OR(D58&gt;'95% Report'!$G$16,D58&lt;-'95% Report'!$G$16),D58,"")</f>
        <v>-2.7900000000000005</v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>
        <f>IF(OR(D58&gt;'95% Report'!$G$17,D58&lt;-'95% Report'!$G$17),D58,"")</f>
        <v>-2.7900000000000005</v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>
        <f>IF(OR(D58&gt;'95% Report'!$G$18,D58&lt;-'95% Report'!$G$18),D58,"")</f>
        <v>-2.7900000000000005</v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Input'!B72/100</f>
        <v>3.84</v>
      </c>
      <c r="C59" s="9">
        <f t="shared" si="0"/>
        <v>-1.04</v>
      </c>
      <c r="D59" s="9">
        <f t="shared" si="0"/>
        <v>-1.2199999999999998</v>
      </c>
      <c r="E59" s="12">
        <f t="shared" si="1"/>
        <v>1.8599999999999999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Input'!B73/100</f>
        <v>2.54</v>
      </c>
      <c r="C60" s="9">
        <f t="shared" si="0"/>
        <v>-1.2999999999999998</v>
      </c>
      <c r="D60" s="9">
        <f t="shared" si="0"/>
        <v>-0.25999999999999979</v>
      </c>
      <c r="E60" s="12">
        <f t="shared" si="1"/>
        <v>1.57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Input'!B74/100</f>
        <v>2.2400000000000002</v>
      </c>
      <c r="C61" s="9">
        <f t="shared" si="0"/>
        <v>-0.29999999999999982</v>
      </c>
      <c r="D61" s="9">
        <f t="shared" si="0"/>
        <v>1</v>
      </c>
      <c r="E61" s="12">
        <f t="shared" si="1"/>
        <v>2.4700000000000002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Input'!B75/100</f>
        <v>2.44</v>
      </c>
      <c r="C62" s="9">
        <f t="shared" si="0"/>
        <v>0.19999999999999973</v>
      </c>
      <c r="D62" s="9">
        <f t="shared" si="0"/>
        <v>0.49999999999999956</v>
      </c>
      <c r="E62" s="12">
        <f t="shared" si="1"/>
        <v>4.07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Input'!B76/100</f>
        <v>3.53</v>
      </c>
      <c r="C63" s="9">
        <f t="shared" si="0"/>
        <v>1.0899999999999999</v>
      </c>
      <c r="D63" s="9">
        <f t="shared" si="0"/>
        <v>0.89000000000000012</v>
      </c>
      <c r="E63" s="12">
        <f t="shared" si="1"/>
        <v>6.68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>
        <f>IF(OR(E63&gt;'95% Report'!$I$15,E63&lt;-'95% Report'!$I$15),E63,"")</f>
        <v>6.68</v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>
        <f>IF(OR(E63&gt;'95% Report'!$I$16,E63&lt;-'95% Report'!$I$16),E63,"")</f>
        <v>6.68</v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Input'!B77/100</f>
        <v>5.51</v>
      </c>
      <c r="C64" s="9">
        <f t="shared" si="0"/>
        <v>1.98</v>
      </c>
      <c r="D64" s="9">
        <f t="shared" si="0"/>
        <v>0.89000000000000012</v>
      </c>
      <c r="E64" s="12">
        <f t="shared" si="1"/>
        <v>8.379999999999999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>
        <f>IF(OR(E64&gt;'95% Report'!$I$15,E64&lt;-'95% Report'!$I$15),E64,"")</f>
        <v>8.379999999999999</v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>
        <f>IF(OR(E64&gt;'95% Report'!$I$16,E64&lt;-'95% Report'!$I$16),E64,"")</f>
        <v>8.379999999999999</v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>
        <f>IF(OR(E64&gt;'95% Report'!$I$17,E64&lt;-'95% Report'!$I$17),E64,"")</f>
        <v>8.379999999999999</v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Input'!B78/100</f>
        <v>5.03</v>
      </c>
      <c r="C65" s="9">
        <f t="shared" si="0"/>
        <v>-0.47999999999999954</v>
      </c>
      <c r="D65" s="9">
        <f t="shared" si="0"/>
        <v>-2.4599999999999995</v>
      </c>
      <c r="E65" s="12">
        <f t="shared" si="1"/>
        <v>6.2700000000000005</v>
      </c>
      <c r="F65" s="13">
        <f>IF(OR(D65&gt;'95% Report'!$G$15,D65&lt;-'95% Report'!$G$15),D65,"")</f>
        <v>-2.4599999999999995</v>
      </c>
      <c r="G65" s="13" t="str">
        <f>IF(OR(D65&gt;'100% Report'!$G$15,D65&lt;-'100% Report'!$G$15),D65,"")</f>
        <v/>
      </c>
      <c r="H65" s="9">
        <f>IF(OR(E65&gt;'95% Report'!$I$15,E65&lt;-'95% Report'!$I$15),E65,"")</f>
        <v>6.2700000000000005</v>
      </c>
      <c r="I65" s="9" t="str">
        <f>IF(OR(E65&gt;'100% Report'!$I$15,E65&lt;-'100% Report'!$I$15),E65,"")</f>
        <v/>
      </c>
      <c r="J65" s="13">
        <f>IF(OR(D65&gt;'95% Report'!$G$16,D65&lt;-'95% Report'!$G$16),D65,"")</f>
        <v>-2.4599999999999995</v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>
        <f>IF(OR(D65&gt;'95% Report'!$G$17,D65&lt;-'95% Report'!$G$17),D65,"")</f>
        <v>-2.4599999999999995</v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>
        <f>IF(OR(D65&gt;'95% Report'!$G$18,D65&lt;-'95% Report'!$G$18),D65,"")</f>
        <v>-2.4599999999999995</v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Input'!B79/100</f>
        <v>4.1900000000000004</v>
      </c>
      <c r="C66" s="9">
        <f t="shared" si="0"/>
        <v>-0.83999999999999986</v>
      </c>
      <c r="D66" s="9">
        <f t="shared" si="0"/>
        <v>-0.36000000000000032</v>
      </c>
      <c r="E66" s="12">
        <f t="shared" si="1"/>
        <v>2.4600000000000004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Input'!B80/100</f>
        <v>3.45</v>
      </c>
      <c r="C67" s="9">
        <f t="shared" si="0"/>
        <v>-0.74000000000000021</v>
      </c>
      <c r="D67" s="9">
        <f t="shared" si="0"/>
        <v>9.9999999999999645E-2</v>
      </c>
      <c r="E67" s="12">
        <f t="shared" si="1"/>
        <v>-1.25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Input'!B81/100</f>
        <v>3.05</v>
      </c>
      <c r="C68" s="9">
        <f t="shared" si="0"/>
        <v>-0.40000000000000036</v>
      </c>
      <c r="D68" s="9">
        <f t="shared" si="0"/>
        <v>0.33999999999999986</v>
      </c>
      <c r="E68" s="12">
        <f t="shared" si="1"/>
        <v>-1.83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Input'!B82/100</f>
        <v>2.16</v>
      </c>
      <c r="C69" s="9">
        <f t="shared" si="0"/>
        <v>-0.88999999999999968</v>
      </c>
      <c r="D69" s="9">
        <f t="shared" si="0"/>
        <v>-0.48999999999999932</v>
      </c>
      <c r="E69" s="12">
        <f t="shared" si="1"/>
        <v>-1.6799999999999997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Input'!B83/100</f>
        <v>1.83</v>
      </c>
      <c r="C70" s="9">
        <f t="shared" si="0"/>
        <v>-0.33000000000000007</v>
      </c>
      <c r="D70" s="9">
        <f t="shared" si="0"/>
        <v>0.55999999999999961</v>
      </c>
      <c r="E70" s="12">
        <f t="shared" si="1"/>
        <v>-0.71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Input'!B84/100</f>
        <v>1.45</v>
      </c>
      <c r="C71" s="9">
        <f t="shared" si="0"/>
        <v>-0.38000000000000012</v>
      </c>
      <c r="D71" s="9">
        <f t="shared" si="0"/>
        <v>-5.0000000000000044E-2</v>
      </c>
      <c r="E71" s="12">
        <f t="shared" si="1"/>
        <v>-0.79000000000000026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Input'!B85/100</f>
        <v>1.47</v>
      </c>
      <c r="C72" s="9">
        <f t="shared" si="0"/>
        <v>2.0000000000000018E-2</v>
      </c>
      <c r="D72" s="9">
        <f t="shared" si="0"/>
        <v>0.40000000000000013</v>
      </c>
      <c r="E72" s="12">
        <f t="shared" si="1"/>
        <v>-0.97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Input'!B86/100</f>
        <v>2.11</v>
      </c>
      <c r="C73" s="9">
        <f t="shared" si="0"/>
        <v>0.6399999999999999</v>
      </c>
      <c r="D73" s="9">
        <f t="shared" si="0"/>
        <v>0.61999999999999988</v>
      </c>
      <c r="E73" s="12">
        <f t="shared" si="1"/>
        <v>-1.42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Input'!B87/100</f>
        <v>3.07</v>
      </c>
      <c r="C74" s="9">
        <f t="shared" ref="C74:D137" si="2">B74-B73</f>
        <v>0.96</v>
      </c>
      <c r="D74" s="9">
        <f t="shared" si="2"/>
        <v>0.32000000000000006</v>
      </c>
      <c r="E74" s="12">
        <f t="shared" si="1"/>
        <v>-2.44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Input'!B88/100</f>
        <v>4.22</v>
      </c>
      <c r="C75" s="9">
        <f t="shared" si="2"/>
        <v>1.1499999999999999</v>
      </c>
      <c r="D75" s="9">
        <f t="shared" si="2"/>
        <v>0.18999999999999995</v>
      </c>
      <c r="E75" s="12">
        <f t="shared" si="1"/>
        <v>-0.8100000000000005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Input'!B89/100</f>
        <v>6.1</v>
      </c>
      <c r="C76" s="9">
        <f t="shared" si="2"/>
        <v>1.88</v>
      </c>
      <c r="D76" s="9">
        <f t="shared" si="2"/>
        <v>0.73</v>
      </c>
      <c r="E76" s="12">
        <f t="shared" si="1"/>
        <v>1.9099999999999993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Input'!B90/100</f>
        <v>7.72</v>
      </c>
      <c r="C77" s="9">
        <f t="shared" si="2"/>
        <v>1.62</v>
      </c>
      <c r="D77" s="9">
        <f t="shared" si="2"/>
        <v>-0.25999999999999979</v>
      </c>
      <c r="E77" s="12">
        <f t="shared" si="1"/>
        <v>4.2699999999999996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Input'!B91/100</f>
        <v>8.7899999999999991</v>
      </c>
      <c r="C78" s="9">
        <f t="shared" si="2"/>
        <v>1.0699999999999994</v>
      </c>
      <c r="D78" s="9">
        <f t="shared" si="2"/>
        <v>-0.55000000000000071</v>
      </c>
      <c r="E78" s="12">
        <f t="shared" si="1"/>
        <v>5.7399999999999993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>
        <f>IF(OR(E78&gt;'95% Report'!$I$15,E78&lt;-'95% Report'!$I$15),E78,"")</f>
        <v>5.7399999999999993</v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Input'!B92/100</f>
        <v>6.43</v>
      </c>
      <c r="C79" s="9">
        <f t="shared" si="2"/>
        <v>-2.3599999999999994</v>
      </c>
      <c r="D79" s="9">
        <f t="shared" si="2"/>
        <v>-3.4299999999999988</v>
      </c>
      <c r="E79" s="12">
        <f t="shared" si="1"/>
        <v>4.2699999999999996</v>
      </c>
      <c r="F79" s="13">
        <f>IF(OR(D79&gt;'95% Report'!$G$15,D79&lt;-'95% Report'!$G$15),D79,"")</f>
        <v>-3.4299999999999988</v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>
        <f>IF(OR(D79&gt;'95% Report'!$G$16,D79&lt;-'95% Report'!$G$16),D79,"")</f>
        <v>-3.4299999999999988</v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>
        <f>IF(OR(D79&gt;'95% Report'!$G$17,D79&lt;-'95% Report'!$G$17),D79,"")</f>
        <v>-3.4299999999999988</v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>
        <f>IF(OR(D79&gt;'95% Report'!$G$18,D79&lt;-'95% Report'!$G$18),D79,"")</f>
        <v>-3.4299999999999988</v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Input'!B93/100</f>
        <v>3.3</v>
      </c>
      <c r="C80" s="9">
        <f t="shared" si="2"/>
        <v>-3.13</v>
      </c>
      <c r="D80" s="9">
        <f t="shared" si="2"/>
        <v>-0.77000000000000046</v>
      </c>
      <c r="E80" s="12">
        <f t="shared" si="1"/>
        <v>1.4699999999999998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Input'!B94/100</f>
        <v>0.28000000000000003</v>
      </c>
      <c r="C81" s="9">
        <f t="shared" si="2"/>
        <v>-3.0199999999999996</v>
      </c>
      <c r="D81" s="9">
        <f t="shared" si="2"/>
        <v>0.11000000000000032</v>
      </c>
      <c r="E81" s="12">
        <f t="shared" si="1"/>
        <v>-1.17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Input'!B95/100</f>
        <v>-1.1200000000000001</v>
      </c>
      <c r="C82" s="9">
        <f t="shared" si="2"/>
        <v>-1.4000000000000001</v>
      </c>
      <c r="D82" s="9">
        <f t="shared" si="2"/>
        <v>1.6199999999999994</v>
      </c>
      <c r="E82" s="12">
        <f t="shared" si="1"/>
        <v>-2.59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Input'!B96/100</f>
        <v>-1.24</v>
      </c>
      <c r="C83" s="9">
        <f t="shared" si="2"/>
        <v>-0.11999999999999988</v>
      </c>
      <c r="D83" s="9">
        <f t="shared" si="2"/>
        <v>1.2800000000000002</v>
      </c>
      <c r="E83" s="12">
        <f t="shared" ref="E83:E146" si="3">B83-B73</f>
        <v>-3.3499999999999996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Input'!B97/100</f>
        <v>-0.97</v>
      </c>
      <c r="C84" s="9">
        <f t="shared" si="2"/>
        <v>0.27</v>
      </c>
      <c r="D84" s="9">
        <f t="shared" si="2"/>
        <v>0.3899999999999999</v>
      </c>
      <c r="E84" s="12">
        <f t="shared" si="3"/>
        <v>-4.04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Input'!B98/100</f>
        <v>-0.08</v>
      </c>
      <c r="C85" s="9">
        <f t="shared" si="2"/>
        <v>0.89</v>
      </c>
      <c r="D85" s="9">
        <f t="shared" si="2"/>
        <v>0.62</v>
      </c>
      <c r="E85" s="12">
        <f t="shared" si="3"/>
        <v>-4.3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Input'!B99/100</f>
        <v>0.64</v>
      </c>
      <c r="C86" s="9">
        <f t="shared" si="2"/>
        <v>0.72</v>
      </c>
      <c r="D86" s="9">
        <f t="shared" si="2"/>
        <v>-0.17000000000000004</v>
      </c>
      <c r="E86" s="12">
        <f t="shared" si="3"/>
        <v>-5.46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>
        <f>IF(OR(E86&gt;'95% Report'!$I$15,E86&lt;-'95% Report'!$I$15),E86,"")</f>
        <v>-5.46</v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Input'!B100/100</f>
        <v>-0.3</v>
      </c>
      <c r="C87" s="9">
        <f t="shared" si="2"/>
        <v>-0.94</v>
      </c>
      <c r="D87" s="9">
        <f t="shared" si="2"/>
        <v>-1.66</v>
      </c>
      <c r="E87" s="12">
        <f t="shared" si="3"/>
        <v>-8.02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>
        <f>IF(OR(E87&gt;'95% Report'!$I$15,E87&lt;-'95% Report'!$I$15),E87,"")</f>
        <v>-8.02</v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>
        <f>IF(OR(E87&gt;'95% Report'!$I$16,E87&lt;-'95% Report'!$I$16),E87,"")</f>
        <v>-8.02</v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>
        <f>IF(OR(E87&gt;'95% Report'!$I$17,E87&lt;-'95% Report'!$I$17),E87,"")</f>
        <v>-8.02</v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Input'!B101/100</f>
        <v>-1.73</v>
      </c>
      <c r="C88" s="9">
        <f t="shared" si="2"/>
        <v>-1.43</v>
      </c>
      <c r="D88" s="9">
        <f t="shared" si="2"/>
        <v>-0.49</v>
      </c>
      <c r="E88" s="12">
        <f t="shared" si="3"/>
        <v>-10.52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>
        <f>IF(OR(E88&gt;'95% Report'!$I$15,E88&lt;-'95% Report'!$I$15),E88,"")</f>
        <v>-10.52</v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>
        <f>IF(OR(E88&gt;'95% Report'!$I$16,E88&lt;-'95% Report'!$I$16),E88,"")</f>
        <v>-10.52</v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>
        <f>IF(OR(E88&gt;'95% Report'!$I$17,E88&lt;-'95% Report'!$I$17),E88,"")</f>
        <v>-10.52</v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>
        <f>IF(OR(E88&gt;'95% Report'!$I$18,E88&lt;-'95% Report'!$I$18),E88,"")</f>
        <v>-10.52</v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Input'!B102/100</f>
        <v>-0.86</v>
      </c>
      <c r="C89" s="9">
        <f t="shared" si="2"/>
        <v>0.87</v>
      </c>
      <c r="D89" s="9">
        <f t="shared" si="2"/>
        <v>2.2999999999999998</v>
      </c>
      <c r="E89" s="12">
        <f t="shared" si="3"/>
        <v>-7.29</v>
      </c>
      <c r="F89" s="13">
        <f>IF(OR(D89&gt;'95% Report'!$G$15,D89&lt;-'95% Report'!$G$15),D89,"")</f>
        <v>2.2999999999999998</v>
      </c>
      <c r="G89" s="13" t="str">
        <f>IF(OR(D89&gt;'100% Report'!$G$15,D89&lt;-'100% Report'!$G$15),D89,"")</f>
        <v/>
      </c>
      <c r="H89" s="9">
        <f>IF(OR(E89&gt;'95% Report'!$I$15,E89&lt;-'95% Report'!$I$15),E89,"")</f>
        <v>-7.29</v>
      </c>
      <c r="I89" s="9" t="str">
        <f>IF(OR(E89&gt;'100% Report'!$I$15,E89&lt;-'100% Report'!$I$15),E89,"")</f>
        <v/>
      </c>
      <c r="J89" s="13">
        <f>IF(OR(D89&gt;'95% Report'!$G$16,D89&lt;-'95% Report'!$G$16),D89,"")</f>
        <v>2.2999999999999998</v>
      </c>
      <c r="K89" s="13" t="str">
        <f>IF(OR(D89&gt;'100% Report'!$G$16,D89&lt;-'100% Report'!$G$16),D89,"")</f>
        <v/>
      </c>
      <c r="L89" s="9">
        <f>IF(OR(E89&gt;'95% Report'!$I$16,E89&lt;-'95% Report'!$I$16),E89,"")</f>
        <v>-7.29</v>
      </c>
      <c r="M89" s="9" t="str">
        <f>IF(OR(E89&gt;'100% Report'!$I$16,E89&lt;-'100% Report'!$I$16),E89,"")</f>
        <v/>
      </c>
      <c r="N89" s="13">
        <f>IF(OR(D89&gt;'95% Report'!$G$17,D89&lt;-'95% Report'!$G$17),D89,"")</f>
        <v>2.2999999999999998</v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Input'!B103/100</f>
        <v>1.17</v>
      </c>
      <c r="C90" s="9">
        <f t="shared" si="2"/>
        <v>2.0299999999999998</v>
      </c>
      <c r="D90" s="9">
        <f t="shared" si="2"/>
        <v>1.1599999999999997</v>
      </c>
      <c r="E90" s="12">
        <f t="shared" si="3"/>
        <v>-2.13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Input'!B104/100</f>
        <v>3.61</v>
      </c>
      <c r="C91" s="9">
        <f t="shared" si="2"/>
        <v>2.44</v>
      </c>
      <c r="D91" s="9">
        <f t="shared" si="2"/>
        <v>0.41000000000000014</v>
      </c>
      <c r="E91" s="12">
        <f t="shared" si="3"/>
        <v>3.33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Input'!B105/100</f>
        <v>3.96</v>
      </c>
      <c r="C92" s="9">
        <f t="shared" si="2"/>
        <v>0.35000000000000009</v>
      </c>
      <c r="D92" s="9">
        <f t="shared" si="2"/>
        <v>-2.09</v>
      </c>
      <c r="E92" s="12">
        <f t="shared" si="3"/>
        <v>5.08</v>
      </c>
      <c r="F92" s="13">
        <f>IF(OR(D92&gt;'95% Report'!$G$15,D92&lt;-'95% Report'!$G$15),D92,"")</f>
        <v>-2.09</v>
      </c>
      <c r="G92" s="13" t="str">
        <f>IF(OR(D92&gt;'100% Report'!$G$15,D92&lt;-'100% Report'!$G$15),D92,"")</f>
        <v/>
      </c>
      <c r="H92" s="9">
        <f>IF(OR(E92&gt;'95% Report'!$I$15,E92&lt;-'95% Report'!$I$15),E92,"")</f>
        <v>5.08</v>
      </c>
      <c r="I92" s="9" t="str">
        <f>IF(OR(E92&gt;'100% Report'!$I$15,E92&lt;-'100% Report'!$I$15),E92,"")</f>
        <v/>
      </c>
      <c r="J92" s="13">
        <f>IF(OR(D92&gt;'95% Report'!$G$16,D92&lt;-'95% Report'!$G$16),D92,"")</f>
        <v>-2.09</v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Input'!B106/100</f>
        <v>2.41</v>
      </c>
      <c r="C93" s="9">
        <f t="shared" si="2"/>
        <v>-1.5499999999999998</v>
      </c>
      <c r="D93" s="9">
        <f t="shared" si="2"/>
        <v>-1.9</v>
      </c>
      <c r="E93" s="12">
        <f t="shared" si="3"/>
        <v>3.6500000000000004</v>
      </c>
      <c r="F93" s="13">
        <f>IF(OR(D93&gt;'95% Report'!$G$15,D93&lt;-'95% Report'!$G$15),D93,"")</f>
        <v>-1.9</v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Input'!B107/100</f>
        <v>1.04</v>
      </c>
      <c r="C94" s="9">
        <f t="shared" si="2"/>
        <v>-1.37</v>
      </c>
      <c r="D94" s="9">
        <f t="shared" si="2"/>
        <v>0.17999999999999972</v>
      </c>
      <c r="E94" s="12">
        <f t="shared" si="3"/>
        <v>2.0099999999999998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Input'!B108/100</f>
        <v>0.2</v>
      </c>
      <c r="C95" s="9">
        <f t="shared" si="2"/>
        <v>-0.84000000000000008</v>
      </c>
      <c r="D95" s="9">
        <f t="shared" si="2"/>
        <v>0.53</v>
      </c>
      <c r="E95" s="12">
        <f t="shared" si="3"/>
        <v>0.28000000000000003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Input'!B109/100</f>
        <v>-1.42</v>
      </c>
      <c r="C96" s="9">
        <f t="shared" si="2"/>
        <v>-1.6199999999999999</v>
      </c>
      <c r="D96" s="9">
        <f t="shared" si="2"/>
        <v>-0.7799999999999998</v>
      </c>
      <c r="E96" s="12">
        <f t="shared" si="3"/>
        <v>-2.06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Input'!B110/100</f>
        <v>-3.23</v>
      </c>
      <c r="C97" s="9">
        <f t="shared" si="2"/>
        <v>-1.81</v>
      </c>
      <c r="D97" s="9">
        <f t="shared" si="2"/>
        <v>-0.19000000000000017</v>
      </c>
      <c r="E97" s="12">
        <f t="shared" si="3"/>
        <v>-2.93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Input'!B111/100</f>
        <v>-4.75</v>
      </c>
      <c r="C98" s="9">
        <f t="shared" si="2"/>
        <v>-1.52</v>
      </c>
      <c r="D98" s="9">
        <f t="shared" si="2"/>
        <v>0.29000000000000004</v>
      </c>
      <c r="E98" s="12">
        <f t="shared" si="3"/>
        <v>-3.02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Input'!B112/100</f>
        <v>-5.41</v>
      </c>
      <c r="C99" s="9">
        <f t="shared" si="2"/>
        <v>-0.66000000000000014</v>
      </c>
      <c r="D99" s="9">
        <f t="shared" si="2"/>
        <v>0.85999999999999988</v>
      </c>
      <c r="E99" s="12">
        <f t="shared" si="3"/>
        <v>-4.55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>
        <f>IF(OR(E99&gt;'95% Report'!$I$15,E99&lt;-'95% Report'!$I$15),E99,"")</f>
        <v>-4.55</v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Input'!B113/100</f>
        <v>-6.48</v>
      </c>
      <c r="C100" s="9">
        <f t="shared" si="2"/>
        <v>-1.0700000000000003</v>
      </c>
      <c r="D100" s="9">
        <f t="shared" si="2"/>
        <v>-0.41000000000000014</v>
      </c>
      <c r="E100" s="12">
        <f t="shared" si="3"/>
        <v>-7.65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>
        <f>IF(OR(E100&gt;'95% Report'!$I$15,E100&lt;-'95% Report'!$I$15),E100,"")</f>
        <v>-7.65</v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>
        <f>IF(OR(E100&gt;'95% Report'!$I$16,E100&lt;-'95% Report'!$I$16),E100,"")</f>
        <v>-7.65</v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Input'!B114/100</f>
        <v>-5.21</v>
      </c>
      <c r="C101" s="9">
        <f t="shared" si="2"/>
        <v>1.2700000000000005</v>
      </c>
      <c r="D101" s="9">
        <f t="shared" si="2"/>
        <v>2.3400000000000007</v>
      </c>
      <c r="E101" s="12">
        <f t="shared" si="3"/>
        <v>-8.82</v>
      </c>
      <c r="F101" s="13">
        <f>IF(OR(D101&gt;'95% Report'!$G$15,D101&lt;-'95% Report'!$G$15),D101,"")</f>
        <v>2.3400000000000007</v>
      </c>
      <c r="G101" s="13" t="str">
        <f>IF(OR(D101&gt;'100% Report'!$G$15,D101&lt;-'100% Report'!$G$15),D101,"")</f>
        <v/>
      </c>
      <c r="H101" s="9">
        <f>IF(OR(E101&gt;'95% Report'!$I$15,E101&lt;-'95% Report'!$I$15),E101,"")</f>
        <v>-8.82</v>
      </c>
      <c r="I101" s="9" t="str">
        <f>IF(OR(E101&gt;'100% Report'!$I$15,E101&lt;-'100% Report'!$I$15),E101,"")</f>
        <v/>
      </c>
      <c r="J101" s="13">
        <f>IF(OR(D101&gt;'95% Report'!$G$16,D101&lt;-'95% Report'!$G$16),D101,"")</f>
        <v>2.3400000000000007</v>
      </c>
      <c r="K101" s="13" t="str">
        <f>IF(OR(D101&gt;'100% Report'!$G$16,D101&lt;-'100% Report'!$G$16),D101,"")</f>
        <v/>
      </c>
      <c r="L101" s="9">
        <f>IF(OR(E101&gt;'95% Report'!$I$16,E101&lt;-'95% Report'!$I$16),E101,"")</f>
        <v>-8.82</v>
      </c>
      <c r="M101" s="9" t="str">
        <f>IF(OR(E101&gt;'100% Report'!$I$16,E101&lt;-'100% Report'!$I$16),E101,"")</f>
        <v/>
      </c>
      <c r="N101" s="13">
        <f>IF(OR(D101&gt;'95% Report'!$G$17,D101&lt;-'95% Report'!$G$17),D101,"")</f>
        <v>2.3400000000000007</v>
      </c>
      <c r="O101" s="13" t="str">
        <f>IF(OR(D101&gt;'100% Report'!$G$17,D101&lt;-'100% Report'!$G$17),D101,"")</f>
        <v/>
      </c>
      <c r="P101" s="8">
        <f>IF(OR(E101&gt;'95% Report'!$I$17,E101&lt;-'95% Report'!$I$17),E101,"")</f>
        <v>-8.82</v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Input'!B115/100</f>
        <v>0</v>
      </c>
      <c r="C102" s="9">
        <f t="shared" si="2"/>
        <v>5.21</v>
      </c>
      <c r="D102" s="9">
        <f t="shared" si="2"/>
        <v>3.9399999999999995</v>
      </c>
      <c r="E102" s="12">
        <f t="shared" si="3"/>
        <v>-3.96</v>
      </c>
      <c r="F102" s="13">
        <f>IF(OR(D102&gt;'95% Report'!$G$15,D102&lt;-'95% Report'!$G$15),D102,"")</f>
        <v>3.9399999999999995</v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>
        <f>IF(OR(D102&gt;'95% Report'!$G$16,D102&lt;-'95% Report'!$G$16),D102,"")</f>
        <v>3.9399999999999995</v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>
        <f>IF(OR(D102&gt;'95% Report'!$G$17,D102&lt;-'95% Report'!$G$17),D102,"")</f>
        <v>3.9399999999999995</v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>
        <f>IF(OR(D102&gt;'95% Report'!$G$18,D102&lt;-'95% Report'!$G$18),D102,"")</f>
        <v>3.9399999999999995</v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Input'!B116/100</f>
        <v>0</v>
      </c>
      <c r="C103" s="9">
        <f t="shared" si="2"/>
        <v>0</v>
      </c>
      <c r="D103" s="9">
        <f t="shared" si="2"/>
        <v>-5.21</v>
      </c>
      <c r="E103" s="12">
        <f t="shared" si="3"/>
        <v>-2.41</v>
      </c>
      <c r="F103" s="13">
        <f>IF(OR(D103&gt;'95% Report'!$G$15,D103&lt;-'95% Report'!$G$15),D103,"")</f>
        <v>-5.21</v>
      </c>
      <c r="G103" s="13">
        <f>IF(OR(D103&gt;'100% Report'!$G$15,D103&lt;-'100% Report'!$G$15),D103,"")</f>
        <v>-5.21</v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>
        <f>IF(OR(D103&gt;'95% Report'!$G$16,D103&lt;-'95% Report'!$G$16),D103,"")</f>
        <v>-5.21</v>
      </c>
      <c r="K103" s="13">
        <f>IF(OR(D103&gt;'100% Report'!$G$16,D103&lt;-'100% Report'!$G$16),D103,"")</f>
        <v>-5.21</v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>
        <f>IF(OR(D103&gt;'95% Report'!$G$17,D103&lt;-'95% Report'!$G$17),D103,"")</f>
        <v>-5.21</v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>
        <f>IF(OR(D103&gt;'95% Report'!$G$18,D103&lt;-'95% Report'!$G$18),D103,"")</f>
        <v>-5.21</v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Input'!B117/100</f>
        <v>0</v>
      </c>
      <c r="C104" s="9">
        <f t="shared" si="2"/>
        <v>0</v>
      </c>
      <c r="D104" s="9">
        <f t="shared" si="2"/>
        <v>0</v>
      </c>
      <c r="E104" s="12">
        <f t="shared" si="3"/>
        <v>-1.04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Input'!B118/100</f>
        <v>0</v>
      </c>
      <c r="C105" s="9">
        <f t="shared" si="2"/>
        <v>0</v>
      </c>
      <c r="D105" s="9">
        <f t="shared" si="2"/>
        <v>0</v>
      </c>
      <c r="E105" s="12">
        <f t="shared" si="3"/>
        <v>-0.2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Input'!B119/100</f>
        <v>0</v>
      </c>
      <c r="C106" s="9">
        <f t="shared" si="2"/>
        <v>0</v>
      </c>
      <c r="D106" s="9">
        <f t="shared" si="2"/>
        <v>0</v>
      </c>
      <c r="E106" s="12">
        <f t="shared" si="3"/>
        <v>1.42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Input'!B120/100</f>
        <v>0</v>
      </c>
      <c r="C107" s="9">
        <f t="shared" si="2"/>
        <v>0</v>
      </c>
      <c r="D107" s="9">
        <f t="shared" si="2"/>
        <v>0</v>
      </c>
      <c r="E107" s="12">
        <f t="shared" si="3"/>
        <v>3.23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Input'!B121/100</f>
        <v>0</v>
      </c>
      <c r="C108" s="9">
        <f t="shared" si="2"/>
        <v>0</v>
      </c>
      <c r="D108" s="9">
        <f t="shared" si="2"/>
        <v>0</v>
      </c>
      <c r="E108" s="12">
        <f t="shared" si="3"/>
        <v>4.75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>
        <f>IF(OR(E108&gt;'95% Report'!$I$15,E108&lt;-'95% Report'!$I$15),E108,"")</f>
        <v>4.75</v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Input'!B122/100</f>
        <v>0</v>
      </c>
      <c r="C109" s="9">
        <f t="shared" si="2"/>
        <v>0</v>
      </c>
      <c r="D109" s="9">
        <f t="shared" si="2"/>
        <v>0</v>
      </c>
      <c r="E109" s="12">
        <f t="shared" si="3"/>
        <v>5.41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>
        <f>IF(OR(E109&gt;'95% Report'!$I$15,E109&lt;-'95% Report'!$I$15),E109,"")</f>
        <v>5.41</v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Input'!B123/100</f>
        <v>0</v>
      </c>
      <c r="C110" s="9">
        <f t="shared" si="2"/>
        <v>0</v>
      </c>
      <c r="D110" s="9">
        <f t="shared" si="2"/>
        <v>0</v>
      </c>
      <c r="E110" s="12">
        <f t="shared" si="3"/>
        <v>6.48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>
        <f>IF(OR(E110&gt;'95% Report'!$I$15,E110&lt;-'95% Report'!$I$15),E110,"")</f>
        <v>6.48</v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Input'!B124/100</f>
        <v>0</v>
      </c>
      <c r="C111" s="9">
        <f t="shared" si="2"/>
        <v>0</v>
      </c>
      <c r="D111" s="9">
        <f t="shared" si="2"/>
        <v>0</v>
      </c>
      <c r="E111" s="12">
        <f t="shared" si="3"/>
        <v>5.21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>
        <f>IF(OR(E111&gt;'95% Report'!$I$15,E111&lt;-'95% Report'!$I$15),E111,"")</f>
        <v>5.21</v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Input'!B125/100</f>
        <v>0</v>
      </c>
      <c r="C112" s="9">
        <f t="shared" si="2"/>
        <v>0</v>
      </c>
      <c r="D112" s="9">
        <f t="shared" si="2"/>
        <v>0</v>
      </c>
      <c r="E112" s="12">
        <f t="shared" si="3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Input'!B126/100</f>
        <v>0</v>
      </c>
      <c r="C113" s="9">
        <f t="shared" si="2"/>
        <v>0</v>
      </c>
      <c r="D113" s="9">
        <f t="shared" si="2"/>
        <v>0</v>
      </c>
      <c r="E113" s="12">
        <f t="shared" si="3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Input'!B127/100</f>
        <v>0</v>
      </c>
      <c r="C114" s="9">
        <f t="shared" si="2"/>
        <v>0</v>
      </c>
      <c r="D114" s="9">
        <f t="shared" si="2"/>
        <v>0</v>
      </c>
      <c r="E114" s="12">
        <f t="shared" si="3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Input'!B128/100</f>
        <v>0</v>
      </c>
      <c r="C115" s="9">
        <f t="shared" si="2"/>
        <v>0</v>
      </c>
      <c r="D115" s="9">
        <f t="shared" si="2"/>
        <v>0</v>
      </c>
      <c r="E115" s="12">
        <f t="shared" si="3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Input'!B129/100</f>
        <v>0</v>
      </c>
      <c r="C116" s="9">
        <f t="shared" si="2"/>
        <v>0</v>
      </c>
      <c r="D116" s="9">
        <f t="shared" si="2"/>
        <v>0</v>
      </c>
      <c r="E116" s="12">
        <f t="shared" si="3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Input'!B130/100</f>
        <v>0</v>
      </c>
      <c r="C117" s="9">
        <f t="shared" si="2"/>
        <v>0</v>
      </c>
      <c r="D117" s="9">
        <f t="shared" si="2"/>
        <v>0</v>
      </c>
      <c r="E117" s="12">
        <f t="shared" si="3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Input'!B131/100</f>
        <v>0</v>
      </c>
      <c r="C118" s="9">
        <f t="shared" si="2"/>
        <v>0</v>
      </c>
      <c r="D118" s="9">
        <f t="shared" si="2"/>
        <v>0</v>
      </c>
      <c r="E118" s="12">
        <f t="shared" si="3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Input'!B132/100</f>
        <v>0</v>
      </c>
      <c r="C119" s="9">
        <f t="shared" si="2"/>
        <v>0</v>
      </c>
      <c r="D119" s="9">
        <f t="shared" si="2"/>
        <v>0</v>
      </c>
      <c r="E119" s="12">
        <f t="shared" si="3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Input'!B133/100</f>
        <v>0</v>
      </c>
      <c r="C120" s="9">
        <f t="shared" si="2"/>
        <v>0</v>
      </c>
      <c r="D120" s="9">
        <f t="shared" si="2"/>
        <v>0</v>
      </c>
      <c r="E120" s="12">
        <f t="shared" si="3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Input'!B134/100</f>
        <v>0</v>
      </c>
      <c r="C121" s="9">
        <f t="shared" si="2"/>
        <v>0</v>
      </c>
      <c r="D121" s="9">
        <f t="shared" si="2"/>
        <v>0</v>
      </c>
      <c r="E121" s="12">
        <f t="shared" si="3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Input'!B135/100</f>
        <v>0</v>
      </c>
      <c r="C122" s="9">
        <f t="shared" si="2"/>
        <v>0</v>
      </c>
      <c r="D122" s="9">
        <f t="shared" si="2"/>
        <v>0</v>
      </c>
      <c r="E122" s="12">
        <f t="shared" si="3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Input'!B136/100</f>
        <v>0</v>
      </c>
      <c r="C123" s="9">
        <f t="shared" si="2"/>
        <v>0</v>
      </c>
      <c r="D123" s="9">
        <f t="shared" si="2"/>
        <v>0</v>
      </c>
      <c r="E123" s="12">
        <f t="shared" si="3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Input'!B137/100</f>
        <v>0</v>
      </c>
      <c r="C124" s="9">
        <f t="shared" si="2"/>
        <v>0</v>
      </c>
      <c r="D124" s="9">
        <f t="shared" si="2"/>
        <v>0</v>
      </c>
      <c r="E124" s="12">
        <f t="shared" si="3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Input'!B138/100</f>
        <v>0</v>
      </c>
      <c r="C125" s="9">
        <f t="shared" si="2"/>
        <v>0</v>
      </c>
      <c r="D125" s="9">
        <f t="shared" si="2"/>
        <v>0</v>
      </c>
      <c r="E125" s="12">
        <f t="shared" si="3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Input'!B139/100</f>
        <v>0</v>
      </c>
      <c r="C126" s="9">
        <f t="shared" si="2"/>
        <v>0</v>
      </c>
      <c r="D126" s="9">
        <f t="shared" si="2"/>
        <v>0</v>
      </c>
      <c r="E126" s="12">
        <f t="shared" si="3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Input'!B140/100</f>
        <v>0</v>
      </c>
      <c r="C127" s="9">
        <f t="shared" si="2"/>
        <v>0</v>
      </c>
      <c r="D127" s="9">
        <f t="shared" si="2"/>
        <v>0</v>
      </c>
      <c r="E127" s="12">
        <f t="shared" si="3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Input'!B141/100</f>
        <v>0</v>
      </c>
      <c r="C128" s="9">
        <f t="shared" si="2"/>
        <v>0</v>
      </c>
      <c r="D128" s="9">
        <f t="shared" si="2"/>
        <v>0</v>
      </c>
      <c r="E128" s="12">
        <f t="shared" si="3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Input'!B142/100</f>
        <v>0</v>
      </c>
      <c r="C129" s="9">
        <f t="shared" si="2"/>
        <v>0</v>
      </c>
      <c r="D129" s="9">
        <f t="shared" si="2"/>
        <v>0</v>
      </c>
      <c r="E129" s="12">
        <f t="shared" si="3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Input'!B143/100</f>
        <v>0</v>
      </c>
      <c r="C130" s="9">
        <f t="shared" si="2"/>
        <v>0</v>
      </c>
      <c r="D130" s="9">
        <f t="shared" si="2"/>
        <v>0</v>
      </c>
      <c r="E130" s="12">
        <f t="shared" si="3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Input'!B144/100</f>
        <v>0</v>
      </c>
      <c r="C131" s="9">
        <f t="shared" si="2"/>
        <v>0</v>
      </c>
      <c r="D131" s="9">
        <f t="shared" si="2"/>
        <v>0</v>
      </c>
      <c r="E131" s="12">
        <f t="shared" si="3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Input'!B145/100</f>
        <v>0</v>
      </c>
      <c r="C132" s="9">
        <f t="shared" si="2"/>
        <v>0</v>
      </c>
      <c r="D132" s="9">
        <f t="shared" si="2"/>
        <v>0</v>
      </c>
      <c r="E132" s="12">
        <f t="shared" si="3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Input'!B146/100</f>
        <v>0</v>
      </c>
      <c r="C133" s="9">
        <f t="shared" si="2"/>
        <v>0</v>
      </c>
      <c r="D133" s="9">
        <f t="shared" si="2"/>
        <v>0</v>
      </c>
      <c r="E133" s="12">
        <f t="shared" si="3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Input'!B147/100</f>
        <v>0</v>
      </c>
      <c r="C134" s="9">
        <f t="shared" si="2"/>
        <v>0</v>
      </c>
      <c r="D134" s="9">
        <f t="shared" si="2"/>
        <v>0</v>
      </c>
      <c r="E134" s="12">
        <f t="shared" si="3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Input'!B148/100</f>
        <v>0</v>
      </c>
      <c r="C135" s="9">
        <f t="shared" si="2"/>
        <v>0</v>
      </c>
      <c r="D135" s="9">
        <f t="shared" si="2"/>
        <v>0</v>
      </c>
      <c r="E135" s="12">
        <f t="shared" si="3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Input'!B149/100</f>
        <v>0</v>
      </c>
      <c r="C136" s="9">
        <f t="shared" si="2"/>
        <v>0</v>
      </c>
      <c r="D136" s="9">
        <f t="shared" si="2"/>
        <v>0</v>
      </c>
      <c r="E136" s="12">
        <f t="shared" si="3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Input'!B150/100</f>
        <v>0</v>
      </c>
      <c r="C137" s="9">
        <f t="shared" si="2"/>
        <v>0</v>
      </c>
      <c r="D137" s="9">
        <f t="shared" si="2"/>
        <v>0</v>
      </c>
      <c r="E137" s="12">
        <f t="shared" si="3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Input'!B151/100</f>
        <v>0</v>
      </c>
      <c r="C138" s="9">
        <f t="shared" ref="C138:D201" si="4">B138-B137</f>
        <v>0</v>
      </c>
      <c r="D138" s="9">
        <f t="shared" si="4"/>
        <v>0</v>
      </c>
      <c r="E138" s="12">
        <f t="shared" si="3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Input'!B152/100</f>
        <v>0</v>
      </c>
      <c r="C139" s="9">
        <f t="shared" si="4"/>
        <v>0</v>
      </c>
      <c r="D139" s="9">
        <f t="shared" si="4"/>
        <v>0</v>
      </c>
      <c r="E139" s="12">
        <f t="shared" si="3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Input'!B153/100</f>
        <v>0</v>
      </c>
      <c r="C140" s="9">
        <f t="shared" si="4"/>
        <v>0</v>
      </c>
      <c r="D140" s="9">
        <f t="shared" si="4"/>
        <v>0</v>
      </c>
      <c r="E140" s="12">
        <f t="shared" si="3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Input'!B154/100</f>
        <v>0</v>
      </c>
      <c r="C141" s="9">
        <f t="shared" si="4"/>
        <v>0</v>
      </c>
      <c r="D141" s="9">
        <f t="shared" si="4"/>
        <v>0</v>
      </c>
      <c r="E141" s="12">
        <f t="shared" si="3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Input'!B155/100</f>
        <v>0</v>
      </c>
      <c r="C142" s="9">
        <f t="shared" si="4"/>
        <v>0</v>
      </c>
      <c r="D142" s="9">
        <f t="shared" si="4"/>
        <v>0</v>
      </c>
      <c r="E142" s="12">
        <f t="shared" si="3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Input'!B156/100</f>
        <v>0</v>
      </c>
      <c r="C143" s="9">
        <f t="shared" si="4"/>
        <v>0</v>
      </c>
      <c r="D143" s="9">
        <f t="shared" si="4"/>
        <v>0</v>
      </c>
      <c r="E143" s="12">
        <f t="shared" si="3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Input'!B157/100</f>
        <v>0</v>
      </c>
      <c r="C144" s="9">
        <f t="shared" si="4"/>
        <v>0</v>
      </c>
      <c r="D144" s="9">
        <f t="shared" si="4"/>
        <v>0</v>
      </c>
      <c r="E144" s="12">
        <f t="shared" si="3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Input'!B158/100</f>
        <v>0</v>
      </c>
      <c r="C145" s="9">
        <f t="shared" si="4"/>
        <v>0</v>
      </c>
      <c r="D145" s="9">
        <f t="shared" si="4"/>
        <v>0</v>
      </c>
      <c r="E145" s="12">
        <f t="shared" si="3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Input'!B159/100</f>
        <v>0</v>
      </c>
      <c r="C146" s="9">
        <f t="shared" si="4"/>
        <v>0</v>
      </c>
      <c r="D146" s="9">
        <f t="shared" si="4"/>
        <v>0</v>
      </c>
      <c r="E146" s="12">
        <f t="shared" si="3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Input'!B160/100</f>
        <v>0</v>
      </c>
      <c r="C147" s="9">
        <f t="shared" si="4"/>
        <v>0</v>
      </c>
      <c r="D147" s="9">
        <f t="shared" si="4"/>
        <v>0</v>
      </c>
      <c r="E147" s="12">
        <f t="shared" ref="E147:E210" si="5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Input'!B161/100</f>
        <v>0</v>
      </c>
      <c r="C148" s="9">
        <f t="shared" si="4"/>
        <v>0</v>
      </c>
      <c r="D148" s="9">
        <f t="shared" si="4"/>
        <v>0</v>
      </c>
      <c r="E148" s="12">
        <f t="shared" si="5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Input'!B162/100</f>
        <v>0</v>
      </c>
      <c r="C149" s="9">
        <f t="shared" si="4"/>
        <v>0</v>
      </c>
      <c r="D149" s="9">
        <f t="shared" si="4"/>
        <v>0</v>
      </c>
      <c r="E149" s="12">
        <f t="shared" si="5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Input'!B163/100</f>
        <v>0</v>
      </c>
      <c r="C150" s="9">
        <f t="shared" si="4"/>
        <v>0</v>
      </c>
      <c r="D150" s="9">
        <f t="shared" si="4"/>
        <v>0</v>
      </c>
      <c r="E150" s="12">
        <f t="shared" si="5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Input'!B164/100</f>
        <v>0</v>
      </c>
      <c r="C151" s="9">
        <f t="shared" si="4"/>
        <v>0</v>
      </c>
      <c r="D151" s="9">
        <f t="shared" si="4"/>
        <v>0</v>
      </c>
      <c r="E151" s="12">
        <f t="shared" si="5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Input'!B165/100</f>
        <v>0</v>
      </c>
      <c r="C152" s="9">
        <f t="shared" si="4"/>
        <v>0</v>
      </c>
      <c r="D152" s="9">
        <f t="shared" si="4"/>
        <v>0</v>
      </c>
      <c r="E152" s="12">
        <f t="shared" si="5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Input'!B166/100</f>
        <v>0</v>
      </c>
      <c r="C153" s="9">
        <f t="shared" si="4"/>
        <v>0</v>
      </c>
      <c r="D153" s="9">
        <f t="shared" si="4"/>
        <v>0</v>
      </c>
      <c r="E153" s="12">
        <f t="shared" si="5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Input'!B167/100</f>
        <v>0</v>
      </c>
      <c r="C154" s="9">
        <f t="shared" si="4"/>
        <v>0</v>
      </c>
      <c r="D154" s="9">
        <f t="shared" si="4"/>
        <v>0</v>
      </c>
      <c r="E154" s="12">
        <f t="shared" si="5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Input'!B168/100</f>
        <v>0</v>
      </c>
      <c r="C155" s="9">
        <f t="shared" si="4"/>
        <v>0</v>
      </c>
      <c r="D155" s="9">
        <f t="shared" si="4"/>
        <v>0</v>
      </c>
      <c r="E155" s="12">
        <f t="shared" si="5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Input'!B169/100</f>
        <v>0</v>
      </c>
      <c r="C156" s="9">
        <f t="shared" si="4"/>
        <v>0</v>
      </c>
      <c r="D156" s="9">
        <f t="shared" si="4"/>
        <v>0</v>
      </c>
      <c r="E156" s="12">
        <f t="shared" si="5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Input'!B170/100</f>
        <v>0</v>
      </c>
      <c r="C157" s="9">
        <f t="shared" si="4"/>
        <v>0</v>
      </c>
      <c r="D157" s="9">
        <f t="shared" si="4"/>
        <v>0</v>
      </c>
      <c r="E157" s="12">
        <f t="shared" si="5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Input'!B171/100</f>
        <v>0</v>
      </c>
      <c r="C158" s="9">
        <f t="shared" si="4"/>
        <v>0</v>
      </c>
      <c r="D158" s="9">
        <f t="shared" si="4"/>
        <v>0</v>
      </c>
      <c r="E158" s="12">
        <f t="shared" si="5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Input'!B172/100</f>
        <v>0</v>
      </c>
      <c r="C159" s="9">
        <f t="shared" si="4"/>
        <v>0</v>
      </c>
      <c r="D159" s="9">
        <f t="shared" si="4"/>
        <v>0</v>
      </c>
      <c r="E159" s="12">
        <f t="shared" si="5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Input'!B173/100</f>
        <v>0</v>
      </c>
      <c r="C160" s="9">
        <f t="shared" si="4"/>
        <v>0</v>
      </c>
      <c r="D160" s="9">
        <f t="shared" si="4"/>
        <v>0</v>
      </c>
      <c r="E160" s="12">
        <f t="shared" si="5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Input'!B174/100</f>
        <v>0</v>
      </c>
      <c r="C161" s="9">
        <f t="shared" si="4"/>
        <v>0</v>
      </c>
      <c r="D161" s="9">
        <f t="shared" si="4"/>
        <v>0</v>
      </c>
      <c r="E161" s="12">
        <f t="shared" si="5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Input'!B175/100</f>
        <v>0</v>
      </c>
      <c r="C162" s="9">
        <f t="shared" si="4"/>
        <v>0</v>
      </c>
      <c r="D162" s="9">
        <f t="shared" si="4"/>
        <v>0</v>
      </c>
      <c r="E162" s="12">
        <f t="shared" si="5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Input'!B176/100</f>
        <v>0</v>
      </c>
      <c r="C163" s="9">
        <f t="shared" si="4"/>
        <v>0</v>
      </c>
      <c r="D163" s="9">
        <f t="shared" si="4"/>
        <v>0</v>
      </c>
      <c r="E163" s="12">
        <f t="shared" si="5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Input'!B177/100</f>
        <v>0</v>
      </c>
      <c r="C164" s="9">
        <f t="shared" si="4"/>
        <v>0</v>
      </c>
      <c r="D164" s="9">
        <f t="shared" si="4"/>
        <v>0</v>
      </c>
      <c r="E164" s="12">
        <f t="shared" si="5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Input'!B178/100</f>
        <v>0</v>
      </c>
      <c r="C165" s="9">
        <f t="shared" si="4"/>
        <v>0</v>
      </c>
      <c r="D165" s="9">
        <f t="shared" si="4"/>
        <v>0</v>
      </c>
      <c r="E165" s="12">
        <f t="shared" si="5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Input'!B179/100</f>
        <v>0</v>
      </c>
      <c r="C166" s="9">
        <f t="shared" si="4"/>
        <v>0</v>
      </c>
      <c r="D166" s="9">
        <f t="shared" si="4"/>
        <v>0</v>
      </c>
      <c r="E166" s="12">
        <f t="shared" si="5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Input'!B180/100</f>
        <v>0</v>
      </c>
      <c r="C167" s="9">
        <f t="shared" si="4"/>
        <v>0</v>
      </c>
      <c r="D167" s="9">
        <f t="shared" si="4"/>
        <v>0</v>
      </c>
      <c r="E167" s="12">
        <f t="shared" si="5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Input'!B181/100</f>
        <v>0</v>
      </c>
      <c r="C168" s="9">
        <f t="shared" si="4"/>
        <v>0</v>
      </c>
      <c r="D168" s="9">
        <f t="shared" si="4"/>
        <v>0</v>
      </c>
      <c r="E168" s="12">
        <f t="shared" si="5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Input'!B182/100</f>
        <v>0</v>
      </c>
      <c r="C169" s="9">
        <f t="shared" si="4"/>
        <v>0</v>
      </c>
      <c r="D169" s="9">
        <f t="shared" si="4"/>
        <v>0</v>
      </c>
      <c r="E169" s="12">
        <f t="shared" si="5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Input'!B183/100</f>
        <v>0</v>
      </c>
      <c r="C170" s="9">
        <f t="shared" si="4"/>
        <v>0</v>
      </c>
      <c r="D170" s="9">
        <f t="shared" si="4"/>
        <v>0</v>
      </c>
      <c r="E170" s="12">
        <f t="shared" si="5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Input'!B184/100</f>
        <v>0</v>
      </c>
      <c r="C171" s="9">
        <f t="shared" si="4"/>
        <v>0</v>
      </c>
      <c r="D171" s="9">
        <f t="shared" si="4"/>
        <v>0</v>
      </c>
      <c r="E171" s="12">
        <f t="shared" si="5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Input'!B185/100</f>
        <v>0</v>
      </c>
      <c r="C172" s="9">
        <f t="shared" si="4"/>
        <v>0</v>
      </c>
      <c r="D172" s="9">
        <f t="shared" si="4"/>
        <v>0</v>
      </c>
      <c r="E172" s="12">
        <f t="shared" si="5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Input'!B186/100</f>
        <v>0</v>
      </c>
      <c r="C173" s="9">
        <f t="shared" si="4"/>
        <v>0</v>
      </c>
      <c r="D173" s="9">
        <f t="shared" si="4"/>
        <v>0</v>
      </c>
      <c r="E173" s="12">
        <f t="shared" si="5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Input'!B187/100</f>
        <v>0</v>
      </c>
      <c r="C174" s="9">
        <f t="shared" si="4"/>
        <v>0</v>
      </c>
      <c r="D174" s="9">
        <f t="shared" si="4"/>
        <v>0</v>
      </c>
      <c r="E174" s="12">
        <f t="shared" si="5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Input'!B188/100</f>
        <v>0</v>
      </c>
      <c r="C175" s="9">
        <f t="shared" si="4"/>
        <v>0</v>
      </c>
      <c r="D175" s="9">
        <f t="shared" si="4"/>
        <v>0</v>
      </c>
      <c r="E175" s="12">
        <f t="shared" si="5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Input'!B189/100</f>
        <v>0</v>
      </c>
      <c r="C176" s="9">
        <f t="shared" si="4"/>
        <v>0</v>
      </c>
      <c r="D176" s="9">
        <f t="shared" si="4"/>
        <v>0</v>
      </c>
      <c r="E176" s="12">
        <f t="shared" si="5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Input'!B190/100</f>
        <v>0</v>
      </c>
      <c r="C177" s="9">
        <f t="shared" si="4"/>
        <v>0</v>
      </c>
      <c r="D177" s="9">
        <f t="shared" si="4"/>
        <v>0</v>
      </c>
      <c r="E177" s="12">
        <f t="shared" si="5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Input'!B191/100</f>
        <v>0</v>
      </c>
      <c r="C178" s="9">
        <f t="shared" si="4"/>
        <v>0</v>
      </c>
      <c r="D178" s="9">
        <f t="shared" si="4"/>
        <v>0</v>
      </c>
      <c r="E178" s="12">
        <f t="shared" si="5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Input'!B192/100</f>
        <v>0</v>
      </c>
      <c r="C179" s="9">
        <f t="shared" si="4"/>
        <v>0</v>
      </c>
      <c r="D179" s="9">
        <f t="shared" si="4"/>
        <v>0</v>
      </c>
      <c r="E179" s="12">
        <f t="shared" si="5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Input'!B193/100</f>
        <v>0</v>
      </c>
      <c r="C180" s="9">
        <f t="shared" si="4"/>
        <v>0</v>
      </c>
      <c r="D180" s="9">
        <f t="shared" si="4"/>
        <v>0</v>
      </c>
      <c r="E180" s="12">
        <f t="shared" si="5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Input'!B194/100</f>
        <v>0</v>
      </c>
      <c r="C181" s="9">
        <f t="shared" si="4"/>
        <v>0</v>
      </c>
      <c r="D181" s="9">
        <f t="shared" si="4"/>
        <v>0</v>
      </c>
      <c r="E181" s="12">
        <f t="shared" si="5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Input'!B195/100</f>
        <v>0</v>
      </c>
      <c r="C182" s="9">
        <f t="shared" si="4"/>
        <v>0</v>
      </c>
      <c r="D182" s="9">
        <f t="shared" si="4"/>
        <v>0</v>
      </c>
      <c r="E182" s="12">
        <f t="shared" si="5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Input'!B196/100</f>
        <v>0</v>
      </c>
      <c r="C183" s="9">
        <f t="shared" si="4"/>
        <v>0</v>
      </c>
      <c r="D183" s="9">
        <f t="shared" si="4"/>
        <v>0</v>
      </c>
      <c r="E183" s="12">
        <f t="shared" si="5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Input'!B197/100</f>
        <v>0</v>
      </c>
      <c r="C184" s="9">
        <f t="shared" si="4"/>
        <v>0</v>
      </c>
      <c r="D184" s="9">
        <f t="shared" si="4"/>
        <v>0</v>
      </c>
      <c r="E184" s="12">
        <f t="shared" si="5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Input'!B198/100</f>
        <v>0</v>
      </c>
      <c r="C185" s="9">
        <f t="shared" si="4"/>
        <v>0</v>
      </c>
      <c r="D185" s="9">
        <f t="shared" si="4"/>
        <v>0</v>
      </c>
      <c r="E185" s="12">
        <f t="shared" si="5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Input'!B199/100</f>
        <v>0</v>
      </c>
      <c r="C186" s="9">
        <f t="shared" si="4"/>
        <v>0</v>
      </c>
      <c r="D186" s="9">
        <f t="shared" si="4"/>
        <v>0</v>
      </c>
      <c r="E186" s="12">
        <f t="shared" si="5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Input'!B200/100</f>
        <v>0</v>
      </c>
      <c r="C187" s="9">
        <f t="shared" si="4"/>
        <v>0</v>
      </c>
      <c r="D187" s="9">
        <f t="shared" si="4"/>
        <v>0</v>
      </c>
      <c r="E187" s="12">
        <f t="shared" si="5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Input'!B201/100</f>
        <v>0</v>
      </c>
      <c r="C188" s="9">
        <f t="shared" si="4"/>
        <v>0</v>
      </c>
      <c r="D188" s="9">
        <f t="shared" si="4"/>
        <v>0</v>
      </c>
      <c r="E188" s="12">
        <f t="shared" si="5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Input'!B202/100</f>
        <v>0</v>
      </c>
      <c r="C189" s="9">
        <f t="shared" si="4"/>
        <v>0</v>
      </c>
      <c r="D189" s="9">
        <f t="shared" si="4"/>
        <v>0</v>
      </c>
      <c r="E189" s="12">
        <f t="shared" si="5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Input'!B203/100</f>
        <v>0</v>
      </c>
      <c r="C190" s="9">
        <f t="shared" si="4"/>
        <v>0</v>
      </c>
      <c r="D190" s="9">
        <f t="shared" si="4"/>
        <v>0</v>
      </c>
      <c r="E190" s="12">
        <f t="shared" si="5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Input'!B204/100</f>
        <v>0</v>
      </c>
      <c r="C191" s="9">
        <f t="shared" si="4"/>
        <v>0</v>
      </c>
      <c r="D191" s="9">
        <f t="shared" si="4"/>
        <v>0</v>
      </c>
      <c r="E191" s="12">
        <f t="shared" si="5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Input'!B205/100</f>
        <v>0</v>
      </c>
      <c r="C192" s="9">
        <f t="shared" si="4"/>
        <v>0</v>
      </c>
      <c r="D192" s="9">
        <f t="shared" si="4"/>
        <v>0</v>
      </c>
      <c r="E192" s="12">
        <f t="shared" si="5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Input'!B206/100</f>
        <v>0</v>
      </c>
      <c r="C193" s="9">
        <f t="shared" si="4"/>
        <v>0</v>
      </c>
      <c r="D193" s="9">
        <f t="shared" si="4"/>
        <v>0</v>
      </c>
      <c r="E193" s="12">
        <f t="shared" si="5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Input'!B207/100</f>
        <v>0</v>
      </c>
      <c r="C194" s="9">
        <f t="shared" si="4"/>
        <v>0</v>
      </c>
      <c r="D194" s="9">
        <f t="shared" si="4"/>
        <v>0</v>
      </c>
      <c r="E194" s="12">
        <f t="shared" si="5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Input'!B208/100</f>
        <v>0</v>
      </c>
      <c r="C195" s="9">
        <f t="shared" si="4"/>
        <v>0</v>
      </c>
      <c r="D195" s="9">
        <f t="shared" si="4"/>
        <v>0</v>
      </c>
      <c r="E195" s="12">
        <f t="shared" si="5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Input'!B209/100</f>
        <v>0</v>
      </c>
      <c r="C196" s="9">
        <f t="shared" si="4"/>
        <v>0</v>
      </c>
      <c r="D196" s="9">
        <f t="shared" si="4"/>
        <v>0</v>
      </c>
      <c r="E196" s="12">
        <f t="shared" si="5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Input'!B210/100</f>
        <v>0</v>
      </c>
      <c r="C197" s="9">
        <f t="shared" si="4"/>
        <v>0</v>
      </c>
      <c r="D197" s="9">
        <f t="shared" si="4"/>
        <v>0</v>
      </c>
      <c r="E197" s="12">
        <f t="shared" si="5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Input'!B211/100</f>
        <v>0</v>
      </c>
      <c r="C198" s="9">
        <f t="shared" si="4"/>
        <v>0</v>
      </c>
      <c r="D198" s="9">
        <f t="shared" si="4"/>
        <v>0</v>
      </c>
      <c r="E198" s="12">
        <f t="shared" si="5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Input'!B212/100</f>
        <v>0</v>
      </c>
      <c r="C199" s="9">
        <f t="shared" si="4"/>
        <v>0</v>
      </c>
      <c r="D199" s="9">
        <f t="shared" si="4"/>
        <v>0</v>
      </c>
      <c r="E199" s="12">
        <f t="shared" si="5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Input'!B213/100</f>
        <v>0</v>
      </c>
      <c r="C200" s="9">
        <f t="shared" si="4"/>
        <v>0</v>
      </c>
      <c r="D200" s="9">
        <f t="shared" si="4"/>
        <v>0</v>
      </c>
      <c r="E200" s="12">
        <f t="shared" si="5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Input'!B214/100</f>
        <v>0</v>
      </c>
      <c r="C201" s="9">
        <f t="shared" si="4"/>
        <v>0</v>
      </c>
      <c r="D201" s="9">
        <f t="shared" si="4"/>
        <v>0</v>
      </c>
      <c r="E201" s="12">
        <f t="shared" si="5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Input'!B215/100</f>
        <v>0</v>
      </c>
      <c r="C202" s="9">
        <f t="shared" ref="C202:D248" si="6">B202-B201</f>
        <v>0</v>
      </c>
      <c r="D202" s="9">
        <f t="shared" si="6"/>
        <v>0</v>
      </c>
      <c r="E202" s="12">
        <f t="shared" si="5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Input'!B216/100</f>
        <v>0</v>
      </c>
      <c r="C203" s="9">
        <f t="shared" si="6"/>
        <v>0</v>
      </c>
      <c r="D203" s="9">
        <f t="shared" si="6"/>
        <v>0</v>
      </c>
      <c r="E203" s="12">
        <f t="shared" si="5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Input'!B217/100</f>
        <v>0</v>
      </c>
      <c r="C204" s="9">
        <f t="shared" si="6"/>
        <v>0</v>
      </c>
      <c r="D204" s="9">
        <f t="shared" si="6"/>
        <v>0</v>
      </c>
      <c r="E204" s="12">
        <f t="shared" si="5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Input'!B218/100</f>
        <v>0</v>
      </c>
      <c r="C205" s="9">
        <f t="shared" si="6"/>
        <v>0</v>
      </c>
      <c r="D205" s="9">
        <f t="shared" si="6"/>
        <v>0</v>
      </c>
      <c r="E205" s="12">
        <f t="shared" si="5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Input'!B219/100</f>
        <v>0</v>
      </c>
      <c r="C206" s="9">
        <f t="shared" si="6"/>
        <v>0</v>
      </c>
      <c r="D206" s="9">
        <f t="shared" si="6"/>
        <v>0</v>
      </c>
      <c r="E206" s="12">
        <f t="shared" si="5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Input'!B220/100</f>
        <v>0</v>
      </c>
      <c r="C207" s="9">
        <f t="shared" si="6"/>
        <v>0</v>
      </c>
      <c r="D207" s="9">
        <f t="shared" si="6"/>
        <v>0</v>
      </c>
      <c r="E207" s="12">
        <f t="shared" si="5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Input'!B221/100</f>
        <v>0</v>
      </c>
      <c r="C208" s="9">
        <f t="shared" si="6"/>
        <v>0</v>
      </c>
      <c r="D208" s="9">
        <f t="shared" si="6"/>
        <v>0</v>
      </c>
      <c r="E208" s="12">
        <f t="shared" si="5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Input'!B222/100</f>
        <v>0</v>
      </c>
      <c r="C209" s="9">
        <f t="shared" si="6"/>
        <v>0</v>
      </c>
      <c r="D209" s="9">
        <f t="shared" si="6"/>
        <v>0</v>
      </c>
      <c r="E209" s="12">
        <f t="shared" si="5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Input'!B223/100</f>
        <v>0</v>
      </c>
      <c r="C210" s="9">
        <f t="shared" si="6"/>
        <v>0</v>
      </c>
      <c r="D210" s="9">
        <f t="shared" si="6"/>
        <v>0</v>
      </c>
      <c r="E210" s="12">
        <f t="shared" si="5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Input'!B224/100</f>
        <v>0</v>
      </c>
      <c r="C211" s="9">
        <f t="shared" si="6"/>
        <v>0</v>
      </c>
      <c r="D211" s="9">
        <f t="shared" si="6"/>
        <v>0</v>
      </c>
      <c r="E211" s="12">
        <f t="shared" ref="E211:E248" si="7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Input'!B225/100</f>
        <v>0</v>
      </c>
      <c r="C212" s="9">
        <f t="shared" si="6"/>
        <v>0</v>
      </c>
      <c r="D212" s="9">
        <f t="shared" si="6"/>
        <v>0</v>
      </c>
      <c r="E212" s="12">
        <f t="shared" si="7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Input'!B226/100</f>
        <v>0</v>
      </c>
      <c r="C213" s="9">
        <f t="shared" si="6"/>
        <v>0</v>
      </c>
      <c r="D213" s="9">
        <f t="shared" si="6"/>
        <v>0</v>
      </c>
      <c r="E213" s="12">
        <f t="shared" si="7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Input'!B227/100</f>
        <v>0</v>
      </c>
      <c r="C214" s="9">
        <f t="shared" si="6"/>
        <v>0</v>
      </c>
      <c r="D214" s="9">
        <f t="shared" si="6"/>
        <v>0</v>
      </c>
      <c r="E214" s="12">
        <f t="shared" si="7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Input'!B228/100</f>
        <v>0</v>
      </c>
      <c r="C215" s="9">
        <f t="shared" si="6"/>
        <v>0</v>
      </c>
      <c r="D215" s="9">
        <f t="shared" si="6"/>
        <v>0</v>
      </c>
      <c r="E215" s="12">
        <f t="shared" si="7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Input'!B229/100</f>
        <v>0</v>
      </c>
      <c r="C216" s="9">
        <f t="shared" si="6"/>
        <v>0</v>
      </c>
      <c r="D216" s="9">
        <f t="shared" si="6"/>
        <v>0</v>
      </c>
      <c r="E216" s="12">
        <f t="shared" si="7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Input'!B230/100</f>
        <v>0</v>
      </c>
      <c r="C217" s="9">
        <f t="shared" si="6"/>
        <v>0</v>
      </c>
      <c r="D217" s="9">
        <f t="shared" si="6"/>
        <v>0</v>
      </c>
      <c r="E217" s="12">
        <f t="shared" si="7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Input'!B231/100</f>
        <v>0</v>
      </c>
      <c r="C218" s="9">
        <f t="shared" si="6"/>
        <v>0</v>
      </c>
      <c r="D218" s="9">
        <f t="shared" si="6"/>
        <v>0</v>
      </c>
      <c r="E218" s="12">
        <f t="shared" si="7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Input'!B232/100</f>
        <v>0</v>
      </c>
      <c r="C219" s="9">
        <f t="shared" si="6"/>
        <v>0</v>
      </c>
      <c r="D219" s="9">
        <f t="shared" si="6"/>
        <v>0</v>
      </c>
      <c r="E219" s="12">
        <f t="shared" si="7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Input'!B233/100</f>
        <v>0</v>
      </c>
      <c r="C220" s="9">
        <f t="shared" si="6"/>
        <v>0</v>
      </c>
      <c r="D220" s="9">
        <f t="shared" si="6"/>
        <v>0</v>
      </c>
      <c r="E220" s="12">
        <f t="shared" si="7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Input'!B234/100</f>
        <v>0</v>
      </c>
      <c r="C221" s="9">
        <f t="shared" si="6"/>
        <v>0</v>
      </c>
      <c r="D221" s="9">
        <f t="shared" si="6"/>
        <v>0</v>
      </c>
      <c r="E221" s="12">
        <f t="shared" si="7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Input'!B235/100</f>
        <v>0</v>
      </c>
      <c r="C222" s="9">
        <f t="shared" si="6"/>
        <v>0</v>
      </c>
      <c r="D222" s="9">
        <f t="shared" si="6"/>
        <v>0</v>
      </c>
      <c r="E222" s="12">
        <f t="shared" si="7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Input'!B236/100</f>
        <v>0</v>
      </c>
      <c r="C223" s="9">
        <f t="shared" si="6"/>
        <v>0</v>
      </c>
      <c r="D223" s="9">
        <f t="shared" si="6"/>
        <v>0</v>
      </c>
      <c r="E223" s="12">
        <f t="shared" si="7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Input'!B237/100</f>
        <v>0</v>
      </c>
      <c r="C224" s="9">
        <f t="shared" si="6"/>
        <v>0</v>
      </c>
      <c r="D224" s="9">
        <f t="shared" si="6"/>
        <v>0</v>
      </c>
      <c r="E224" s="12">
        <f t="shared" si="7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Input'!B238/100</f>
        <v>0</v>
      </c>
      <c r="C225" s="9">
        <f t="shared" si="6"/>
        <v>0</v>
      </c>
      <c r="D225" s="9">
        <f t="shared" si="6"/>
        <v>0</v>
      </c>
      <c r="E225" s="12">
        <f t="shared" si="7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Input'!B239/100</f>
        <v>0</v>
      </c>
      <c r="C226" s="9">
        <f t="shared" si="6"/>
        <v>0</v>
      </c>
      <c r="D226" s="9">
        <f t="shared" si="6"/>
        <v>0</v>
      </c>
      <c r="E226" s="12">
        <f t="shared" si="7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Input'!B240/100</f>
        <v>0</v>
      </c>
      <c r="C227" s="9">
        <f t="shared" si="6"/>
        <v>0</v>
      </c>
      <c r="D227" s="9">
        <f t="shared" si="6"/>
        <v>0</v>
      </c>
      <c r="E227" s="12">
        <f t="shared" si="7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Input'!B241/100</f>
        <v>0</v>
      </c>
      <c r="C228" s="9">
        <f t="shared" si="6"/>
        <v>0</v>
      </c>
      <c r="D228" s="9">
        <f t="shared" si="6"/>
        <v>0</v>
      </c>
      <c r="E228" s="12">
        <f t="shared" si="7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Input'!B242/100</f>
        <v>0</v>
      </c>
      <c r="C229" s="9">
        <f t="shared" si="6"/>
        <v>0</v>
      </c>
      <c r="D229" s="9">
        <f t="shared" si="6"/>
        <v>0</v>
      </c>
      <c r="E229" s="12">
        <f t="shared" si="7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Input'!B243/100</f>
        <v>0</v>
      </c>
      <c r="C230" s="9">
        <f t="shared" si="6"/>
        <v>0</v>
      </c>
      <c r="D230" s="9">
        <f t="shared" si="6"/>
        <v>0</v>
      </c>
      <c r="E230" s="12">
        <f t="shared" si="7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Input'!B244/100</f>
        <v>0</v>
      </c>
      <c r="C231" s="9">
        <f t="shared" si="6"/>
        <v>0</v>
      </c>
      <c r="D231" s="9">
        <f t="shared" si="6"/>
        <v>0</v>
      </c>
      <c r="E231" s="12">
        <f t="shared" si="7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Input'!B245/100</f>
        <v>0</v>
      </c>
      <c r="C232" s="9">
        <f t="shared" si="6"/>
        <v>0</v>
      </c>
      <c r="D232" s="9">
        <f t="shared" si="6"/>
        <v>0</v>
      </c>
      <c r="E232" s="12">
        <f t="shared" si="7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Input'!B246/100</f>
        <v>0</v>
      </c>
      <c r="C233" s="9">
        <f t="shared" si="6"/>
        <v>0</v>
      </c>
      <c r="D233" s="9">
        <f t="shared" si="6"/>
        <v>0</v>
      </c>
      <c r="E233" s="12">
        <f t="shared" si="7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Input'!B247/100</f>
        <v>0</v>
      </c>
      <c r="C234" s="9">
        <f t="shared" si="6"/>
        <v>0</v>
      </c>
      <c r="D234" s="9">
        <f t="shared" si="6"/>
        <v>0</v>
      </c>
      <c r="E234" s="12">
        <f t="shared" si="7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Input'!B248/100</f>
        <v>0</v>
      </c>
      <c r="C235" s="9">
        <f t="shared" si="6"/>
        <v>0</v>
      </c>
      <c r="D235" s="9">
        <f t="shared" si="6"/>
        <v>0</v>
      </c>
      <c r="E235" s="12">
        <f t="shared" si="7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Input'!B249/100</f>
        <v>0</v>
      </c>
      <c r="C236" s="9">
        <f t="shared" si="6"/>
        <v>0</v>
      </c>
      <c r="D236" s="9">
        <f t="shared" si="6"/>
        <v>0</v>
      </c>
      <c r="E236" s="12">
        <f t="shared" si="7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Input'!B250/100</f>
        <v>0</v>
      </c>
      <c r="C237" s="9">
        <f t="shared" si="6"/>
        <v>0</v>
      </c>
      <c r="D237" s="9">
        <f t="shared" si="6"/>
        <v>0</v>
      </c>
      <c r="E237" s="12">
        <f t="shared" si="7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Input'!B251/100</f>
        <v>0</v>
      </c>
      <c r="C238" s="9">
        <f t="shared" si="6"/>
        <v>0</v>
      </c>
      <c r="D238" s="9">
        <f t="shared" si="6"/>
        <v>0</v>
      </c>
      <c r="E238" s="12">
        <f t="shared" si="7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Input'!B252/100</f>
        <v>0</v>
      </c>
      <c r="C239" s="9">
        <f t="shared" si="6"/>
        <v>0</v>
      </c>
      <c r="D239" s="9">
        <f t="shared" si="6"/>
        <v>0</v>
      </c>
      <c r="E239" s="12">
        <f t="shared" si="7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Input'!B253/100</f>
        <v>0</v>
      </c>
      <c r="C240" s="9">
        <f t="shared" si="6"/>
        <v>0</v>
      </c>
      <c r="D240" s="9">
        <f t="shared" si="6"/>
        <v>0</v>
      </c>
      <c r="E240" s="12">
        <f t="shared" si="7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Input'!B254/100</f>
        <v>0</v>
      </c>
      <c r="C241" s="9">
        <f t="shared" si="6"/>
        <v>0</v>
      </c>
      <c r="D241" s="9">
        <f t="shared" si="6"/>
        <v>0</v>
      </c>
      <c r="E241" s="12">
        <f t="shared" si="7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Input'!B255/100</f>
        <v>0</v>
      </c>
      <c r="C242" s="9">
        <f t="shared" si="6"/>
        <v>0</v>
      </c>
      <c r="D242" s="9">
        <f t="shared" si="6"/>
        <v>0</v>
      </c>
      <c r="E242" s="12">
        <f t="shared" si="7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Input'!B256/100</f>
        <v>0</v>
      </c>
      <c r="C243" s="9">
        <f t="shared" si="6"/>
        <v>0</v>
      </c>
      <c r="D243" s="9">
        <f t="shared" si="6"/>
        <v>0</v>
      </c>
      <c r="E243" s="12">
        <f t="shared" si="7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Input'!B257/100</f>
        <v>0</v>
      </c>
      <c r="C244" s="9">
        <f t="shared" si="6"/>
        <v>0</v>
      </c>
      <c r="D244" s="9">
        <f t="shared" si="6"/>
        <v>0</v>
      </c>
      <c r="E244" s="12">
        <f t="shared" si="7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Input'!B258/100</f>
        <v>0</v>
      </c>
      <c r="C245" s="9">
        <f t="shared" si="6"/>
        <v>0</v>
      </c>
      <c r="D245" s="9">
        <f t="shared" si="6"/>
        <v>0</v>
      </c>
      <c r="E245" s="12">
        <f t="shared" si="7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Input'!B259/100</f>
        <v>0</v>
      </c>
      <c r="C246" s="9">
        <f t="shared" si="6"/>
        <v>0</v>
      </c>
      <c r="D246" s="9">
        <f t="shared" si="6"/>
        <v>0</v>
      </c>
      <c r="E246" s="12">
        <f t="shared" si="7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Input'!B260/100</f>
        <v>0</v>
      </c>
      <c r="C247" s="9">
        <f t="shared" si="6"/>
        <v>0</v>
      </c>
      <c r="D247" s="9">
        <f t="shared" si="6"/>
        <v>0</v>
      </c>
      <c r="E247" s="12">
        <f t="shared" si="7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Input'!B261/100</f>
        <v>0</v>
      </c>
      <c r="C248" s="9">
        <f t="shared" si="6"/>
        <v>0</v>
      </c>
      <c r="D248" s="9">
        <f t="shared" si="6"/>
        <v>0</v>
      </c>
      <c r="E248" s="12">
        <f t="shared" si="7"/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13</v>
      </c>
      <c r="G249" s="16">
        <f t="shared" ref="G249:U249" si="8">COUNT(G8:G248)</f>
        <v>1</v>
      </c>
      <c r="H249" s="16">
        <f t="shared" si="8"/>
        <v>39</v>
      </c>
      <c r="I249" s="16">
        <f t="shared" si="8"/>
        <v>0</v>
      </c>
      <c r="J249" s="16">
        <f t="shared" si="8"/>
        <v>11</v>
      </c>
      <c r="K249" s="16">
        <f t="shared" si="8"/>
        <v>1</v>
      </c>
      <c r="L249" s="16">
        <f t="shared" si="8"/>
        <v>19</v>
      </c>
      <c r="M249" s="16">
        <f t="shared" si="8"/>
        <v>0</v>
      </c>
      <c r="N249" s="16">
        <f t="shared" si="8"/>
        <v>9</v>
      </c>
      <c r="O249" s="16">
        <f t="shared" si="8"/>
        <v>0</v>
      </c>
      <c r="P249" s="16">
        <f t="shared" si="8"/>
        <v>11</v>
      </c>
      <c r="Q249" s="16">
        <f t="shared" si="8"/>
        <v>0</v>
      </c>
      <c r="R249" s="16">
        <f t="shared" si="8"/>
        <v>5</v>
      </c>
      <c r="S249" s="16">
        <f t="shared" si="8"/>
        <v>0</v>
      </c>
      <c r="T249" s="16">
        <f t="shared" si="8"/>
        <v>2</v>
      </c>
      <c r="U249" s="16">
        <f t="shared" si="8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sheetProtection selectLockedCells="1" selectUnlockedCells="1"/>
  <mergeCells count="6">
    <mergeCell ref="F5:I5"/>
    <mergeCell ref="J5:M5"/>
    <mergeCell ref="N5:Q5"/>
    <mergeCell ref="R5:U5"/>
    <mergeCell ref="A249:C249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14</v>
      </c>
    </row>
    <row r="3" spans="1:21">
      <c r="A3" s="29" t="s">
        <v>7</v>
      </c>
      <c r="C3" s="1">
        <f>IF(ISNUMBER('Raw Data Input'!C5),'Raw Data Input'!C5,'Raw Data Input'!C5)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8.7912087912087919E-2</v>
      </c>
      <c r="G7" s="24">
        <f>G249/D249</f>
        <v>0</v>
      </c>
      <c r="H7" s="25">
        <f>H249/E249</f>
        <v>0.46987951807228917</v>
      </c>
      <c r="I7" s="26">
        <f>I249/E249</f>
        <v>0</v>
      </c>
      <c r="J7" s="27">
        <f>J249/D249</f>
        <v>6.5934065934065936E-2</v>
      </c>
      <c r="K7" s="25">
        <f>K249/D249</f>
        <v>0</v>
      </c>
      <c r="L7" s="24">
        <f>L249/E249</f>
        <v>0.24096385542168675</v>
      </c>
      <c r="M7" s="26">
        <f>M249/E249</f>
        <v>0</v>
      </c>
      <c r="N7" s="23">
        <f>N249/D249</f>
        <v>4.3956043956043959E-2</v>
      </c>
      <c r="O7" s="24">
        <f>O249/D249</f>
        <v>0</v>
      </c>
      <c r="P7" s="24">
        <f>P249/E249</f>
        <v>0.15662650602409639</v>
      </c>
      <c r="Q7" s="26">
        <f>Q249/E249</f>
        <v>0</v>
      </c>
      <c r="R7" s="23">
        <f>R249/D249</f>
        <v>2.197802197802198E-2</v>
      </c>
      <c r="S7" s="24">
        <f>S249/D249</f>
        <v>0</v>
      </c>
      <c r="T7" s="24">
        <f>T249/E249</f>
        <v>4.8192771084337352E-2</v>
      </c>
      <c r="U7" s="26">
        <f>U249/E249</f>
        <v>0</v>
      </c>
    </row>
    <row r="8" spans="1:21">
      <c r="A8" s="6">
        <v>0</v>
      </c>
      <c r="B8" s="11">
        <f>'Raw Data Input'!C21/100</f>
        <v>2.31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1.7</v>
      </c>
      <c r="C9" s="9">
        <f>B9-B8</f>
        <v>-0.6100000000000001</v>
      </c>
      <c r="D9" s="9">
        <f>C9</f>
        <v>-0.6100000000000001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1.93</v>
      </c>
      <c r="C10" s="9">
        <f t="shared" ref="C10:D24" si="0">B10-B9</f>
        <v>0.22999999999999998</v>
      </c>
      <c r="D10" s="9">
        <f>C10-C9</f>
        <v>0.84000000000000008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1.8</v>
      </c>
      <c r="C11" s="9">
        <f t="shared" si="0"/>
        <v>-0.12999999999999989</v>
      </c>
      <c r="D11" s="9">
        <f t="shared" si="0"/>
        <v>-0.35999999999999988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1.85</v>
      </c>
      <c r="C12" s="9">
        <f t="shared" si="0"/>
        <v>5.0000000000000044E-2</v>
      </c>
      <c r="D12" s="9">
        <f t="shared" si="0"/>
        <v>0.17999999999999994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1.4</v>
      </c>
      <c r="C13" s="9">
        <f t="shared" si="0"/>
        <v>-0.45000000000000018</v>
      </c>
      <c r="D13" s="9">
        <f t="shared" si="0"/>
        <v>-0.50000000000000022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1.22</v>
      </c>
      <c r="C14" s="9">
        <f t="shared" si="0"/>
        <v>-0.17999999999999994</v>
      </c>
      <c r="D14" s="9">
        <f t="shared" si="0"/>
        <v>0.27000000000000024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0.13</v>
      </c>
      <c r="C15" s="9">
        <f t="shared" si="0"/>
        <v>-1.0899999999999999</v>
      </c>
      <c r="D15" s="9">
        <f t="shared" si="0"/>
        <v>-0.90999999999999992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-0.46</v>
      </c>
      <c r="C16" s="9">
        <f t="shared" si="0"/>
        <v>-0.59000000000000008</v>
      </c>
      <c r="D16" s="9">
        <f t="shared" si="0"/>
        <v>0.49999999999999978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0.25</v>
      </c>
      <c r="C17" s="9">
        <f t="shared" si="0"/>
        <v>0.71</v>
      </c>
      <c r="D17" s="9">
        <f t="shared" si="0"/>
        <v>1.3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0.76</v>
      </c>
      <c r="C18" s="9">
        <f t="shared" si="0"/>
        <v>0.51</v>
      </c>
      <c r="D18" s="9">
        <f t="shared" si="0"/>
        <v>-0.19999999999999996</v>
      </c>
      <c r="E18" s="12">
        <f>B18-B8</f>
        <v>-1.55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0.53</v>
      </c>
      <c r="C19" s="9">
        <f t="shared" si="0"/>
        <v>-0.22999999999999998</v>
      </c>
      <c r="D19" s="9">
        <f t="shared" si="0"/>
        <v>-0.74</v>
      </c>
      <c r="E19" s="12">
        <f t="shared" ref="E19:E81" si="1">B19-B9</f>
        <v>-1.17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-0.43</v>
      </c>
      <c r="C20" s="9">
        <f t="shared" si="0"/>
        <v>-0.96</v>
      </c>
      <c r="D20" s="9">
        <f t="shared" si="0"/>
        <v>-0.73</v>
      </c>
      <c r="E20" s="12">
        <f t="shared" si="1"/>
        <v>-2.36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-2.46</v>
      </c>
      <c r="C21" s="9">
        <f t="shared" si="0"/>
        <v>-2.0299999999999998</v>
      </c>
      <c r="D21" s="9">
        <f t="shared" si="0"/>
        <v>-1.0699999999999998</v>
      </c>
      <c r="E21" s="12">
        <f t="shared" si="1"/>
        <v>-4.26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-3.78</v>
      </c>
      <c r="C22" s="9">
        <f t="shared" si="0"/>
        <v>-1.3199999999999998</v>
      </c>
      <c r="D22" s="9">
        <f t="shared" si="0"/>
        <v>0.71</v>
      </c>
      <c r="E22" s="12">
        <f t="shared" si="1"/>
        <v>-5.63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-5.63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-3.96</v>
      </c>
      <c r="C23" s="9">
        <f t="shared" si="0"/>
        <v>-0.18000000000000016</v>
      </c>
      <c r="D23" s="9">
        <f t="shared" si="0"/>
        <v>1.1399999999999997</v>
      </c>
      <c r="E23" s="12">
        <f t="shared" si="1"/>
        <v>-5.3599999999999994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-5.3599999999999994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-2.87</v>
      </c>
      <c r="C24" s="9">
        <f t="shared" si="0"/>
        <v>1.0899999999999999</v>
      </c>
      <c r="D24" s="9">
        <f t="shared" si="0"/>
        <v>1.27</v>
      </c>
      <c r="E24" s="12">
        <f t="shared" si="1"/>
        <v>-4.09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-1.88</v>
      </c>
      <c r="C25" s="9">
        <f t="shared" ref="C25:D40" si="2">B25-B24</f>
        <v>0.99000000000000021</v>
      </c>
      <c r="D25" s="9">
        <f t="shared" si="2"/>
        <v>-9.9999999999999645E-2</v>
      </c>
      <c r="E25" s="12">
        <f t="shared" si="1"/>
        <v>-2.0099999999999998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-1.1200000000000001</v>
      </c>
      <c r="C26" s="9">
        <f t="shared" si="2"/>
        <v>0.75999999999999979</v>
      </c>
      <c r="D26" s="9">
        <f t="shared" si="2"/>
        <v>-0.23000000000000043</v>
      </c>
      <c r="E26" s="12">
        <f t="shared" si="1"/>
        <v>-0.66000000000000014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-1.04</v>
      </c>
      <c r="C27" s="9">
        <f t="shared" si="2"/>
        <v>8.0000000000000071E-2</v>
      </c>
      <c r="D27" s="9">
        <f t="shared" si="2"/>
        <v>-0.67999999999999972</v>
      </c>
      <c r="E27" s="12">
        <f t="shared" si="1"/>
        <v>-1.29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-0.46</v>
      </c>
      <c r="C28" s="9">
        <f t="shared" si="2"/>
        <v>0.58000000000000007</v>
      </c>
      <c r="D28" s="9">
        <f t="shared" si="2"/>
        <v>0.5</v>
      </c>
      <c r="E28" s="12">
        <f t="shared" si="1"/>
        <v>-1.22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0.84</v>
      </c>
      <c r="C29" s="9">
        <f t="shared" si="2"/>
        <v>1.3</v>
      </c>
      <c r="D29" s="9">
        <f t="shared" si="2"/>
        <v>0.72</v>
      </c>
      <c r="E29" s="12">
        <f t="shared" si="1"/>
        <v>0.30999999999999994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2.29</v>
      </c>
      <c r="C30" s="9">
        <f t="shared" si="2"/>
        <v>1.4500000000000002</v>
      </c>
      <c r="D30" s="9">
        <f t="shared" si="2"/>
        <v>0.15000000000000013</v>
      </c>
      <c r="E30" s="12">
        <f t="shared" si="1"/>
        <v>2.72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3.15</v>
      </c>
      <c r="C31" s="9">
        <f t="shared" si="2"/>
        <v>0.85999999999999988</v>
      </c>
      <c r="D31" s="9">
        <f t="shared" si="2"/>
        <v>-0.5900000000000003</v>
      </c>
      <c r="E31" s="12">
        <f t="shared" si="1"/>
        <v>5.6099999999999994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5.6099999999999994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2.79</v>
      </c>
      <c r="C32" s="9">
        <f t="shared" si="2"/>
        <v>-0.35999999999999988</v>
      </c>
      <c r="D32" s="9">
        <f t="shared" si="2"/>
        <v>-1.2199999999999998</v>
      </c>
      <c r="E32" s="12">
        <f t="shared" si="1"/>
        <v>6.57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6.57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>
        <f>IF(OR(E32&gt;'95% Report'!$I$16,E32&lt;-'95% Report'!$I$16),E32,"")</f>
        <v>6.57</v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1.83</v>
      </c>
      <c r="C33" s="9">
        <f t="shared" si="2"/>
        <v>-0.96</v>
      </c>
      <c r="D33" s="9">
        <f t="shared" si="2"/>
        <v>-0.60000000000000009</v>
      </c>
      <c r="E33" s="12">
        <f t="shared" si="1"/>
        <v>5.79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>
        <f>IF(OR(E33&gt;'95% Report'!$I$15,E33&lt;-'95% Report'!$I$15),E33,"")</f>
        <v>5.79</v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1.0900000000000001</v>
      </c>
      <c r="C34" s="9">
        <f t="shared" si="2"/>
        <v>-0.74</v>
      </c>
      <c r="D34" s="9">
        <f t="shared" si="2"/>
        <v>0.21999999999999997</v>
      </c>
      <c r="E34" s="12">
        <f t="shared" si="1"/>
        <v>3.96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-0.48</v>
      </c>
      <c r="C35" s="9">
        <f t="shared" si="2"/>
        <v>-1.57</v>
      </c>
      <c r="D35" s="9">
        <f t="shared" si="2"/>
        <v>-0.83000000000000007</v>
      </c>
      <c r="E35" s="12">
        <f t="shared" si="1"/>
        <v>1.4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-2.0299999999999998</v>
      </c>
      <c r="C36" s="9">
        <f t="shared" si="2"/>
        <v>-1.5499999999999998</v>
      </c>
      <c r="D36" s="9">
        <f t="shared" si="2"/>
        <v>2.000000000000024E-2</v>
      </c>
      <c r="E36" s="12">
        <f t="shared" si="1"/>
        <v>-0.9099999999999997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-4.67</v>
      </c>
      <c r="C37" s="9">
        <f t="shared" si="2"/>
        <v>-2.64</v>
      </c>
      <c r="D37" s="9">
        <f t="shared" si="2"/>
        <v>-1.0900000000000003</v>
      </c>
      <c r="E37" s="12">
        <f t="shared" si="1"/>
        <v>-3.63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-6.71</v>
      </c>
      <c r="C38" s="9">
        <f t="shared" si="2"/>
        <v>-2.04</v>
      </c>
      <c r="D38" s="9">
        <f t="shared" si="2"/>
        <v>0.60000000000000009</v>
      </c>
      <c r="E38" s="12">
        <f t="shared" si="1"/>
        <v>-6.25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-6.25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-6.93</v>
      </c>
      <c r="C39" s="9">
        <f t="shared" si="2"/>
        <v>-0.21999999999999975</v>
      </c>
      <c r="D39" s="9">
        <f t="shared" si="2"/>
        <v>1.8200000000000003</v>
      </c>
      <c r="E39" s="12">
        <f t="shared" si="1"/>
        <v>-7.77</v>
      </c>
      <c r="F39" s="13">
        <f>IF(OR(D39&gt;'95% Report'!$G$15,D39&lt;-'95% Report'!$G$15),D39,"")</f>
        <v>1.8200000000000003</v>
      </c>
      <c r="G39" s="13" t="str">
        <f>IF(OR(D39&gt;'100% Report'!$G$15,D39&lt;-'100% Report'!$G$15),D39,"")</f>
        <v/>
      </c>
      <c r="H39" s="9">
        <f>IF(OR(E39&gt;'95% Report'!$I$15,E39&lt;-'95% Report'!$I$15),E39,"")</f>
        <v>-7.77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-7.77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-6.48</v>
      </c>
      <c r="C40" s="9">
        <f t="shared" si="2"/>
        <v>0.44999999999999929</v>
      </c>
      <c r="D40" s="9">
        <f t="shared" si="2"/>
        <v>0.66999999999999904</v>
      </c>
      <c r="E40" s="12">
        <f t="shared" si="1"/>
        <v>-8.77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-8.77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>
        <f>IF(OR(E40&gt;'95% Report'!$I$16,E40&lt;-'95% Report'!$I$16),E40,"")</f>
        <v>-8.77</v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>
        <f>IF(OR(E40&gt;'95% Report'!$I$17,E40&lt;-'95% Report'!$I$17),E40,"")</f>
        <v>-8.77</v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Input'!C54/100</f>
        <v>-4.9000000000000004</v>
      </c>
      <c r="C41" s="9">
        <f t="shared" ref="C41:D56" si="3">B41-B40</f>
        <v>1.58</v>
      </c>
      <c r="D41" s="9">
        <f t="shared" si="3"/>
        <v>1.1300000000000008</v>
      </c>
      <c r="E41" s="12">
        <f t="shared" si="1"/>
        <v>-8.0500000000000007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>
        <f>IF(OR(E41&gt;'95% Report'!$I$15,E41&lt;-'95% Report'!$I$15),E41,"")</f>
        <v>-8.0500000000000007</v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>
        <f>IF(OR(E41&gt;'95% Report'!$I$16,E41&lt;-'95% Report'!$I$16),E41,"")</f>
        <v>-8.0500000000000007</v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>
        <f>IF(OR(E41&gt;'95% Report'!$I$17,E41&lt;-'95% Report'!$I$17),E41,"")</f>
        <v>-8.0500000000000007</v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Input'!C55/100</f>
        <v>-3.73</v>
      </c>
      <c r="C42" s="9">
        <f t="shared" si="3"/>
        <v>1.1700000000000004</v>
      </c>
      <c r="D42" s="9">
        <f t="shared" si="3"/>
        <v>-0.4099999999999997</v>
      </c>
      <c r="E42" s="12">
        <f t="shared" si="1"/>
        <v>-6.52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>
        <f>IF(OR(E42&gt;'95% Report'!$I$15,E42&lt;-'95% Report'!$I$15),E42,"")</f>
        <v>-6.52</v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>
        <f>IF(OR(E42&gt;'95% Report'!$I$16,E42&lt;-'95% Report'!$I$16),E42,"")</f>
        <v>-6.52</v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Input'!C56/100</f>
        <v>-3.68</v>
      </c>
      <c r="C43" s="9">
        <f t="shared" si="3"/>
        <v>4.9999999999999822E-2</v>
      </c>
      <c r="D43" s="9">
        <f t="shared" si="3"/>
        <v>-1.1200000000000006</v>
      </c>
      <c r="E43" s="12">
        <f t="shared" si="1"/>
        <v>-5.51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>
        <f>IF(OR(E43&gt;'95% Report'!$I$15,E43&lt;-'95% Report'!$I$15),E43,"")</f>
        <v>-5.51</v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Input'!C57/100</f>
        <v>-2.87</v>
      </c>
      <c r="C44" s="9">
        <f t="shared" si="3"/>
        <v>0.81</v>
      </c>
      <c r="D44" s="9">
        <f t="shared" si="3"/>
        <v>0.76000000000000023</v>
      </c>
      <c r="E44" s="12">
        <f t="shared" si="1"/>
        <v>-3.96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Input'!C58/100</f>
        <v>-1.42</v>
      </c>
      <c r="C45" s="9">
        <f t="shared" si="3"/>
        <v>1.4500000000000002</v>
      </c>
      <c r="D45" s="9">
        <f t="shared" si="3"/>
        <v>0.64000000000000012</v>
      </c>
      <c r="E45" s="12">
        <f t="shared" si="1"/>
        <v>-0.94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Input'!C59/100</f>
        <v>-0.48</v>
      </c>
      <c r="C46" s="9">
        <f t="shared" si="3"/>
        <v>0.94</v>
      </c>
      <c r="D46" s="9">
        <f t="shared" si="3"/>
        <v>-0.51000000000000023</v>
      </c>
      <c r="E46" s="12">
        <f t="shared" si="1"/>
        <v>1.5499999999999998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Input'!C60/100</f>
        <v>-0.41</v>
      </c>
      <c r="C47" s="9">
        <f t="shared" si="3"/>
        <v>7.0000000000000007E-2</v>
      </c>
      <c r="D47" s="9">
        <f t="shared" si="3"/>
        <v>-0.86999999999999988</v>
      </c>
      <c r="E47" s="12">
        <f t="shared" si="1"/>
        <v>4.26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Input'!C61/100</f>
        <v>0.66</v>
      </c>
      <c r="C48" s="9">
        <f t="shared" si="3"/>
        <v>1.07</v>
      </c>
      <c r="D48" s="9">
        <f t="shared" si="3"/>
        <v>1</v>
      </c>
      <c r="E48" s="12">
        <f t="shared" si="1"/>
        <v>7.37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7.37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>
        <f>IF(OR(E48&gt;'95% Report'!$I$16,E48&lt;-'95% Report'!$I$16),E48,"")</f>
        <v>7.37</v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Input'!C62/100</f>
        <v>1.63</v>
      </c>
      <c r="C49" s="9">
        <f t="shared" si="3"/>
        <v>0.96999999999999986</v>
      </c>
      <c r="D49" s="9">
        <f t="shared" si="3"/>
        <v>-0.1000000000000002</v>
      </c>
      <c r="E49" s="12">
        <f t="shared" si="1"/>
        <v>8.5599999999999987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8.5599999999999987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>
        <f>IF(OR(E49&gt;'95% Report'!$I$16,E49&lt;-'95% Report'!$I$16),E49,"")</f>
        <v>8.5599999999999987</v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>
        <f>IF(OR(E49&gt;'95% Report'!$I$17,E49&lt;-'95% Report'!$I$17),E49,"")</f>
        <v>8.5599999999999987</v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Input'!C63/100</f>
        <v>1.98</v>
      </c>
      <c r="C50" s="9">
        <f t="shared" si="3"/>
        <v>0.35000000000000009</v>
      </c>
      <c r="D50" s="9">
        <f t="shared" si="3"/>
        <v>-0.61999999999999977</v>
      </c>
      <c r="E50" s="12">
        <f t="shared" si="1"/>
        <v>8.4600000000000009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8.4600000000000009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>
        <f>IF(OR(E50&gt;'95% Report'!$I$16,E50&lt;-'95% Report'!$I$16),E50,"")</f>
        <v>8.4600000000000009</v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>
        <f>IF(OR(E50&gt;'95% Report'!$I$17,E50&lt;-'95% Report'!$I$17),E50,"")</f>
        <v>8.4600000000000009</v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Input'!C64/100</f>
        <v>2.2400000000000002</v>
      </c>
      <c r="C51" s="9">
        <f t="shared" si="3"/>
        <v>0.26000000000000023</v>
      </c>
      <c r="D51" s="9">
        <f t="shared" si="3"/>
        <v>-8.9999999999999858E-2</v>
      </c>
      <c r="E51" s="12">
        <f t="shared" si="1"/>
        <v>7.1400000000000006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>
        <f>IF(OR(E51&gt;'95% Report'!$I$15,E51&lt;-'95% Report'!$I$15),E51,"")</f>
        <v>7.1400000000000006</v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>
        <f>IF(OR(E51&gt;'95% Report'!$I$16,E51&lt;-'95% Report'!$I$16),E51,"")</f>
        <v>7.1400000000000006</v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Input'!C65/100</f>
        <v>2.46</v>
      </c>
      <c r="C52" s="9">
        <f t="shared" si="3"/>
        <v>0.21999999999999975</v>
      </c>
      <c r="D52" s="9">
        <f t="shared" si="3"/>
        <v>-4.000000000000048E-2</v>
      </c>
      <c r="E52" s="12">
        <f t="shared" si="1"/>
        <v>6.1899999999999995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>
        <f>IF(OR(E52&gt;'95% Report'!$I$15,E52&lt;-'95% Report'!$I$15),E52,"")</f>
        <v>6.1899999999999995</v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Input'!C66/100</f>
        <v>2.69</v>
      </c>
      <c r="C53" s="9">
        <f t="shared" si="3"/>
        <v>0.22999999999999998</v>
      </c>
      <c r="D53" s="9">
        <f t="shared" si="3"/>
        <v>1.0000000000000231E-2</v>
      </c>
      <c r="E53" s="12">
        <f t="shared" si="1"/>
        <v>6.37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>
        <f>IF(OR(E53&gt;'95% Report'!$I$15,E53&lt;-'95% Report'!$I$15),E53,"")</f>
        <v>6.37</v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Input'!C67/100</f>
        <v>2.39</v>
      </c>
      <c r="C54" s="9">
        <f t="shared" si="3"/>
        <v>-0.29999999999999982</v>
      </c>
      <c r="D54" s="9">
        <f t="shared" si="3"/>
        <v>-0.5299999999999998</v>
      </c>
      <c r="E54" s="12">
        <f t="shared" si="1"/>
        <v>5.26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>
        <f>IF(OR(E54&gt;'95% Report'!$I$15,E54&lt;-'95% Report'!$I$15),E54,"")</f>
        <v>5.26</v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Input'!C68/100</f>
        <v>1.45</v>
      </c>
      <c r="C55" s="9">
        <f t="shared" si="3"/>
        <v>-0.94000000000000017</v>
      </c>
      <c r="D55" s="9">
        <f t="shared" si="3"/>
        <v>-0.64000000000000035</v>
      </c>
      <c r="E55" s="12">
        <f t="shared" si="1"/>
        <v>2.87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Input'!C69/100</f>
        <v>1.37</v>
      </c>
      <c r="C56" s="9">
        <f t="shared" si="3"/>
        <v>-7.9999999999999849E-2</v>
      </c>
      <c r="D56" s="9">
        <f t="shared" si="3"/>
        <v>0.86000000000000032</v>
      </c>
      <c r="E56" s="12">
        <f t="shared" si="1"/>
        <v>1.85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Input'!C70/100</f>
        <v>2.08</v>
      </c>
      <c r="C57" s="9">
        <f t="shared" ref="C57:D72" si="4">B57-B56</f>
        <v>0.71</v>
      </c>
      <c r="D57" s="9">
        <f t="shared" si="4"/>
        <v>0.78999999999999981</v>
      </c>
      <c r="E57" s="12">
        <f t="shared" si="1"/>
        <v>2.4900000000000002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Input'!C71/100</f>
        <v>3.28</v>
      </c>
      <c r="C58" s="9">
        <f t="shared" si="4"/>
        <v>1.1999999999999997</v>
      </c>
      <c r="D58" s="9">
        <f t="shared" si="4"/>
        <v>0.48999999999999977</v>
      </c>
      <c r="E58" s="12">
        <f t="shared" si="1"/>
        <v>2.6199999999999997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Input'!C72/100</f>
        <v>4.67</v>
      </c>
      <c r="C59" s="9">
        <f t="shared" si="4"/>
        <v>1.3900000000000001</v>
      </c>
      <c r="D59" s="9">
        <f t="shared" si="4"/>
        <v>0.19000000000000039</v>
      </c>
      <c r="E59" s="12">
        <f t="shared" si="1"/>
        <v>3.04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Input'!C73/100</f>
        <v>5</v>
      </c>
      <c r="C60" s="9">
        <f t="shared" si="4"/>
        <v>0.33000000000000007</v>
      </c>
      <c r="D60" s="9">
        <f t="shared" si="4"/>
        <v>-1.06</v>
      </c>
      <c r="E60" s="12">
        <f t="shared" si="1"/>
        <v>3.02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Input'!C74/100</f>
        <v>5.33</v>
      </c>
      <c r="C61" s="9">
        <f t="shared" si="4"/>
        <v>0.33000000000000007</v>
      </c>
      <c r="D61" s="9">
        <f t="shared" si="4"/>
        <v>0</v>
      </c>
      <c r="E61" s="12">
        <f t="shared" si="1"/>
        <v>3.09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Input'!C75/100</f>
        <v>4.67</v>
      </c>
      <c r="C62" s="9">
        <f t="shared" si="4"/>
        <v>-0.66000000000000014</v>
      </c>
      <c r="D62" s="9">
        <f t="shared" si="4"/>
        <v>-0.99000000000000021</v>
      </c>
      <c r="E62" s="12">
        <f t="shared" si="1"/>
        <v>2.21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Input'!C76/100</f>
        <v>3.58</v>
      </c>
      <c r="C63" s="9">
        <f t="shared" si="4"/>
        <v>-1.0899999999999999</v>
      </c>
      <c r="D63" s="9">
        <f t="shared" si="4"/>
        <v>-0.42999999999999972</v>
      </c>
      <c r="E63" s="12">
        <f t="shared" si="1"/>
        <v>0.89000000000000012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Input'!C77/100</f>
        <v>2.34</v>
      </c>
      <c r="C64" s="9">
        <f t="shared" si="4"/>
        <v>-1.2400000000000002</v>
      </c>
      <c r="D64" s="9">
        <f t="shared" si="4"/>
        <v>-0.15000000000000036</v>
      </c>
      <c r="E64" s="12">
        <f t="shared" si="1"/>
        <v>-5.0000000000000266E-2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Input'!C78/100</f>
        <v>3.51</v>
      </c>
      <c r="C65" s="9">
        <f t="shared" si="4"/>
        <v>1.17</v>
      </c>
      <c r="D65" s="9">
        <f t="shared" si="4"/>
        <v>2.41</v>
      </c>
      <c r="E65" s="12">
        <f t="shared" si="1"/>
        <v>2.0599999999999996</v>
      </c>
      <c r="F65" s="13">
        <f>IF(OR(D65&gt;'95% Report'!$G$15,D65&lt;-'95% Report'!$G$15),D65,"")</f>
        <v>2.41</v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>
        <f>IF(OR(D65&gt;'95% Report'!$G$16,D65&lt;-'95% Report'!$G$16),D65,"")</f>
        <v>2.41</v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>
        <f>IF(OR(D65&gt;'95% Report'!$G$17,D65&lt;-'95% Report'!$G$17),D65,"")</f>
        <v>2.41</v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>
        <f>IF(OR(D65&gt;'95% Report'!$G$18,D65&lt;-'95% Report'!$G$18),D65,"")</f>
        <v>2.41</v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Input'!C79/100</f>
        <v>6.1</v>
      </c>
      <c r="C66" s="9">
        <f t="shared" si="4"/>
        <v>2.59</v>
      </c>
      <c r="D66" s="9">
        <f t="shared" si="4"/>
        <v>1.42</v>
      </c>
      <c r="E66" s="12">
        <f t="shared" si="1"/>
        <v>4.7299999999999995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>
        <f>IF(OR(E66&gt;'95% Report'!$I$15,E66&lt;-'95% Report'!$I$15),E66,"")</f>
        <v>4.7299999999999995</v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Input'!C80/100</f>
        <v>8.51</v>
      </c>
      <c r="C67" s="9">
        <f t="shared" si="4"/>
        <v>2.41</v>
      </c>
      <c r="D67" s="9">
        <f t="shared" si="4"/>
        <v>-0.17999999999999972</v>
      </c>
      <c r="E67" s="12">
        <f t="shared" si="1"/>
        <v>6.43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>
        <f>IF(OR(E67&gt;'95% Report'!$I$15,E67&lt;-'95% Report'!$I$15),E67,"")</f>
        <v>6.43</v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Input'!C81/100</f>
        <v>7.82</v>
      </c>
      <c r="C68" s="9">
        <f t="shared" si="4"/>
        <v>-0.6899999999999995</v>
      </c>
      <c r="D68" s="9">
        <f t="shared" si="4"/>
        <v>-3.0999999999999996</v>
      </c>
      <c r="E68" s="12">
        <f t="shared" si="1"/>
        <v>4.5400000000000009</v>
      </c>
      <c r="F68" s="13">
        <f>IF(OR(D68&gt;'95% Report'!$G$15,D68&lt;-'95% Report'!$G$15),D68,"")</f>
        <v>-3.0999999999999996</v>
      </c>
      <c r="G68" s="13" t="str">
        <f>IF(OR(D68&gt;'100% Report'!$G$15,D68&lt;-'100% Report'!$G$15),D68,"")</f>
        <v/>
      </c>
      <c r="H68" s="9">
        <f>IF(OR(E68&gt;'95% Report'!$I$15,E68&lt;-'95% Report'!$I$15),E68,"")</f>
        <v>4.5400000000000009</v>
      </c>
      <c r="I68" s="9" t="str">
        <f>IF(OR(E68&gt;'100% Report'!$I$15,E68&lt;-'100% Report'!$I$15),E68,"")</f>
        <v/>
      </c>
      <c r="J68" s="13">
        <f>IF(OR(D68&gt;'95% Report'!$G$16,D68&lt;-'95% Report'!$G$16),D68,"")</f>
        <v>-3.0999999999999996</v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>
        <f>IF(OR(D68&gt;'95% Report'!$G$17,D68&lt;-'95% Report'!$G$17),D68,"")</f>
        <v>-3.0999999999999996</v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>
        <f>IF(OR(D68&gt;'95% Report'!$G$18,D68&lt;-'95% Report'!$G$18),D68,"")</f>
        <v>-3.0999999999999996</v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Input'!C82/100</f>
        <v>5.56</v>
      </c>
      <c r="C69" s="9">
        <f t="shared" si="4"/>
        <v>-2.2600000000000007</v>
      </c>
      <c r="D69" s="9">
        <f t="shared" si="4"/>
        <v>-1.5700000000000012</v>
      </c>
      <c r="E69" s="12">
        <f t="shared" si="1"/>
        <v>0.88999999999999968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Input'!C83/100</f>
        <v>4.1399999999999997</v>
      </c>
      <c r="C70" s="9">
        <f t="shared" si="4"/>
        <v>-1.42</v>
      </c>
      <c r="D70" s="9">
        <f t="shared" si="4"/>
        <v>0.84000000000000075</v>
      </c>
      <c r="E70" s="12">
        <f t="shared" si="1"/>
        <v>-0.86000000000000032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Input'!C84/100</f>
        <v>3.58</v>
      </c>
      <c r="C71" s="9">
        <f t="shared" si="4"/>
        <v>-0.55999999999999961</v>
      </c>
      <c r="D71" s="9">
        <f t="shared" si="4"/>
        <v>0.86000000000000032</v>
      </c>
      <c r="E71" s="12">
        <f t="shared" si="1"/>
        <v>-1.75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Input'!C85/100</f>
        <v>4.09</v>
      </c>
      <c r="C72" s="9">
        <f t="shared" si="4"/>
        <v>0.50999999999999979</v>
      </c>
      <c r="D72" s="9">
        <f t="shared" si="4"/>
        <v>1.0699999999999994</v>
      </c>
      <c r="E72" s="12">
        <f t="shared" si="1"/>
        <v>-0.58000000000000007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Input'!C86/100</f>
        <v>3.81</v>
      </c>
      <c r="C73" s="9">
        <f t="shared" ref="C73:D88" si="5">B73-B72</f>
        <v>-0.2799999999999998</v>
      </c>
      <c r="D73" s="9">
        <f t="shared" si="5"/>
        <v>-0.78999999999999959</v>
      </c>
      <c r="E73" s="12">
        <f t="shared" si="1"/>
        <v>0.22999999999999998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Input'!C87/100</f>
        <v>3.56</v>
      </c>
      <c r="C74" s="9">
        <f t="shared" si="5"/>
        <v>-0.25</v>
      </c>
      <c r="D74" s="9">
        <f t="shared" si="5"/>
        <v>2.9999999999999805E-2</v>
      </c>
      <c r="E74" s="12">
        <f t="shared" si="1"/>
        <v>1.2200000000000002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Input'!C88/100</f>
        <v>3.76</v>
      </c>
      <c r="C75" s="9">
        <f t="shared" si="5"/>
        <v>0.19999999999999973</v>
      </c>
      <c r="D75" s="9">
        <f t="shared" si="5"/>
        <v>0.44999999999999973</v>
      </c>
      <c r="E75" s="12">
        <f t="shared" si="1"/>
        <v>0.25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Input'!C89/100</f>
        <v>1.73</v>
      </c>
      <c r="C76" s="9">
        <f t="shared" si="5"/>
        <v>-2.0299999999999998</v>
      </c>
      <c r="D76" s="9">
        <f t="shared" si="5"/>
        <v>-2.2299999999999995</v>
      </c>
      <c r="E76" s="12">
        <f t="shared" si="1"/>
        <v>-4.3699999999999992</v>
      </c>
      <c r="F76" s="13">
        <f>IF(OR(D76&gt;'95% Report'!$G$15,D76&lt;-'95% Report'!$G$15),D76,"")</f>
        <v>-2.2299999999999995</v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>
        <f>IF(OR(D76&gt;'95% Report'!$G$16,D76&lt;-'95% Report'!$G$16),D76,"")</f>
        <v>-2.2299999999999995</v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>
        <f>IF(OR(D76&gt;'95% Report'!$G$17,D76&lt;-'95% Report'!$G$17),D76,"")</f>
        <v>-2.2299999999999995</v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Input'!C90/100</f>
        <v>-2.36</v>
      </c>
      <c r="C77" s="9">
        <f t="shared" si="5"/>
        <v>-4.09</v>
      </c>
      <c r="D77" s="9">
        <f t="shared" si="5"/>
        <v>-2.06</v>
      </c>
      <c r="E77" s="12">
        <f t="shared" si="1"/>
        <v>-10.87</v>
      </c>
      <c r="F77" s="13">
        <f>IF(OR(D77&gt;'95% Report'!$G$15,D77&lt;-'95% Report'!$G$15),D77,"")</f>
        <v>-2.06</v>
      </c>
      <c r="G77" s="13" t="str">
        <f>IF(OR(D77&gt;'100% Report'!$G$15,D77&lt;-'100% Report'!$G$15),D77,"")</f>
        <v/>
      </c>
      <c r="H77" s="9">
        <f>IF(OR(E77&gt;'95% Report'!$I$15,E77&lt;-'95% Report'!$I$15),E77,"")</f>
        <v>-10.87</v>
      </c>
      <c r="I77" s="9" t="str">
        <f>IF(OR(E77&gt;'100% Report'!$I$15,E77&lt;-'100% Report'!$I$15),E77,"")</f>
        <v/>
      </c>
      <c r="J77" s="13">
        <f>IF(OR(D77&gt;'95% Report'!$G$16,D77&lt;-'95% Report'!$G$16),D77,"")</f>
        <v>-2.06</v>
      </c>
      <c r="K77" s="13" t="str">
        <f>IF(OR(D77&gt;'100% Report'!$G$16,D77&lt;-'100% Report'!$G$16),D77,"")</f>
        <v/>
      </c>
      <c r="L77" s="9">
        <f>IF(OR(E77&gt;'95% Report'!$I$16,E77&lt;-'95% Report'!$I$16),E77,"")</f>
        <v>-10.87</v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>
        <f>IF(OR(E77&gt;'95% Report'!$I$17,E77&lt;-'95% Report'!$I$17),E77,"")</f>
        <v>-10.87</v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>
        <f>IF(OR(E77&gt;'95% Report'!$I$18,E77&lt;-'95% Report'!$I$18),E77,"")</f>
        <v>-10.87</v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Input'!C91/100</f>
        <v>-4.55</v>
      </c>
      <c r="C78" s="9">
        <f t="shared" si="5"/>
        <v>-2.19</v>
      </c>
      <c r="D78" s="9">
        <f t="shared" si="5"/>
        <v>1.9</v>
      </c>
      <c r="E78" s="12">
        <f t="shared" si="1"/>
        <v>-12.370000000000001</v>
      </c>
      <c r="F78" s="13">
        <f>IF(OR(D78&gt;'95% Report'!$G$15,D78&lt;-'95% Report'!$G$15),D78,"")</f>
        <v>1.9</v>
      </c>
      <c r="G78" s="13" t="str">
        <f>IF(OR(D78&gt;'100% Report'!$G$15,D78&lt;-'100% Report'!$G$15),D78,"")</f>
        <v/>
      </c>
      <c r="H78" s="9">
        <f>IF(OR(E78&gt;'95% Report'!$I$15,E78&lt;-'95% Report'!$I$15),E78,"")</f>
        <v>-12.370000000000001</v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>
        <f>IF(OR(E78&gt;'95% Report'!$I$16,E78&lt;-'95% Report'!$I$16),E78,"")</f>
        <v>-12.370000000000001</v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>
        <f>IF(OR(E78&gt;'95% Report'!$I$17,E78&lt;-'95% Report'!$I$17),E78,"")</f>
        <v>-12.370000000000001</v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>
        <f>IF(OR(E78&gt;'95% Report'!$I$18,E78&lt;-'95% Report'!$I$18),E78,"")</f>
        <v>-12.370000000000001</v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Input'!C92/100</f>
        <v>-5.56</v>
      </c>
      <c r="C79" s="9">
        <f t="shared" si="5"/>
        <v>-1.0099999999999998</v>
      </c>
      <c r="D79" s="9">
        <f t="shared" si="5"/>
        <v>1.1800000000000002</v>
      </c>
      <c r="E79" s="12">
        <f t="shared" si="1"/>
        <v>-11.12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>
        <f>IF(OR(E79&gt;'95% Report'!$I$15,E79&lt;-'95% Report'!$I$15),E79,"")</f>
        <v>-11.12</v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>
        <f>IF(OR(E79&gt;'95% Report'!$I$16,E79&lt;-'95% Report'!$I$16),E79,"")</f>
        <v>-11.12</v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>
        <f>IF(OR(E79&gt;'95% Report'!$I$17,E79&lt;-'95% Report'!$I$17),E79,"")</f>
        <v>-11.12</v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>
        <f>IF(OR(E79&gt;'95% Report'!$I$18,E79&lt;-'95% Report'!$I$18),E79,"")</f>
        <v>-11.12</v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Input'!C93/100</f>
        <v>-6.1</v>
      </c>
      <c r="C80" s="9">
        <f t="shared" si="5"/>
        <v>-0.54</v>
      </c>
      <c r="D80" s="9">
        <f t="shared" si="5"/>
        <v>0.46999999999999975</v>
      </c>
      <c r="E80" s="12">
        <f t="shared" si="1"/>
        <v>-10.239999999999998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>
        <f>IF(OR(E80&gt;'95% Report'!$I$15,E80&lt;-'95% Report'!$I$15),E80,"")</f>
        <v>-10.239999999999998</v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>
        <f>IF(OR(E80&gt;'95% Report'!$I$16,E80&lt;-'95% Report'!$I$16),E80,"")</f>
        <v>-10.239999999999998</v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>
        <f>IF(OR(E80&gt;'95% Report'!$I$17,E80&lt;-'95% Report'!$I$17),E80,"")</f>
        <v>-10.239999999999998</v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>
        <f>IF(OR(E80&gt;'95% Report'!$I$18,E80&lt;-'95% Report'!$I$18),E80,"")</f>
        <v>-10.239999999999998</v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Input'!C94/100</f>
        <v>-5.84</v>
      </c>
      <c r="C81" s="9">
        <f t="shared" si="5"/>
        <v>0.25999999999999979</v>
      </c>
      <c r="D81" s="9">
        <f t="shared" si="5"/>
        <v>0.79999999999999982</v>
      </c>
      <c r="E81" s="12">
        <f t="shared" si="1"/>
        <v>-9.42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>
        <f>IF(OR(E81&gt;'95% Report'!$I$15,E81&lt;-'95% Report'!$I$15),E81,"")</f>
        <v>-9.42</v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>
        <f>IF(OR(E81&gt;'95% Report'!$I$16,E81&lt;-'95% Report'!$I$16),E81,"")</f>
        <v>-9.42</v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>
        <f>IF(OR(E81&gt;'95% Report'!$I$17,E81&lt;-'95% Report'!$I$17),E81,"")</f>
        <v>-9.42</v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Input'!C95/100</f>
        <v>-5.38</v>
      </c>
      <c r="C82" s="9">
        <f t="shared" si="5"/>
        <v>0.45999999999999996</v>
      </c>
      <c r="D82" s="9">
        <f t="shared" si="5"/>
        <v>0.20000000000000018</v>
      </c>
      <c r="E82" s="12">
        <f t="shared" ref="E82:E145" si="6">B82-B72</f>
        <v>-9.4699999999999989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-9.4699999999999989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>
        <f>IF(OR(E82&gt;'95% Report'!$I$16,E82&lt;-'95% Report'!$I$16),E82,"")</f>
        <v>-9.4699999999999989</v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>
        <f>IF(OR(E82&gt;'95% Report'!$I$17,E82&lt;-'95% Report'!$I$17),E82,"")</f>
        <v>-9.4699999999999989</v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Input'!C96/100</f>
        <v>-5.18</v>
      </c>
      <c r="C83" s="9">
        <f t="shared" si="5"/>
        <v>0.20000000000000018</v>
      </c>
      <c r="D83" s="9">
        <f t="shared" si="5"/>
        <v>-0.25999999999999979</v>
      </c>
      <c r="E83" s="12">
        <f t="shared" si="6"/>
        <v>-8.99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>
        <f>IF(OR(E83&gt;'95% Report'!$I$15,E83&lt;-'95% Report'!$I$15),E83,"")</f>
        <v>-8.99</v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>
        <f>IF(OR(E83&gt;'95% Report'!$I$16,E83&lt;-'95% Report'!$I$16),E83,"")</f>
        <v>-8.99</v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>
        <f>IF(OR(E83&gt;'95% Report'!$I$17,E83&lt;-'95% Report'!$I$17),E83,"")</f>
        <v>-8.99</v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Input'!C97/100</f>
        <v>-5.03</v>
      </c>
      <c r="C84" s="9">
        <f t="shared" si="5"/>
        <v>0.14999999999999947</v>
      </c>
      <c r="D84" s="9">
        <f t="shared" si="5"/>
        <v>-5.0000000000000711E-2</v>
      </c>
      <c r="E84" s="12">
        <f t="shared" si="6"/>
        <v>-8.59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>
        <f>IF(OR(E84&gt;'95% Report'!$I$15,E84&lt;-'95% Report'!$I$15),E84,"")</f>
        <v>-8.59</v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>
        <f>IF(OR(E84&gt;'95% Report'!$I$16,E84&lt;-'95% Report'!$I$16),E84,"")</f>
        <v>-8.59</v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>
        <f>IF(OR(E84&gt;'95% Report'!$I$17,E84&lt;-'95% Report'!$I$17),E84,"")</f>
        <v>-8.59</v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Input'!C98/100</f>
        <v>-4.78</v>
      </c>
      <c r="C85" s="9">
        <f t="shared" si="5"/>
        <v>0.25</v>
      </c>
      <c r="D85" s="9">
        <f t="shared" si="5"/>
        <v>0.10000000000000053</v>
      </c>
      <c r="E85" s="12">
        <f t="shared" si="6"/>
        <v>-8.5399999999999991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>
        <f>IF(OR(E85&gt;'95% Report'!$I$15,E85&lt;-'95% Report'!$I$15),E85,"")</f>
        <v>-8.5399999999999991</v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>
        <f>IF(OR(E85&gt;'95% Report'!$I$16,E85&lt;-'95% Report'!$I$16),E85,"")</f>
        <v>-8.5399999999999991</v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>
        <f>IF(OR(E85&gt;'95% Report'!$I$17,E85&lt;-'95% Report'!$I$17),E85,"")</f>
        <v>-8.5399999999999991</v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Input'!C99/100</f>
        <v>-5.59</v>
      </c>
      <c r="C86" s="9">
        <f t="shared" si="5"/>
        <v>-0.80999999999999961</v>
      </c>
      <c r="D86" s="9">
        <f t="shared" si="5"/>
        <v>-1.0599999999999996</v>
      </c>
      <c r="E86" s="12">
        <f t="shared" si="6"/>
        <v>-7.32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>
        <f>IF(OR(E86&gt;'95% Report'!$I$15,E86&lt;-'95% Report'!$I$15),E86,"")</f>
        <v>-7.32</v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>
        <f>IF(OR(E86&gt;'95% Report'!$I$16,E86&lt;-'95% Report'!$I$16),E86,"")</f>
        <v>-7.32</v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Input'!C100/100</f>
        <v>-6.22</v>
      </c>
      <c r="C87" s="9">
        <f t="shared" si="5"/>
        <v>-0.62999999999999989</v>
      </c>
      <c r="D87" s="9">
        <f t="shared" si="5"/>
        <v>0.17999999999999972</v>
      </c>
      <c r="E87" s="12">
        <f t="shared" si="6"/>
        <v>-3.86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Input'!C101/100</f>
        <v>-6.35</v>
      </c>
      <c r="C88" s="9">
        <f t="shared" si="5"/>
        <v>-0.12999999999999989</v>
      </c>
      <c r="D88" s="9">
        <f t="shared" si="5"/>
        <v>0.5</v>
      </c>
      <c r="E88" s="12">
        <f t="shared" si="6"/>
        <v>-1.7999999999999998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Input'!C102/100</f>
        <v>-4.8499999999999996</v>
      </c>
      <c r="C89" s="9">
        <f t="shared" ref="C89:D104" si="7">B89-B88</f>
        <v>1.5</v>
      </c>
      <c r="D89" s="9">
        <f t="shared" si="7"/>
        <v>1.63</v>
      </c>
      <c r="E89" s="12">
        <f t="shared" si="6"/>
        <v>0.71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Input'!C103/100</f>
        <v>-3.23</v>
      </c>
      <c r="C90" s="9">
        <f t="shared" si="7"/>
        <v>1.6199999999999997</v>
      </c>
      <c r="D90" s="9">
        <f t="shared" si="7"/>
        <v>0.11999999999999966</v>
      </c>
      <c r="E90" s="12">
        <f t="shared" si="6"/>
        <v>2.8699999999999997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Input'!C104/100</f>
        <v>-1.83</v>
      </c>
      <c r="C91" s="9">
        <f t="shared" si="7"/>
        <v>1.4</v>
      </c>
      <c r="D91" s="9">
        <f t="shared" si="7"/>
        <v>-0.21999999999999975</v>
      </c>
      <c r="E91" s="12">
        <f t="shared" si="6"/>
        <v>4.01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Input'!C105/100</f>
        <v>-0.05</v>
      </c>
      <c r="C92" s="9">
        <f t="shared" si="7"/>
        <v>1.78</v>
      </c>
      <c r="D92" s="9">
        <f t="shared" si="7"/>
        <v>0.38000000000000012</v>
      </c>
      <c r="E92" s="12">
        <f t="shared" si="6"/>
        <v>5.33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>
        <f>IF(OR(E92&gt;'95% Report'!$I$15,E92&lt;-'95% Report'!$I$15),E92,"")</f>
        <v>5.33</v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Input'!C106/100</f>
        <v>0.91</v>
      </c>
      <c r="C93" s="9">
        <f t="shared" si="7"/>
        <v>0.96000000000000008</v>
      </c>
      <c r="D93" s="9">
        <f t="shared" si="7"/>
        <v>-0.82</v>
      </c>
      <c r="E93" s="12">
        <f t="shared" si="6"/>
        <v>6.09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>
        <f>IF(OR(E93&gt;'95% Report'!$I$15,E93&lt;-'95% Report'!$I$15),E93,"")</f>
        <v>6.09</v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Input'!C107/100</f>
        <v>0.43</v>
      </c>
      <c r="C94" s="9">
        <f t="shared" si="7"/>
        <v>-0.48000000000000004</v>
      </c>
      <c r="D94" s="9">
        <f t="shared" si="7"/>
        <v>-1.4400000000000002</v>
      </c>
      <c r="E94" s="12">
        <f t="shared" si="6"/>
        <v>5.46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>
        <f>IF(OR(E94&gt;'95% Report'!$I$15,E94&lt;-'95% Report'!$I$15),E94,"")</f>
        <v>5.46</v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Input'!C108/100</f>
        <v>-0.3</v>
      </c>
      <c r="C95" s="9">
        <f t="shared" si="7"/>
        <v>-0.73</v>
      </c>
      <c r="D95" s="9">
        <f t="shared" si="7"/>
        <v>-0.24999999999999994</v>
      </c>
      <c r="E95" s="12">
        <f t="shared" si="6"/>
        <v>4.4800000000000004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Input'!C109/100</f>
        <v>-0.41</v>
      </c>
      <c r="C96" s="9">
        <f t="shared" si="7"/>
        <v>-0.10999999999999999</v>
      </c>
      <c r="D96" s="9">
        <f t="shared" si="7"/>
        <v>0.62</v>
      </c>
      <c r="E96" s="12">
        <f t="shared" si="6"/>
        <v>5.18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>
        <f>IF(OR(E96&gt;'95% Report'!$I$15,E96&lt;-'95% Report'!$I$15),E96,"")</f>
        <v>5.18</v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Input'!C110/100</f>
        <v>0.28000000000000003</v>
      </c>
      <c r="C97" s="9">
        <f t="shared" si="7"/>
        <v>0.69</v>
      </c>
      <c r="D97" s="9">
        <f t="shared" si="7"/>
        <v>0.79999999999999993</v>
      </c>
      <c r="E97" s="12">
        <f t="shared" si="6"/>
        <v>6.5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>
        <f>IF(OR(E97&gt;'95% Report'!$I$15,E97&lt;-'95% Report'!$I$15),E97,"")</f>
        <v>6.5</v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Input'!C111/100</f>
        <v>0.76</v>
      </c>
      <c r="C98" s="9">
        <f t="shared" si="7"/>
        <v>0.48</v>
      </c>
      <c r="D98" s="9">
        <f t="shared" si="7"/>
        <v>-0.20999999999999996</v>
      </c>
      <c r="E98" s="12">
        <f t="shared" si="6"/>
        <v>7.1099999999999994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>
        <f>IF(OR(E98&gt;'95% Report'!$I$15,E98&lt;-'95% Report'!$I$15),E98,"")</f>
        <v>7.1099999999999994</v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>
        <f>IF(OR(E98&gt;'95% Report'!$I$16,E98&lt;-'95% Report'!$I$16),E98,"")</f>
        <v>7.1099999999999994</v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Input'!C112/100</f>
        <v>1.07</v>
      </c>
      <c r="C99" s="9">
        <f t="shared" si="7"/>
        <v>0.31000000000000005</v>
      </c>
      <c r="D99" s="9">
        <f t="shared" si="7"/>
        <v>-0.16999999999999993</v>
      </c>
      <c r="E99" s="12">
        <f t="shared" si="6"/>
        <v>5.92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>
        <f>IF(OR(E99&gt;'95% Report'!$I$15,E99&lt;-'95% Report'!$I$15),E99,"")</f>
        <v>5.92</v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Input'!C113/100</f>
        <v>1.68</v>
      </c>
      <c r="C100" s="9">
        <f t="shared" si="7"/>
        <v>0.60999999999999988</v>
      </c>
      <c r="D100" s="9">
        <f t="shared" si="7"/>
        <v>0.29999999999999982</v>
      </c>
      <c r="E100" s="12">
        <f t="shared" si="6"/>
        <v>4.91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>
        <f>IF(OR(E100&gt;'95% Report'!$I$15,E100&lt;-'95% Report'!$I$15),E100,"")</f>
        <v>4.91</v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Input'!C114/100</f>
        <v>2.0299999999999998</v>
      </c>
      <c r="C101" s="9">
        <f t="shared" si="7"/>
        <v>0.34999999999999987</v>
      </c>
      <c r="D101" s="9">
        <f t="shared" si="7"/>
        <v>-0.26</v>
      </c>
      <c r="E101" s="12">
        <f t="shared" si="6"/>
        <v>3.86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Input'!C115/100</f>
        <v>0</v>
      </c>
      <c r="C102" s="9">
        <f t="shared" si="7"/>
        <v>-2.0299999999999998</v>
      </c>
      <c r="D102" s="9">
        <f t="shared" si="7"/>
        <v>-2.38</v>
      </c>
      <c r="E102" s="12">
        <f t="shared" si="6"/>
        <v>0.05</v>
      </c>
      <c r="F102" s="13">
        <f>IF(OR(D102&gt;'95% Report'!$G$15,D102&lt;-'95% Report'!$G$15),D102,"")</f>
        <v>-2.38</v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>
        <f>IF(OR(D102&gt;'95% Report'!$G$16,D102&lt;-'95% Report'!$G$16),D102,"")</f>
        <v>-2.38</v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>
        <f>IF(OR(D102&gt;'95% Report'!$G$17,D102&lt;-'95% Report'!$G$17),D102,"")</f>
        <v>-2.38</v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Input'!C116/100</f>
        <v>0</v>
      </c>
      <c r="C103" s="9">
        <f t="shared" si="7"/>
        <v>0</v>
      </c>
      <c r="D103" s="9">
        <f t="shared" si="7"/>
        <v>2.0299999999999998</v>
      </c>
      <c r="E103" s="12">
        <f t="shared" si="6"/>
        <v>-0.91</v>
      </c>
      <c r="F103" s="13">
        <f>IF(OR(D103&gt;'95% Report'!$G$15,D103&lt;-'95% Report'!$G$15),D103,"")</f>
        <v>2.0299999999999998</v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>
        <f>IF(OR(D103&gt;'95% Report'!$G$16,D103&lt;-'95% Report'!$G$16),D103,"")</f>
        <v>2.0299999999999998</v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Input'!C117/100</f>
        <v>0</v>
      </c>
      <c r="C104" s="9">
        <f t="shared" si="7"/>
        <v>0</v>
      </c>
      <c r="D104" s="9">
        <f t="shared" si="7"/>
        <v>0</v>
      </c>
      <c r="E104" s="12">
        <f t="shared" si="6"/>
        <v>-0.43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Input'!C118/100</f>
        <v>0</v>
      </c>
      <c r="C105" s="9">
        <f t="shared" ref="C105:D120" si="8">B105-B104</f>
        <v>0</v>
      </c>
      <c r="D105" s="9">
        <f t="shared" si="8"/>
        <v>0</v>
      </c>
      <c r="E105" s="12">
        <f t="shared" si="6"/>
        <v>0.3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Input'!C119/100</f>
        <v>0</v>
      </c>
      <c r="C106" s="9">
        <f t="shared" si="8"/>
        <v>0</v>
      </c>
      <c r="D106" s="9">
        <f t="shared" si="8"/>
        <v>0</v>
      </c>
      <c r="E106" s="12">
        <f t="shared" si="6"/>
        <v>0.41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Input'!C120/100</f>
        <v>0</v>
      </c>
      <c r="C107" s="9">
        <f t="shared" si="8"/>
        <v>0</v>
      </c>
      <c r="D107" s="9">
        <f t="shared" si="8"/>
        <v>0</v>
      </c>
      <c r="E107" s="12">
        <f t="shared" si="6"/>
        <v>-0.28000000000000003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Input'!C121/100</f>
        <v>0</v>
      </c>
      <c r="C108" s="9">
        <f t="shared" si="8"/>
        <v>0</v>
      </c>
      <c r="D108" s="9">
        <f t="shared" si="8"/>
        <v>0</v>
      </c>
      <c r="E108" s="12">
        <f t="shared" si="6"/>
        <v>-0.76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Input'!C122/100</f>
        <v>0</v>
      </c>
      <c r="C109" s="9">
        <f t="shared" si="8"/>
        <v>0</v>
      </c>
      <c r="D109" s="9">
        <f t="shared" si="8"/>
        <v>0</v>
      </c>
      <c r="E109" s="12">
        <f t="shared" si="6"/>
        <v>-1.07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Input'!C123/100</f>
        <v>0</v>
      </c>
      <c r="C110" s="9">
        <f t="shared" si="8"/>
        <v>0</v>
      </c>
      <c r="D110" s="9">
        <f t="shared" si="8"/>
        <v>0</v>
      </c>
      <c r="E110" s="12">
        <f t="shared" si="6"/>
        <v>-1.68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Input'!C124/100</f>
        <v>0</v>
      </c>
      <c r="C111" s="9">
        <f t="shared" si="8"/>
        <v>0</v>
      </c>
      <c r="D111" s="9">
        <f t="shared" si="8"/>
        <v>0</v>
      </c>
      <c r="E111" s="12">
        <f t="shared" si="6"/>
        <v>-2.0299999999999998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Input'!C125/100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Input'!C126/100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Input'!C127/100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Input'!C128/100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Input'!C129/100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Input'!C130/100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Input'!C131/100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Input'!C132/100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Input'!C133/100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Input'!C134/100</f>
        <v>0</v>
      </c>
      <c r="C121" s="9">
        <f t="shared" ref="C121:D136" si="9">B121-B120</f>
        <v>0</v>
      </c>
      <c r="D121" s="9">
        <f t="shared" si="9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Input'!C135/100</f>
        <v>0</v>
      </c>
      <c r="C122" s="9">
        <f t="shared" si="9"/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Input'!C136/100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Input'!C137/100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Input'!C138/100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Input'!C139/100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Input'!C140/100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Input'!C141/100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Input'!C142/100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Input'!C143/100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Input'!C144/100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Input'!C145/100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Input'!C146/100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Input'!C147/100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Input'!C148/100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Input'!C149/100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Input'!C150/100</f>
        <v>0</v>
      </c>
      <c r="C137" s="9">
        <f t="shared" ref="C137:D152" si="10">B137-B136</f>
        <v>0</v>
      </c>
      <c r="D137" s="9">
        <f t="shared" si="10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Input'!C151/100</f>
        <v>0</v>
      </c>
      <c r="C138" s="9">
        <f t="shared" si="10"/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Input'!C152/100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Input'!C153/100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Input'!C154/100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Input'!C155/100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Input'!C156/100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Input'!C157/100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Input'!C158/100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Input'!C159/100</f>
        <v>0</v>
      </c>
      <c r="C146" s="9">
        <f t="shared" si="10"/>
        <v>0</v>
      </c>
      <c r="D146" s="9">
        <f t="shared" si="10"/>
        <v>0</v>
      </c>
      <c r="E146" s="12">
        <f t="shared" ref="E146:E209" si="11">B146-B136</f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Input'!C160/100</f>
        <v>0</v>
      </c>
      <c r="C147" s="9">
        <f t="shared" si="10"/>
        <v>0</v>
      </c>
      <c r="D147" s="9">
        <f t="shared" si="10"/>
        <v>0</v>
      </c>
      <c r="E147" s="12">
        <f t="shared" si="11"/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Input'!C161/100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Input'!C162/100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Input'!C163/100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Input'!C164/100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Input'!C165/100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Input'!C166/100</f>
        <v>0</v>
      </c>
      <c r="C153" s="9">
        <f t="shared" ref="C153:D168" si="12">B153-B152</f>
        <v>0</v>
      </c>
      <c r="D153" s="9">
        <f t="shared" si="12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Input'!C167/100</f>
        <v>0</v>
      </c>
      <c r="C154" s="9">
        <f t="shared" si="12"/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Input'!C168/100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Input'!C169/100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Input'!C170/100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Input'!C171/100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Input'!C172/100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Input'!C173/100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Input'!C174/100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Input'!C175/100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Input'!C176/100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Input'!C177/100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Input'!C178/100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Input'!C179/100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Input'!C180/100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Input'!C181/100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Input'!C182/100</f>
        <v>0</v>
      </c>
      <c r="C169" s="9">
        <f t="shared" ref="C169:D184" si="13">B169-B168</f>
        <v>0</v>
      </c>
      <c r="D169" s="9">
        <f t="shared" si="13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Input'!C183/100</f>
        <v>0</v>
      </c>
      <c r="C170" s="9">
        <f t="shared" si="13"/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Input'!C184/100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Input'!C185/100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Input'!C186/100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Input'!C187/100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Input'!C188/100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Input'!C189/100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Input'!C190/100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Input'!C191/100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Input'!C192/100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Input'!C193/100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Input'!C194/100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Input'!C195/100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Input'!C196/100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Input'!C197/100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Input'!C198/100</f>
        <v>0</v>
      </c>
      <c r="C185" s="9">
        <f t="shared" ref="C185:D200" si="14">B185-B184</f>
        <v>0</v>
      </c>
      <c r="D185" s="9">
        <f t="shared" si="14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Input'!C199/100</f>
        <v>0</v>
      </c>
      <c r="C186" s="9">
        <f t="shared" si="14"/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Input'!C200/100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Input'!C201/100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Input'!C202/100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Input'!C203/100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Input'!C204/100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Input'!C205/100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Input'!C206/100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Input'!C207/100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Input'!C208/100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Input'!C209/100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Input'!C210/100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Input'!C211/100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Input'!C212/100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Input'!C213/100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Input'!C214/100</f>
        <v>0</v>
      </c>
      <c r="C201" s="9">
        <f t="shared" ref="C201:D216" si="15">B201-B200</f>
        <v>0</v>
      </c>
      <c r="D201" s="9">
        <f t="shared" si="15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Input'!C215/100</f>
        <v>0</v>
      </c>
      <c r="C202" s="9">
        <f t="shared" si="15"/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Input'!C216/100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Input'!C217/100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Input'!C218/100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Input'!C219/100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Input'!C220/100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Input'!C221/100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Input'!C222/100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Input'!C223/100</f>
        <v>0</v>
      </c>
      <c r="C210" s="9">
        <f t="shared" si="15"/>
        <v>0</v>
      </c>
      <c r="D210" s="9">
        <f t="shared" si="15"/>
        <v>0</v>
      </c>
      <c r="E210" s="12">
        <f t="shared" ref="E210:E247" si="16">B210-B200</f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Input'!C224/100</f>
        <v>0</v>
      </c>
      <c r="C211" s="9">
        <f t="shared" si="15"/>
        <v>0</v>
      </c>
      <c r="D211" s="9">
        <f t="shared" si="15"/>
        <v>0</v>
      </c>
      <c r="E211" s="12">
        <f t="shared" si="16"/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Input'!C225/100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Input'!C226/100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Input'!C227/100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Input'!C228/100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Input'!C229/100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Input'!C230/100</f>
        <v>0</v>
      </c>
      <c r="C217" s="9">
        <f t="shared" ref="C217:D232" si="17">B217-B216</f>
        <v>0</v>
      </c>
      <c r="D217" s="9">
        <f t="shared" si="17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Input'!C231/100</f>
        <v>0</v>
      </c>
      <c r="C218" s="9">
        <f t="shared" si="17"/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Input'!C232/100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Input'!C233/100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Input'!C234/100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Input'!C235/100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Input'!C236/100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Input'!C237/100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Input'!C238/100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Input'!C239/100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Input'!C240/100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Input'!C241/100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Input'!C242/100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Input'!C243/100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Input'!C244/100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Input'!C245/100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Input'!C246/100</f>
        <v>0</v>
      </c>
      <c r="C233" s="9">
        <f t="shared" ref="C233:D247" si="18">B233-B232</f>
        <v>0</v>
      </c>
      <c r="D233" s="9">
        <f t="shared" si="18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Input'!C247/100</f>
        <v>0</v>
      </c>
      <c r="C234" s="9">
        <f t="shared" si="18"/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Input'!C248/100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Input'!C249/100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Input'!C250/100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Input'!C251/100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Input'!C252/100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Input'!C253/100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Input'!C254/100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Input'!C255/100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Input'!C256/100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Input'!C257/100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Input'!C258/100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Input'!C259/100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Input'!C260/100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Input'!C261/100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8</v>
      </c>
      <c r="G249" s="16">
        <f t="shared" ref="G249:U249" si="22">COUNT(G8:G248)</f>
        <v>0</v>
      </c>
      <c r="H249" s="16">
        <f t="shared" si="22"/>
        <v>39</v>
      </c>
      <c r="I249" s="16">
        <f t="shared" si="22"/>
        <v>0</v>
      </c>
      <c r="J249" s="16">
        <f t="shared" si="22"/>
        <v>6</v>
      </c>
      <c r="K249" s="16">
        <f t="shared" si="22"/>
        <v>0</v>
      </c>
      <c r="L249" s="16">
        <f t="shared" si="22"/>
        <v>20</v>
      </c>
      <c r="M249" s="16">
        <f t="shared" si="22"/>
        <v>0</v>
      </c>
      <c r="N249" s="16">
        <f t="shared" si="22"/>
        <v>4</v>
      </c>
      <c r="O249" s="16">
        <f t="shared" si="22"/>
        <v>0</v>
      </c>
      <c r="P249" s="16">
        <f t="shared" si="22"/>
        <v>13</v>
      </c>
      <c r="Q249" s="16">
        <f t="shared" si="22"/>
        <v>0</v>
      </c>
      <c r="R249" s="16">
        <f t="shared" si="22"/>
        <v>2</v>
      </c>
      <c r="S249" s="16">
        <f t="shared" si="22"/>
        <v>0</v>
      </c>
      <c r="T249" s="16">
        <f t="shared" si="22"/>
        <v>4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15</v>
      </c>
    </row>
    <row r="3" spans="1:21">
      <c r="A3" s="29" t="s">
        <v>7</v>
      </c>
      <c r="C3" s="1">
        <f>IF(ISNUMBER('Raw Data Input'!D5),'Raw Data Input'!D5,'Raw Data Input'!D5)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5.4945054945054944E-2</v>
      </c>
      <c r="G7" s="24">
        <f>G249/D249</f>
        <v>0</v>
      </c>
      <c r="H7" s="25">
        <f>H249/E249</f>
        <v>0.31325301204819278</v>
      </c>
      <c r="I7" s="26">
        <f>I249/E249</f>
        <v>0</v>
      </c>
      <c r="J7" s="27">
        <f>J249/D249</f>
        <v>2.197802197802198E-2</v>
      </c>
      <c r="K7" s="25">
        <f>K249/D249</f>
        <v>0</v>
      </c>
      <c r="L7" s="24">
        <f>L249/E249</f>
        <v>6.0240963855421686E-2</v>
      </c>
      <c r="M7" s="26">
        <f>M249/E249</f>
        <v>0</v>
      </c>
      <c r="N7" s="23">
        <f>N249/D249</f>
        <v>1.098901098901099E-2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Input'!D21/100</f>
        <v>12.01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9.68</v>
      </c>
      <c r="C9" s="9">
        <f>B9-B8</f>
        <v>-2.33</v>
      </c>
      <c r="D9" s="9">
        <f>C9</f>
        <v>-2.33</v>
      </c>
      <c r="E9" s="12"/>
      <c r="F9" s="13">
        <f>IF(OR(D9&gt;'95% Report'!$G$15,D9&lt;-'95% Report'!$G$15),D9,"")</f>
        <v>-2.33</v>
      </c>
      <c r="G9" s="13" t="str">
        <f>IF(OR(D9&gt;'100% Report'!$G$15,D9&lt;-'100% Report'!$G$15),D9,"")</f>
        <v/>
      </c>
      <c r="H9" s="8"/>
      <c r="I9" s="14"/>
      <c r="J9" s="13">
        <f>IF(OR(D9&gt;'95% Report'!$G$16,D9&lt;-'95% Report'!$G$16),D9,"")</f>
        <v>-2.33</v>
      </c>
      <c r="K9" s="13" t="str">
        <f>IF(OR(D9&gt;'100% Report'!$G$16,D9&lt;-'100% Report'!$G$16),D9,"")</f>
        <v/>
      </c>
      <c r="L9" s="8"/>
      <c r="M9" s="14"/>
      <c r="N9" s="13">
        <f>IF(OR(D9&gt;'95% Report'!$G$17,D9&lt;-'95% Report'!$G$17),D9,"")</f>
        <v>-2.33</v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9.42</v>
      </c>
      <c r="C10" s="9">
        <f t="shared" ref="C10:D25" si="0">B10-B9</f>
        <v>-0.25999999999999979</v>
      </c>
      <c r="D10" s="9">
        <f>C10-C9</f>
        <v>2.0700000000000003</v>
      </c>
      <c r="E10" s="12"/>
      <c r="F10" s="13">
        <f>IF(OR(D10&gt;'95% Report'!$G$15,D10&lt;-'95% Report'!$G$15),D10,"")</f>
        <v>2.0700000000000003</v>
      </c>
      <c r="G10" s="13" t="str">
        <f>IF(OR(D10&gt;'100% Report'!$G$15,D10&lt;-'100% Report'!$G$15),D10,"")</f>
        <v/>
      </c>
      <c r="H10" s="8"/>
      <c r="I10" s="14"/>
      <c r="J10" s="13">
        <f>IF(OR(D10&gt;'95% Report'!$G$16,D10&lt;-'95% Report'!$G$16),D10,"")</f>
        <v>2.0700000000000003</v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10.24</v>
      </c>
      <c r="C11" s="9">
        <f t="shared" si="0"/>
        <v>0.82000000000000028</v>
      </c>
      <c r="D11" s="9">
        <f t="shared" si="0"/>
        <v>1.08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11.1</v>
      </c>
      <c r="C12" s="9">
        <f t="shared" si="0"/>
        <v>0.85999999999999943</v>
      </c>
      <c r="D12" s="9">
        <f t="shared" si="0"/>
        <v>3.9999999999999147E-2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9.9600000000000009</v>
      </c>
      <c r="C13" s="9">
        <f t="shared" si="0"/>
        <v>-1.1399999999999988</v>
      </c>
      <c r="D13" s="9">
        <f t="shared" si="0"/>
        <v>-1.9999999999999982</v>
      </c>
      <c r="E13" s="12"/>
      <c r="F13" s="13">
        <f>IF(OR(D13&gt;'95% Report'!$G$15,D13&lt;-'95% Report'!$G$15),D13,"")</f>
        <v>-1.9999999999999982</v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8.74</v>
      </c>
      <c r="C14" s="9">
        <f t="shared" si="0"/>
        <v>-1.2200000000000006</v>
      </c>
      <c r="D14" s="9">
        <f t="shared" si="0"/>
        <v>-8.0000000000001847E-2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9.09</v>
      </c>
      <c r="C15" s="9">
        <f t="shared" si="0"/>
        <v>0.34999999999999964</v>
      </c>
      <c r="D15" s="9">
        <f t="shared" si="0"/>
        <v>1.5700000000000003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10.82</v>
      </c>
      <c r="C16" s="9">
        <f t="shared" si="0"/>
        <v>1.7300000000000004</v>
      </c>
      <c r="D16" s="9">
        <f t="shared" si="0"/>
        <v>1.3800000000000008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11.07</v>
      </c>
      <c r="C17" s="9">
        <f t="shared" si="0"/>
        <v>0.25</v>
      </c>
      <c r="D17" s="9">
        <f t="shared" si="0"/>
        <v>-1.4800000000000004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10.54</v>
      </c>
      <c r="C18" s="9">
        <f t="shared" si="0"/>
        <v>-0.53000000000000114</v>
      </c>
      <c r="D18" s="9">
        <f t="shared" si="0"/>
        <v>-0.78000000000000114</v>
      </c>
      <c r="E18" s="12">
        <f>B18-B8</f>
        <v>-1.4700000000000006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10.11</v>
      </c>
      <c r="C19" s="9">
        <f t="shared" si="0"/>
        <v>-0.42999999999999972</v>
      </c>
      <c r="D19" s="9">
        <f t="shared" si="0"/>
        <v>0.10000000000000142</v>
      </c>
      <c r="E19" s="12">
        <f t="shared" ref="E19:E82" si="1">B19-B9</f>
        <v>0.42999999999999972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8.64</v>
      </c>
      <c r="C20" s="9">
        <f t="shared" si="0"/>
        <v>-1.4699999999999989</v>
      </c>
      <c r="D20" s="9">
        <f t="shared" si="0"/>
        <v>-1.0399999999999991</v>
      </c>
      <c r="E20" s="12">
        <f t="shared" si="1"/>
        <v>-0.77999999999999936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6.2</v>
      </c>
      <c r="C21" s="9">
        <f t="shared" si="0"/>
        <v>-2.4400000000000004</v>
      </c>
      <c r="D21" s="9">
        <f t="shared" si="0"/>
        <v>-0.97000000000000153</v>
      </c>
      <c r="E21" s="12">
        <f t="shared" si="1"/>
        <v>-4.04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5.33</v>
      </c>
      <c r="C22" s="9">
        <f t="shared" si="0"/>
        <v>-0.87000000000000011</v>
      </c>
      <c r="D22" s="9">
        <f t="shared" si="0"/>
        <v>1.5700000000000003</v>
      </c>
      <c r="E22" s="12">
        <f t="shared" si="1"/>
        <v>-5.77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-5.77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4.88</v>
      </c>
      <c r="C23" s="9">
        <f t="shared" si="0"/>
        <v>-0.45000000000000018</v>
      </c>
      <c r="D23" s="9">
        <f t="shared" si="0"/>
        <v>0.41999999999999993</v>
      </c>
      <c r="E23" s="12">
        <f t="shared" si="1"/>
        <v>-5.080000000000001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-5.080000000000001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4.57</v>
      </c>
      <c r="C24" s="9">
        <f t="shared" si="0"/>
        <v>-0.30999999999999961</v>
      </c>
      <c r="D24" s="9">
        <f t="shared" si="0"/>
        <v>0.14000000000000057</v>
      </c>
      <c r="E24" s="12">
        <f t="shared" si="1"/>
        <v>-4.17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4.3899999999999997</v>
      </c>
      <c r="C25" s="9">
        <f t="shared" si="0"/>
        <v>-0.1800000000000006</v>
      </c>
      <c r="D25" s="9">
        <f t="shared" si="0"/>
        <v>0.12999999999999901</v>
      </c>
      <c r="E25" s="12">
        <f t="shared" si="1"/>
        <v>-4.7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-4.7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4.34</v>
      </c>
      <c r="C26" s="9">
        <f t="shared" ref="C26:D41" si="2">B26-B25</f>
        <v>-4.9999999999999822E-2</v>
      </c>
      <c r="D26" s="9">
        <f t="shared" si="2"/>
        <v>0.13000000000000078</v>
      </c>
      <c r="E26" s="12">
        <f t="shared" si="1"/>
        <v>-6.48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-6.48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4.0599999999999996</v>
      </c>
      <c r="C27" s="9">
        <f t="shared" si="2"/>
        <v>-0.28000000000000025</v>
      </c>
      <c r="D27" s="9">
        <f t="shared" si="2"/>
        <v>-0.23000000000000043</v>
      </c>
      <c r="E27" s="12">
        <f t="shared" si="1"/>
        <v>-7.0100000000000007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-7.0100000000000007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>
        <f>IF(OR(E27&gt;'95% Report'!$I$16,E27&lt;-'95% Report'!$I$16),E27,"")</f>
        <v>-7.0100000000000007</v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3.56</v>
      </c>
      <c r="C28" s="9">
        <f t="shared" si="2"/>
        <v>-0.49999999999999956</v>
      </c>
      <c r="D28" s="9">
        <f t="shared" si="2"/>
        <v>-0.21999999999999931</v>
      </c>
      <c r="E28" s="12">
        <f t="shared" si="1"/>
        <v>-6.9799999999999986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-6.9799999999999986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>
        <f>IF(OR(E28&gt;'95% Report'!$I$16,E28&lt;-'95% Report'!$I$16),E28,"")</f>
        <v>-6.9799999999999986</v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2.34</v>
      </c>
      <c r="C29" s="9">
        <f t="shared" si="2"/>
        <v>-1.2200000000000002</v>
      </c>
      <c r="D29" s="9">
        <f t="shared" si="2"/>
        <v>-0.72000000000000064</v>
      </c>
      <c r="E29" s="12">
        <f t="shared" si="1"/>
        <v>-7.77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>
        <f>IF(OR(E29&gt;'95% Report'!$I$15,E29&lt;-'95% Report'!$I$15),E29,"")</f>
        <v>-7.77</v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>
        <f>IF(OR(E29&gt;'95% Report'!$I$16,E29&lt;-'95% Report'!$I$16),E29,"")</f>
        <v>-7.77</v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1.6</v>
      </c>
      <c r="C30" s="9">
        <f t="shared" si="2"/>
        <v>-0.73999999999999977</v>
      </c>
      <c r="D30" s="9">
        <f t="shared" si="2"/>
        <v>0.48000000000000043</v>
      </c>
      <c r="E30" s="12">
        <f t="shared" si="1"/>
        <v>-7.0400000000000009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-7.0400000000000009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>
        <f>IF(OR(E30&gt;'95% Report'!$I$16,E30&lt;-'95% Report'!$I$16),E30,"")</f>
        <v>-7.0400000000000009</v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1.27</v>
      </c>
      <c r="C31" s="9">
        <f t="shared" si="2"/>
        <v>-0.33000000000000007</v>
      </c>
      <c r="D31" s="9">
        <f t="shared" si="2"/>
        <v>0.4099999999999997</v>
      </c>
      <c r="E31" s="12">
        <f t="shared" si="1"/>
        <v>-4.93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-4.93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1.02</v>
      </c>
      <c r="C32" s="9">
        <f t="shared" si="2"/>
        <v>-0.25</v>
      </c>
      <c r="D32" s="9">
        <f t="shared" si="2"/>
        <v>8.0000000000000071E-2</v>
      </c>
      <c r="E32" s="12">
        <f t="shared" si="1"/>
        <v>-4.3100000000000005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1.22</v>
      </c>
      <c r="C33" s="9">
        <f t="shared" si="2"/>
        <v>0.19999999999999996</v>
      </c>
      <c r="D33" s="9">
        <f t="shared" si="2"/>
        <v>0.44999999999999996</v>
      </c>
      <c r="E33" s="12">
        <f t="shared" si="1"/>
        <v>-3.66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0.33</v>
      </c>
      <c r="C34" s="9">
        <f t="shared" si="2"/>
        <v>-0.8899999999999999</v>
      </c>
      <c r="D34" s="9">
        <f t="shared" si="2"/>
        <v>-1.0899999999999999</v>
      </c>
      <c r="E34" s="12">
        <f t="shared" si="1"/>
        <v>-4.24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-0.64</v>
      </c>
      <c r="C35" s="9">
        <f t="shared" si="2"/>
        <v>-0.97</v>
      </c>
      <c r="D35" s="9">
        <f t="shared" si="2"/>
        <v>-8.0000000000000071E-2</v>
      </c>
      <c r="E35" s="12">
        <f t="shared" si="1"/>
        <v>-5.0299999999999994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>
        <f>IF(OR(E35&gt;'95% Report'!$I$15,E35&lt;-'95% Report'!$I$15),E35,"")</f>
        <v>-5.0299999999999994</v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-1.65</v>
      </c>
      <c r="C36" s="9">
        <f t="shared" si="2"/>
        <v>-1.0099999999999998</v>
      </c>
      <c r="D36" s="9">
        <f t="shared" si="2"/>
        <v>-3.9999999999999813E-2</v>
      </c>
      <c r="E36" s="12">
        <f t="shared" si="1"/>
        <v>-5.99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-5.99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-1.07</v>
      </c>
      <c r="C37" s="9">
        <f t="shared" si="2"/>
        <v>0.57999999999999985</v>
      </c>
      <c r="D37" s="9">
        <f t="shared" si="2"/>
        <v>1.5899999999999996</v>
      </c>
      <c r="E37" s="12">
        <f t="shared" si="1"/>
        <v>-5.13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-5.13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-0.25</v>
      </c>
      <c r="C38" s="9">
        <f t="shared" si="2"/>
        <v>0.82000000000000006</v>
      </c>
      <c r="D38" s="9">
        <f t="shared" si="2"/>
        <v>0.24000000000000021</v>
      </c>
      <c r="E38" s="12">
        <f t="shared" si="1"/>
        <v>-3.81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0.56000000000000005</v>
      </c>
      <c r="C39" s="9">
        <f t="shared" si="2"/>
        <v>0.81</v>
      </c>
      <c r="D39" s="9">
        <f t="shared" si="2"/>
        <v>-1.0000000000000009E-2</v>
      </c>
      <c r="E39" s="12">
        <f t="shared" si="1"/>
        <v>-1.7799999999999998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0.66</v>
      </c>
      <c r="C40" s="9">
        <f t="shared" si="2"/>
        <v>9.9999999999999978E-2</v>
      </c>
      <c r="D40" s="9">
        <f t="shared" si="2"/>
        <v>-0.71000000000000008</v>
      </c>
      <c r="E40" s="12">
        <f t="shared" si="1"/>
        <v>-0.94000000000000006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Input'!D54/100</f>
        <v>1.52</v>
      </c>
      <c r="C41" s="9">
        <f t="shared" si="2"/>
        <v>0.86</v>
      </c>
      <c r="D41" s="9">
        <f t="shared" si="2"/>
        <v>0.76</v>
      </c>
      <c r="E41" s="12">
        <f t="shared" si="1"/>
        <v>0.25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Input'!D55/100</f>
        <v>1.52</v>
      </c>
      <c r="C42" s="9">
        <f t="shared" ref="C42:D57" si="3">B42-B41</f>
        <v>0</v>
      </c>
      <c r="D42" s="9">
        <f t="shared" si="3"/>
        <v>-0.86</v>
      </c>
      <c r="E42" s="12">
        <f t="shared" si="1"/>
        <v>0.5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Input'!D56/100</f>
        <v>0.86</v>
      </c>
      <c r="C43" s="9">
        <f t="shared" si="3"/>
        <v>-0.66</v>
      </c>
      <c r="D43" s="9">
        <f t="shared" si="3"/>
        <v>-0.66</v>
      </c>
      <c r="E43" s="12">
        <f t="shared" si="1"/>
        <v>-0.36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Input'!D57/100</f>
        <v>1.22</v>
      </c>
      <c r="C44" s="9">
        <f t="shared" si="3"/>
        <v>0.36</v>
      </c>
      <c r="D44" s="9">
        <f t="shared" si="3"/>
        <v>1.02</v>
      </c>
      <c r="E44" s="12">
        <f t="shared" si="1"/>
        <v>0.8899999999999999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Input'!D58/100</f>
        <v>0.71</v>
      </c>
      <c r="C45" s="9">
        <f t="shared" si="3"/>
        <v>-0.51</v>
      </c>
      <c r="D45" s="9">
        <f t="shared" si="3"/>
        <v>-0.87</v>
      </c>
      <c r="E45" s="12">
        <f t="shared" si="1"/>
        <v>1.35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Input'!D59/100</f>
        <v>0.15</v>
      </c>
      <c r="C46" s="9">
        <f t="shared" si="3"/>
        <v>-0.55999999999999994</v>
      </c>
      <c r="D46" s="9">
        <f t="shared" si="3"/>
        <v>-4.9999999999999933E-2</v>
      </c>
      <c r="E46" s="12">
        <f t="shared" si="1"/>
        <v>1.7999999999999998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Input'!D60/100</f>
        <v>-0.69</v>
      </c>
      <c r="C47" s="9">
        <f t="shared" si="3"/>
        <v>-0.84</v>
      </c>
      <c r="D47" s="9">
        <f t="shared" si="3"/>
        <v>-0.28000000000000003</v>
      </c>
      <c r="E47" s="12">
        <f t="shared" si="1"/>
        <v>0.38000000000000012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Input'!D61/100</f>
        <v>-2.16</v>
      </c>
      <c r="C48" s="9">
        <f t="shared" si="3"/>
        <v>-1.4700000000000002</v>
      </c>
      <c r="D48" s="9">
        <f t="shared" si="3"/>
        <v>-0.63000000000000023</v>
      </c>
      <c r="E48" s="12">
        <f t="shared" si="1"/>
        <v>-1.9100000000000001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Input'!D62/100</f>
        <v>-4.47</v>
      </c>
      <c r="C49" s="9">
        <f t="shared" si="3"/>
        <v>-2.3099999999999996</v>
      </c>
      <c r="D49" s="9">
        <f t="shared" si="3"/>
        <v>-0.83999999999999941</v>
      </c>
      <c r="E49" s="12">
        <f t="shared" si="1"/>
        <v>-5.0299999999999994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-5.0299999999999994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Input'!D63/100</f>
        <v>-5.46</v>
      </c>
      <c r="C50" s="9">
        <f t="shared" si="3"/>
        <v>-0.99000000000000021</v>
      </c>
      <c r="D50" s="9">
        <f t="shared" si="3"/>
        <v>1.3199999999999994</v>
      </c>
      <c r="E50" s="12">
        <f t="shared" si="1"/>
        <v>-6.12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-6.12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Input'!D64/100</f>
        <v>-4.7</v>
      </c>
      <c r="C51" s="9">
        <f t="shared" si="3"/>
        <v>0.75999999999999979</v>
      </c>
      <c r="D51" s="9">
        <f t="shared" si="3"/>
        <v>1.75</v>
      </c>
      <c r="E51" s="12">
        <f t="shared" si="1"/>
        <v>-6.2200000000000006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>
        <f>IF(OR(E51&gt;'95% Report'!$I$15,E51&lt;-'95% Report'!$I$15),E51,"")</f>
        <v>-6.2200000000000006</v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Input'!D65/100</f>
        <v>-3.68</v>
      </c>
      <c r="C52" s="9">
        <f t="shared" si="3"/>
        <v>1.02</v>
      </c>
      <c r="D52" s="9">
        <f t="shared" si="3"/>
        <v>0.26000000000000023</v>
      </c>
      <c r="E52" s="12">
        <f t="shared" si="1"/>
        <v>-5.2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>
        <f>IF(OR(E52&gt;'95% Report'!$I$15,E52&lt;-'95% Report'!$I$15),E52,"")</f>
        <v>-5.2</v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Input'!D66/100</f>
        <v>-2.84</v>
      </c>
      <c r="C53" s="9">
        <f t="shared" si="3"/>
        <v>0.8400000000000003</v>
      </c>
      <c r="D53" s="9">
        <f t="shared" si="3"/>
        <v>-0.17999999999999972</v>
      </c>
      <c r="E53" s="12">
        <f t="shared" si="1"/>
        <v>-3.6999999999999997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Input'!D67/100</f>
        <v>-2.31</v>
      </c>
      <c r="C54" s="9">
        <f t="shared" si="3"/>
        <v>0.5299999999999998</v>
      </c>
      <c r="D54" s="9">
        <f t="shared" si="3"/>
        <v>-0.3100000000000005</v>
      </c>
      <c r="E54" s="12">
        <f t="shared" si="1"/>
        <v>-3.5300000000000002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Input'!D68/100</f>
        <v>-2.11</v>
      </c>
      <c r="C55" s="9">
        <f t="shared" si="3"/>
        <v>0.20000000000000018</v>
      </c>
      <c r="D55" s="9">
        <f t="shared" si="3"/>
        <v>-0.32999999999999963</v>
      </c>
      <c r="E55" s="12">
        <f t="shared" si="1"/>
        <v>-2.82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Input'!D69/100</f>
        <v>-1.65</v>
      </c>
      <c r="C56" s="9">
        <f t="shared" si="3"/>
        <v>0.45999999999999996</v>
      </c>
      <c r="D56" s="9">
        <f t="shared" si="3"/>
        <v>0.25999999999999979</v>
      </c>
      <c r="E56" s="12">
        <f t="shared" si="1"/>
        <v>-1.7999999999999998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Input'!D70/100</f>
        <v>-0.91</v>
      </c>
      <c r="C57" s="9">
        <f t="shared" si="3"/>
        <v>0.73999999999999988</v>
      </c>
      <c r="D57" s="9">
        <f t="shared" si="3"/>
        <v>0.27999999999999992</v>
      </c>
      <c r="E57" s="12">
        <f t="shared" si="1"/>
        <v>-0.22000000000000008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Input'!D71/100</f>
        <v>-1.85</v>
      </c>
      <c r="C58" s="9">
        <f t="shared" ref="C58:D73" si="4">B58-B57</f>
        <v>-0.94000000000000006</v>
      </c>
      <c r="D58" s="9">
        <f t="shared" si="4"/>
        <v>-1.68</v>
      </c>
      <c r="E58" s="12">
        <f t="shared" si="1"/>
        <v>0.31000000000000005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Input'!D72/100</f>
        <v>-2.31</v>
      </c>
      <c r="C59" s="9">
        <f t="shared" si="4"/>
        <v>-0.45999999999999996</v>
      </c>
      <c r="D59" s="9">
        <f t="shared" si="4"/>
        <v>0.48000000000000009</v>
      </c>
      <c r="E59" s="12">
        <f t="shared" si="1"/>
        <v>2.1599999999999997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Input'!D73/100</f>
        <v>-2.06</v>
      </c>
      <c r="C60" s="9">
        <f t="shared" si="4"/>
        <v>0.25</v>
      </c>
      <c r="D60" s="9">
        <f t="shared" si="4"/>
        <v>0.71</v>
      </c>
      <c r="E60" s="12">
        <f t="shared" si="1"/>
        <v>3.4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Input'!D74/100</f>
        <v>-1.22</v>
      </c>
      <c r="C61" s="9">
        <f t="shared" si="4"/>
        <v>0.84000000000000008</v>
      </c>
      <c r="D61" s="9">
        <f t="shared" si="4"/>
        <v>0.59000000000000008</v>
      </c>
      <c r="E61" s="12">
        <f t="shared" si="1"/>
        <v>3.4800000000000004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Input'!D75/100</f>
        <v>-0.84</v>
      </c>
      <c r="C62" s="9">
        <f t="shared" si="4"/>
        <v>0.38</v>
      </c>
      <c r="D62" s="9">
        <f t="shared" si="4"/>
        <v>-0.46000000000000008</v>
      </c>
      <c r="E62" s="12">
        <f t="shared" si="1"/>
        <v>2.8400000000000003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Input'!D76/100</f>
        <v>-0.69</v>
      </c>
      <c r="C63" s="9">
        <f t="shared" si="4"/>
        <v>0.15000000000000002</v>
      </c>
      <c r="D63" s="9">
        <f t="shared" si="4"/>
        <v>-0.22999999999999998</v>
      </c>
      <c r="E63" s="12">
        <f t="shared" si="1"/>
        <v>2.15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Input'!D77/100</f>
        <v>-0.81</v>
      </c>
      <c r="C64" s="9">
        <f t="shared" si="4"/>
        <v>-0.12000000000000011</v>
      </c>
      <c r="D64" s="9">
        <f t="shared" si="4"/>
        <v>-0.27000000000000013</v>
      </c>
      <c r="E64" s="12">
        <f t="shared" si="1"/>
        <v>1.5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Input'!D78/100</f>
        <v>-0.38</v>
      </c>
      <c r="C65" s="9">
        <f t="shared" si="4"/>
        <v>0.43000000000000005</v>
      </c>
      <c r="D65" s="9">
        <f t="shared" si="4"/>
        <v>0.55000000000000016</v>
      </c>
      <c r="E65" s="12">
        <f t="shared" si="1"/>
        <v>1.73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Input'!D79/100</f>
        <v>-0.28000000000000003</v>
      </c>
      <c r="C66" s="9">
        <f t="shared" si="4"/>
        <v>9.9999999999999978E-2</v>
      </c>
      <c r="D66" s="9">
        <f t="shared" si="4"/>
        <v>-0.33000000000000007</v>
      </c>
      <c r="E66" s="12">
        <f t="shared" si="1"/>
        <v>1.3699999999999999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Input'!D80/100</f>
        <v>-0.64</v>
      </c>
      <c r="C67" s="9">
        <f t="shared" si="4"/>
        <v>-0.36</v>
      </c>
      <c r="D67" s="9">
        <f t="shared" si="4"/>
        <v>-0.45999999999999996</v>
      </c>
      <c r="E67" s="12">
        <f t="shared" si="1"/>
        <v>0.27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Input'!D81/100</f>
        <v>-0.41</v>
      </c>
      <c r="C68" s="9">
        <f t="shared" si="4"/>
        <v>0.23000000000000004</v>
      </c>
      <c r="D68" s="9">
        <f t="shared" si="4"/>
        <v>0.59000000000000008</v>
      </c>
      <c r="E68" s="12">
        <f t="shared" si="1"/>
        <v>1.4400000000000002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Input'!D82/100</f>
        <v>-1.02</v>
      </c>
      <c r="C69" s="9">
        <f t="shared" si="4"/>
        <v>-0.6100000000000001</v>
      </c>
      <c r="D69" s="9">
        <f t="shared" si="4"/>
        <v>-0.84000000000000008</v>
      </c>
      <c r="E69" s="12">
        <f t="shared" si="1"/>
        <v>1.29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Input'!D83/100</f>
        <v>-2.29</v>
      </c>
      <c r="C70" s="9">
        <f t="shared" si="4"/>
        <v>-1.27</v>
      </c>
      <c r="D70" s="9">
        <f t="shared" si="4"/>
        <v>-0.65999999999999992</v>
      </c>
      <c r="E70" s="12">
        <f t="shared" si="1"/>
        <v>-0.22999999999999998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Input'!D84/100</f>
        <v>-3.1</v>
      </c>
      <c r="C71" s="9">
        <f t="shared" si="4"/>
        <v>-0.81</v>
      </c>
      <c r="D71" s="9">
        <f t="shared" si="4"/>
        <v>0.45999999999999996</v>
      </c>
      <c r="E71" s="12">
        <f t="shared" si="1"/>
        <v>-1.8800000000000001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Input'!D85/100</f>
        <v>-3.68</v>
      </c>
      <c r="C72" s="9">
        <f t="shared" si="4"/>
        <v>-0.58000000000000007</v>
      </c>
      <c r="D72" s="9">
        <f t="shared" si="4"/>
        <v>0.22999999999999998</v>
      </c>
      <c r="E72" s="12">
        <f t="shared" si="1"/>
        <v>-2.8400000000000003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Input'!D86/100</f>
        <v>-4.01</v>
      </c>
      <c r="C73" s="9">
        <f t="shared" si="4"/>
        <v>-0.32999999999999963</v>
      </c>
      <c r="D73" s="9">
        <f t="shared" si="4"/>
        <v>0.25000000000000044</v>
      </c>
      <c r="E73" s="12">
        <f t="shared" si="1"/>
        <v>-3.32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Input'!D87/100</f>
        <v>-4.55</v>
      </c>
      <c r="C74" s="9">
        <f t="shared" ref="C74:D89" si="5">B74-B73</f>
        <v>-0.54</v>
      </c>
      <c r="D74" s="9">
        <f t="shared" si="5"/>
        <v>-0.21000000000000041</v>
      </c>
      <c r="E74" s="12">
        <f t="shared" si="1"/>
        <v>-3.7399999999999998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Input'!D88/100</f>
        <v>-6.1</v>
      </c>
      <c r="C75" s="9">
        <f t="shared" si="5"/>
        <v>-1.5499999999999998</v>
      </c>
      <c r="D75" s="9">
        <f t="shared" si="5"/>
        <v>-1.0099999999999998</v>
      </c>
      <c r="E75" s="12">
        <f t="shared" si="1"/>
        <v>-5.72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>
        <f>IF(OR(E75&gt;'95% Report'!$I$15,E75&lt;-'95% Report'!$I$15),E75,"")</f>
        <v>-5.72</v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Input'!D89/100</f>
        <v>-7.01</v>
      </c>
      <c r="C76" s="9">
        <f t="shared" si="5"/>
        <v>-0.91000000000000014</v>
      </c>
      <c r="D76" s="9">
        <f t="shared" si="5"/>
        <v>0.63999999999999968</v>
      </c>
      <c r="E76" s="12">
        <f t="shared" si="1"/>
        <v>-6.7299999999999995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>
        <f>IF(OR(E76&gt;'95% Report'!$I$15,E76&lt;-'95% Report'!$I$15),E76,"")</f>
        <v>-6.7299999999999995</v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>
        <f>IF(OR(E76&gt;'95% Report'!$I$16,E76&lt;-'95% Report'!$I$16),E76,"")</f>
        <v>-6.7299999999999995</v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Input'!D90/100</f>
        <v>-6.58</v>
      </c>
      <c r="C77" s="9">
        <f t="shared" si="5"/>
        <v>0.42999999999999972</v>
      </c>
      <c r="D77" s="9">
        <f t="shared" si="5"/>
        <v>1.3399999999999999</v>
      </c>
      <c r="E77" s="12">
        <f t="shared" si="1"/>
        <v>-5.94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>
        <f>IF(OR(E77&gt;'95% Report'!$I$15,E77&lt;-'95% Report'!$I$15),E77,"")</f>
        <v>-5.94</v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Input'!D91/100</f>
        <v>-6.6</v>
      </c>
      <c r="C78" s="9">
        <f t="shared" si="5"/>
        <v>-1.9999999999999574E-2</v>
      </c>
      <c r="D78" s="9">
        <f t="shared" si="5"/>
        <v>-0.44999999999999929</v>
      </c>
      <c r="E78" s="12">
        <f t="shared" si="1"/>
        <v>-6.1899999999999995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>
        <f>IF(OR(E78&gt;'95% Report'!$I$15,E78&lt;-'95% Report'!$I$15),E78,"")</f>
        <v>-6.1899999999999995</v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Input'!D92/100</f>
        <v>-6.86</v>
      </c>
      <c r="C79" s="9">
        <f t="shared" si="5"/>
        <v>-0.26000000000000068</v>
      </c>
      <c r="D79" s="9">
        <f t="shared" si="5"/>
        <v>-0.2400000000000011</v>
      </c>
      <c r="E79" s="12">
        <f t="shared" si="1"/>
        <v>-5.84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>
        <f>IF(OR(E79&gt;'95% Report'!$I$15,E79&lt;-'95% Report'!$I$15),E79,"")</f>
        <v>-5.84</v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Input'!D93/100</f>
        <v>-6.02</v>
      </c>
      <c r="C80" s="9">
        <f t="shared" si="5"/>
        <v>0.84000000000000075</v>
      </c>
      <c r="D80" s="9">
        <f t="shared" si="5"/>
        <v>1.1000000000000014</v>
      </c>
      <c r="E80" s="12">
        <f t="shared" si="1"/>
        <v>-3.7299999999999995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Input'!D94/100</f>
        <v>-6.02</v>
      </c>
      <c r="C81" s="9">
        <f t="shared" si="5"/>
        <v>0</v>
      </c>
      <c r="D81" s="9">
        <f t="shared" si="5"/>
        <v>-0.84000000000000075</v>
      </c>
      <c r="E81" s="12">
        <f t="shared" si="1"/>
        <v>-2.9199999999999995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Input'!D95/100</f>
        <v>-6.83</v>
      </c>
      <c r="C82" s="9">
        <f t="shared" si="5"/>
        <v>-0.8100000000000005</v>
      </c>
      <c r="D82" s="9">
        <f t="shared" si="5"/>
        <v>-0.8100000000000005</v>
      </c>
      <c r="E82" s="12">
        <f t="shared" si="1"/>
        <v>-3.15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Input'!D96/100</f>
        <v>-7.16</v>
      </c>
      <c r="C83" s="9">
        <f t="shared" si="5"/>
        <v>-0.33000000000000007</v>
      </c>
      <c r="D83" s="9">
        <f t="shared" si="5"/>
        <v>0.48000000000000043</v>
      </c>
      <c r="E83" s="12">
        <f t="shared" ref="E83:E146" si="6">B83-B73</f>
        <v>-3.1500000000000004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Input'!D97/100</f>
        <v>-6.76</v>
      </c>
      <c r="C84" s="9">
        <f t="shared" si="5"/>
        <v>0.40000000000000036</v>
      </c>
      <c r="D84" s="9">
        <f t="shared" si="5"/>
        <v>0.73000000000000043</v>
      </c>
      <c r="E84" s="12">
        <f t="shared" si="6"/>
        <v>-2.21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Input'!D98/100</f>
        <v>-5.31</v>
      </c>
      <c r="C85" s="9">
        <f t="shared" si="5"/>
        <v>1.4500000000000002</v>
      </c>
      <c r="D85" s="9">
        <f t="shared" si="5"/>
        <v>1.0499999999999998</v>
      </c>
      <c r="E85" s="12">
        <f t="shared" si="6"/>
        <v>0.79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Input'!D99/100</f>
        <v>-4.22</v>
      </c>
      <c r="C86" s="9">
        <f t="shared" si="5"/>
        <v>1.0899999999999999</v>
      </c>
      <c r="D86" s="9">
        <f t="shared" si="5"/>
        <v>-0.36000000000000032</v>
      </c>
      <c r="E86" s="12">
        <f t="shared" si="6"/>
        <v>2.79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Input'!D100/100</f>
        <v>-2.79</v>
      </c>
      <c r="C87" s="9">
        <f t="shared" si="5"/>
        <v>1.4299999999999997</v>
      </c>
      <c r="D87" s="9">
        <f t="shared" si="5"/>
        <v>0.33999999999999986</v>
      </c>
      <c r="E87" s="12">
        <f t="shared" si="6"/>
        <v>3.79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Input'!D101/100</f>
        <v>-1.52</v>
      </c>
      <c r="C88" s="9">
        <f t="shared" si="5"/>
        <v>1.27</v>
      </c>
      <c r="D88" s="9">
        <f t="shared" si="5"/>
        <v>-0.1599999999999997</v>
      </c>
      <c r="E88" s="12">
        <f t="shared" si="6"/>
        <v>5.08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>
        <f>IF(OR(E88&gt;'95% Report'!$I$15,E88&lt;-'95% Report'!$I$15),E88,"")</f>
        <v>5.08</v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Input'!D102/100</f>
        <v>-1.78</v>
      </c>
      <c r="C89" s="9">
        <f t="shared" si="5"/>
        <v>-0.26</v>
      </c>
      <c r="D89" s="9">
        <f t="shared" si="5"/>
        <v>-1.53</v>
      </c>
      <c r="E89" s="12">
        <f t="shared" si="6"/>
        <v>5.08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>
        <f>IF(OR(E89&gt;'95% Report'!$I$15,E89&lt;-'95% Report'!$I$15),E89,"")</f>
        <v>5.08</v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Input'!D103/100</f>
        <v>-2.57</v>
      </c>
      <c r="C90" s="9">
        <f t="shared" ref="C90:D105" si="7">B90-B89</f>
        <v>-0.78999999999999981</v>
      </c>
      <c r="D90" s="9">
        <f t="shared" si="7"/>
        <v>-0.5299999999999998</v>
      </c>
      <c r="E90" s="12">
        <f t="shared" si="6"/>
        <v>3.4499999999999997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Input'!D104/100</f>
        <v>-3.61</v>
      </c>
      <c r="C91" s="9">
        <f t="shared" si="7"/>
        <v>-1.04</v>
      </c>
      <c r="D91" s="9">
        <f t="shared" si="7"/>
        <v>-0.25000000000000022</v>
      </c>
      <c r="E91" s="12">
        <f t="shared" si="6"/>
        <v>2.4099999999999997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Input'!D105/100</f>
        <v>-4.22</v>
      </c>
      <c r="C92" s="9">
        <f t="shared" si="7"/>
        <v>-0.60999999999999988</v>
      </c>
      <c r="D92" s="9">
        <f t="shared" si="7"/>
        <v>0.43000000000000016</v>
      </c>
      <c r="E92" s="12">
        <f t="shared" si="6"/>
        <v>2.6100000000000003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Input'!D106/100</f>
        <v>-4.8499999999999996</v>
      </c>
      <c r="C93" s="9">
        <f t="shared" si="7"/>
        <v>-0.62999999999999989</v>
      </c>
      <c r="D93" s="9">
        <f t="shared" si="7"/>
        <v>-2.0000000000000018E-2</v>
      </c>
      <c r="E93" s="12">
        <f t="shared" si="6"/>
        <v>2.3100000000000005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Input'!D107/100</f>
        <v>-5.33</v>
      </c>
      <c r="C94" s="9">
        <f t="shared" si="7"/>
        <v>-0.48000000000000043</v>
      </c>
      <c r="D94" s="9">
        <f t="shared" si="7"/>
        <v>0.14999999999999947</v>
      </c>
      <c r="E94" s="12">
        <f t="shared" si="6"/>
        <v>1.4299999999999997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Input'!D108/100</f>
        <v>-4.75</v>
      </c>
      <c r="C95" s="9">
        <f t="shared" si="7"/>
        <v>0.58000000000000007</v>
      </c>
      <c r="D95" s="9">
        <f t="shared" si="7"/>
        <v>1.0600000000000005</v>
      </c>
      <c r="E95" s="12">
        <f t="shared" si="6"/>
        <v>0.55999999999999961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Input'!D109/100</f>
        <v>-2.95</v>
      </c>
      <c r="C96" s="9">
        <f t="shared" si="7"/>
        <v>1.7999999999999998</v>
      </c>
      <c r="D96" s="9">
        <f t="shared" si="7"/>
        <v>1.2199999999999998</v>
      </c>
      <c r="E96" s="12">
        <f t="shared" si="6"/>
        <v>1.2699999999999996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Input'!D110/100</f>
        <v>-1.93</v>
      </c>
      <c r="C97" s="9">
        <f t="shared" si="7"/>
        <v>1.0200000000000002</v>
      </c>
      <c r="D97" s="9">
        <f t="shared" si="7"/>
        <v>-0.77999999999999958</v>
      </c>
      <c r="E97" s="12">
        <f t="shared" si="6"/>
        <v>0.8600000000000001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Input'!D111/100</f>
        <v>-1.68</v>
      </c>
      <c r="C98" s="9">
        <f t="shared" si="7"/>
        <v>0.25</v>
      </c>
      <c r="D98" s="9">
        <f t="shared" si="7"/>
        <v>-0.77000000000000024</v>
      </c>
      <c r="E98" s="12">
        <f t="shared" si="6"/>
        <v>-0.15999999999999992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Input'!D112/100</f>
        <v>-1.98</v>
      </c>
      <c r="C99" s="9">
        <f t="shared" si="7"/>
        <v>-0.30000000000000004</v>
      </c>
      <c r="D99" s="9">
        <f t="shared" si="7"/>
        <v>-0.55000000000000004</v>
      </c>
      <c r="E99" s="12">
        <f t="shared" si="6"/>
        <v>-0.19999999999999996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Input'!D113/100</f>
        <v>-1.83</v>
      </c>
      <c r="C100" s="9">
        <f t="shared" si="7"/>
        <v>0.14999999999999991</v>
      </c>
      <c r="D100" s="9">
        <f t="shared" si="7"/>
        <v>0.44999999999999996</v>
      </c>
      <c r="E100" s="12">
        <f t="shared" si="6"/>
        <v>0.73999999999999977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Input'!D114/100</f>
        <v>-1.88</v>
      </c>
      <c r="C101" s="9">
        <f t="shared" si="7"/>
        <v>-4.9999999999999822E-2</v>
      </c>
      <c r="D101" s="9">
        <f t="shared" si="7"/>
        <v>-0.19999999999999973</v>
      </c>
      <c r="E101" s="12">
        <f t="shared" si="6"/>
        <v>1.73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Input'!D115/100</f>
        <v>0</v>
      </c>
      <c r="C102" s="9">
        <f t="shared" si="7"/>
        <v>1.88</v>
      </c>
      <c r="D102" s="9">
        <f t="shared" si="7"/>
        <v>1.9299999999999997</v>
      </c>
      <c r="E102" s="12">
        <f t="shared" si="6"/>
        <v>4.22</v>
      </c>
      <c r="F102" s="13">
        <f>IF(OR(D102&gt;'95% Report'!$G$15,D102&lt;-'95% Report'!$G$15),D102,"")</f>
        <v>1.9299999999999997</v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Input'!D116/100</f>
        <v>0</v>
      </c>
      <c r="C103" s="9">
        <f t="shared" si="7"/>
        <v>0</v>
      </c>
      <c r="D103" s="9">
        <f t="shared" si="7"/>
        <v>-1.88</v>
      </c>
      <c r="E103" s="12">
        <f t="shared" si="6"/>
        <v>4.8499999999999996</v>
      </c>
      <c r="F103" s="13">
        <f>IF(OR(D103&gt;'95% Report'!$G$15,D103&lt;-'95% Report'!$G$15),D103,"")</f>
        <v>-1.88</v>
      </c>
      <c r="G103" s="13" t="str">
        <f>IF(OR(D103&gt;'100% Report'!$G$15,D103&lt;-'100% Report'!$G$15),D103,"")</f>
        <v/>
      </c>
      <c r="H103" s="9">
        <f>IF(OR(E103&gt;'95% Report'!$I$15,E103&lt;-'95% Report'!$I$15),E103,"")</f>
        <v>4.8499999999999996</v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Input'!D117/100</f>
        <v>0</v>
      </c>
      <c r="C104" s="9">
        <f t="shared" si="7"/>
        <v>0</v>
      </c>
      <c r="D104" s="9">
        <f t="shared" si="7"/>
        <v>0</v>
      </c>
      <c r="E104" s="12">
        <f t="shared" si="6"/>
        <v>5.33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>
        <f>IF(OR(E104&gt;'95% Report'!$I$15,E104&lt;-'95% Report'!$I$15),E104,"")</f>
        <v>5.33</v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Input'!D118/100</f>
        <v>0</v>
      </c>
      <c r="C105" s="9">
        <f t="shared" si="7"/>
        <v>0</v>
      </c>
      <c r="D105" s="9">
        <f t="shared" si="7"/>
        <v>0</v>
      </c>
      <c r="E105" s="12">
        <f t="shared" si="6"/>
        <v>4.75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>
        <f>IF(OR(E105&gt;'95% Report'!$I$15,E105&lt;-'95% Report'!$I$15),E105,"")</f>
        <v>4.75</v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Input'!D119/100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2.95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Input'!D120/100</f>
        <v>0</v>
      </c>
      <c r="C107" s="9">
        <f t="shared" si="8"/>
        <v>0</v>
      </c>
      <c r="D107" s="9">
        <f t="shared" si="8"/>
        <v>0</v>
      </c>
      <c r="E107" s="12">
        <f t="shared" si="6"/>
        <v>1.93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Input'!D121/100</f>
        <v>0</v>
      </c>
      <c r="C108" s="9">
        <f t="shared" si="8"/>
        <v>0</v>
      </c>
      <c r="D108" s="9">
        <f t="shared" si="8"/>
        <v>0</v>
      </c>
      <c r="E108" s="12">
        <f t="shared" si="6"/>
        <v>1.68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Input'!D122/100</f>
        <v>0</v>
      </c>
      <c r="C109" s="9">
        <f t="shared" si="8"/>
        <v>0</v>
      </c>
      <c r="D109" s="9">
        <f t="shared" si="8"/>
        <v>0</v>
      </c>
      <c r="E109" s="12">
        <f t="shared" si="6"/>
        <v>1.98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Input'!D123/100</f>
        <v>0</v>
      </c>
      <c r="C110" s="9">
        <f t="shared" si="8"/>
        <v>0</v>
      </c>
      <c r="D110" s="9">
        <f t="shared" si="8"/>
        <v>0</v>
      </c>
      <c r="E110" s="12">
        <f t="shared" si="6"/>
        <v>1.83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Input'!D124/100</f>
        <v>0</v>
      </c>
      <c r="C111" s="9">
        <f t="shared" si="8"/>
        <v>0</v>
      </c>
      <c r="D111" s="9">
        <f t="shared" si="8"/>
        <v>0</v>
      </c>
      <c r="E111" s="12">
        <f t="shared" si="6"/>
        <v>1.88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Input'!D125/100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Input'!D126/100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Input'!D127/100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Input'!D128/100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Input'!D129/100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Input'!D130/100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Input'!D131/100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Input'!D132/100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Input'!D133/100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Input'!D134/100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Input'!D135/100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Input'!D136/100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Input'!D137/100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Input'!D138/100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Input'!D139/100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Input'!D140/100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Input'!D141/100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Input'!D142/100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Input'!D143/100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Input'!D144/100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Input'!D145/100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Input'!D146/100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Input'!D147/100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Input'!D148/100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Input'!D149/100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Input'!D150/100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Input'!D151/100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Input'!D152/100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Input'!D153/100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Input'!D154/100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Input'!D155/100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Input'!D156/100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Input'!D157/100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Input'!D158/100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Input'!D159/100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Input'!D160/100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Input'!D161/100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Input'!D162/100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Input'!D163/100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Input'!D164/100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Input'!D165/100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Input'!D166/100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Input'!D167/100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Input'!D168/100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Input'!D169/100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Input'!D170/100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Input'!D171/100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Input'!D172/100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Input'!D173/100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Input'!D174/100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Input'!D175/100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Input'!D176/100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Input'!D177/100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Input'!D178/100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Input'!D179/100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Input'!D180/100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Input'!D181/100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Input'!D182/100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Input'!D183/100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Input'!D184/100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Input'!D185/100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Input'!D186/100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Input'!D187/100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Input'!D188/100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Input'!D189/100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Input'!D190/100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Input'!D191/100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Input'!D192/100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Input'!D193/100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Input'!D194/100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Input'!D195/100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Input'!D196/100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Input'!D197/100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Input'!D198/100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Input'!D199/100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Input'!D200/100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Input'!D201/100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Input'!D202/100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Input'!D203/100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Input'!D204/100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Input'!D205/100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Input'!D206/100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Input'!D207/100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Input'!D208/100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Input'!D209/100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Input'!D210/100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Input'!D211/100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Input'!D212/100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Input'!D213/100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Input'!D214/100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Input'!D215/100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Input'!D216/100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Input'!D217/100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Input'!D218/100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Input'!D219/100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Input'!D220/100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Input'!D221/100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Input'!D222/100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Input'!D223/100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Input'!D224/100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Input'!D225/100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Input'!D226/100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Input'!D227/100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Input'!D228/100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Input'!D229/100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Input'!D230/100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Input'!D231/100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Input'!D232/100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Input'!D233/100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Input'!D234/100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Input'!D235/100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Input'!D236/100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Input'!D237/100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Input'!D238/100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Input'!D239/100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Input'!D240/100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Input'!D241/100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Input'!D242/100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Input'!D243/100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Input'!D244/100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Input'!D245/100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Input'!D246/100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Input'!D247/100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Input'!D248/100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Input'!D249/100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Input'!D250/100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Input'!D251/100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Input'!D252/100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Input'!D253/100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Input'!D254/100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Input'!D255/100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Input'!D256/100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Input'!D257/100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Input'!D258/100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Input'!D259/100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Input'!D260/100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Input'!D261/100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5</v>
      </c>
      <c r="G249" s="16">
        <f t="shared" ref="G249:U249" si="22">COUNT(G8:G248)</f>
        <v>0</v>
      </c>
      <c r="H249" s="16">
        <f t="shared" si="22"/>
        <v>26</v>
      </c>
      <c r="I249" s="16">
        <f t="shared" si="22"/>
        <v>0</v>
      </c>
      <c r="J249" s="16">
        <f t="shared" si="22"/>
        <v>2</v>
      </c>
      <c r="K249" s="16">
        <f t="shared" si="22"/>
        <v>0</v>
      </c>
      <c r="L249" s="16">
        <f t="shared" si="22"/>
        <v>5</v>
      </c>
      <c r="M249" s="16">
        <f t="shared" si="22"/>
        <v>0</v>
      </c>
      <c r="N249" s="16">
        <f t="shared" si="22"/>
        <v>1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16</v>
      </c>
    </row>
    <row r="3" spans="1:21">
      <c r="A3" s="29" t="s">
        <v>7</v>
      </c>
      <c r="C3" s="1">
        <f>IF(ISNUMBER('Raw Data Input'!E5),'Raw Data Input'!E5,'Raw Data Input'!E5)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5.4945054945054944E-2</v>
      </c>
      <c r="G7" s="24">
        <f>G249/D249</f>
        <v>0</v>
      </c>
      <c r="H7" s="25">
        <f>H249/E249</f>
        <v>0.45783132530120479</v>
      </c>
      <c r="I7" s="26">
        <f>I249/E249</f>
        <v>0</v>
      </c>
      <c r="J7" s="27">
        <f>J249/D249</f>
        <v>4.3956043956043959E-2</v>
      </c>
      <c r="K7" s="25">
        <f>K249/D249</f>
        <v>0</v>
      </c>
      <c r="L7" s="24">
        <f>L249/E249</f>
        <v>0.2289156626506024</v>
      </c>
      <c r="M7" s="26">
        <f>M249/E249</f>
        <v>0</v>
      </c>
      <c r="N7" s="23">
        <f>N249/D249</f>
        <v>4.3956043956043959E-2</v>
      </c>
      <c r="O7" s="24">
        <f>O249/D249</f>
        <v>0</v>
      </c>
      <c r="P7" s="24">
        <f>P249/E249</f>
        <v>0.14457831325301204</v>
      </c>
      <c r="Q7" s="26">
        <f>Q249/E249</f>
        <v>0</v>
      </c>
      <c r="R7" s="23">
        <f>R249/D249</f>
        <v>4.3956043956043959E-2</v>
      </c>
      <c r="S7" s="24">
        <f>S249/D249</f>
        <v>0</v>
      </c>
      <c r="T7" s="24">
        <f>T249/E249</f>
        <v>8.4337349397590355E-2</v>
      </c>
      <c r="U7" s="26">
        <f>U249/E249</f>
        <v>0</v>
      </c>
    </row>
    <row r="8" spans="1:21">
      <c r="A8" s="6">
        <v>0</v>
      </c>
      <c r="B8" s="11">
        <f>'Raw Data Input'!E21/100</f>
        <v>7.75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7.72</v>
      </c>
      <c r="C9" s="9">
        <f>B9-B8</f>
        <v>-3.0000000000000249E-2</v>
      </c>
      <c r="D9" s="9">
        <f>C9</f>
        <v>-3.0000000000000249E-2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7.44</v>
      </c>
      <c r="C10" s="9">
        <f t="shared" ref="C10:D25" si="0">B10-B9</f>
        <v>-0.27999999999999936</v>
      </c>
      <c r="D10" s="9">
        <f>C10-C9</f>
        <v>-0.24999999999999911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6.86</v>
      </c>
      <c r="C11" s="9">
        <f t="shared" si="0"/>
        <v>-0.58000000000000007</v>
      </c>
      <c r="D11" s="9">
        <f t="shared" si="0"/>
        <v>-0.30000000000000071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5.74</v>
      </c>
      <c r="C12" s="9">
        <f t="shared" si="0"/>
        <v>-1.1200000000000001</v>
      </c>
      <c r="D12" s="9">
        <f t="shared" si="0"/>
        <v>-0.54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3.76</v>
      </c>
      <c r="C13" s="9">
        <f t="shared" si="0"/>
        <v>-1.9800000000000004</v>
      </c>
      <c r="D13" s="9">
        <f t="shared" si="0"/>
        <v>-0.86000000000000032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2.11</v>
      </c>
      <c r="C14" s="9">
        <f t="shared" si="0"/>
        <v>-1.65</v>
      </c>
      <c r="D14" s="9">
        <f t="shared" si="0"/>
        <v>0.33000000000000052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1.3</v>
      </c>
      <c r="C15" s="9">
        <f t="shared" si="0"/>
        <v>-0.80999999999999983</v>
      </c>
      <c r="D15" s="9">
        <f t="shared" si="0"/>
        <v>0.84000000000000008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0.97</v>
      </c>
      <c r="C16" s="9">
        <f t="shared" si="0"/>
        <v>-0.33000000000000007</v>
      </c>
      <c r="D16" s="9">
        <f t="shared" si="0"/>
        <v>0.47999999999999976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1.17</v>
      </c>
      <c r="C17" s="9">
        <f t="shared" si="0"/>
        <v>0.19999999999999996</v>
      </c>
      <c r="D17" s="9">
        <f t="shared" si="0"/>
        <v>0.53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0.94</v>
      </c>
      <c r="C18" s="9">
        <f t="shared" si="0"/>
        <v>-0.22999999999999998</v>
      </c>
      <c r="D18" s="9">
        <f t="shared" si="0"/>
        <v>-0.42999999999999994</v>
      </c>
      <c r="E18" s="12">
        <f>B18-B8</f>
        <v>-6.8100000000000005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-6.8100000000000005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>
        <f>IF(OR(E18&gt;'95% Report'!$I$16,E18&lt;-'95% Report'!$I$16),E18,"")</f>
        <v>-6.8100000000000005</v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0.99</v>
      </c>
      <c r="C19" s="9">
        <f t="shared" si="0"/>
        <v>5.0000000000000044E-2</v>
      </c>
      <c r="D19" s="9">
        <f t="shared" si="0"/>
        <v>0.28000000000000003</v>
      </c>
      <c r="E19" s="12">
        <f t="shared" ref="E19:E82" si="1">B19-B9</f>
        <v>-6.7299999999999995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-6.7299999999999995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>
        <f>IF(OR(E19&gt;'95% Report'!$I$16,E19&lt;-'95% Report'!$I$16),E19,"")</f>
        <v>-6.7299999999999995</v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1.6</v>
      </c>
      <c r="C20" s="9">
        <f t="shared" si="0"/>
        <v>0.6100000000000001</v>
      </c>
      <c r="D20" s="9">
        <f t="shared" si="0"/>
        <v>0.56000000000000005</v>
      </c>
      <c r="E20" s="12">
        <f t="shared" si="1"/>
        <v>-5.84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-5.84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2.57</v>
      </c>
      <c r="C21" s="9">
        <f t="shared" si="0"/>
        <v>0.96999999999999975</v>
      </c>
      <c r="D21" s="9">
        <f t="shared" si="0"/>
        <v>0.35999999999999965</v>
      </c>
      <c r="E21" s="12">
        <f t="shared" si="1"/>
        <v>-4.2900000000000009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3.02</v>
      </c>
      <c r="C22" s="9">
        <f t="shared" si="0"/>
        <v>0.45000000000000018</v>
      </c>
      <c r="D22" s="9">
        <f t="shared" si="0"/>
        <v>-0.51999999999999957</v>
      </c>
      <c r="E22" s="12">
        <f t="shared" si="1"/>
        <v>-2.72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3.86</v>
      </c>
      <c r="C23" s="9">
        <f t="shared" si="0"/>
        <v>0.83999999999999986</v>
      </c>
      <c r="D23" s="9">
        <f t="shared" si="0"/>
        <v>0.38999999999999968</v>
      </c>
      <c r="E23" s="12">
        <f t="shared" si="1"/>
        <v>0.10000000000000009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4.2699999999999996</v>
      </c>
      <c r="C24" s="9">
        <f t="shared" si="0"/>
        <v>0.4099999999999997</v>
      </c>
      <c r="D24" s="9">
        <f t="shared" si="0"/>
        <v>-0.43000000000000016</v>
      </c>
      <c r="E24" s="12">
        <f t="shared" si="1"/>
        <v>2.1599999999999997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4.01</v>
      </c>
      <c r="C25" s="9">
        <f t="shared" si="0"/>
        <v>-0.25999999999999979</v>
      </c>
      <c r="D25" s="9">
        <f t="shared" si="0"/>
        <v>-0.66999999999999948</v>
      </c>
      <c r="E25" s="12">
        <f t="shared" si="1"/>
        <v>2.71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2.06</v>
      </c>
      <c r="C26" s="9">
        <f t="shared" ref="C26:D41" si="2">B26-B25</f>
        <v>-1.9499999999999997</v>
      </c>
      <c r="D26" s="9">
        <f t="shared" si="2"/>
        <v>-1.69</v>
      </c>
      <c r="E26" s="12">
        <f t="shared" si="1"/>
        <v>1.0900000000000001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-0.86</v>
      </c>
      <c r="C27" s="9">
        <f t="shared" si="2"/>
        <v>-2.92</v>
      </c>
      <c r="D27" s="9">
        <f t="shared" si="2"/>
        <v>-0.9700000000000002</v>
      </c>
      <c r="E27" s="12">
        <f t="shared" si="1"/>
        <v>-2.0299999999999998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-3.2</v>
      </c>
      <c r="C28" s="9">
        <f t="shared" si="2"/>
        <v>-2.3400000000000003</v>
      </c>
      <c r="D28" s="9">
        <f t="shared" si="2"/>
        <v>0.57999999999999963</v>
      </c>
      <c r="E28" s="12">
        <f t="shared" si="1"/>
        <v>-4.1400000000000006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-5.54</v>
      </c>
      <c r="C29" s="9">
        <f t="shared" si="2"/>
        <v>-2.34</v>
      </c>
      <c r="D29" s="9">
        <f t="shared" si="2"/>
        <v>0</v>
      </c>
      <c r="E29" s="12">
        <f t="shared" si="1"/>
        <v>-6.53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>
        <f>IF(OR(E29&gt;'95% Report'!$I$15,E29&lt;-'95% Report'!$I$15),E29,"")</f>
        <v>-6.53</v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>
        <f>IF(OR(E29&gt;'95% Report'!$I$16,E29&lt;-'95% Report'!$I$16),E29,"")</f>
        <v>-6.53</v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-7.42</v>
      </c>
      <c r="C30" s="9">
        <f t="shared" si="2"/>
        <v>-1.88</v>
      </c>
      <c r="D30" s="9">
        <f t="shared" si="2"/>
        <v>0.45999999999999996</v>
      </c>
      <c r="E30" s="12">
        <f t="shared" si="1"/>
        <v>-9.02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-9.02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>
        <f>IF(OR(E30&gt;'95% Report'!$I$16,E30&lt;-'95% Report'!$I$16),E30,"")</f>
        <v>-9.02</v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>
        <f>IF(OR(E30&gt;'95% Report'!$I$17,E30&lt;-'95% Report'!$I$17),E30,"")</f>
        <v>-9.02</v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-7.92</v>
      </c>
      <c r="C31" s="9">
        <f t="shared" si="2"/>
        <v>-0.5</v>
      </c>
      <c r="D31" s="9">
        <f t="shared" si="2"/>
        <v>1.38</v>
      </c>
      <c r="E31" s="12">
        <f t="shared" si="1"/>
        <v>-10.49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-10.49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>
        <f>IF(OR(E31&gt;'95% Report'!$I$16,E31&lt;-'95% Report'!$I$16),E31,"")</f>
        <v>-10.49</v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>
        <f>IF(OR(E31&gt;'95% Report'!$I$17,E31&lt;-'95% Report'!$I$17),E31,"")</f>
        <v>-10.49</v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>
        <f>IF(OR(E31&gt;'95% Report'!$I$18,E31&lt;-'95% Report'!$I$18),E31,"")</f>
        <v>-10.49</v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-7.85</v>
      </c>
      <c r="C32" s="9">
        <f t="shared" si="2"/>
        <v>7.0000000000000284E-2</v>
      </c>
      <c r="D32" s="9">
        <f t="shared" si="2"/>
        <v>0.57000000000000028</v>
      </c>
      <c r="E32" s="12">
        <f t="shared" si="1"/>
        <v>-10.87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-10.87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>
        <f>IF(OR(E32&gt;'95% Report'!$I$16,E32&lt;-'95% Report'!$I$16),E32,"")</f>
        <v>-10.87</v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>
        <f>IF(OR(E32&gt;'95% Report'!$I$17,E32&lt;-'95% Report'!$I$17),E32,"")</f>
        <v>-10.87</v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>
        <f>IF(OR(E32&gt;'95% Report'!$I$18,E32&lt;-'95% Report'!$I$18),E32,"")</f>
        <v>-10.87</v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-7.67</v>
      </c>
      <c r="C33" s="9">
        <f t="shared" si="2"/>
        <v>0.17999999999999972</v>
      </c>
      <c r="D33" s="9">
        <f t="shared" si="2"/>
        <v>0.10999999999999943</v>
      </c>
      <c r="E33" s="12">
        <f t="shared" si="1"/>
        <v>-11.53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>
        <f>IF(OR(E33&gt;'95% Report'!$I$15,E33&lt;-'95% Report'!$I$15),E33,"")</f>
        <v>-11.53</v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>
        <f>IF(OR(E33&gt;'95% Report'!$I$16,E33&lt;-'95% Report'!$I$16),E33,"")</f>
        <v>-11.53</v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>
        <f>IF(OR(E33&gt;'95% Report'!$I$17,E33&lt;-'95% Report'!$I$17),E33,"")</f>
        <v>-11.53</v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>
        <f>IF(OR(E33&gt;'95% Report'!$I$18,E33&lt;-'95% Report'!$I$18),E33,"")</f>
        <v>-11.53</v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-6.43</v>
      </c>
      <c r="C34" s="9">
        <f t="shared" si="2"/>
        <v>1.2400000000000002</v>
      </c>
      <c r="D34" s="9">
        <f t="shared" si="2"/>
        <v>1.0600000000000005</v>
      </c>
      <c r="E34" s="12">
        <f t="shared" si="1"/>
        <v>-10.7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-10.7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>
        <f>IF(OR(E34&gt;'95% Report'!$I$16,E34&lt;-'95% Report'!$I$16),E34,"")</f>
        <v>-10.7</v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>
        <f>IF(OR(E34&gt;'95% Report'!$I$17,E34&lt;-'95% Report'!$I$17),E34,"")</f>
        <v>-10.7</v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>
        <f>IF(OR(E34&gt;'95% Report'!$I$18,E34&lt;-'95% Report'!$I$18),E34,"")</f>
        <v>-10.7</v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-5.18</v>
      </c>
      <c r="C35" s="9">
        <f t="shared" si="2"/>
        <v>1.25</v>
      </c>
      <c r="D35" s="9">
        <f t="shared" si="2"/>
        <v>9.9999999999997868E-3</v>
      </c>
      <c r="E35" s="12">
        <f t="shared" si="1"/>
        <v>-9.19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>
        <f>IF(OR(E35&gt;'95% Report'!$I$15,E35&lt;-'95% Report'!$I$15),E35,"")</f>
        <v>-9.19</v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>
        <f>IF(OR(E35&gt;'95% Report'!$I$16,E35&lt;-'95% Report'!$I$16),E35,"")</f>
        <v>-9.19</v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>
        <f>IF(OR(E35&gt;'95% Report'!$I$17,E35&lt;-'95% Report'!$I$17),E35,"")</f>
        <v>-9.19</v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-4.1100000000000003</v>
      </c>
      <c r="C36" s="9">
        <f t="shared" si="2"/>
        <v>1.0699999999999994</v>
      </c>
      <c r="D36" s="9">
        <f t="shared" si="2"/>
        <v>-0.1800000000000006</v>
      </c>
      <c r="E36" s="12">
        <f t="shared" si="1"/>
        <v>-6.17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-6.17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-3.02</v>
      </c>
      <c r="C37" s="9">
        <f t="shared" si="2"/>
        <v>1.0900000000000003</v>
      </c>
      <c r="D37" s="9">
        <f t="shared" si="2"/>
        <v>2.0000000000000906E-2</v>
      </c>
      <c r="E37" s="12">
        <f t="shared" si="1"/>
        <v>-2.16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-1.96</v>
      </c>
      <c r="C38" s="9">
        <f t="shared" si="2"/>
        <v>1.06</v>
      </c>
      <c r="D38" s="9">
        <f t="shared" si="2"/>
        <v>-3.0000000000000249E-2</v>
      </c>
      <c r="E38" s="12">
        <f t="shared" si="1"/>
        <v>1.2400000000000002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-0.86</v>
      </c>
      <c r="C39" s="9">
        <f t="shared" si="2"/>
        <v>1.1000000000000001</v>
      </c>
      <c r="D39" s="9">
        <f t="shared" si="2"/>
        <v>4.0000000000000036E-2</v>
      </c>
      <c r="E39" s="12">
        <f t="shared" si="1"/>
        <v>4.68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4.68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-0.1</v>
      </c>
      <c r="C40" s="9">
        <f t="shared" si="2"/>
        <v>0.76</v>
      </c>
      <c r="D40" s="9">
        <f t="shared" si="2"/>
        <v>-0.34000000000000008</v>
      </c>
      <c r="E40" s="12">
        <f t="shared" si="1"/>
        <v>7.32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7.32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>
        <f>IF(OR(E40&gt;'95% Report'!$I$16,E40&lt;-'95% Report'!$I$16),E40,"")</f>
        <v>7.32</v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Input'!E54/100</f>
        <v>1.47</v>
      </c>
      <c r="C41" s="9">
        <f t="shared" si="2"/>
        <v>1.57</v>
      </c>
      <c r="D41" s="9">
        <f t="shared" si="2"/>
        <v>0.81</v>
      </c>
      <c r="E41" s="12">
        <f t="shared" si="1"/>
        <v>9.39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>
        <f>IF(OR(E41&gt;'95% Report'!$I$15,E41&lt;-'95% Report'!$I$15),E41,"")</f>
        <v>9.39</v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>
        <f>IF(OR(E41&gt;'95% Report'!$I$16,E41&lt;-'95% Report'!$I$16),E41,"")</f>
        <v>9.39</v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>
        <f>IF(OR(E41&gt;'95% Report'!$I$17,E41&lt;-'95% Report'!$I$17),E41,"")</f>
        <v>9.39</v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Input'!E55/100</f>
        <v>3.12</v>
      </c>
      <c r="C42" s="9">
        <f t="shared" ref="C42:D57" si="3">B42-B41</f>
        <v>1.6500000000000001</v>
      </c>
      <c r="D42" s="9">
        <f t="shared" si="3"/>
        <v>8.0000000000000071E-2</v>
      </c>
      <c r="E42" s="12">
        <f t="shared" si="1"/>
        <v>10.969999999999999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>
        <f>IF(OR(E42&gt;'95% Report'!$I$15,E42&lt;-'95% Report'!$I$15),E42,"")</f>
        <v>10.969999999999999</v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>
        <f>IF(OR(E42&gt;'95% Report'!$I$16,E42&lt;-'95% Report'!$I$16),E42,"")</f>
        <v>10.969999999999999</v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>
        <f>IF(OR(E42&gt;'95% Report'!$I$17,E42&lt;-'95% Report'!$I$17),E42,"")</f>
        <v>10.969999999999999</v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>
        <f>IF(OR(E42&gt;'95% Report'!$I$18,E42&lt;-'95% Report'!$I$18),E42,"")</f>
        <v>10.969999999999999</v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Input'!E56/100</f>
        <v>3.51</v>
      </c>
      <c r="C43" s="9">
        <f t="shared" si="3"/>
        <v>0.38999999999999968</v>
      </c>
      <c r="D43" s="9">
        <f t="shared" si="3"/>
        <v>-1.2600000000000005</v>
      </c>
      <c r="E43" s="12">
        <f t="shared" si="1"/>
        <v>11.18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>
        <f>IF(OR(E43&gt;'95% Report'!$I$15,E43&lt;-'95% Report'!$I$15),E43,"")</f>
        <v>11.18</v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>
        <f>IF(OR(E43&gt;'95% Report'!$I$16,E43&lt;-'95% Report'!$I$16),E43,"")</f>
        <v>11.18</v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>
        <f>IF(OR(E43&gt;'95% Report'!$I$17,E43&lt;-'95% Report'!$I$17),E43,"")</f>
        <v>11.18</v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>
        <f>IF(OR(E43&gt;'95% Report'!$I$18,E43&lt;-'95% Report'!$I$18),E43,"")</f>
        <v>11.18</v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Input'!E57/100</f>
        <v>4.42</v>
      </c>
      <c r="C44" s="9">
        <f t="shared" si="3"/>
        <v>0.91000000000000014</v>
      </c>
      <c r="D44" s="9">
        <f t="shared" si="3"/>
        <v>0.52000000000000046</v>
      </c>
      <c r="E44" s="12">
        <f t="shared" si="1"/>
        <v>10.85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>
        <f>IF(OR(E44&gt;'95% Report'!$I$15,E44&lt;-'95% Report'!$I$15),E44,"")</f>
        <v>10.85</v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>
        <f>IF(OR(E44&gt;'95% Report'!$I$16,E44&lt;-'95% Report'!$I$16),E44,"")</f>
        <v>10.85</v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>
        <f>IF(OR(E44&gt;'95% Report'!$I$17,E44&lt;-'95% Report'!$I$17),E44,"")</f>
        <v>10.85</v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>
        <f>IF(OR(E44&gt;'95% Report'!$I$18,E44&lt;-'95% Report'!$I$18),E44,"")</f>
        <v>10.85</v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Input'!E58/100</f>
        <v>1.7</v>
      </c>
      <c r="C45" s="9">
        <f t="shared" si="3"/>
        <v>-2.7199999999999998</v>
      </c>
      <c r="D45" s="9">
        <f t="shared" si="3"/>
        <v>-3.63</v>
      </c>
      <c r="E45" s="12">
        <f t="shared" si="1"/>
        <v>6.88</v>
      </c>
      <c r="F45" s="13">
        <f>IF(OR(D45&gt;'95% Report'!$G$15,D45&lt;-'95% Report'!$G$15),D45,"")</f>
        <v>-3.63</v>
      </c>
      <c r="G45" s="13" t="str">
        <f>IF(OR(D45&gt;'100% Report'!$G$15,D45&lt;-'100% Report'!$G$15),D45,"")</f>
        <v/>
      </c>
      <c r="H45" s="9">
        <f>IF(OR(E45&gt;'95% Report'!$I$15,E45&lt;-'95% Report'!$I$15),E45,"")</f>
        <v>6.88</v>
      </c>
      <c r="I45" s="9" t="str">
        <f>IF(OR(E45&gt;'100% Report'!$I$15,E45&lt;-'100% Report'!$I$15),E45,"")</f>
        <v/>
      </c>
      <c r="J45" s="13">
        <f>IF(OR(D45&gt;'95% Report'!$G$16,D45&lt;-'95% Report'!$G$16),D45,"")</f>
        <v>-3.63</v>
      </c>
      <c r="K45" s="13" t="str">
        <f>IF(OR(D45&gt;'100% Report'!$G$16,D45&lt;-'100% Report'!$G$16),D45,"")</f>
        <v/>
      </c>
      <c r="L45" s="9">
        <f>IF(OR(E45&gt;'95% Report'!$I$16,E45&lt;-'95% Report'!$I$16),E45,"")</f>
        <v>6.88</v>
      </c>
      <c r="M45" s="9" t="str">
        <f>IF(OR(E45&gt;'100% Report'!$I$16,E45&lt;-'100% Report'!$I$16),E45,"")</f>
        <v/>
      </c>
      <c r="N45" s="13">
        <f>IF(OR(D45&gt;'95% Report'!$G$17,D45&lt;-'95% Report'!$G$17),D45,"")</f>
        <v>-3.63</v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>
        <f>IF(OR(D45&gt;'95% Report'!$G$18,D45&lt;-'95% Report'!$G$18),D45,"")</f>
        <v>-3.63</v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Input'!E59/100</f>
        <v>-1.57</v>
      </c>
      <c r="C46" s="9">
        <f t="shared" si="3"/>
        <v>-3.27</v>
      </c>
      <c r="D46" s="9">
        <f t="shared" si="3"/>
        <v>-0.55000000000000027</v>
      </c>
      <c r="E46" s="12">
        <f t="shared" si="1"/>
        <v>2.54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Input'!E60/100</f>
        <v>-5.23</v>
      </c>
      <c r="C47" s="9">
        <f t="shared" si="3"/>
        <v>-3.66</v>
      </c>
      <c r="D47" s="9">
        <f t="shared" si="3"/>
        <v>-0.39000000000000012</v>
      </c>
      <c r="E47" s="12">
        <f t="shared" si="1"/>
        <v>-2.2100000000000004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Input'!E61/100</f>
        <v>-5.72</v>
      </c>
      <c r="C48" s="9">
        <f t="shared" si="3"/>
        <v>-0.48999999999999932</v>
      </c>
      <c r="D48" s="9">
        <f t="shared" si="3"/>
        <v>3.1700000000000008</v>
      </c>
      <c r="E48" s="12">
        <f t="shared" si="1"/>
        <v>-3.76</v>
      </c>
      <c r="F48" s="13">
        <f>IF(OR(D48&gt;'95% Report'!$G$15,D48&lt;-'95% Report'!$G$15),D48,"")</f>
        <v>3.1700000000000008</v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>
        <f>IF(OR(D48&gt;'95% Report'!$G$16,D48&lt;-'95% Report'!$G$16),D48,"")</f>
        <v>3.1700000000000008</v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>
        <f>IF(OR(D48&gt;'95% Report'!$G$17,D48&lt;-'95% Report'!$G$17),D48,"")</f>
        <v>3.1700000000000008</v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>
        <f>IF(OR(D48&gt;'95% Report'!$G$18,D48&lt;-'95% Report'!$G$18),D48,"")</f>
        <v>3.1700000000000008</v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Input'!E62/100</f>
        <v>-5.38</v>
      </c>
      <c r="C49" s="9">
        <f t="shared" si="3"/>
        <v>0.33999999999999986</v>
      </c>
      <c r="D49" s="9">
        <f t="shared" si="3"/>
        <v>0.82999999999999918</v>
      </c>
      <c r="E49" s="12">
        <f t="shared" si="1"/>
        <v>-4.5199999999999996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-4.5199999999999996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Input'!E63/100</f>
        <v>-4.17</v>
      </c>
      <c r="C50" s="9">
        <f t="shared" si="3"/>
        <v>1.21</v>
      </c>
      <c r="D50" s="9">
        <f t="shared" si="3"/>
        <v>0.87000000000000011</v>
      </c>
      <c r="E50" s="12">
        <f t="shared" si="1"/>
        <v>-4.07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Input'!E64/100</f>
        <v>-2.59</v>
      </c>
      <c r="C51" s="9">
        <f t="shared" si="3"/>
        <v>1.58</v>
      </c>
      <c r="D51" s="9">
        <f t="shared" si="3"/>
        <v>0.37000000000000011</v>
      </c>
      <c r="E51" s="12">
        <f t="shared" si="1"/>
        <v>-4.0599999999999996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Input'!E65/100</f>
        <v>-1.3</v>
      </c>
      <c r="C52" s="9">
        <f t="shared" si="3"/>
        <v>1.2899999999999998</v>
      </c>
      <c r="D52" s="9">
        <f t="shared" si="3"/>
        <v>-0.29000000000000026</v>
      </c>
      <c r="E52" s="12">
        <f t="shared" si="1"/>
        <v>-4.42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Input'!E66/100</f>
        <v>-0.84</v>
      </c>
      <c r="C53" s="9">
        <f t="shared" si="3"/>
        <v>0.46000000000000008</v>
      </c>
      <c r="D53" s="9">
        <f t="shared" si="3"/>
        <v>-0.82999999999999974</v>
      </c>
      <c r="E53" s="12">
        <f t="shared" si="1"/>
        <v>-4.3499999999999996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Input'!E67/100</f>
        <v>-0.94</v>
      </c>
      <c r="C54" s="9">
        <f t="shared" si="3"/>
        <v>-9.9999999999999978E-2</v>
      </c>
      <c r="D54" s="9">
        <f t="shared" si="3"/>
        <v>-0.56000000000000005</v>
      </c>
      <c r="E54" s="12">
        <f t="shared" si="1"/>
        <v>-5.3599999999999994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>
        <f>IF(OR(E54&gt;'95% Report'!$I$15,E54&lt;-'95% Report'!$I$15),E54,"")</f>
        <v>-5.3599999999999994</v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Input'!E68/100</f>
        <v>-1.98</v>
      </c>
      <c r="C55" s="9">
        <f t="shared" si="3"/>
        <v>-1.04</v>
      </c>
      <c r="D55" s="9">
        <f t="shared" si="3"/>
        <v>-0.94000000000000006</v>
      </c>
      <c r="E55" s="12">
        <f t="shared" si="1"/>
        <v>-3.6799999999999997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Input'!E69/100</f>
        <v>-2.79</v>
      </c>
      <c r="C56" s="9">
        <f t="shared" si="3"/>
        <v>-0.81</v>
      </c>
      <c r="D56" s="9">
        <f t="shared" si="3"/>
        <v>0.22999999999999998</v>
      </c>
      <c r="E56" s="12">
        <f t="shared" si="1"/>
        <v>-1.22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Input'!E70/100</f>
        <v>-2.4900000000000002</v>
      </c>
      <c r="C57" s="9">
        <f t="shared" si="3"/>
        <v>0.29999999999999982</v>
      </c>
      <c r="D57" s="9">
        <f t="shared" si="3"/>
        <v>1.1099999999999999</v>
      </c>
      <c r="E57" s="12">
        <f t="shared" si="1"/>
        <v>2.74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Input'!E71/100</f>
        <v>-1.85</v>
      </c>
      <c r="C58" s="9">
        <f t="shared" ref="C58:D73" si="4">B58-B57</f>
        <v>0.64000000000000012</v>
      </c>
      <c r="D58" s="9">
        <f t="shared" si="4"/>
        <v>0.3400000000000003</v>
      </c>
      <c r="E58" s="12">
        <f t="shared" si="1"/>
        <v>3.8699999999999997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Input'!E72/100</f>
        <v>-0.56000000000000005</v>
      </c>
      <c r="C59" s="9">
        <f t="shared" si="4"/>
        <v>1.29</v>
      </c>
      <c r="D59" s="9">
        <f t="shared" si="4"/>
        <v>0.64999999999999991</v>
      </c>
      <c r="E59" s="12">
        <f t="shared" si="1"/>
        <v>4.82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>
        <f>IF(OR(E59&gt;'95% Report'!$I$15,E59&lt;-'95% Report'!$I$15),E59,"")</f>
        <v>4.82</v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Input'!E73/100</f>
        <v>0.66</v>
      </c>
      <c r="C60" s="9">
        <f t="shared" si="4"/>
        <v>1.2200000000000002</v>
      </c>
      <c r="D60" s="9">
        <f t="shared" si="4"/>
        <v>-6.999999999999984E-2</v>
      </c>
      <c r="E60" s="12">
        <f t="shared" si="1"/>
        <v>4.83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>
        <f>IF(OR(E60&gt;'95% Report'!$I$15,E60&lt;-'95% Report'!$I$15),E60,"")</f>
        <v>4.83</v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Input'!E74/100</f>
        <v>1.32</v>
      </c>
      <c r="C61" s="9">
        <f t="shared" si="4"/>
        <v>0.66</v>
      </c>
      <c r="D61" s="9">
        <f t="shared" si="4"/>
        <v>-0.56000000000000016</v>
      </c>
      <c r="E61" s="12">
        <f t="shared" si="1"/>
        <v>3.91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Input'!E75/100</f>
        <v>0.53</v>
      </c>
      <c r="C62" s="9">
        <f t="shared" si="4"/>
        <v>-0.79</v>
      </c>
      <c r="D62" s="9">
        <f t="shared" si="4"/>
        <v>-1.4500000000000002</v>
      </c>
      <c r="E62" s="12">
        <f t="shared" si="1"/>
        <v>1.83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Input'!E76/100</f>
        <v>-0.28000000000000003</v>
      </c>
      <c r="C63" s="9">
        <f t="shared" si="4"/>
        <v>-0.81</v>
      </c>
      <c r="D63" s="9">
        <f t="shared" si="4"/>
        <v>-2.0000000000000018E-2</v>
      </c>
      <c r="E63" s="12">
        <f t="shared" si="1"/>
        <v>0.55999999999999994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Input'!E77/100</f>
        <v>-0.53</v>
      </c>
      <c r="C64" s="9">
        <f t="shared" si="4"/>
        <v>-0.25</v>
      </c>
      <c r="D64" s="9">
        <f t="shared" si="4"/>
        <v>0.56000000000000005</v>
      </c>
      <c r="E64" s="12">
        <f t="shared" si="1"/>
        <v>0.40999999999999992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Input'!E78/100</f>
        <v>0.13</v>
      </c>
      <c r="C65" s="9">
        <f t="shared" si="4"/>
        <v>0.66</v>
      </c>
      <c r="D65" s="9">
        <f t="shared" si="4"/>
        <v>0.91</v>
      </c>
      <c r="E65" s="12">
        <f t="shared" si="1"/>
        <v>2.11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Input'!E79/100</f>
        <v>0.76</v>
      </c>
      <c r="C66" s="9">
        <f t="shared" si="4"/>
        <v>0.63</v>
      </c>
      <c r="D66" s="9">
        <f t="shared" si="4"/>
        <v>-3.0000000000000027E-2</v>
      </c>
      <c r="E66" s="12">
        <f t="shared" si="1"/>
        <v>3.55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Input'!E80/100</f>
        <v>0.66</v>
      </c>
      <c r="C67" s="9">
        <f t="shared" si="4"/>
        <v>-9.9999999999999978E-2</v>
      </c>
      <c r="D67" s="9">
        <f t="shared" si="4"/>
        <v>-0.73</v>
      </c>
      <c r="E67" s="12">
        <f t="shared" si="1"/>
        <v>3.1500000000000004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Input'!E81/100</f>
        <v>-0.43</v>
      </c>
      <c r="C68" s="9">
        <f t="shared" si="4"/>
        <v>-1.0900000000000001</v>
      </c>
      <c r="D68" s="9">
        <f t="shared" si="4"/>
        <v>-0.9900000000000001</v>
      </c>
      <c r="E68" s="12">
        <f t="shared" si="1"/>
        <v>1.4200000000000002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Input'!E82/100</f>
        <v>-1.45</v>
      </c>
      <c r="C69" s="9">
        <f t="shared" si="4"/>
        <v>-1.02</v>
      </c>
      <c r="D69" s="9">
        <f t="shared" si="4"/>
        <v>7.0000000000000062E-2</v>
      </c>
      <c r="E69" s="12">
        <f t="shared" si="1"/>
        <v>-0.8899999999999999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Input'!E83/100</f>
        <v>-2.39</v>
      </c>
      <c r="C70" s="9">
        <f t="shared" si="4"/>
        <v>-0.94000000000000017</v>
      </c>
      <c r="D70" s="9">
        <f t="shared" si="4"/>
        <v>7.9999999999999849E-2</v>
      </c>
      <c r="E70" s="12">
        <f t="shared" si="1"/>
        <v>-3.0500000000000003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Input'!E84/100</f>
        <v>-3.45</v>
      </c>
      <c r="C71" s="9">
        <f t="shared" si="4"/>
        <v>-1.06</v>
      </c>
      <c r="D71" s="9">
        <f t="shared" si="4"/>
        <v>-0.11999999999999988</v>
      </c>
      <c r="E71" s="12">
        <f t="shared" si="1"/>
        <v>-4.7700000000000005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>
        <f>IF(OR(E71&gt;'95% Report'!$I$15,E71&lt;-'95% Report'!$I$15),E71,"")</f>
        <v>-4.7700000000000005</v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Input'!E85/100</f>
        <v>-4.2699999999999996</v>
      </c>
      <c r="C72" s="9">
        <f t="shared" si="4"/>
        <v>-0.8199999999999994</v>
      </c>
      <c r="D72" s="9">
        <f t="shared" si="4"/>
        <v>0.24000000000000066</v>
      </c>
      <c r="E72" s="12">
        <f t="shared" si="1"/>
        <v>-4.8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>
        <f>IF(OR(E72&gt;'95% Report'!$I$15,E72&lt;-'95% Report'!$I$15),E72,"")</f>
        <v>-4.8</v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Input'!E86/100</f>
        <v>-3.61</v>
      </c>
      <c r="C73" s="9">
        <f t="shared" si="4"/>
        <v>0.6599999999999997</v>
      </c>
      <c r="D73" s="9">
        <f t="shared" si="4"/>
        <v>1.4799999999999991</v>
      </c>
      <c r="E73" s="12">
        <f t="shared" si="1"/>
        <v>-3.33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Input'!E87/100</f>
        <v>-3.58</v>
      </c>
      <c r="C74" s="9">
        <f t="shared" ref="C74:D89" si="5">B74-B73</f>
        <v>2.9999999999999805E-2</v>
      </c>
      <c r="D74" s="9">
        <f t="shared" si="5"/>
        <v>-0.62999999999999989</v>
      </c>
      <c r="E74" s="12">
        <f t="shared" si="1"/>
        <v>-3.05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Input'!E88/100</f>
        <v>-4.04</v>
      </c>
      <c r="C75" s="9">
        <f t="shared" si="5"/>
        <v>-0.45999999999999996</v>
      </c>
      <c r="D75" s="9">
        <f t="shared" si="5"/>
        <v>-0.48999999999999977</v>
      </c>
      <c r="E75" s="12">
        <f t="shared" si="1"/>
        <v>-4.17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Input'!E89/100</f>
        <v>-4.47</v>
      </c>
      <c r="C76" s="9">
        <f t="shared" si="5"/>
        <v>-0.42999999999999972</v>
      </c>
      <c r="D76" s="9">
        <f t="shared" si="5"/>
        <v>3.0000000000000249E-2</v>
      </c>
      <c r="E76" s="12">
        <f t="shared" si="1"/>
        <v>-5.2299999999999995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>
        <f>IF(OR(E76&gt;'95% Report'!$I$15,E76&lt;-'95% Report'!$I$15),E76,"")</f>
        <v>-5.2299999999999995</v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Input'!E90/100</f>
        <v>-4.9000000000000004</v>
      </c>
      <c r="C77" s="9">
        <f t="shared" si="5"/>
        <v>-0.4300000000000006</v>
      </c>
      <c r="D77" s="9">
        <f t="shared" si="5"/>
        <v>-8.8817841970012523E-16</v>
      </c>
      <c r="E77" s="12">
        <f t="shared" si="1"/>
        <v>-5.5600000000000005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>
        <f>IF(OR(E77&gt;'95% Report'!$I$15,E77&lt;-'95% Report'!$I$15),E77,"")</f>
        <v>-5.5600000000000005</v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Input'!E91/100</f>
        <v>-4.3899999999999997</v>
      </c>
      <c r="C78" s="9">
        <f t="shared" si="5"/>
        <v>0.51000000000000068</v>
      </c>
      <c r="D78" s="9">
        <f t="shared" si="5"/>
        <v>0.94000000000000128</v>
      </c>
      <c r="E78" s="12">
        <f t="shared" si="1"/>
        <v>-3.9599999999999995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Input'!E92/100</f>
        <v>-3.66</v>
      </c>
      <c r="C79" s="9">
        <f t="shared" si="5"/>
        <v>0.72999999999999954</v>
      </c>
      <c r="D79" s="9">
        <f t="shared" si="5"/>
        <v>0.21999999999999886</v>
      </c>
      <c r="E79" s="12">
        <f t="shared" si="1"/>
        <v>-2.21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Input'!E93/100</f>
        <v>-2.0099999999999998</v>
      </c>
      <c r="C80" s="9">
        <f t="shared" si="5"/>
        <v>1.6500000000000004</v>
      </c>
      <c r="D80" s="9">
        <f t="shared" si="5"/>
        <v>0.92000000000000082</v>
      </c>
      <c r="E80" s="12">
        <f t="shared" si="1"/>
        <v>0.38000000000000034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Input'!E94/100</f>
        <v>-0.46</v>
      </c>
      <c r="C81" s="9">
        <f t="shared" si="5"/>
        <v>1.5499999999999998</v>
      </c>
      <c r="D81" s="9">
        <f t="shared" si="5"/>
        <v>-0.10000000000000053</v>
      </c>
      <c r="E81" s="12">
        <f t="shared" si="1"/>
        <v>2.99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Input'!E95/100</f>
        <v>0.66</v>
      </c>
      <c r="C82" s="9">
        <f t="shared" si="5"/>
        <v>1.1200000000000001</v>
      </c>
      <c r="D82" s="9">
        <f t="shared" si="5"/>
        <v>-0.42999999999999972</v>
      </c>
      <c r="E82" s="12">
        <f t="shared" si="1"/>
        <v>4.93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4.93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Input'!E96/100</f>
        <v>0.74</v>
      </c>
      <c r="C83" s="9">
        <f t="shared" si="5"/>
        <v>7.999999999999996E-2</v>
      </c>
      <c r="D83" s="9">
        <f t="shared" si="5"/>
        <v>-1.04</v>
      </c>
      <c r="E83" s="12">
        <f t="shared" ref="E83:E146" si="6">B83-B73</f>
        <v>4.3499999999999996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Input'!E97/100</f>
        <v>1.17</v>
      </c>
      <c r="C84" s="9">
        <f t="shared" si="5"/>
        <v>0.42999999999999994</v>
      </c>
      <c r="D84" s="9">
        <f t="shared" si="5"/>
        <v>0.35</v>
      </c>
      <c r="E84" s="12">
        <f t="shared" si="6"/>
        <v>4.75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>
        <f>IF(OR(E84&gt;'95% Report'!$I$15,E84&lt;-'95% Report'!$I$15),E84,"")</f>
        <v>4.75</v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Input'!E98/100</f>
        <v>2.41</v>
      </c>
      <c r="C85" s="9">
        <f t="shared" si="5"/>
        <v>1.2400000000000002</v>
      </c>
      <c r="D85" s="9">
        <f t="shared" si="5"/>
        <v>0.81000000000000028</v>
      </c>
      <c r="E85" s="12">
        <f t="shared" si="6"/>
        <v>6.45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>
        <f>IF(OR(E85&gt;'95% Report'!$I$15,E85&lt;-'95% Report'!$I$15),E85,"")</f>
        <v>6.45</v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Input'!E99/100</f>
        <v>3.38</v>
      </c>
      <c r="C86" s="9">
        <f t="shared" si="5"/>
        <v>0.96999999999999975</v>
      </c>
      <c r="D86" s="9">
        <f t="shared" si="5"/>
        <v>-0.27000000000000046</v>
      </c>
      <c r="E86" s="12">
        <f t="shared" si="6"/>
        <v>7.85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>
        <f>IF(OR(E86&gt;'95% Report'!$I$15,E86&lt;-'95% Report'!$I$15),E86,"")</f>
        <v>7.85</v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>
        <f>IF(OR(E86&gt;'95% Report'!$I$16,E86&lt;-'95% Report'!$I$16),E86,"")</f>
        <v>7.85</v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Input'!E100/100</f>
        <v>4.4400000000000004</v>
      </c>
      <c r="C87" s="9">
        <f t="shared" si="5"/>
        <v>1.0600000000000005</v>
      </c>
      <c r="D87" s="9">
        <f t="shared" si="5"/>
        <v>9.0000000000000746E-2</v>
      </c>
      <c r="E87" s="12">
        <f t="shared" si="6"/>
        <v>9.34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>
        <f>IF(OR(E87&gt;'95% Report'!$I$15,E87&lt;-'95% Report'!$I$15),E87,"")</f>
        <v>9.34</v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>
        <f>IF(OR(E87&gt;'95% Report'!$I$16,E87&lt;-'95% Report'!$I$16),E87,"")</f>
        <v>9.34</v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>
        <f>IF(OR(E87&gt;'95% Report'!$I$17,E87&lt;-'95% Report'!$I$17),E87,"")</f>
        <v>9.34</v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Input'!E101/100</f>
        <v>4.34</v>
      </c>
      <c r="C88" s="9">
        <f t="shared" si="5"/>
        <v>-0.10000000000000053</v>
      </c>
      <c r="D88" s="9">
        <f t="shared" si="5"/>
        <v>-1.160000000000001</v>
      </c>
      <c r="E88" s="12">
        <f t="shared" si="6"/>
        <v>8.73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>
        <f>IF(OR(E88&gt;'95% Report'!$I$15,E88&lt;-'95% Report'!$I$15),E88,"")</f>
        <v>8.73</v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>
        <f>IF(OR(E88&gt;'95% Report'!$I$16,E88&lt;-'95% Report'!$I$16),E88,"")</f>
        <v>8.73</v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>
        <f>IF(OR(E88&gt;'95% Report'!$I$17,E88&lt;-'95% Report'!$I$17),E88,"")</f>
        <v>8.73</v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Input'!E102/100</f>
        <v>4.34</v>
      </c>
      <c r="C89" s="9">
        <f t="shared" si="5"/>
        <v>0</v>
      </c>
      <c r="D89" s="9">
        <f t="shared" si="5"/>
        <v>0.10000000000000053</v>
      </c>
      <c r="E89" s="12">
        <f t="shared" si="6"/>
        <v>8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>
        <f>IF(OR(E89&gt;'95% Report'!$I$15,E89&lt;-'95% Report'!$I$15),E89,"")</f>
        <v>8</v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>
        <f>IF(OR(E89&gt;'95% Report'!$I$16,E89&lt;-'95% Report'!$I$16),E89,"")</f>
        <v>8</v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Input'!E103/100</f>
        <v>4.47</v>
      </c>
      <c r="C90" s="9">
        <f t="shared" ref="C90:D105" si="7">B90-B89</f>
        <v>0.12999999999999989</v>
      </c>
      <c r="D90" s="9">
        <f t="shared" si="7"/>
        <v>0.12999999999999989</v>
      </c>
      <c r="E90" s="12">
        <f t="shared" si="6"/>
        <v>6.4799999999999995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>
        <f>IF(OR(E90&gt;'95% Report'!$I$15,E90&lt;-'95% Report'!$I$15),E90,"")</f>
        <v>6.4799999999999995</v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Input'!E104/100</f>
        <v>3.28</v>
      </c>
      <c r="C91" s="9">
        <f t="shared" si="7"/>
        <v>-1.19</v>
      </c>
      <c r="D91" s="9">
        <f t="shared" si="7"/>
        <v>-1.3199999999999998</v>
      </c>
      <c r="E91" s="12">
        <f t="shared" si="6"/>
        <v>3.7399999999999998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Input'!E105/100</f>
        <v>0.81</v>
      </c>
      <c r="C92" s="9">
        <f t="shared" si="7"/>
        <v>-2.4699999999999998</v>
      </c>
      <c r="D92" s="9">
        <f t="shared" si="7"/>
        <v>-1.2799999999999998</v>
      </c>
      <c r="E92" s="12">
        <f t="shared" si="6"/>
        <v>0.15000000000000002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Input'!E106/100</f>
        <v>-1.02</v>
      </c>
      <c r="C93" s="9">
        <f t="shared" si="7"/>
        <v>-1.83</v>
      </c>
      <c r="D93" s="9">
        <f t="shared" si="7"/>
        <v>0.63999999999999968</v>
      </c>
      <c r="E93" s="12">
        <f t="shared" si="6"/>
        <v>-1.76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Input'!E107/100</f>
        <v>-0.99</v>
      </c>
      <c r="C94" s="9">
        <f t="shared" si="7"/>
        <v>3.0000000000000027E-2</v>
      </c>
      <c r="D94" s="9">
        <f t="shared" si="7"/>
        <v>1.86</v>
      </c>
      <c r="E94" s="12">
        <f t="shared" si="6"/>
        <v>-2.16</v>
      </c>
      <c r="F94" s="13">
        <f>IF(OR(D94&gt;'95% Report'!$G$15,D94&lt;-'95% Report'!$G$15),D94,"")</f>
        <v>1.86</v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Input'!E108/100</f>
        <v>0.51</v>
      </c>
      <c r="C95" s="9">
        <f t="shared" si="7"/>
        <v>1.5</v>
      </c>
      <c r="D95" s="9">
        <f t="shared" si="7"/>
        <v>1.47</v>
      </c>
      <c r="E95" s="12">
        <f t="shared" si="6"/>
        <v>-1.9000000000000001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Input'!E109/100</f>
        <v>3.15</v>
      </c>
      <c r="C96" s="9">
        <f t="shared" si="7"/>
        <v>2.6399999999999997</v>
      </c>
      <c r="D96" s="9">
        <f t="shared" si="7"/>
        <v>1.1399999999999997</v>
      </c>
      <c r="E96" s="12">
        <f t="shared" si="6"/>
        <v>-0.22999999999999998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Input'!E110/100</f>
        <v>5.08</v>
      </c>
      <c r="C97" s="9">
        <f t="shared" si="7"/>
        <v>1.9300000000000002</v>
      </c>
      <c r="D97" s="9">
        <f t="shared" si="7"/>
        <v>-0.70999999999999952</v>
      </c>
      <c r="E97" s="12">
        <f t="shared" si="6"/>
        <v>0.63999999999999968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Input'!E111/100</f>
        <v>5.61</v>
      </c>
      <c r="C98" s="9">
        <f t="shared" si="7"/>
        <v>0.53000000000000025</v>
      </c>
      <c r="D98" s="9">
        <f t="shared" si="7"/>
        <v>-1.4</v>
      </c>
      <c r="E98" s="12">
        <f t="shared" si="6"/>
        <v>1.2700000000000005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Input'!E112/100</f>
        <v>5.84</v>
      </c>
      <c r="C99" s="9">
        <f t="shared" si="7"/>
        <v>0.22999999999999954</v>
      </c>
      <c r="D99" s="9">
        <f t="shared" si="7"/>
        <v>-0.30000000000000071</v>
      </c>
      <c r="E99" s="12">
        <f t="shared" si="6"/>
        <v>1.5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Input'!E113/100</f>
        <v>5.05</v>
      </c>
      <c r="C100" s="9">
        <f t="shared" si="7"/>
        <v>-0.79</v>
      </c>
      <c r="D100" s="9">
        <f t="shared" si="7"/>
        <v>-1.0199999999999996</v>
      </c>
      <c r="E100" s="12">
        <f t="shared" si="6"/>
        <v>0.58000000000000007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Input'!E114/100</f>
        <v>3.78</v>
      </c>
      <c r="C101" s="9">
        <f t="shared" si="7"/>
        <v>-1.27</v>
      </c>
      <c r="D101" s="9">
        <f t="shared" si="7"/>
        <v>-0.48</v>
      </c>
      <c r="E101" s="12">
        <f t="shared" si="6"/>
        <v>0.5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Input'!E115/100</f>
        <v>0</v>
      </c>
      <c r="C102" s="9">
        <f t="shared" si="7"/>
        <v>-3.78</v>
      </c>
      <c r="D102" s="9">
        <f t="shared" si="7"/>
        <v>-2.5099999999999998</v>
      </c>
      <c r="E102" s="12">
        <f t="shared" si="6"/>
        <v>-0.81</v>
      </c>
      <c r="F102" s="13">
        <f>IF(OR(D102&gt;'95% Report'!$G$15,D102&lt;-'95% Report'!$G$15),D102,"")</f>
        <v>-2.5099999999999998</v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>
        <f>IF(OR(D102&gt;'95% Report'!$G$16,D102&lt;-'95% Report'!$G$16),D102,"")</f>
        <v>-2.5099999999999998</v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>
        <f>IF(OR(D102&gt;'95% Report'!$G$17,D102&lt;-'95% Report'!$G$17),D102,"")</f>
        <v>-2.5099999999999998</v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>
        <f>IF(OR(D102&gt;'95% Report'!$G$18,D102&lt;-'95% Report'!$G$18),D102,"")</f>
        <v>-2.5099999999999998</v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Input'!E116/100</f>
        <v>0</v>
      </c>
      <c r="C103" s="9">
        <f t="shared" si="7"/>
        <v>0</v>
      </c>
      <c r="D103" s="9">
        <f t="shared" si="7"/>
        <v>3.78</v>
      </c>
      <c r="E103" s="12">
        <f t="shared" si="6"/>
        <v>1.02</v>
      </c>
      <c r="F103" s="13">
        <f>IF(OR(D103&gt;'95% Report'!$G$15,D103&lt;-'95% Report'!$G$15),D103,"")</f>
        <v>3.78</v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>
        <f>IF(OR(D103&gt;'95% Report'!$G$16,D103&lt;-'95% Report'!$G$16),D103,"")</f>
        <v>3.78</v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>
        <f>IF(OR(D103&gt;'95% Report'!$G$17,D103&lt;-'95% Report'!$G$17),D103,"")</f>
        <v>3.78</v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>
        <f>IF(OR(D103&gt;'95% Report'!$G$18,D103&lt;-'95% Report'!$G$18),D103,"")</f>
        <v>3.78</v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Input'!E117/100</f>
        <v>0</v>
      </c>
      <c r="C104" s="9">
        <f t="shared" si="7"/>
        <v>0</v>
      </c>
      <c r="D104" s="9">
        <f t="shared" si="7"/>
        <v>0</v>
      </c>
      <c r="E104" s="12">
        <f t="shared" si="6"/>
        <v>0.99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Input'!E118/100</f>
        <v>0</v>
      </c>
      <c r="C105" s="9">
        <f t="shared" si="7"/>
        <v>0</v>
      </c>
      <c r="D105" s="9">
        <f t="shared" si="7"/>
        <v>0</v>
      </c>
      <c r="E105" s="12">
        <f t="shared" si="6"/>
        <v>-0.51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Input'!E119/100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-3.15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Input'!E120/100</f>
        <v>0</v>
      </c>
      <c r="C107" s="9">
        <f t="shared" si="8"/>
        <v>0</v>
      </c>
      <c r="D107" s="9">
        <f t="shared" si="8"/>
        <v>0</v>
      </c>
      <c r="E107" s="12">
        <f t="shared" si="6"/>
        <v>-5.08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>
        <f>IF(OR(E107&gt;'95% Report'!$I$15,E107&lt;-'95% Report'!$I$15),E107,"")</f>
        <v>-5.08</v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Input'!E121/100</f>
        <v>0</v>
      </c>
      <c r="C108" s="9">
        <f t="shared" si="8"/>
        <v>0</v>
      </c>
      <c r="D108" s="9">
        <f t="shared" si="8"/>
        <v>0</v>
      </c>
      <c r="E108" s="12">
        <f t="shared" si="6"/>
        <v>-5.61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>
        <f>IF(OR(E108&gt;'95% Report'!$I$15,E108&lt;-'95% Report'!$I$15),E108,"")</f>
        <v>-5.61</v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Input'!E122/100</f>
        <v>0</v>
      </c>
      <c r="C109" s="9">
        <f t="shared" si="8"/>
        <v>0</v>
      </c>
      <c r="D109" s="9">
        <f t="shared" si="8"/>
        <v>0</v>
      </c>
      <c r="E109" s="12">
        <f t="shared" si="6"/>
        <v>-5.84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>
        <f>IF(OR(E109&gt;'95% Report'!$I$15,E109&lt;-'95% Report'!$I$15),E109,"")</f>
        <v>-5.84</v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Input'!E123/100</f>
        <v>0</v>
      </c>
      <c r="C110" s="9">
        <f t="shared" si="8"/>
        <v>0</v>
      </c>
      <c r="D110" s="9">
        <f t="shared" si="8"/>
        <v>0</v>
      </c>
      <c r="E110" s="12">
        <f t="shared" si="6"/>
        <v>-5.05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>
        <f>IF(OR(E110&gt;'95% Report'!$I$15,E110&lt;-'95% Report'!$I$15),E110,"")</f>
        <v>-5.05</v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Input'!E124/100</f>
        <v>0</v>
      </c>
      <c r="C111" s="9">
        <f t="shared" si="8"/>
        <v>0</v>
      </c>
      <c r="D111" s="9">
        <f t="shared" si="8"/>
        <v>0</v>
      </c>
      <c r="E111" s="12">
        <f t="shared" si="6"/>
        <v>-3.78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Input'!E125/100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Input'!E126/100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Input'!E127/100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Input'!E128/100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Input'!E129/100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Input'!E130/100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Input'!E131/100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Input'!E132/100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Input'!E133/100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Input'!E134/100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Input'!E135/100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Input'!E136/100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Input'!E137/100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Input'!E138/100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Input'!E139/100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Input'!E140/100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Input'!E141/100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Input'!E142/100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Input'!E143/100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Input'!E144/100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Input'!E145/100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Input'!E146/100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Input'!E147/100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Input'!E148/100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Input'!E149/100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Input'!E150/100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Input'!E151/100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Input'!E152/100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Input'!E153/100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Input'!E154/100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Input'!E155/100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Input'!E156/100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Input'!E157/100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Input'!E158/100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Input'!E159/100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Input'!E160/100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Input'!E161/100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Input'!E162/100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Input'!E163/100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Input'!E164/100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Input'!E165/100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Input'!E166/100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Input'!E167/100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Input'!E168/100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Input'!E169/100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Input'!E170/100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Input'!E171/100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Input'!E172/100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Input'!E173/100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Input'!E174/100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Input'!E175/100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Input'!E176/100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Input'!E177/100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Input'!E178/100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Input'!E179/100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Input'!E180/100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Input'!E181/100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Input'!E182/100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Input'!E183/100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Input'!E184/100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Input'!E185/100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Input'!E186/100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Input'!E187/100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Input'!E188/100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Input'!E189/100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Input'!E190/100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Input'!E191/100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Input'!E192/100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Input'!E193/100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Input'!E194/100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Input'!E195/100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Input'!E196/100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Input'!E197/100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Input'!E198/100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Input'!E199/100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Input'!E200/100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Input'!E201/100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Input'!E202/100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Input'!E203/100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Input'!E204/100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Input'!E205/100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Input'!E206/100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Input'!E207/100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Input'!E208/100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Input'!E209/100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Input'!E210/100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Input'!E211/100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Input'!E212/100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Input'!E213/100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Input'!E214/100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Input'!E215/100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Input'!E216/100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Input'!E217/100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Input'!E218/100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Input'!E219/100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Input'!E220/100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Input'!E221/100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Input'!E222/100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Input'!E223/100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Input'!E224/100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Input'!E225/100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Input'!E226/100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Input'!E227/100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Input'!E228/100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Input'!E229/100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Input'!E230/100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Input'!E231/100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Input'!E232/100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Input'!E233/100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Input'!E234/100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Input'!E235/100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Input'!E236/100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Input'!E237/100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Input'!E238/100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Input'!E239/100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Input'!E240/100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Input'!E241/100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Input'!E242/100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Input'!E243/100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Input'!E244/100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Input'!E245/100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Input'!E246/100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Input'!E247/100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Input'!E248/100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Input'!E249/100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Input'!E250/100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Input'!E251/100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Input'!E252/100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Input'!E253/100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Input'!E254/100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Input'!E255/100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Input'!E256/100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Input'!E257/100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Input'!E258/100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Input'!E259/100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Input'!E260/100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Input'!E261/100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5</v>
      </c>
      <c r="G249" s="16">
        <f t="shared" ref="G249:U249" si="22">COUNT(G8:G248)</f>
        <v>0</v>
      </c>
      <c r="H249" s="16">
        <f t="shared" si="22"/>
        <v>38</v>
      </c>
      <c r="I249" s="16">
        <f t="shared" si="22"/>
        <v>0</v>
      </c>
      <c r="J249" s="16">
        <f t="shared" si="22"/>
        <v>4</v>
      </c>
      <c r="K249" s="16">
        <f t="shared" si="22"/>
        <v>0</v>
      </c>
      <c r="L249" s="16">
        <f t="shared" si="22"/>
        <v>19</v>
      </c>
      <c r="M249" s="16">
        <f t="shared" si="22"/>
        <v>0</v>
      </c>
      <c r="N249" s="16">
        <f t="shared" si="22"/>
        <v>4</v>
      </c>
      <c r="O249" s="16">
        <f t="shared" si="22"/>
        <v>0</v>
      </c>
      <c r="P249" s="16">
        <f t="shared" si="22"/>
        <v>12</v>
      </c>
      <c r="Q249" s="16">
        <f t="shared" si="22"/>
        <v>0</v>
      </c>
      <c r="R249" s="16">
        <f t="shared" si="22"/>
        <v>4</v>
      </c>
      <c r="S249" s="16">
        <f t="shared" si="22"/>
        <v>0</v>
      </c>
      <c r="T249" s="16">
        <f t="shared" si="22"/>
        <v>7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17</v>
      </c>
    </row>
    <row r="3" spans="1:21">
      <c r="A3" s="29" t="s">
        <v>7</v>
      </c>
      <c r="C3" s="1">
        <f>IF(ISNUMBER('Raw Data Input'!F5),'Raw Data Input'!F5,'Raw Data Input'!F5)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5.4945054945054944E-2</v>
      </c>
      <c r="G7" s="24">
        <f>G249/D249</f>
        <v>0</v>
      </c>
      <c r="H7" s="25">
        <f>H249/E249</f>
        <v>0.19277108433734941</v>
      </c>
      <c r="I7" s="26">
        <f>I249/E249</f>
        <v>0</v>
      </c>
      <c r="J7" s="27">
        <f>J249/D249</f>
        <v>4.3956043956043959E-2</v>
      </c>
      <c r="K7" s="25">
        <f>K249/D249</f>
        <v>0</v>
      </c>
      <c r="L7" s="24">
        <f>L249/E249</f>
        <v>9.6385542168674704E-2</v>
      </c>
      <c r="M7" s="26">
        <f>M249/E249</f>
        <v>0</v>
      </c>
      <c r="N7" s="23">
        <f>N249/D249</f>
        <v>2.197802197802198E-2</v>
      </c>
      <c r="O7" s="24">
        <f>O249/D249</f>
        <v>0</v>
      </c>
      <c r="P7" s="24">
        <f>P249/E249</f>
        <v>7.2289156626506021E-2</v>
      </c>
      <c r="Q7" s="26">
        <f>Q249/E249</f>
        <v>0</v>
      </c>
      <c r="R7" s="23">
        <f>R249/D249</f>
        <v>1.098901098901099E-2</v>
      </c>
      <c r="S7" s="24">
        <f>S249/D249</f>
        <v>0</v>
      </c>
      <c r="T7" s="24">
        <f>T249/E249</f>
        <v>2.4096385542168676E-2</v>
      </c>
      <c r="U7" s="26">
        <f>U249/E249</f>
        <v>0</v>
      </c>
    </row>
    <row r="8" spans="1:21">
      <c r="A8" s="6">
        <v>0</v>
      </c>
      <c r="B8" s="11">
        <f>'Raw Data Input'!F21/100</f>
        <v>7.7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6.17</v>
      </c>
      <c r="C9" s="9">
        <f>B9-B8</f>
        <v>-1.5300000000000002</v>
      </c>
      <c r="D9" s="9">
        <f>C9</f>
        <v>-1.5300000000000002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4.5199999999999996</v>
      </c>
      <c r="C10" s="9">
        <f t="shared" ref="C10:D25" si="0">B10-B9</f>
        <v>-1.6500000000000004</v>
      </c>
      <c r="D10" s="9">
        <f>C10-C9</f>
        <v>-0.12000000000000011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3.25</v>
      </c>
      <c r="C11" s="9">
        <f t="shared" si="0"/>
        <v>-1.2699999999999996</v>
      </c>
      <c r="D11" s="9">
        <f t="shared" si="0"/>
        <v>0.38000000000000078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2.62</v>
      </c>
      <c r="C12" s="9">
        <f t="shared" si="0"/>
        <v>-0.62999999999999989</v>
      </c>
      <c r="D12" s="9">
        <f t="shared" si="0"/>
        <v>0.63999999999999968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3.18</v>
      </c>
      <c r="C13" s="9">
        <f t="shared" si="0"/>
        <v>0.56000000000000005</v>
      </c>
      <c r="D13" s="9">
        <f t="shared" si="0"/>
        <v>1.19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3.84</v>
      </c>
      <c r="C14" s="9">
        <f t="shared" si="0"/>
        <v>0.6599999999999997</v>
      </c>
      <c r="D14" s="9">
        <f t="shared" si="0"/>
        <v>9.9999999999999645E-2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5.46</v>
      </c>
      <c r="C15" s="9">
        <f t="shared" si="0"/>
        <v>1.62</v>
      </c>
      <c r="D15" s="9">
        <f t="shared" si="0"/>
        <v>0.96000000000000041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7.01</v>
      </c>
      <c r="C16" s="9">
        <f t="shared" si="0"/>
        <v>1.5499999999999998</v>
      </c>
      <c r="D16" s="9">
        <f t="shared" si="0"/>
        <v>-7.0000000000000284E-2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7.14</v>
      </c>
      <c r="C17" s="9">
        <f t="shared" si="0"/>
        <v>0.12999999999999989</v>
      </c>
      <c r="D17" s="9">
        <f t="shared" si="0"/>
        <v>-1.42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6.1</v>
      </c>
      <c r="C18" s="9">
        <f t="shared" si="0"/>
        <v>-1.04</v>
      </c>
      <c r="D18" s="9">
        <f t="shared" si="0"/>
        <v>-1.17</v>
      </c>
      <c r="E18" s="12">
        <f>B18-B8</f>
        <v>-1.6000000000000005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4.7</v>
      </c>
      <c r="C19" s="9">
        <f t="shared" si="0"/>
        <v>-1.3999999999999995</v>
      </c>
      <c r="D19" s="9">
        <f t="shared" si="0"/>
        <v>-0.35999999999999943</v>
      </c>
      <c r="E19" s="12">
        <f t="shared" ref="E19:E82" si="1">B19-B9</f>
        <v>-1.4699999999999998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4.04</v>
      </c>
      <c r="C20" s="9">
        <f t="shared" si="0"/>
        <v>-0.66000000000000014</v>
      </c>
      <c r="D20" s="9">
        <f t="shared" si="0"/>
        <v>0.73999999999999932</v>
      </c>
      <c r="E20" s="12">
        <f t="shared" si="1"/>
        <v>-0.47999999999999954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4.17</v>
      </c>
      <c r="C21" s="9">
        <f t="shared" si="0"/>
        <v>0.12999999999999989</v>
      </c>
      <c r="D21" s="9">
        <f t="shared" si="0"/>
        <v>0.79</v>
      </c>
      <c r="E21" s="12">
        <f t="shared" si="1"/>
        <v>0.91999999999999993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2.82</v>
      </c>
      <c r="C22" s="9">
        <f t="shared" si="0"/>
        <v>-1.35</v>
      </c>
      <c r="D22" s="9">
        <f t="shared" si="0"/>
        <v>-1.48</v>
      </c>
      <c r="E22" s="12">
        <f t="shared" si="1"/>
        <v>0.19999999999999973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1.55</v>
      </c>
      <c r="C23" s="9">
        <f t="shared" si="0"/>
        <v>-1.2699999999999998</v>
      </c>
      <c r="D23" s="9">
        <f t="shared" si="0"/>
        <v>8.0000000000000293E-2</v>
      </c>
      <c r="E23" s="12">
        <f t="shared" si="1"/>
        <v>-1.6300000000000001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1.04</v>
      </c>
      <c r="C24" s="9">
        <f t="shared" si="0"/>
        <v>-0.51</v>
      </c>
      <c r="D24" s="9">
        <f t="shared" si="0"/>
        <v>0.75999999999999979</v>
      </c>
      <c r="E24" s="12">
        <f t="shared" si="1"/>
        <v>-2.8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1.75</v>
      </c>
      <c r="C25" s="9">
        <f t="shared" si="0"/>
        <v>0.71</v>
      </c>
      <c r="D25" s="9">
        <f t="shared" si="0"/>
        <v>1.22</v>
      </c>
      <c r="E25" s="12">
        <f t="shared" si="1"/>
        <v>-3.71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3.18</v>
      </c>
      <c r="C26" s="9">
        <f t="shared" ref="C26:D41" si="2">B26-B25</f>
        <v>1.4300000000000002</v>
      </c>
      <c r="D26" s="9">
        <f t="shared" si="2"/>
        <v>0.7200000000000002</v>
      </c>
      <c r="E26" s="12">
        <f t="shared" si="1"/>
        <v>-3.8299999999999996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4.3899999999999997</v>
      </c>
      <c r="C27" s="9">
        <f t="shared" si="2"/>
        <v>1.2099999999999995</v>
      </c>
      <c r="D27" s="9">
        <f t="shared" si="2"/>
        <v>-0.22000000000000064</v>
      </c>
      <c r="E27" s="12">
        <f t="shared" si="1"/>
        <v>-2.75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4.75</v>
      </c>
      <c r="C28" s="9">
        <f t="shared" si="2"/>
        <v>0.36000000000000032</v>
      </c>
      <c r="D28" s="9">
        <f t="shared" si="2"/>
        <v>-0.8499999999999992</v>
      </c>
      <c r="E28" s="12">
        <f t="shared" si="1"/>
        <v>-1.3499999999999996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4.67</v>
      </c>
      <c r="C29" s="9">
        <f t="shared" si="2"/>
        <v>-8.0000000000000071E-2</v>
      </c>
      <c r="D29" s="9">
        <f t="shared" si="2"/>
        <v>-0.44000000000000039</v>
      </c>
      <c r="E29" s="12">
        <f t="shared" si="1"/>
        <v>-3.0000000000000249E-2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4.47</v>
      </c>
      <c r="C30" s="9">
        <f t="shared" si="2"/>
        <v>-0.20000000000000018</v>
      </c>
      <c r="D30" s="9">
        <f t="shared" si="2"/>
        <v>-0.12000000000000011</v>
      </c>
      <c r="E30" s="12">
        <f t="shared" si="1"/>
        <v>0.42999999999999972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3.61</v>
      </c>
      <c r="C31" s="9">
        <f t="shared" si="2"/>
        <v>-0.85999999999999988</v>
      </c>
      <c r="D31" s="9">
        <f t="shared" si="2"/>
        <v>-0.6599999999999997</v>
      </c>
      <c r="E31" s="12">
        <f t="shared" si="1"/>
        <v>-0.56000000000000005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2.77</v>
      </c>
      <c r="C32" s="9">
        <f t="shared" si="2"/>
        <v>-0.83999999999999986</v>
      </c>
      <c r="D32" s="9">
        <f t="shared" si="2"/>
        <v>2.0000000000000018E-2</v>
      </c>
      <c r="E32" s="12">
        <f t="shared" si="1"/>
        <v>-4.9999999999999822E-2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2.2599999999999998</v>
      </c>
      <c r="C33" s="9">
        <f t="shared" si="2"/>
        <v>-0.51000000000000023</v>
      </c>
      <c r="D33" s="9">
        <f t="shared" si="2"/>
        <v>0.32999999999999963</v>
      </c>
      <c r="E33" s="12">
        <f t="shared" si="1"/>
        <v>0.70999999999999974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1.45</v>
      </c>
      <c r="C34" s="9">
        <f t="shared" si="2"/>
        <v>-0.80999999999999983</v>
      </c>
      <c r="D34" s="9">
        <f t="shared" si="2"/>
        <v>-0.2999999999999996</v>
      </c>
      <c r="E34" s="12">
        <f t="shared" si="1"/>
        <v>0.40999999999999992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0.71</v>
      </c>
      <c r="C35" s="9">
        <f t="shared" si="2"/>
        <v>-0.74</v>
      </c>
      <c r="D35" s="9">
        <f t="shared" si="2"/>
        <v>6.999999999999984E-2</v>
      </c>
      <c r="E35" s="12">
        <f t="shared" si="1"/>
        <v>-1.04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0.33</v>
      </c>
      <c r="C36" s="9">
        <f t="shared" si="2"/>
        <v>-0.37999999999999995</v>
      </c>
      <c r="D36" s="9">
        <f t="shared" si="2"/>
        <v>0.36000000000000004</v>
      </c>
      <c r="E36" s="12">
        <f t="shared" si="1"/>
        <v>-2.85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0.23</v>
      </c>
      <c r="C37" s="9">
        <f t="shared" si="2"/>
        <v>-0.1</v>
      </c>
      <c r="D37" s="9">
        <f t="shared" si="2"/>
        <v>0.27999999999999992</v>
      </c>
      <c r="E37" s="12">
        <f t="shared" si="1"/>
        <v>-4.1599999999999993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0.94</v>
      </c>
      <c r="C38" s="9">
        <f t="shared" si="2"/>
        <v>0.71</v>
      </c>
      <c r="D38" s="9">
        <f t="shared" si="2"/>
        <v>0.80999999999999994</v>
      </c>
      <c r="E38" s="12">
        <f t="shared" si="1"/>
        <v>-3.81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1.63</v>
      </c>
      <c r="C39" s="9">
        <f t="shared" si="2"/>
        <v>0.69</v>
      </c>
      <c r="D39" s="9">
        <f t="shared" si="2"/>
        <v>-2.0000000000000018E-2</v>
      </c>
      <c r="E39" s="12">
        <f t="shared" si="1"/>
        <v>-3.04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1.85</v>
      </c>
      <c r="C40" s="9">
        <f t="shared" si="2"/>
        <v>0.2200000000000002</v>
      </c>
      <c r="D40" s="9">
        <f t="shared" si="2"/>
        <v>-0.46999999999999975</v>
      </c>
      <c r="E40" s="12">
        <f t="shared" si="1"/>
        <v>-2.6199999999999997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1.45</v>
      </c>
      <c r="C41" s="9">
        <f t="shared" si="2"/>
        <v>-0.40000000000000013</v>
      </c>
      <c r="D41" s="9">
        <f t="shared" si="2"/>
        <v>-0.62000000000000033</v>
      </c>
      <c r="E41" s="12">
        <f t="shared" si="1"/>
        <v>-2.16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Input'!F55/100</f>
        <v>0.71</v>
      </c>
      <c r="C42" s="9">
        <f t="shared" ref="C42:D57" si="3">B42-B41</f>
        <v>-0.74</v>
      </c>
      <c r="D42" s="9">
        <f t="shared" si="3"/>
        <v>-0.33999999999999986</v>
      </c>
      <c r="E42" s="12">
        <f t="shared" si="1"/>
        <v>-2.06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Input'!F56/100</f>
        <v>-1.47</v>
      </c>
      <c r="C43" s="9">
        <f t="shared" si="3"/>
        <v>-2.1799999999999997</v>
      </c>
      <c r="D43" s="9">
        <f t="shared" si="3"/>
        <v>-1.4399999999999997</v>
      </c>
      <c r="E43" s="12">
        <f t="shared" si="1"/>
        <v>-3.7299999999999995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Input'!F57/100</f>
        <v>-2.74</v>
      </c>
      <c r="C44" s="9">
        <f t="shared" si="3"/>
        <v>-1.2700000000000002</v>
      </c>
      <c r="D44" s="9">
        <f t="shared" si="3"/>
        <v>0.90999999999999948</v>
      </c>
      <c r="E44" s="12">
        <f t="shared" si="1"/>
        <v>-4.1900000000000004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Input'!F58/100</f>
        <v>-4.22</v>
      </c>
      <c r="C45" s="9">
        <f t="shared" si="3"/>
        <v>-1.4799999999999995</v>
      </c>
      <c r="D45" s="9">
        <f t="shared" si="3"/>
        <v>-0.2099999999999993</v>
      </c>
      <c r="E45" s="12">
        <f t="shared" si="1"/>
        <v>-4.93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>
        <f>IF(OR(E45&gt;'95% Report'!$I$15,E45&lt;-'95% Report'!$I$15),E45,"")</f>
        <v>-4.93</v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Input'!F59/100</f>
        <v>-4.17</v>
      </c>
      <c r="C46" s="9">
        <f t="shared" si="3"/>
        <v>4.9999999999999822E-2</v>
      </c>
      <c r="D46" s="9">
        <f t="shared" si="3"/>
        <v>1.5299999999999994</v>
      </c>
      <c r="E46" s="12">
        <f t="shared" si="1"/>
        <v>-4.5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Input'!F60/100</f>
        <v>-2.34</v>
      </c>
      <c r="C47" s="9">
        <f t="shared" si="3"/>
        <v>1.83</v>
      </c>
      <c r="D47" s="9">
        <f t="shared" si="3"/>
        <v>1.7800000000000002</v>
      </c>
      <c r="E47" s="12">
        <f t="shared" si="1"/>
        <v>-2.57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Input'!F61/100</f>
        <v>-2.4900000000000002</v>
      </c>
      <c r="C48" s="9">
        <f t="shared" si="3"/>
        <v>-0.15000000000000036</v>
      </c>
      <c r="D48" s="9">
        <f t="shared" si="3"/>
        <v>-1.9800000000000004</v>
      </c>
      <c r="E48" s="12">
        <f t="shared" si="1"/>
        <v>-3.43</v>
      </c>
      <c r="F48" s="13">
        <f>IF(OR(D48&gt;'95% Report'!$G$15,D48&lt;-'95% Report'!$G$15),D48,"")</f>
        <v>-1.9800000000000004</v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Input'!F62/100</f>
        <v>-3.56</v>
      </c>
      <c r="C49" s="9">
        <f t="shared" si="3"/>
        <v>-1.0699999999999998</v>
      </c>
      <c r="D49" s="9">
        <f t="shared" si="3"/>
        <v>-0.91999999999999948</v>
      </c>
      <c r="E49" s="12">
        <f t="shared" si="1"/>
        <v>-5.1899999999999995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-5.1899999999999995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Input'!F63/100</f>
        <v>-4.83</v>
      </c>
      <c r="C50" s="9">
        <f t="shared" si="3"/>
        <v>-1.27</v>
      </c>
      <c r="D50" s="9">
        <f t="shared" si="3"/>
        <v>-0.20000000000000018</v>
      </c>
      <c r="E50" s="12">
        <f t="shared" si="1"/>
        <v>-6.68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-6.68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>
        <f>IF(OR(E50&gt;'95% Report'!$I$16,E50&lt;-'95% Report'!$I$16),E50,"")</f>
        <v>-6.68</v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Input'!F64/100</f>
        <v>-4.6500000000000004</v>
      </c>
      <c r="C51" s="9">
        <f t="shared" si="3"/>
        <v>0.17999999999999972</v>
      </c>
      <c r="D51" s="9">
        <f t="shared" si="3"/>
        <v>1.4499999999999997</v>
      </c>
      <c r="E51" s="12">
        <f t="shared" si="1"/>
        <v>-6.1000000000000005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>
        <f>IF(OR(E51&gt;'95% Report'!$I$15,E51&lt;-'95% Report'!$I$15),E51,"")</f>
        <v>-6.1000000000000005</v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Input'!F65/100</f>
        <v>-3.18</v>
      </c>
      <c r="C52" s="9">
        <f t="shared" si="3"/>
        <v>1.4700000000000002</v>
      </c>
      <c r="D52" s="9">
        <f t="shared" si="3"/>
        <v>1.2900000000000005</v>
      </c>
      <c r="E52" s="12">
        <f t="shared" si="1"/>
        <v>-3.89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Input'!F66/100</f>
        <v>-2.1800000000000002</v>
      </c>
      <c r="C53" s="9">
        <f t="shared" si="3"/>
        <v>1</v>
      </c>
      <c r="D53" s="9">
        <f t="shared" si="3"/>
        <v>-0.4700000000000002</v>
      </c>
      <c r="E53" s="12">
        <f t="shared" si="1"/>
        <v>-0.71000000000000019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Input'!F67/100</f>
        <v>-1.35</v>
      </c>
      <c r="C54" s="9">
        <f t="shared" si="3"/>
        <v>0.83000000000000007</v>
      </c>
      <c r="D54" s="9">
        <f t="shared" si="3"/>
        <v>-0.16999999999999993</v>
      </c>
      <c r="E54" s="12">
        <f t="shared" si="1"/>
        <v>1.3900000000000001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Input'!F68/100</f>
        <v>-2.11</v>
      </c>
      <c r="C55" s="9">
        <f t="shared" si="3"/>
        <v>-0.75999999999999979</v>
      </c>
      <c r="D55" s="9">
        <f t="shared" si="3"/>
        <v>-1.5899999999999999</v>
      </c>
      <c r="E55" s="12">
        <f t="shared" si="1"/>
        <v>2.11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Input'!F69/100</f>
        <v>-2.36</v>
      </c>
      <c r="C56" s="9">
        <f t="shared" si="3"/>
        <v>-0.25</v>
      </c>
      <c r="D56" s="9">
        <f t="shared" si="3"/>
        <v>0.50999999999999979</v>
      </c>
      <c r="E56" s="12">
        <f t="shared" si="1"/>
        <v>1.81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Input'!F70/100</f>
        <v>-1.83</v>
      </c>
      <c r="C57" s="9">
        <f t="shared" si="3"/>
        <v>0.5299999999999998</v>
      </c>
      <c r="D57" s="9">
        <f t="shared" si="3"/>
        <v>0.7799999999999998</v>
      </c>
      <c r="E57" s="12">
        <f t="shared" si="1"/>
        <v>0.50999999999999979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Input'!F71/100</f>
        <v>-1.32</v>
      </c>
      <c r="C58" s="9">
        <f t="shared" ref="C58:D73" si="4">B58-B57</f>
        <v>0.51</v>
      </c>
      <c r="D58" s="9">
        <f t="shared" si="4"/>
        <v>-1.9999999999999796E-2</v>
      </c>
      <c r="E58" s="12">
        <f t="shared" si="1"/>
        <v>1.1700000000000002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Input'!F72/100</f>
        <v>-1.4</v>
      </c>
      <c r="C59" s="9">
        <f t="shared" si="4"/>
        <v>-7.9999999999999849E-2</v>
      </c>
      <c r="D59" s="9">
        <f t="shared" si="4"/>
        <v>-0.58999999999999986</v>
      </c>
      <c r="E59" s="12">
        <f t="shared" si="1"/>
        <v>2.16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Input'!F73/100</f>
        <v>-0.74</v>
      </c>
      <c r="C60" s="9">
        <f t="shared" si="4"/>
        <v>0.65999999999999992</v>
      </c>
      <c r="D60" s="9">
        <f t="shared" si="4"/>
        <v>0.73999999999999977</v>
      </c>
      <c r="E60" s="12">
        <f t="shared" si="1"/>
        <v>4.09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Input'!F74/100</f>
        <v>0.2</v>
      </c>
      <c r="C61" s="9">
        <f t="shared" si="4"/>
        <v>0.94</v>
      </c>
      <c r="D61" s="9">
        <f t="shared" si="4"/>
        <v>0.28000000000000003</v>
      </c>
      <c r="E61" s="12">
        <f t="shared" si="1"/>
        <v>4.8500000000000005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>
        <f>IF(OR(E61&gt;'95% Report'!$I$15,E61&lt;-'95% Report'!$I$15),E61,"")</f>
        <v>4.8500000000000005</v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Input'!F75/100</f>
        <v>-0.48</v>
      </c>
      <c r="C62" s="9">
        <f t="shared" si="4"/>
        <v>-0.67999999999999994</v>
      </c>
      <c r="D62" s="9">
        <f t="shared" si="4"/>
        <v>-1.6199999999999999</v>
      </c>
      <c r="E62" s="12">
        <f t="shared" si="1"/>
        <v>2.7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Input'!F76/100</f>
        <v>-0.94</v>
      </c>
      <c r="C63" s="9">
        <f t="shared" si="4"/>
        <v>-0.45999999999999996</v>
      </c>
      <c r="D63" s="9">
        <f t="shared" si="4"/>
        <v>0.21999999999999997</v>
      </c>
      <c r="E63" s="12">
        <f t="shared" si="1"/>
        <v>1.2400000000000002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Input'!F77/100</f>
        <v>-1.63</v>
      </c>
      <c r="C64" s="9">
        <f t="shared" si="4"/>
        <v>-0.69</v>
      </c>
      <c r="D64" s="9">
        <f t="shared" si="4"/>
        <v>-0.22999999999999998</v>
      </c>
      <c r="E64" s="12">
        <f t="shared" si="1"/>
        <v>-0.2799999999999998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Input'!F78/100</f>
        <v>-1.63</v>
      </c>
      <c r="C65" s="9">
        <f t="shared" si="4"/>
        <v>0</v>
      </c>
      <c r="D65" s="9">
        <f t="shared" si="4"/>
        <v>0.69</v>
      </c>
      <c r="E65" s="12">
        <f t="shared" si="1"/>
        <v>0.48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Input'!F79/100</f>
        <v>-2.59</v>
      </c>
      <c r="C66" s="9">
        <f t="shared" si="4"/>
        <v>-0.96</v>
      </c>
      <c r="D66" s="9">
        <f t="shared" si="4"/>
        <v>-0.96</v>
      </c>
      <c r="E66" s="12">
        <f t="shared" si="1"/>
        <v>-0.22999999999999998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Input'!F80/100</f>
        <v>-3.4</v>
      </c>
      <c r="C67" s="9">
        <f t="shared" si="4"/>
        <v>-0.81</v>
      </c>
      <c r="D67" s="9">
        <f t="shared" si="4"/>
        <v>0.14999999999999991</v>
      </c>
      <c r="E67" s="12">
        <f t="shared" si="1"/>
        <v>-1.5699999999999998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Input'!F81/100</f>
        <v>-3.63</v>
      </c>
      <c r="C68" s="9">
        <f t="shared" si="4"/>
        <v>-0.22999999999999998</v>
      </c>
      <c r="D68" s="9">
        <f t="shared" si="4"/>
        <v>0.58000000000000007</v>
      </c>
      <c r="E68" s="12">
        <f t="shared" si="1"/>
        <v>-2.3099999999999996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Input'!F82/100</f>
        <v>-3.61</v>
      </c>
      <c r="C69" s="9">
        <f t="shared" si="4"/>
        <v>2.0000000000000018E-2</v>
      </c>
      <c r="D69" s="9">
        <f t="shared" si="4"/>
        <v>0.25</v>
      </c>
      <c r="E69" s="12">
        <f t="shared" si="1"/>
        <v>-2.21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Input'!F83/100</f>
        <v>-3.91</v>
      </c>
      <c r="C70" s="9">
        <f t="shared" si="4"/>
        <v>-0.30000000000000027</v>
      </c>
      <c r="D70" s="9">
        <f t="shared" si="4"/>
        <v>-0.32000000000000028</v>
      </c>
      <c r="E70" s="12">
        <f t="shared" si="1"/>
        <v>-3.17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Input'!F84/100</f>
        <v>-4.01</v>
      </c>
      <c r="C71" s="9">
        <f t="shared" si="4"/>
        <v>-9.9999999999999645E-2</v>
      </c>
      <c r="D71" s="9">
        <f t="shared" si="4"/>
        <v>0.20000000000000062</v>
      </c>
      <c r="E71" s="12">
        <f t="shared" si="1"/>
        <v>-4.21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Input'!F85/100</f>
        <v>-4.1100000000000003</v>
      </c>
      <c r="C72" s="9">
        <f t="shared" si="4"/>
        <v>-0.10000000000000053</v>
      </c>
      <c r="D72" s="9">
        <f t="shared" si="4"/>
        <v>-8.8817841970012523E-16</v>
      </c>
      <c r="E72" s="12">
        <f t="shared" si="1"/>
        <v>-3.6300000000000003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Input'!F86/100</f>
        <v>-3.96</v>
      </c>
      <c r="C73" s="9">
        <f t="shared" si="4"/>
        <v>0.15000000000000036</v>
      </c>
      <c r="D73" s="9">
        <f t="shared" si="4"/>
        <v>0.25000000000000089</v>
      </c>
      <c r="E73" s="12">
        <f t="shared" si="1"/>
        <v>-3.02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Input'!F87/100</f>
        <v>-3.73</v>
      </c>
      <c r="C74" s="9">
        <f t="shared" ref="C74:D89" si="5">B74-B73</f>
        <v>0.22999999999999998</v>
      </c>
      <c r="D74" s="9">
        <f t="shared" si="5"/>
        <v>7.9999999999999627E-2</v>
      </c>
      <c r="E74" s="12">
        <f t="shared" si="1"/>
        <v>-2.1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Input'!F88/100</f>
        <v>-3.91</v>
      </c>
      <c r="C75" s="9">
        <f t="shared" si="5"/>
        <v>-0.18000000000000016</v>
      </c>
      <c r="D75" s="9">
        <f t="shared" si="5"/>
        <v>-0.41000000000000014</v>
      </c>
      <c r="E75" s="12">
        <f t="shared" si="1"/>
        <v>-2.2800000000000002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Input'!F89/100</f>
        <v>-3.23</v>
      </c>
      <c r="C76" s="9">
        <f t="shared" si="5"/>
        <v>0.68000000000000016</v>
      </c>
      <c r="D76" s="9">
        <f t="shared" si="5"/>
        <v>0.86000000000000032</v>
      </c>
      <c r="E76" s="12">
        <f t="shared" si="1"/>
        <v>-0.64000000000000012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Input'!F90/100</f>
        <v>-2.34</v>
      </c>
      <c r="C77" s="9">
        <f t="shared" si="5"/>
        <v>0.89000000000000012</v>
      </c>
      <c r="D77" s="9">
        <f t="shared" si="5"/>
        <v>0.20999999999999996</v>
      </c>
      <c r="E77" s="12">
        <f t="shared" si="1"/>
        <v>1.06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Input'!F91/100</f>
        <v>-0.61</v>
      </c>
      <c r="C78" s="9">
        <f t="shared" si="5"/>
        <v>1.73</v>
      </c>
      <c r="D78" s="9">
        <f t="shared" si="5"/>
        <v>0.83999999999999986</v>
      </c>
      <c r="E78" s="12">
        <f t="shared" si="1"/>
        <v>3.02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Input'!F92/100</f>
        <v>-0.61</v>
      </c>
      <c r="C79" s="9">
        <f t="shared" si="5"/>
        <v>0</v>
      </c>
      <c r="D79" s="9">
        <f t="shared" si="5"/>
        <v>-1.73</v>
      </c>
      <c r="E79" s="12">
        <f t="shared" si="1"/>
        <v>3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Input'!F93/100</f>
        <v>0.23</v>
      </c>
      <c r="C80" s="9">
        <f t="shared" si="5"/>
        <v>0.84</v>
      </c>
      <c r="D80" s="9">
        <f t="shared" si="5"/>
        <v>0.84</v>
      </c>
      <c r="E80" s="12">
        <f t="shared" si="1"/>
        <v>4.1400000000000006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Input'!F94/100</f>
        <v>0.53</v>
      </c>
      <c r="C81" s="9">
        <f t="shared" si="5"/>
        <v>0.30000000000000004</v>
      </c>
      <c r="D81" s="9">
        <f t="shared" si="5"/>
        <v>-0.53999999999999992</v>
      </c>
      <c r="E81" s="12">
        <f t="shared" si="1"/>
        <v>4.54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>
        <f>IF(OR(E81&gt;'95% Report'!$I$15,E81&lt;-'95% Report'!$I$15),E81,"")</f>
        <v>4.54</v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Input'!F95/100</f>
        <v>-0.08</v>
      </c>
      <c r="C82" s="9">
        <f t="shared" si="5"/>
        <v>-0.61</v>
      </c>
      <c r="D82" s="9">
        <f t="shared" si="5"/>
        <v>-0.91</v>
      </c>
      <c r="E82" s="12">
        <f t="shared" si="1"/>
        <v>4.03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Input'!F96/100</f>
        <v>-0.51</v>
      </c>
      <c r="C83" s="9">
        <f t="shared" si="5"/>
        <v>-0.43</v>
      </c>
      <c r="D83" s="9">
        <f t="shared" si="5"/>
        <v>0.18</v>
      </c>
      <c r="E83" s="12">
        <f t="shared" ref="E83:E146" si="6">B83-B73</f>
        <v>3.45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Input'!F97/100</f>
        <v>-1.45</v>
      </c>
      <c r="C84" s="9">
        <f t="shared" si="5"/>
        <v>-0.94</v>
      </c>
      <c r="D84" s="9">
        <f t="shared" si="5"/>
        <v>-0.51</v>
      </c>
      <c r="E84" s="12">
        <f t="shared" si="6"/>
        <v>2.2800000000000002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Input'!F98/100</f>
        <v>-1.04</v>
      </c>
      <c r="C85" s="9">
        <f t="shared" si="5"/>
        <v>0.40999999999999992</v>
      </c>
      <c r="D85" s="9">
        <f t="shared" si="5"/>
        <v>1.3499999999999999</v>
      </c>
      <c r="E85" s="12">
        <f t="shared" si="6"/>
        <v>2.87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Input'!F99/100</f>
        <v>0.99</v>
      </c>
      <c r="C86" s="9">
        <f t="shared" si="5"/>
        <v>2.0300000000000002</v>
      </c>
      <c r="D86" s="9">
        <f t="shared" si="5"/>
        <v>1.6200000000000003</v>
      </c>
      <c r="E86" s="12">
        <f t="shared" si="6"/>
        <v>4.22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Input'!F100/100</f>
        <v>2.16</v>
      </c>
      <c r="C87" s="9">
        <f t="shared" si="5"/>
        <v>1.1700000000000002</v>
      </c>
      <c r="D87" s="9">
        <f t="shared" si="5"/>
        <v>-0.8600000000000001</v>
      </c>
      <c r="E87" s="12">
        <f t="shared" si="6"/>
        <v>4.5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Input'!F101/100</f>
        <v>2.77</v>
      </c>
      <c r="C88" s="9">
        <f t="shared" si="5"/>
        <v>0.60999999999999988</v>
      </c>
      <c r="D88" s="9">
        <f t="shared" si="5"/>
        <v>-0.56000000000000028</v>
      </c>
      <c r="E88" s="12">
        <f t="shared" si="6"/>
        <v>3.38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Input'!F102/100</f>
        <v>2.97</v>
      </c>
      <c r="C89" s="9">
        <f t="shared" si="5"/>
        <v>0.20000000000000018</v>
      </c>
      <c r="D89" s="9">
        <f t="shared" si="5"/>
        <v>-0.4099999999999997</v>
      </c>
      <c r="E89" s="12">
        <f t="shared" si="6"/>
        <v>3.58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Input'!F103/100</f>
        <v>2.46</v>
      </c>
      <c r="C90" s="9">
        <f t="shared" ref="C90:D105" si="7">B90-B89</f>
        <v>-0.51000000000000023</v>
      </c>
      <c r="D90" s="9">
        <f t="shared" si="7"/>
        <v>-0.71000000000000041</v>
      </c>
      <c r="E90" s="12">
        <f t="shared" si="6"/>
        <v>2.23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Input'!F104/100</f>
        <v>2.34</v>
      </c>
      <c r="C91" s="9">
        <f t="shared" si="7"/>
        <v>-0.12000000000000011</v>
      </c>
      <c r="D91" s="9">
        <f t="shared" si="7"/>
        <v>0.39000000000000012</v>
      </c>
      <c r="E91" s="12">
        <f t="shared" si="6"/>
        <v>1.8099999999999998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Input'!F105/100</f>
        <v>2.54</v>
      </c>
      <c r="C92" s="9">
        <f t="shared" si="7"/>
        <v>0.20000000000000018</v>
      </c>
      <c r="D92" s="9">
        <f t="shared" si="7"/>
        <v>0.32000000000000028</v>
      </c>
      <c r="E92" s="12">
        <f t="shared" si="6"/>
        <v>2.62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Input'!F106/100</f>
        <v>2.72</v>
      </c>
      <c r="C93" s="9">
        <f t="shared" si="7"/>
        <v>0.18000000000000016</v>
      </c>
      <c r="D93" s="9">
        <f t="shared" si="7"/>
        <v>-2.0000000000000018E-2</v>
      </c>
      <c r="E93" s="12">
        <f t="shared" si="6"/>
        <v>3.2300000000000004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Input'!F107/100</f>
        <v>0.71</v>
      </c>
      <c r="C94" s="9">
        <f t="shared" si="7"/>
        <v>-2.0100000000000002</v>
      </c>
      <c r="D94" s="9">
        <f t="shared" si="7"/>
        <v>-2.1900000000000004</v>
      </c>
      <c r="E94" s="12">
        <f t="shared" si="6"/>
        <v>2.16</v>
      </c>
      <c r="F94" s="13">
        <f>IF(OR(D94&gt;'95% Report'!$G$15,D94&lt;-'95% Report'!$G$15),D94,"")</f>
        <v>-2.1900000000000004</v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>
        <f>IF(OR(D94&gt;'95% Report'!$G$16,D94&lt;-'95% Report'!$G$16),D94,"")</f>
        <v>-2.1900000000000004</v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Input'!F108/100</f>
        <v>-2.1800000000000002</v>
      </c>
      <c r="C95" s="9">
        <f t="shared" si="7"/>
        <v>-2.89</v>
      </c>
      <c r="D95" s="9">
        <f t="shared" si="7"/>
        <v>-0.87999999999999989</v>
      </c>
      <c r="E95" s="12">
        <f t="shared" si="6"/>
        <v>-1.1400000000000001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Input'!F109/100</f>
        <v>-3.76</v>
      </c>
      <c r="C96" s="9">
        <f t="shared" si="7"/>
        <v>-1.5799999999999996</v>
      </c>
      <c r="D96" s="9">
        <f t="shared" si="7"/>
        <v>1.3100000000000005</v>
      </c>
      <c r="E96" s="12">
        <f t="shared" si="6"/>
        <v>-4.75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>
        <f>IF(OR(E96&gt;'95% Report'!$I$15,E96&lt;-'95% Report'!$I$15),E96,"")</f>
        <v>-4.75</v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Input'!F110/100</f>
        <v>-6.58</v>
      </c>
      <c r="C97" s="9">
        <f t="shared" si="7"/>
        <v>-2.8200000000000003</v>
      </c>
      <c r="D97" s="9">
        <f t="shared" si="7"/>
        <v>-1.2400000000000007</v>
      </c>
      <c r="E97" s="12">
        <f t="shared" si="6"/>
        <v>-8.74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>
        <f>IF(OR(E97&gt;'95% Report'!$I$15,E97&lt;-'95% Report'!$I$15),E97,"")</f>
        <v>-8.74</v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>
        <f>IF(OR(E97&gt;'95% Report'!$I$16,E97&lt;-'95% Report'!$I$16),E97,"")</f>
        <v>-8.74</v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>
        <f>IF(OR(E97&gt;'95% Report'!$I$17,E97&lt;-'95% Report'!$I$17),E97,"")</f>
        <v>-8.74</v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Input'!F111/100</f>
        <v>-8.56</v>
      </c>
      <c r="C98" s="9">
        <f t="shared" si="7"/>
        <v>-1.9800000000000004</v>
      </c>
      <c r="D98" s="9">
        <f t="shared" si="7"/>
        <v>0.83999999999999986</v>
      </c>
      <c r="E98" s="12">
        <f t="shared" si="6"/>
        <v>-11.33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>
        <f>IF(OR(E98&gt;'95% Report'!$I$15,E98&lt;-'95% Report'!$I$15),E98,"")</f>
        <v>-11.33</v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>
        <f>IF(OR(E98&gt;'95% Report'!$I$16,E98&lt;-'95% Report'!$I$16),E98,"")</f>
        <v>-11.33</v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>
        <f>IF(OR(E98&gt;'95% Report'!$I$17,E98&lt;-'95% Report'!$I$17),E98,"")</f>
        <v>-11.33</v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>
        <f>IF(OR(E98&gt;'95% Report'!$I$18,E98&lt;-'95% Report'!$I$18),E98,"")</f>
        <v>-11.33</v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Input'!F112/100</f>
        <v>-8.43</v>
      </c>
      <c r="C99" s="9">
        <f t="shared" si="7"/>
        <v>0.13000000000000078</v>
      </c>
      <c r="D99" s="9">
        <f t="shared" si="7"/>
        <v>2.1100000000000012</v>
      </c>
      <c r="E99" s="12">
        <f t="shared" si="6"/>
        <v>-11.4</v>
      </c>
      <c r="F99" s="13">
        <f>IF(OR(D99&gt;'95% Report'!$G$15,D99&lt;-'95% Report'!$G$15),D99,"")</f>
        <v>2.1100000000000012</v>
      </c>
      <c r="G99" s="13" t="str">
        <f>IF(OR(D99&gt;'100% Report'!$G$15,D99&lt;-'100% Report'!$G$15),D99,"")</f>
        <v/>
      </c>
      <c r="H99" s="9">
        <f>IF(OR(E99&gt;'95% Report'!$I$15,E99&lt;-'95% Report'!$I$15),E99,"")</f>
        <v>-11.4</v>
      </c>
      <c r="I99" s="9" t="str">
        <f>IF(OR(E99&gt;'100% Report'!$I$15,E99&lt;-'100% Report'!$I$15),E99,"")</f>
        <v/>
      </c>
      <c r="J99" s="13">
        <f>IF(OR(D99&gt;'95% Report'!$G$16,D99&lt;-'95% Report'!$G$16),D99,"")</f>
        <v>2.1100000000000012</v>
      </c>
      <c r="K99" s="13" t="str">
        <f>IF(OR(D99&gt;'100% Report'!$G$16,D99&lt;-'100% Report'!$G$16),D99,"")</f>
        <v/>
      </c>
      <c r="L99" s="9">
        <f>IF(OR(E99&gt;'95% Report'!$I$16,E99&lt;-'95% Report'!$I$16),E99,"")</f>
        <v>-11.4</v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>
        <f>IF(OR(E99&gt;'95% Report'!$I$17,E99&lt;-'95% Report'!$I$17),E99,"")</f>
        <v>-11.4</v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>
        <f>IF(OR(E99&gt;'95% Report'!$I$18,E99&lt;-'95% Report'!$I$18),E99,"")</f>
        <v>-11.4</v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Input'!F113/100</f>
        <v>-5.94</v>
      </c>
      <c r="C100" s="9">
        <f t="shared" si="7"/>
        <v>2.4899999999999993</v>
      </c>
      <c r="D100" s="9">
        <f t="shared" si="7"/>
        <v>2.3599999999999985</v>
      </c>
      <c r="E100" s="12">
        <f t="shared" si="6"/>
        <v>-8.4</v>
      </c>
      <c r="F100" s="13">
        <f>IF(OR(D100&gt;'95% Report'!$G$15,D100&lt;-'95% Report'!$G$15),D100,"")</f>
        <v>2.3599999999999985</v>
      </c>
      <c r="G100" s="13" t="str">
        <f>IF(OR(D100&gt;'100% Report'!$G$15,D100&lt;-'100% Report'!$G$15),D100,"")</f>
        <v/>
      </c>
      <c r="H100" s="9">
        <f>IF(OR(E100&gt;'95% Report'!$I$15,E100&lt;-'95% Report'!$I$15),E100,"")</f>
        <v>-8.4</v>
      </c>
      <c r="I100" s="9" t="str">
        <f>IF(OR(E100&gt;'100% Report'!$I$15,E100&lt;-'100% Report'!$I$15),E100,"")</f>
        <v/>
      </c>
      <c r="J100" s="13">
        <f>IF(OR(D100&gt;'95% Report'!$G$16,D100&lt;-'95% Report'!$G$16),D100,"")</f>
        <v>2.3599999999999985</v>
      </c>
      <c r="K100" s="13" t="str">
        <f>IF(OR(D100&gt;'100% Report'!$G$16,D100&lt;-'100% Report'!$G$16),D100,"")</f>
        <v/>
      </c>
      <c r="L100" s="9">
        <f>IF(OR(E100&gt;'95% Report'!$I$16,E100&lt;-'95% Report'!$I$16),E100,"")</f>
        <v>-8.4</v>
      </c>
      <c r="M100" s="9" t="str">
        <f>IF(OR(E100&gt;'100% Report'!$I$16,E100&lt;-'100% Report'!$I$16),E100,"")</f>
        <v/>
      </c>
      <c r="N100" s="13">
        <f>IF(OR(D100&gt;'95% Report'!$G$17,D100&lt;-'95% Report'!$G$17),D100,"")</f>
        <v>2.3599999999999985</v>
      </c>
      <c r="O100" s="13" t="str">
        <f>IF(OR(D100&gt;'100% Report'!$G$17,D100&lt;-'100% Report'!$G$17),D100,"")</f>
        <v/>
      </c>
      <c r="P100" s="8">
        <f>IF(OR(E100&gt;'95% Report'!$I$17,E100&lt;-'95% Report'!$I$17),E100,"")</f>
        <v>-8.4</v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Input'!F114/100</f>
        <v>-3.28</v>
      </c>
      <c r="C101" s="9">
        <f t="shared" si="7"/>
        <v>2.6600000000000006</v>
      </c>
      <c r="D101" s="9">
        <f t="shared" si="7"/>
        <v>0.17000000000000126</v>
      </c>
      <c r="E101" s="12">
        <f t="shared" si="6"/>
        <v>-5.6199999999999992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>
        <f>IF(OR(E101&gt;'95% Report'!$I$15,E101&lt;-'95% Report'!$I$15),E101,"")</f>
        <v>-5.6199999999999992</v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Input'!F115/100</f>
        <v>0</v>
      </c>
      <c r="C102" s="9">
        <f t="shared" si="7"/>
        <v>3.28</v>
      </c>
      <c r="D102" s="9">
        <f t="shared" si="7"/>
        <v>0.61999999999999922</v>
      </c>
      <c r="E102" s="12">
        <f t="shared" si="6"/>
        <v>-2.54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Input'!F116/100</f>
        <v>0</v>
      </c>
      <c r="C103" s="9">
        <f t="shared" si="7"/>
        <v>0</v>
      </c>
      <c r="D103" s="9">
        <f t="shared" si="7"/>
        <v>-3.28</v>
      </c>
      <c r="E103" s="12">
        <f t="shared" si="6"/>
        <v>-2.72</v>
      </c>
      <c r="F103" s="13">
        <f>IF(OR(D103&gt;'95% Report'!$G$15,D103&lt;-'95% Report'!$G$15),D103,"")</f>
        <v>-3.28</v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>
        <f>IF(OR(D103&gt;'95% Report'!$G$16,D103&lt;-'95% Report'!$G$16),D103,"")</f>
        <v>-3.28</v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>
        <f>IF(OR(D103&gt;'95% Report'!$G$17,D103&lt;-'95% Report'!$G$17),D103,"")</f>
        <v>-3.28</v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>
        <f>IF(OR(D103&gt;'95% Report'!$G$18,D103&lt;-'95% Report'!$G$18),D103,"")</f>
        <v>-3.28</v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Input'!F117/100</f>
        <v>0</v>
      </c>
      <c r="C104" s="9">
        <f t="shared" si="7"/>
        <v>0</v>
      </c>
      <c r="D104" s="9">
        <f t="shared" si="7"/>
        <v>0</v>
      </c>
      <c r="E104" s="12">
        <f t="shared" si="6"/>
        <v>-0.71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Input'!F118/100</f>
        <v>0</v>
      </c>
      <c r="C105" s="9">
        <f t="shared" si="7"/>
        <v>0</v>
      </c>
      <c r="D105" s="9">
        <f t="shared" si="7"/>
        <v>0</v>
      </c>
      <c r="E105" s="12">
        <f t="shared" si="6"/>
        <v>2.1800000000000002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Input'!F119/100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3.76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Input'!F120/100</f>
        <v>0</v>
      </c>
      <c r="C107" s="9">
        <f t="shared" si="8"/>
        <v>0</v>
      </c>
      <c r="D107" s="9">
        <f t="shared" si="8"/>
        <v>0</v>
      </c>
      <c r="E107" s="12">
        <f t="shared" si="6"/>
        <v>6.58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>
        <f>IF(OR(E107&gt;'95% Report'!$I$15,E107&lt;-'95% Report'!$I$15),E107,"")</f>
        <v>6.58</v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>
        <f>IF(OR(E107&gt;'95% Report'!$I$16,E107&lt;-'95% Report'!$I$16),E107,"")</f>
        <v>6.58</v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Input'!F121/100</f>
        <v>0</v>
      </c>
      <c r="C108" s="9">
        <f t="shared" si="8"/>
        <v>0</v>
      </c>
      <c r="D108" s="9">
        <f t="shared" si="8"/>
        <v>0</v>
      </c>
      <c r="E108" s="12">
        <f t="shared" si="6"/>
        <v>8.56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>
        <f>IF(OR(E108&gt;'95% Report'!$I$15,E108&lt;-'95% Report'!$I$15),E108,"")</f>
        <v>8.56</v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>
        <f>IF(OR(E108&gt;'95% Report'!$I$16,E108&lt;-'95% Report'!$I$16),E108,"")</f>
        <v>8.56</v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>
        <f>IF(OR(E108&gt;'95% Report'!$I$17,E108&lt;-'95% Report'!$I$17),E108,"")</f>
        <v>8.56</v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Input'!F122/100</f>
        <v>0</v>
      </c>
      <c r="C109" s="9">
        <f t="shared" si="8"/>
        <v>0</v>
      </c>
      <c r="D109" s="9">
        <f t="shared" si="8"/>
        <v>0</v>
      </c>
      <c r="E109" s="12">
        <f t="shared" si="6"/>
        <v>8.43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>
        <f>IF(OR(E109&gt;'95% Report'!$I$15,E109&lt;-'95% Report'!$I$15),E109,"")</f>
        <v>8.43</v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>
        <f>IF(OR(E109&gt;'95% Report'!$I$16,E109&lt;-'95% Report'!$I$16),E109,"")</f>
        <v>8.43</v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>
        <f>IF(OR(E109&gt;'95% Report'!$I$17,E109&lt;-'95% Report'!$I$17),E109,"")</f>
        <v>8.43</v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Input'!F123/100</f>
        <v>0</v>
      </c>
      <c r="C110" s="9">
        <f t="shared" si="8"/>
        <v>0</v>
      </c>
      <c r="D110" s="9">
        <f t="shared" si="8"/>
        <v>0</v>
      </c>
      <c r="E110" s="12">
        <f t="shared" si="6"/>
        <v>5.94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>
        <f>IF(OR(E110&gt;'95% Report'!$I$15,E110&lt;-'95% Report'!$I$15),E110,"")</f>
        <v>5.94</v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Input'!F124/100</f>
        <v>0</v>
      </c>
      <c r="C111" s="9">
        <f t="shared" si="8"/>
        <v>0</v>
      </c>
      <c r="D111" s="9">
        <f t="shared" si="8"/>
        <v>0</v>
      </c>
      <c r="E111" s="12">
        <f t="shared" si="6"/>
        <v>3.28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Input'!F125/100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Input'!F126/100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Input'!F127/100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Input'!F128/100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Input'!F129/100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Input'!F130/100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Input'!F131/100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Input'!F132/100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Input'!F133/100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Input'!F134/100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Input'!F135/100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Input'!F136/100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Input'!F137/100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Input'!F138/100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Input'!F139/100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Input'!F140/100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Input'!F141/100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Input'!F142/100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Input'!F143/100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Input'!F144/100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Input'!F145/100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Input'!F146/100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Input'!F147/100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Input'!F148/100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Input'!F149/100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Input'!F150/100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Input'!F151/100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Input'!F152/100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Input'!F153/100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Input'!F154/100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Input'!F155/100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Input'!F156/100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Input'!F157/100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Input'!F158/100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Input'!F159/100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Input'!F160/100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Input'!F161/100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Input'!F162/100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Input'!F163/100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Input'!F164/100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Input'!F165/100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Input'!F166/100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Input'!F167/100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Input'!F168/100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Input'!F169/100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Input'!F170/100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Input'!F171/100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Input'!F172/100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Input'!F173/100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Input'!F174/100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Input'!F175/100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Input'!F176/100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Input'!F177/100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Input'!F178/100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Input'!F179/100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Input'!F180/100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Input'!F181/100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Input'!F182/100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Input'!F183/100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Input'!F184/100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Input'!F185/100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Input'!F186/100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Input'!F187/100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Input'!F188/100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Input'!F189/100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Input'!F190/100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Input'!F191/100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Input'!F192/100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Input'!F193/100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Input'!F194/100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Input'!F195/100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Input'!F196/100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Input'!F197/100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Input'!F198/100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Input'!F199/100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Input'!F200/100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Input'!F201/100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Input'!F202/100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Input'!F203/100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Input'!F204/100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Input'!F205/100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Input'!F206/100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Input'!F207/100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Input'!F208/100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Input'!F209/100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Input'!F210/100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Input'!F211/100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Input'!F212/100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Input'!F213/100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Input'!F214/100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Input'!F215/100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Input'!F216/100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Input'!F217/100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Input'!F218/100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Input'!F219/100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Input'!F220/100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Input'!F221/100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Input'!F222/100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Input'!F223/100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Input'!F224/100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Input'!F225/100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Input'!F226/100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Input'!F227/100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Input'!F228/100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Input'!F229/100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Input'!F230/100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Input'!F231/100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Input'!F232/100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Input'!F233/100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Input'!F234/100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Input'!F235/100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Input'!F236/100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Input'!F237/100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Input'!F238/100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Input'!F239/100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Input'!F240/100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Input'!F241/100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Input'!F242/100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Input'!F243/100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Input'!F244/100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Input'!F245/100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Input'!F246/100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Input'!F247/100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Input'!F248/100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Input'!F249/100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Input'!F250/100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Input'!F251/100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Input'!F252/100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Input'!F253/100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Input'!F254/100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Input'!F255/100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Input'!F256/100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Input'!F257/100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Input'!F258/100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Input'!F259/100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Input'!F260/100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Input'!F261/100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5</v>
      </c>
      <c r="G249" s="16">
        <f t="shared" ref="G249:U249" si="22">COUNT(G8:G248)</f>
        <v>0</v>
      </c>
      <c r="H249" s="16">
        <f t="shared" si="22"/>
        <v>16</v>
      </c>
      <c r="I249" s="16">
        <f t="shared" si="22"/>
        <v>0</v>
      </c>
      <c r="J249" s="16">
        <f t="shared" si="22"/>
        <v>4</v>
      </c>
      <c r="K249" s="16">
        <f t="shared" si="22"/>
        <v>0</v>
      </c>
      <c r="L249" s="16">
        <f t="shared" si="22"/>
        <v>8</v>
      </c>
      <c r="M249" s="16">
        <f t="shared" si="22"/>
        <v>0</v>
      </c>
      <c r="N249" s="16">
        <f t="shared" si="22"/>
        <v>2</v>
      </c>
      <c r="O249" s="16">
        <f t="shared" si="22"/>
        <v>0</v>
      </c>
      <c r="P249" s="16">
        <f t="shared" si="22"/>
        <v>6</v>
      </c>
      <c r="Q249" s="16">
        <f t="shared" si="22"/>
        <v>0</v>
      </c>
      <c r="R249" s="16">
        <f t="shared" si="22"/>
        <v>1</v>
      </c>
      <c r="S249" s="16">
        <f t="shared" si="22"/>
        <v>0</v>
      </c>
      <c r="T249" s="16">
        <f t="shared" si="22"/>
        <v>2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18</v>
      </c>
    </row>
    <row r="3" spans="1:21">
      <c r="A3" s="29" t="s">
        <v>7</v>
      </c>
      <c r="C3" s="1">
        <f>IF(ISNUMBER('Raw Data Input'!G5),'Raw Data Input'!G5,'Raw Data Input'!G5)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4.3956043956043959E-2</v>
      </c>
      <c r="G7" s="24">
        <f>G249/D249</f>
        <v>0</v>
      </c>
      <c r="H7" s="25">
        <f>H249/E249</f>
        <v>0.2289156626506024</v>
      </c>
      <c r="I7" s="26">
        <f>I249/E249</f>
        <v>0</v>
      </c>
      <c r="J7" s="27">
        <f>J249/D249</f>
        <v>4.3956043956043959E-2</v>
      </c>
      <c r="K7" s="25">
        <f>K249/D249</f>
        <v>0</v>
      </c>
      <c r="L7" s="24">
        <f>L249/E249</f>
        <v>2.4096385542168676E-2</v>
      </c>
      <c r="M7" s="26">
        <f>M249/E249</f>
        <v>0</v>
      </c>
      <c r="N7" s="23">
        <f>N249/D249</f>
        <v>4.3956043956043959E-2</v>
      </c>
      <c r="O7" s="24">
        <f>O249/D249</f>
        <v>0</v>
      </c>
      <c r="P7" s="24">
        <f>P249/E249</f>
        <v>1.2048192771084338E-2</v>
      </c>
      <c r="Q7" s="26">
        <f>Q249/E249</f>
        <v>0</v>
      </c>
      <c r="R7" s="23">
        <f>R249/D249</f>
        <v>4.3956043956043959E-2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Input'!G21/100</f>
        <v>13.03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10.59</v>
      </c>
      <c r="C9" s="9">
        <f>B9-B8</f>
        <v>-2.4399999999999995</v>
      </c>
      <c r="D9" s="9">
        <f>C9</f>
        <v>-2.4399999999999995</v>
      </c>
      <c r="E9" s="12"/>
      <c r="F9" s="13">
        <f>IF(OR(D9&gt;'95% Report'!$G$15,D9&lt;-'95% Report'!$G$15),D9,"")</f>
        <v>-2.4399999999999995</v>
      </c>
      <c r="G9" s="13" t="str">
        <f>IF(OR(D9&gt;'100% Report'!$G$15,D9&lt;-'100% Report'!$G$15),D9,"")</f>
        <v/>
      </c>
      <c r="H9" s="8"/>
      <c r="I9" s="14"/>
      <c r="J9" s="13">
        <f>IF(OR(D9&gt;'95% Report'!$G$16,D9&lt;-'95% Report'!$G$16),D9,"")</f>
        <v>-2.4399999999999995</v>
      </c>
      <c r="K9" s="13" t="str">
        <f>IF(OR(D9&gt;'100% Report'!$G$16,D9&lt;-'100% Report'!$G$16),D9,"")</f>
        <v/>
      </c>
      <c r="L9" s="8"/>
      <c r="M9" s="14"/>
      <c r="N9" s="13">
        <f>IF(OR(D9&gt;'95% Report'!$G$17,D9&lt;-'95% Report'!$G$17),D9,"")</f>
        <v>-2.4399999999999995</v>
      </c>
      <c r="O9" s="13" t="str">
        <f>IF(OR(D9&gt;'100% Report'!$G$17,D9&lt;-'100% Report'!$G$17),D9,"")</f>
        <v/>
      </c>
      <c r="P9" s="8"/>
      <c r="Q9" s="14"/>
      <c r="R9" s="13">
        <f>IF(OR(D9&gt;'95% Report'!$G$18,D9&lt;-'95% Report'!$G$18),D9,"")</f>
        <v>-2.4399999999999995</v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8.31</v>
      </c>
      <c r="C10" s="9">
        <f t="shared" ref="C10:D25" si="0">B10-B9</f>
        <v>-2.2799999999999994</v>
      </c>
      <c r="D10" s="9">
        <f>C10-C9</f>
        <v>0.16000000000000014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5.69</v>
      </c>
      <c r="C11" s="9">
        <f t="shared" si="0"/>
        <v>-2.62</v>
      </c>
      <c r="D11" s="9">
        <f t="shared" si="0"/>
        <v>-0.34000000000000075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3.96</v>
      </c>
      <c r="C12" s="9">
        <f t="shared" si="0"/>
        <v>-1.7300000000000004</v>
      </c>
      <c r="D12" s="9">
        <f t="shared" si="0"/>
        <v>0.88999999999999968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Input'!G26/100</f>
        <v>3.76</v>
      </c>
      <c r="C13" s="9">
        <f t="shared" si="0"/>
        <v>-0.20000000000000018</v>
      </c>
      <c r="D13" s="9">
        <f t="shared" si="0"/>
        <v>1.5300000000000002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3.73</v>
      </c>
      <c r="C14" s="9">
        <f t="shared" si="0"/>
        <v>-2.9999999999999805E-2</v>
      </c>
      <c r="D14" s="9">
        <f t="shared" si="0"/>
        <v>0.17000000000000037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3.96</v>
      </c>
      <c r="C15" s="9">
        <f t="shared" si="0"/>
        <v>0.22999999999999998</v>
      </c>
      <c r="D15" s="9">
        <f t="shared" si="0"/>
        <v>0.25999999999999979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4.04</v>
      </c>
      <c r="C16" s="9">
        <f t="shared" si="0"/>
        <v>8.0000000000000071E-2</v>
      </c>
      <c r="D16" s="9">
        <f t="shared" si="0"/>
        <v>-0.14999999999999991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4.32</v>
      </c>
      <c r="C17" s="9">
        <f t="shared" si="0"/>
        <v>0.28000000000000025</v>
      </c>
      <c r="D17" s="9">
        <f t="shared" si="0"/>
        <v>0.20000000000000018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4.55</v>
      </c>
      <c r="C18" s="9">
        <f t="shared" si="0"/>
        <v>0.22999999999999954</v>
      </c>
      <c r="D18" s="9">
        <f t="shared" si="0"/>
        <v>-5.0000000000000711E-2</v>
      </c>
      <c r="E18" s="12">
        <f>B18-B8</f>
        <v>-8.48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-8.48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>
        <f>IF(OR(E18&gt;'95% Report'!$I$16,E18&lt;-'95% Report'!$I$16),E18,"")</f>
        <v>-8.48</v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>
        <f>IF(OR(E18&gt;'95% Report'!$I$17,E18&lt;-'95% Report'!$I$17),E18,"")</f>
        <v>-8.48</v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4.5</v>
      </c>
      <c r="C19" s="9">
        <f t="shared" si="0"/>
        <v>-4.9999999999999822E-2</v>
      </c>
      <c r="D19" s="9">
        <f t="shared" si="0"/>
        <v>-0.27999999999999936</v>
      </c>
      <c r="E19" s="12">
        <f t="shared" ref="E19:E82" si="1">B19-B9</f>
        <v>-6.09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-6.09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5.05</v>
      </c>
      <c r="C20" s="9">
        <f t="shared" si="0"/>
        <v>0.54999999999999982</v>
      </c>
      <c r="D20" s="9">
        <f t="shared" si="0"/>
        <v>0.59999999999999964</v>
      </c>
      <c r="E20" s="12">
        <f t="shared" si="1"/>
        <v>-3.2600000000000007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6.65</v>
      </c>
      <c r="C21" s="9">
        <f t="shared" si="0"/>
        <v>1.6000000000000005</v>
      </c>
      <c r="D21" s="9">
        <f t="shared" si="0"/>
        <v>1.0500000000000007</v>
      </c>
      <c r="E21" s="12">
        <f t="shared" si="1"/>
        <v>0.96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7.77</v>
      </c>
      <c r="C22" s="9">
        <f t="shared" si="0"/>
        <v>1.1199999999999992</v>
      </c>
      <c r="D22" s="9">
        <f t="shared" si="0"/>
        <v>-0.48000000000000131</v>
      </c>
      <c r="E22" s="12">
        <f t="shared" si="1"/>
        <v>3.8099999999999996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6.43</v>
      </c>
      <c r="C23" s="9">
        <f t="shared" si="0"/>
        <v>-1.3399999999999999</v>
      </c>
      <c r="D23" s="9">
        <f t="shared" si="0"/>
        <v>-2.4599999999999991</v>
      </c>
      <c r="E23" s="12">
        <f t="shared" si="1"/>
        <v>2.67</v>
      </c>
      <c r="F23" s="13">
        <f>IF(OR(D23&gt;'95% Report'!$G$15,D23&lt;-'95% Report'!$G$15),D23,"")</f>
        <v>-2.4599999999999991</v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>
        <f>IF(OR(D23&gt;'95% Report'!$G$16,D23&lt;-'95% Report'!$G$16),D23,"")</f>
        <v>-2.4599999999999991</v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>
        <f>IF(OR(D23&gt;'95% Report'!$G$17,D23&lt;-'95% Report'!$G$17),D23,"")</f>
        <v>-2.4599999999999991</v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>
        <f>IF(OR(D23&gt;'95% Report'!$G$18,D23&lt;-'95% Report'!$G$18),D23,"")</f>
        <v>-2.4599999999999991</v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3.45</v>
      </c>
      <c r="C24" s="9">
        <f t="shared" si="0"/>
        <v>-2.9799999999999995</v>
      </c>
      <c r="D24" s="9">
        <f t="shared" si="0"/>
        <v>-1.6399999999999997</v>
      </c>
      <c r="E24" s="12">
        <f t="shared" si="1"/>
        <v>-0.2799999999999998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0.18</v>
      </c>
      <c r="C25" s="9">
        <f t="shared" si="0"/>
        <v>-3.27</v>
      </c>
      <c r="D25" s="9">
        <f t="shared" si="0"/>
        <v>-0.29000000000000048</v>
      </c>
      <c r="E25" s="12">
        <f t="shared" si="1"/>
        <v>-3.78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-1.52</v>
      </c>
      <c r="C26" s="9">
        <f t="shared" ref="C26:D41" si="2">B26-B25</f>
        <v>-1.7</v>
      </c>
      <c r="D26" s="9">
        <f t="shared" si="2"/>
        <v>1.57</v>
      </c>
      <c r="E26" s="12">
        <f t="shared" si="1"/>
        <v>-5.5600000000000005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-5.5600000000000005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-2.31</v>
      </c>
      <c r="C27" s="9">
        <f t="shared" si="2"/>
        <v>-0.79</v>
      </c>
      <c r="D27" s="9">
        <f t="shared" si="2"/>
        <v>0.90999999999999992</v>
      </c>
      <c r="E27" s="12">
        <f t="shared" si="1"/>
        <v>-6.6300000000000008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-6.6300000000000008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>
        <f>IF(OR(E27&gt;'95% Report'!$I$16,E27&lt;-'95% Report'!$I$16),E27,"")</f>
        <v>-6.6300000000000008</v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-1.3</v>
      </c>
      <c r="C28" s="9">
        <f t="shared" si="2"/>
        <v>1.01</v>
      </c>
      <c r="D28" s="9">
        <f t="shared" si="2"/>
        <v>1.8</v>
      </c>
      <c r="E28" s="12">
        <f t="shared" si="1"/>
        <v>-5.85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-5.85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0.86</v>
      </c>
      <c r="C29" s="9">
        <f t="shared" si="2"/>
        <v>2.16</v>
      </c>
      <c r="D29" s="9">
        <f t="shared" si="2"/>
        <v>1.1500000000000001</v>
      </c>
      <c r="E29" s="12">
        <f t="shared" si="1"/>
        <v>-3.64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3.3</v>
      </c>
      <c r="C30" s="9">
        <f t="shared" si="2"/>
        <v>2.44</v>
      </c>
      <c r="D30" s="9">
        <f t="shared" si="2"/>
        <v>0.2799999999999998</v>
      </c>
      <c r="E30" s="12">
        <f t="shared" si="1"/>
        <v>-1.75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4.95</v>
      </c>
      <c r="C31" s="9">
        <f t="shared" si="2"/>
        <v>1.6500000000000004</v>
      </c>
      <c r="D31" s="9">
        <f t="shared" si="2"/>
        <v>-0.78999999999999959</v>
      </c>
      <c r="E31" s="12">
        <f t="shared" si="1"/>
        <v>-1.7000000000000002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5.33</v>
      </c>
      <c r="C32" s="9">
        <f t="shared" si="2"/>
        <v>0.37999999999999989</v>
      </c>
      <c r="D32" s="9">
        <f t="shared" si="2"/>
        <v>-1.2700000000000005</v>
      </c>
      <c r="E32" s="12">
        <f t="shared" si="1"/>
        <v>-2.4399999999999995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4.17</v>
      </c>
      <c r="C33" s="9">
        <f t="shared" si="2"/>
        <v>-1.1600000000000001</v>
      </c>
      <c r="D33" s="9">
        <f t="shared" si="2"/>
        <v>-1.54</v>
      </c>
      <c r="E33" s="12">
        <f t="shared" si="1"/>
        <v>-2.2599999999999998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2.41</v>
      </c>
      <c r="C34" s="9">
        <f t="shared" si="2"/>
        <v>-1.7599999999999998</v>
      </c>
      <c r="D34" s="9">
        <f t="shared" si="2"/>
        <v>-0.59999999999999964</v>
      </c>
      <c r="E34" s="12">
        <f t="shared" si="1"/>
        <v>-1.04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0.69</v>
      </c>
      <c r="C35" s="9">
        <f t="shared" si="2"/>
        <v>-1.7200000000000002</v>
      </c>
      <c r="D35" s="9">
        <f t="shared" si="2"/>
        <v>3.9999999999999591E-2</v>
      </c>
      <c r="E35" s="12">
        <f t="shared" si="1"/>
        <v>0.51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0.43</v>
      </c>
      <c r="C36" s="9">
        <f t="shared" si="2"/>
        <v>-0.25999999999999995</v>
      </c>
      <c r="D36" s="9">
        <f t="shared" si="2"/>
        <v>1.4600000000000002</v>
      </c>
      <c r="E36" s="12">
        <f t="shared" si="1"/>
        <v>1.95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0.03</v>
      </c>
      <c r="C37" s="9">
        <f t="shared" si="2"/>
        <v>-0.4</v>
      </c>
      <c r="D37" s="9">
        <f t="shared" si="2"/>
        <v>-0.14000000000000007</v>
      </c>
      <c r="E37" s="12">
        <f t="shared" si="1"/>
        <v>2.34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-0.03</v>
      </c>
      <c r="C38" s="9">
        <f t="shared" si="2"/>
        <v>-0.06</v>
      </c>
      <c r="D38" s="9">
        <f t="shared" si="2"/>
        <v>0.34</v>
      </c>
      <c r="E38" s="12">
        <f t="shared" si="1"/>
        <v>1.27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0.1</v>
      </c>
      <c r="C39" s="9">
        <f t="shared" si="2"/>
        <v>0.13</v>
      </c>
      <c r="D39" s="9">
        <f t="shared" si="2"/>
        <v>0.19</v>
      </c>
      <c r="E39" s="12">
        <f t="shared" si="1"/>
        <v>-0.76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0.71</v>
      </c>
      <c r="C40" s="9">
        <f t="shared" si="2"/>
        <v>0.61</v>
      </c>
      <c r="D40" s="9">
        <f t="shared" si="2"/>
        <v>0.48</v>
      </c>
      <c r="E40" s="12">
        <f t="shared" si="1"/>
        <v>-2.59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1.3</v>
      </c>
      <c r="C41" s="9">
        <f t="shared" si="2"/>
        <v>0.59000000000000008</v>
      </c>
      <c r="D41" s="9">
        <f t="shared" si="2"/>
        <v>-1.9999999999999907E-2</v>
      </c>
      <c r="E41" s="12">
        <f t="shared" si="1"/>
        <v>-3.6500000000000004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Input'!G55/100</f>
        <v>1.65</v>
      </c>
      <c r="C42" s="9">
        <f t="shared" ref="C42:D57" si="3">B42-B41</f>
        <v>0.34999999999999987</v>
      </c>
      <c r="D42" s="9">
        <f t="shared" si="3"/>
        <v>-0.24000000000000021</v>
      </c>
      <c r="E42" s="12">
        <f t="shared" si="1"/>
        <v>-3.68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Input'!G56/100</f>
        <v>1.3</v>
      </c>
      <c r="C43" s="9">
        <f t="shared" si="3"/>
        <v>-0.34999999999999987</v>
      </c>
      <c r="D43" s="9">
        <f t="shared" si="3"/>
        <v>-0.69999999999999973</v>
      </c>
      <c r="E43" s="12">
        <f t="shared" si="1"/>
        <v>-2.87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Input'!G57/100</f>
        <v>0.48</v>
      </c>
      <c r="C44" s="9">
        <f t="shared" si="3"/>
        <v>-0.82000000000000006</v>
      </c>
      <c r="D44" s="9">
        <f t="shared" si="3"/>
        <v>-0.4700000000000002</v>
      </c>
      <c r="E44" s="12">
        <f t="shared" si="1"/>
        <v>-1.9300000000000002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Input'!G58/100</f>
        <v>-1.1200000000000001</v>
      </c>
      <c r="C45" s="9">
        <f t="shared" si="3"/>
        <v>-1.6</v>
      </c>
      <c r="D45" s="9">
        <f t="shared" si="3"/>
        <v>-0.78</v>
      </c>
      <c r="E45" s="12">
        <f t="shared" si="1"/>
        <v>-1.81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Input'!G59/100</f>
        <v>-2.29</v>
      </c>
      <c r="C46" s="9">
        <f t="shared" si="3"/>
        <v>-1.17</v>
      </c>
      <c r="D46" s="9">
        <f t="shared" si="3"/>
        <v>0.43000000000000016</v>
      </c>
      <c r="E46" s="12">
        <f t="shared" si="1"/>
        <v>-2.72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Input'!G60/100</f>
        <v>-3.43</v>
      </c>
      <c r="C47" s="9">
        <f t="shared" si="3"/>
        <v>-1.1400000000000001</v>
      </c>
      <c r="D47" s="9">
        <f t="shared" si="3"/>
        <v>2.9999999999999805E-2</v>
      </c>
      <c r="E47" s="12">
        <f t="shared" si="1"/>
        <v>-3.46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Input'!G61/100</f>
        <v>-4.1399999999999997</v>
      </c>
      <c r="C48" s="9">
        <f t="shared" si="3"/>
        <v>-0.70999999999999952</v>
      </c>
      <c r="D48" s="9">
        <f t="shared" si="3"/>
        <v>0.4300000000000006</v>
      </c>
      <c r="E48" s="12">
        <f t="shared" si="1"/>
        <v>-4.1099999999999994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Input'!G62/100</f>
        <v>-5.16</v>
      </c>
      <c r="C49" s="9">
        <f t="shared" si="3"/>
        <v>-1.0200000000000005</v>
      </c>
      <c r="D49" s="9">
        <f t="shared" si="3"/>
        <v>-0.31000000000000094</v>
      </c>
      <c r="E49" s="12">
        <f t="shared" si="1"/>
        <v>-5.26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-5.26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Input'!G63/100</f>
        <v>-4.75</v>
      </c>
      <c r="C50" s="9">
        <f t="shared" si="3"/>
        <v>0.41000000000000014</v>
      </c>
      <c r="D50" s="9">
        <f t="shared" si="3"/>
        <v>1.4300000000000006</v>
      </c>
      <c r="E50" s="12">
        <f t="shared" si="1"/>
        <v>-5.46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-5.46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Input'!G64/100</f>
        <v>-4.0599999999999996</v>
      </c>
      <c r="C51" s="9">
        <f t="shared" si="3"/>
        <v>0.69000000000000039</v>
      </c>
      <c r="D51" s="9">
        <f t="shared" si="3"/>
        <v>0.28000000000000025</v>
      </c>
      <c r="E51" s="12">
        <f t="shared" si="1"/>
        <v>-5.3599999999999994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>
        <f>IF(OR(E51&gt;'95% Report'!$I$15,E51&lt;-'95% Report'!$I$15),E51,"")</f>
        <v>-5.3599999999999994</v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Input'!G65/100</f>
        <v>-3.23</v>
      </c>
      <c r="C52" s="9">
        <f t="shared" si="3"/>
        <v>0.82999999999999963</v>
      </c>
      <c r="D52" s="9">
        <f t="shared" si="3"/>
        <v>0.13999999999999924</v>
      </c>
      <c r="E52" s="12">
        <f t="shared" si="1"/>
        <v>-4.88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>
        <f>IF(OR(E52&gt;'95% Report'!$I$15,E52&lt;-'95% Report'!$I$15),E52,"")</f>
        <v>-4.88</v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Input'!G66/100</f>
        <v>-1.83</v>
      </c>
      <c r="C53" s="9">
        <f t="shared" si="3"/>
        <v>1.4</v>
      </c>
      <c r="D53" s="9">
        <f t="shared" si="3"/>
        <v>0.57000000000000028</v>
      </c>
      <c r="E53" s="12">
        <f t="shared" si="1"/>
        <v>-3.13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Input'!G67/100</f>
        <v>-0.74</v>
      </c>
      <c r="C54" s="9">
        <f t="shared" si="3"/>
        <v>1.0900000000000001</v>
      </c>
      <c r="D54" s="9">
        <f t="shared" si="3"/>
        <v>-0.30999999999999983</v>
      </c>
      <c r="E54" s="12">
        <f t="shared" si="1"/>
        <v>-1.22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Input'!G68/100</f>
        <v>-0.3</v>
      </c>
      <c r="C55" s="9">
        <f t="shared" si="3"/>
        <v>0.44</v>
      </c>
      <c r="D55" s="9">
        <f t="shared" si="3"/>
        <v>-0.65000000000000013</v>
      </c>
      <c r="E55" s="12">
        <f t="shared" si="1"/>
        <v>0.82000000000000006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Input'!G69/100</f>
        <v>-0.03</v>
      </c>
      <c r="C56" s="9">
        <f t="shared" si="3"/>
        <v>0.27</v>
      </c>
      <c r="D56" s="9">
        <f t="shared" si="3"/>
        <v>-0.16999999999999998</v>
      </c>
      <c r="E56" s="12">
        <f t="shared" si="1"/>
        <v>2.2600000000000002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Input'!G70/100</f>
        <v>0.18</v>
      </c>
      <c r="C57" s="9">
        <f t="shared" si="3"/>
        <v>0.21</v>
      </c>
      <c r="D57" s="9">
        <f t="shared" si="3"/>
        <v>-6.0000000000000026E-2</v>
      </c>
      <c r="E57" s="12">
        <f t="shared" si="1"/>
        <v>3.6100000000000003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Input'!G71/100</f>
        <v>0.38</v>
      </c>
      <c r="C58" s="9">
        <f t="shared" ref="C58:D73" si="4">B58-B57</f>
        <v>0.2</v>
      </c>
      <c r="D58" s="9">
        <f t="shared" si="4"/>
        <v>-9.9999999999999811E-3</v>
      </c>
      <c r="E58" s="12">
        <f t="shared" si="1"/>
        <v>4.5199999999999996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>
        <f>IF(OR(E58&gt;'95% Report'!$I$15,E58&lt;-'95% Report'!$I$15),E58,"")</f>
        <v>4.5199999999999996</v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Input'!G72/100</f>
        <v>0.74</v>
      </c>
      <c r="C59" s="9">
        <f t="shared" si="4"/>
        <v>0.36</v>
      </c>
      <c r="D59" s="9">
        <f t="shared" si="4"/>
        <v>0.15999999999999998</v>
      </c>
      <c r="E59" s="12">
        <f t="shared" si="1"/>
        <v>5.9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>
        <f>IF(OR(E59&gt;'95% Report'!$I$15,E59&lt;-'95% Report'!$I$15),E59,"")</f>
        <v>5.9</v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Input'!G73/100</f>
        <v>0.46</v>
      </c>
      <c r="C60" s="9">
        <f t="shared" si="4"/>
        <v>-0.27999999999999997</v>
      </c>
      <c r="D60" s="9">
        <f t="shared" si="4"/>
        <v>-0.6399999999999999</v>
      </c>
      <c r="E60" s="12">
        <f t="shared" si="1"/>
        <v>5.21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>
        <f>IF(OR(E60&gt;'95% Report'!$I$15,E60&lt;-'95% Report'!$I$15),E60,"")</f>
        <v>5.21</v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Input'!G74/100</f>
        <v>-0.43</v>
      </c>
      <c r="C61" s="9">
        <f t="shared" si="4"/>
        <v>-0.89</v>
      </c>
      <c r="D61" s="9">
        <f t="shared" si="4"/>
        <v>-0.6100000000000001</v>
      </c>
      <c r="E61" s="12">
        <f t="shared" si="1"/>
        <v>3.6299999999999994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Input'!G75/100</f>
        <v>-1.27</v>
      </c>
      <c r="C62" s="9">
        <f t="shared" si="4"/>
        <v>-0.84000000000000008</v>
      </c>
      <c r="D62" s="9">
        <f t="shared" si="4"/>
        <v>4.9999999999999933E-2</v>
      </c>
      <c r="E62" s="12">
        <f t="shared" si="1"/>
        <v>1.96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Input'!G76/100</f>
        <v>-0.64</v>
      </c>
      <c r="C63" s="9">
        <f t="shared" si="4"/>
        <v>0.63</v>
      </c>
      <c r="D63" s="9">
        <f t="shared" si="4"/>
        <v>1.4700000000000002</v>
      </c>
      <c r="E63" s="12">
        <f t="shared" si="1"/>
        <v>1.19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Input'!G77/100</f>
        <v>0.57999999999999996</v>
      </c>
      <c r="C64" s="9">
        <f t="shared" si="4"/>
        <v>1.22</v>
      </c>
      <c r="D64" s="9">
        <f t="shared" si="4"/>
        <v>0.59</v>
      </c>
      <c r="E64" s="12">
        <f t="shared" si="1"/>
        <v>1.3199999999999998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Input'!G78/100</f>
        <v>1.22</v>
      </c>
      <c r="C65" s="9">
        <f t="shared" si="4"/>
        <v>0.64</v>
      </c>
      <c r="D65" s="9">
        <f t="shared" si="4"/>
        <v>-0.57999999999999996</v>
      </c>
      <c r="E65" s="12">
        <f t="shared" si="1"/>
        <v>1.52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Input'!G79/100</f>
        <v>1.45</v>
      </c>
      <c r="C66" s="9">
        <f t="shared" si="4"/>
        <v>0.22999999999999998</v>
      </c>
      <c r="D66" s="9">
        <f t="shared" si="4"/>
        <v>-0.41000000000000003</v>
      </c>
      <c r="E66" s="12">
        <f t="shared" si="1"/>
        <v>1.48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Input'!G80/100</f>
        <v>1.96</v>
      </c>
      <c r="C67" s="9">
        <f t="shared" si="4"/>
        <v>0.51</v>
      </c>
      <c r="D67" s="9">
        <f t="shared" si="4"/>
        <v>0.28000000000000003</v>
      </c>
      <c r="E67" s="12">
        <f t="shared" si="1"/>
        <v>1.78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Input'!G81/100</f>
        <v>1.07</v>
      </c>
      <c r="C68" s="9">
        <f t="shared" si="4"/>
        <v>-0.8899999999999999</v>
      </c>
      <c r="D68" s="9">
        <f t="shared" si="4"/>
        <v>-1.4</v>
      </c>
      <c r="E68" s="12">
        <f t="shared" si="1"/>
        <v>0.69000000000000006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Input'!G82/100</f>
        <v>0.36</v>
      </c>
      <c r="C69" s="9">
        <f t="shared" si="4"/>
        <v>-0.71000000000000008</v>
      </c>
      <c r="D69" s="9">
        <f t="shared" si="4"/>
        <v>0.17999999999999983</v>
      </c>
      <c r="E69" s="12">
        <f t="shared" si="1"/>
        <v>-0.38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Input'!G83/100</f>
        <v>-0.46</v>
      </c>
      <c r="C70" s="9">
        <f t="shared" si="4"/>
        <v>-0.82000000000000006</v>
      </c>
      <c r="D70" s="9">
        <f t="shared" si="4"/>
        <v>-0.10999999999999999</v>
      </c>
      <c r="E70" s="12">
        <f t="shared" si="1"/>
        <v>-0.92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Input'!G84/100</f>
        <v>-1.17</v>
      </c>
      <c r="C71" s="9">
        <f t="shared" si="4"/>
        <v>-0.71</v>
      </c>
      <c r="D71" s="9">
        <f t="shared" si="4"/>
        <v>0.1100000000000001</v>
      </c>
      <c r="E71" s="12">
        <f t="shared" si="1"/>
        <v>-0.74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Input'!G85/100</f>
        <v>-0.99</v>
      </c>
      <c r="C72" s="9">
        <f t="shared" si="4"/>
        <v>0.17999999999999994</v>
      </c>
      <c r="D72" s="9">
        <f t="shared" si="4"/>
        <v>0.8899999999999999</v>
      </c>
      <c r="E72" s="12">
        <f t="shared" si="1"/>
        <v>0.28000000000000003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Input'!G86/100</f>
        <v>-0.71</v>
      </c>
      <c r="C73" s="9">
        <f t="shared" si="4"/>
        <v>0.28000000000000003</v>
      </c>
      <c r="D73" s="9">
        <f t="shared" si="4"/>
        <v>0.10000000000000009</v>
      </c>
      <c r="E73" s="12">
        <f t="shared" si="1"/>
        <v>-6.9999999999999951E-2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Input'!G87/100</f>
        <v>-0.51</v>
      </c>
      <c r="C74" s="9">
        <f t="shared" ref="C74:D89" si="5">B74-B73</f>
        <v>0.19999999999999996</v>
      </c>
      <c r="D74" s="9">
        <f t="shared" si="5"/>
        <v>-8.0000000000000071E-2</v>
      </c>
      <c r="E74" s="12">
        <f t="shared" si="1"/>
        <v>-1.0899999999999999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Input'!G88/100</f>
        <v>-0.33</v>
      </c>
      <c r="C75" s="9">
        <f t="shared" si="5"/>
        <v>0.18</v>
      </c>
      <c r="D75" s="9">
        <f t="shared" si="5"/>
        <v>-1.9999999999999962E-2</v>
      </c>
      <c r="E75" s="12">
        <f t="shared" si="1"/>
        <v>-1.55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Input'!G89/100</f>
        <v>-0.3</v>
      </c>
      <c r="C76" s="9">
        <f t="shared" si="5"/>
        <v>3.0000000000000027E-2</v>
      </c>
      <c r="D76" s="9">
        <f t="shared" si="5"/>
        <v>-0.14999999999999997</v>
      </c>
      <c r="E76" s="12">
        <f t="shared" si="1"/>
        <v>-1.75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Input'!G90/100</f>
        <v>-0.91</v>
      </c>
      <c r="C77" s="9">
        <f t="shared" si="5"/>
        <v>-0.6100000000000001</v>
      </c>
      <c r="D77" s="9">
        <f t="shared" si="5"/>
        <v>-0.64000000000000012</v>
      </c>
      <c r="E77" s="12">
        <f t="shared" si="1"/>
        <v>-2.87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Input'!G91/100</f>
        <v>-2.34</v>
      </c>
      <c r="C78" s="9">
        <f t="shared" si="5"/>
        <v>-1.4299999999999997</v>
      </c>
      <c r="D78" s="9">
        <f t="shared" si="5"/>
        <v>-0.81999999999999962</v>
      </c>
      <c r="E78" s="12">
        <f t="shared" si="1"/>
        <v>-3.41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Input'!G92/100</f>
        <v>-3.94</v>
      </c>
      <c r="C79" s="9">
        <f t="shared" si="5"/>
        <v>-1.6</v>
      </c>
      <c r="D79" s="9">
        <f t="shared" si="5"/>
        <v>-0.17000000000000037</v>
      </c>
      <c r="E79" s="12">
        <f t="shared" si="1"/>
        <v>-4.3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Input'!G93/100</f>
        <v>-5.36</v>
      </c>
      <c r="C80" s="9">
        <f t="shared" si="5"/>
        <v>-1.4200000000000004</v>
      </c>
      <c r="D80" s="9">
        <f t="shared" si="5"/>
        <v>0.17999999999999972</v>
      </c>
      <c r="E80" s="12">
        <f t="shared" si="1"/>
        <v>-4.9000000000000004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>
        <f>IF(OR(E80&gt;'95% Report'!$I$15,E80&lt;-'95% Report'!$I$15),E80,"")</f>
        <v>-4.9000000000000004</v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Input'!G94/100</f>
        <v>-5.97</v>
      </c>
      <c r="C81" s="9">
        <f t="shared" si="5"/>
        <v>-0.60999999999999943</v>
      </c>
      <c r="D81" s="9">
        <f t="shared" si="5"/>
        <v>0.81000000000000094</v>
      </c>
      <c r="E81" s="12">
        <f t="shared" si="1"/>
        <v>-4.8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>
        <f>IF(OR(E81&gt;'95% Report'!$I$15,E81&lt;-'95% Report'!$I$15),E81,"")</f>
        <v>-4.8</v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Input'!G95/100</f>
        <v>-6.58</v>
      </c>
      <c r="C82" s="9">
        <f t="shared" si="5"/>
        <v>-0.61000000000000032</v>
      </c>
      <c r="D82" s="9">
        <f t="shared" si="5"/>
        <v>-8.8817841970012523E-16</v>
      </c>
      <c r="E82" s="12">
        <f t="shared" si="1"/>
        <v>-5.59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-5.59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Input'!G96/100</f>
        <v>-6.81</v>
      </c>
      <c r="C83" s="9">
        <f t="shared" si="5"/>
        <v>-0.22999999999999954</v>
      </c>
      <c r="D83" s="9">
        <f t="shared" si="5"/>
        <v>0.38000000000000078</v>
      </c>
      <c r="E83" s="12">
        <f t="shared" ref="E83:E146" si="6">B83-B73</f>
        <v>-6.1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>
        <f>IF(OR(E83&gt;'95% Report'!$I$15,E83&lt;-'95% Report'!$I$15),E83,"")</f>
        <v>-6.1</v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Input'!G97/100</f>
        <v>-5.92</v>
      </c>
      <c r="C84" s="9">
        <f t="shared" si="5"/>
        <v>0.88999999999999968</v>
      </c>
      <c r="D84" s="9">
        <f t="shared" si="5"/>
        <v>1.1199999999999992</v>
      </c>
      <c r="E84" s="12">
        <f t="shared" si="6"/>
        <v>-5.41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>
        <f>IF(OR(E84&gt;'95% Report'!$I$15,E84&lt;-'95% Report'!$I$15),E84,"")</f>
        <v>-5.41</v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Input'!G98/100</f>
        <v>-4.22</v>
      </c>
      <c r="C85" s="9">
        <f t="shared" si="5"/>
        <v>1.7000000000000002</v>
      </c>
      <c r="D85" s="9">
        <f t="shared" si="5"/>
        <v>0.8100000000000005</v>
      </c>
      <c r="E85" s="12">
        <f t="shared" si="6"/>
        <v>-3.8899999999999997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Input'!G99/100</f>
        <v>-3.2</v>
      </c>
      <c r="C86" s="9">
        <f t="shared" si="5"/>
        <v>1.0199999999999996</v>
      </c>
      <c r="D86" s="9">
        <f t="shared" si="5"/>
        <v>-0.6800000000000006</v>
      </c>
      <c r="E86" s="12">
        <f t="shared" si="6"/>
        <v>-2.9000000000000004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Input'!G100/100</f>
        <v>-3.07</v>
      </c>
      <c r="C87" s="9">
        <f t="shared" si="5"/>
        <v>0.13000000000000034</v>
      </c>
      <c r="D87" s="9">
        <f t="shared" si="5"/>
        <v>-0.88999999999999924</v>
      </c>
      <c r="E87" s="12">
        <f t="shared" si="6"/>
        <v>-2.1599999999999997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Input'!G101/100</f>
        <v>-3.51</v>
      </c>
      <c r="C88" s="9">
        <f t="shared" si="5"/>
        <v>-0.43999999999999995</v>
      </c>
      <c r="D88" s="9">
        <f t="shared" si="5"/>
        <v>-0.57000000000000028</v>
      </c>
      <c r="E88" s="12">
        <f t="shared" si="6"/>
        <v>-1.17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Input'!G102/100</f>
        <v>-4.1900000000000004</v>
      </c>
      <c r="C89" s="9">
        <f t="shared" si="5"/>
        <v>-0.6800000000000006</v>
      </c>
      <c r="D89" s="9">
        <f t="shared" si="5"/>
        <v>-0.24000000000000066</v>
      </c>
      <c r="E89" s="12">
        <f t="shared" si="6"/>
        <v>-0.25000000000000044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Input'!G103/100</f>
        <v>-5.16</v>
      </c>
      <c r="C90" s="9">
        <f t="shared" ref="C90:D105" si="7">B90-B89</f>
        <v>-0.96999999999999975</v>
      </c>
      <c r="D90" s="9">
        <f t="shared" si="7"/>
        <v>-0.28999999999999915</v>
      </c>
      <c r="E90" s="12">
        <f t="shared" si="6"/>
        <v>0.20000000000000018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Input'!G104/100</f>
        <v>-5.59</v>
      </c>
      <c r="C91" s="9">
        <f t="shared" si="7"/>
        <v>-0.42999999999999972</v>
      </c>
      <c r="D91" s="9">
        <f t="shared" si="7"/>
        <v>0.54</v>
      </c>
      <c r="E91" s="12">
        <f t="shared" si="6"/>
        <v>0.37999999999999989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Input'!G105/100</f>
        <v>-5.84</v>
      </c>
      <c r="C92" s="9">
        <f t="shared" si="7"/>
        <v>-0.25</v>
      </c>
      <c r="D92" s="9">
        <f t="shared" si="7"/>
        <v>0.17999999999999972</v>
      </c>
      <c r="E92" s="12">
        <f t="shared" si="6"/>
        <v>0.74000000000000021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Input'!G106/100</f>
        <v>-5.03</v>
      </c>
      <c r="C93" s="9">
        <f t="shared" si="7"/>
        <v>0.80999999999999961</v>
      </c>
      <c r="D93" s="9">
        <f t="shared" si="7"/>
        <v>1.0599999999999996</v>
      </c>
      <c r="E93" s="12">
        <f t="shared" si="6"/>
        <v>1.7799999999999994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Input'!G107/100</f>
        <v>-4.17</v>
      </c>
      <c r="C94" s="9">
        <f t="shared" si="7"/>
        <v>0.86000000000000032</v>
      </c>
      <c r="D94" s="9">
        <f t="shared" si="7"/>
        <v>5.0000000000000711E-2</v>
      </c>
      <c r="E94" s="12">
        <f t="shared" si="6"/>
        <v>1.75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Input'!G108/100</f>
        <v>-3.1</v>
      </c>
      <c r="C95" s="9">
        <f t="shared" si="7"/>
        <v>1.0699999999999998</v>
      </c>
      <c r="D95" s="9">
        <f t="shared" si="7"/>
        <v>0.20999999999999952</v>
      </c>
      <c r="E95" s="12">
        <f t="shared" si="6"/>
        <v>1.1199999999999997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Input'!G109/100</f>
        <v>-1.1399999999999999</v>
      </c>
      <c r="C96" s="9">
        <f t="shared" si="7"/>
        <v>1.9600000000000002</v>
      </c>
      <c r="D96" s="9">
        <f t="shared" si="7"/>
        <v>0.89000000000000035</v>
      </c>
      <c r="E96" s="12">
        <f t="shared" si="6"/>
        <v>2.0600000000000005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Input'!G110/100</f>
        <v>-0.25</v>
      </c>
      <c r="C97" s="9">
        <f t="shared" si="7"/>
        <v>0.8899999999999999</v>
      </c>
      <c r="D97" s="9">
        <f t="shared" si="7"/>
        <v>-1.0700000000000003</v>
      </c>
      <c r="E97" s="12">
        <f t="shared" si="6"/>
        <v>2.82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Input'!G111/100</f>
        <v>-0.71</v>
      </c>
      <c r="C98" s="9">
        <f t="shared" si="7"/>
        <v>-0.45999999999999996</v>
      </c>
      <c r="D98" s="9">
        <f t="shared" si="7"/>
        <v>-1.3499999999999999</v>
      </c>
      <c r="E98" s="12">
        <f t="shared" si="6"/>
        <v>2.8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Input'!G112/100</f>
        <v>-1.47</v>
      </c>
      <c r="C99" s="9">
        <f t="shared" si="7"/>
        <v>-0.76</v>
      </c>
      <c r="D99" s="9">
        <f t="shared" si="7"/>
        <v>-0.30000000000000004</v>
      </c>
      <c r="E99" s="12">
        <f t="shared" si="6"/>
        <v>2.7200000000000006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Input'!G113/100</f>
        <v>-2.08</v>
      </c>
      <c r="C100" s="9">
        <f t="shared" si="7"/>
        <v>-0.6100000000000001</v>
      </c>
      <c r="D100" s="9">
        <f t="shared" si="7"/>
        <v>0.14999999999999991</v>
      </c>
      <c r="E100" s="12">
        <f t="shared" si="6"/>
        <v>3.08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Input'!G114/100</f>
        <v>-2.41</v>
      </c>
      <c r="C101" s="9">
        <f t="shared" si="7"/>
        <v>-0.33000000000000007</v>
      </c>
      <c r="D101" s="9">
        <f t="shared" si="7"/>
        <v>0.28000000000000003</v>
      </c>
      <c r="E101" s="12">
        <f t="shared" si="6"/>
        <v>3.1799999999999997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Input'!G115/100</f>
        <v>0</v>
      </c>
      <c r="C102" s="9">
        <f t="shared" si="7"/>
        <v>2.41</v>
      </c>
      <c r="D102" s="9">
        <f t="shared" si="7"/>
        <v>2.74</v>
      </c>
      <c r="E102" s="12">
        <f t="shared" si="6"/>
        <v>5.84</v>
      </c>
      <c r="F102" s="13">
        <f>IF(OR(D102&gt;'95% Report'!$G$15,D102&lt;-'95% Report'!$G$15),D102,"")</f>
        <v>2.74</v>
      </c>
      <c r="G102" s="13" t="str">
        <f>IF(OR(D102&gt;'100% Report'!$G$15,D102&lt;-'100% Report'!$G$15),D102,"")</f>
        <v/>
      </c>
      <c r="H102" s="9">
        <f>IF(OR(E102&gt;'95% Report'!$I$15,E102&lt;-'95% Report'!$I$15),E102,"")</f>
        <v>5.84</v>
      </c>
      <c r="I102" s="9" t="str">
        <f>IF(OR(E102&gt;'100% Report'!$I$15,E102&lt;-'100% Report'!$I$15),E102,"")</f>
        <v/>
      </c>
      <c r="J102" s="13">
        <f>IF(OR(D102&gt;'95% Report'!$G$16,D102&lt;-'95% Report'!$G$16),D102,"")</f>
        <v>2.74</v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>
        <f>IF(OR(D102&gt;'95% Report'!$G$17,D102&lt;-'95% Report'!$G$17),D102,"")</f>
        <v>2.74</v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>
        <f>IF(OR(D102&gt;'95% Report'!$G$18,D102&lt;-'95% Report'!$G$18),D102,"")</f>
        <v>2.74</v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Input'!G116/100</f>
        <v>0</v>
      </c>
      <c r="C103" s="9">
        <f t="shared" si="7"/>
        <v>0</v>
      </c>
      <c r="D103" s="9">
        <f t="shared" si="7"/>
        <v>-2.41</v>
      </c>
      <c r="E103" s="12">
        <f t="shared" si="6"/>
        <v>5.03</v>
      </c>
      <c r="F103" s="13">
        <f>IF(OR(D103&gt;'95% Report'!$G$15,D103&lt;-'95% Report'!$G$15),D103,"")</f>
        <v>-2.41</v>
      </c>
      <c r="G103" s="13" t="str">
        <f>IF(OR(D103&gt;'100% Report'!$G$15,D103&lt;-'100% Report'!$G$15),D103,"")</f>
        <v/>
      </c>
      <c r="H103" s="9">
        <f>IF(OR(E103&gt;'95% Report'!$I$15,E103&lt;-'95% Report'!$I$15),E103,"")</f>
        <v>5.03</v>
      </c>
      <c r="I103" s="9" t="str">
        <f>IF(OR(E103&gt;'100% Report'!$I$15,E103&lt;-'100% Report'!$I$15),E103,"")</f>
        <v/>
      </c>
      <c r="J103" s="13">
        <f>IF(OR(D103&gt;'95% Report'!$G$16,D103&lt;-'95% Report'!$G$16),D103,"")</f>
        <v>-2.41</v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>
        <f>IF(OR(D103&gt;'95% Report'!$G$17,D103&lt;-'95% Report'!$G$17),D103,"")</f>
        <v>-2.41</v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>
        <f>IF(OR(D103&gt;'95% Report'!$G$18,D103&lt;-'95% Report'!$G$18),D103,"")</f>
        <v>-2.41</v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Input'!G117/100</f>
        <v>0</v>
      </c>
      <c r="C104" s="9">
        <f t="shared" si="7"/>
        <v>0</v>
      </c>
      <c r="D104" s="9">
        <f t="shared" si="7"/>
        <v>0</v>
      </c>
      <c r="E104" s="12">
        <f t="shared" si="6"/>
        <v>4.17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Input'!G118/100</f>
        <v>0</v>
      </c>
      <c r="C105" s="9">
        <f t="shared" si="7"/>
        <v>0</v>
      </c>
      <c r="D105" s="9">
        <f t="shared" si="7"/>
        <v>0</v>
      </c>
      <c r="E105" s="12">
        <f t="shared" si="6"/>
        <v>3.1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Input'!G119/100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1.1399999999999999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Input'!G120/100</f>
        <v>0</v>
      </c>
      <c r="C107" s="9">
        <f t="shared" si="8"/>
        <v>0</v>
      </c>
      <c r="D107" s="9">
        <f t="shared" si="8"/>
        <v>0</v>
      </c>
      <c r="E107" s="12">
        <f t="shared" si="6"/>
        <v>0.25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Input'!G121/100</f>
        <v>0</v>
      </c>
      <c r="C108" s="9">
        <f t="shared" si="8"/>
        <v>0</v>
      </c>
      <c r="D108" s="9">
        <f t="shared" si="8"/>
        <v>0</v>
      </c>
      <c r="E108" s="12">
        <f t="shared" si="6"/>
        <v>0.71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Input'!G122/100</f>
        <v>0</v>
      </c>
      <c r="C109" s="9">
        <f t="shared" si="8"/>
        <v>0</v>
      </c>
      <c r="D109" s="9">
        <f t="shared" si="8"/>
        <v>0</v>
      </c>
      <c r="E109" s="12">
        <f t="shared" si="6"/>
        <v>1.47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Input'!G123/100</f>
        <v>0</v>
      </c>
      <c r="C110" s="9">
        <f t="shared" si="8"/>
        <v>0</v>
      </c>
      <c r="D110" s="9">
        <f t="shared" si="8"/>
        <v>0</v>
      </c>
      <c r="E110" s="12">
        <f t="shared" si="6"/>
        <v>2.08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Input'!G124/100</f>
        <v>0</v>
      </c>
      <c r="C111" s="9">
        <f t="shared" si="8"/>
        <v>0</v>
      </c>
      <c r="D111" s="9">
        <f t="shared" si="8"/>
        <v>0</v>
      </c>
      <c r="E111" s="12">
        <f t="shared" si="6"/>
        <v>2.41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Input'!G125/100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Input'!G126/100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Input'!G127/100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Input'!G128/100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Input'!G129/100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Input'!G130/100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Input'!G131/100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Input'!G132/100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Input'!G133/100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Input'!G134/100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Input'!G135/100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Input'!G136/100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Input'!G137/100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Input'!G138/100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Input'!G139/100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Input'!G140/100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Input'!G141/100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Input'!G142/100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Input'!G143/100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Input'!G144/100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Input'!G145/100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Input'!G146/100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Input'!G147/100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Input'!G148/100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Input'!G149/100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Input'!G150/100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Input'!G151/100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Input'!G152/100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Input'!G153/100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Input'!G154/100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Input'!G155/100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Input'!G156/100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Input'!G157/100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Input'!G158/100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Input'!G159/100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Input'!G160/100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Input'!G161/100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Input'!G162/100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Input'!G163/100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Input'!G164/100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Input'!G165/100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Input'!G166/100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Input'!G167/100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Input'!G168/100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Input'!G169/100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Input'!G170/100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Input'!G171/100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Input'!G172/100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Input'!G173/100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Input'!G174/100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Input'!G175/100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Input'!G176/100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Input'!G177/100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Input'!G178/100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Input'!G179/100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Input'!G180/100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Input'!G181/100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Input'!G182/100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Input'!G183/100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Input'!G184/100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Input'!G185/100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Input'!G186/100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Input'!G187/100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Input'!G188/100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Input'!G189/100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Input'!G190/100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Input'!G191/100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Input'!G192/100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Input'!G193/100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Input'!G194/100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Input'!G195/100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Input'!G196/100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Input'!G197/100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Input'!G198/100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Input'!G199/100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Input'!G200/100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Input'!G201/100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Input'!G202/100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Input'!G203/100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Input'!G204/100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Input'!G205/100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Input'!G206/100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Input'!G207/100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Input'!G208/100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Input'!G209/100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Input'!G210/100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Input'!G211/100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Input'!G212/100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Input'!G213/100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Input'!G214/100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Input'!G215/100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Input'!G216/100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Input'!G217/100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Input'!G218/100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Input'!G219/100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Input'!G220/100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Input'!G221/100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Input'!G222/100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Input'!G223/100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Input'!G224/100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Input'!G225/100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Input'!G226/100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Input'!G227/100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Input'!G228/100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Input'!G229/100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Input'!G230/100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Input'!G231/100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Input'!G232/100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Input'!G233/100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Input'!G234/100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Input'!G235/100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Input'!G236/100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Input'!G237/100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Input'!G238/100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Input'!G239/100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Input'!G240/100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Input'!G241/100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Input'!G242/100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Input'!G243/100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Input'!G244/100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Input'!G245/100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Input'!G246/100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Input'!G247/100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Input'!G248/100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Input'!G249/100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Input'!G250/100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Input'!G251/100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Input'!G252/100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Input'!G253/100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Input'!G254/100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Input'!G255/100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Input'!G256/100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Input'!G257/100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Input'!G258/100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Input'!G259/100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Input'!G260/100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Input'!G261/100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4</v>
      </c>
      <c r="G249" s="16">
        <f t="shared" ref="G249:U249" si="22">COUNT(G8:G248)</f>
        <v>0</v>
      </c>
      <c r="H249" s="16">
        <f t="shared" si="22"/>
        <v>19</v>
      </c>
      <c r="I249" s="16">
        <f t="shared" si="22"/>
        <v>0</v>
      </c>
      <c r="J249" s="16">
        <f t="shared" si="22"/>
        <v>4</v>
      </c>
      <c r="K249" s="16">
        <f t="shared" si="22"/>
        <v>0</v>
      </c>
      <c r="L249" s="16">
        <f t="shared" si="22"/>
        <v>2</v>
      </c>
      <c r="M249" s="16">
        <f t="shared" si="22"/>
        <v>0</v>
      </c>
      <c r="N249" s="16">
        <f t="shared" si="22"/>
        <v>4</v>
      </c>
      <c r="O249" s="16">
        <f t="shared" si="22"/>
        <v>0</v>
      </c>
      <c r="P249" s="16">
        <f t="shared" si="22"/>
        <v>1</v>
      </c>
      <c r="Q249" s="16">
        <f t="shared" si="22"/>
        <v>0</v>
      </c>
      <c r="R249" s="16">
        <f t="shared" si="22"/>
        <v>4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19</v>
      </c>
    </row>
    <row r="3" spans="1:21">
      <c r="A3" s="29" t="s">
        <v>7</v>
      </c>
      <c r="C3" s="1">
        <f>IF(ISNUMBER('Raw Data Input'!H5),'Raw Data Input'!H5,'Raw Data Input'!H5)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2.197802197802198E-2</v>
      </c>
      <c r="G7" s="24">
        <f>G249/D249</f>
        <v>2.197802197802198E-2</v>
      </c>
      <c r="H7" s="25">
        <f>H249/E249</f>
        <v>0.30120481927710846</v>
      </c>
      <c r="I7" s="26">
        <f>I249/E249</f>
        <v>0</v>
      </c>
      <c r="J7" s="27">
        <f>J249/D249</f>
        <v>2.197802197802198E-2</v>
      </c>
      <c r="K7" s="25">
        <f>K249/D249</f>
        <v>2.197802197802198E-2</v>
      </c>
      <c r="L7" s="24">
        <f>L249/E249</f>
        <v>0.20481927710843373</v>
      </c>
      <c r="M7" s="26">
        <f>M249/E249</f>
        <v>0</v>
      </c>
      <c r="N7" s="23">
        <f>N249/D249</f>
        <v>2.197802197802198E-2</v>
      </c>
      <c r="O7" s="24">
        <f>O249/D249</f>
        <v>1.098901098901099E-2</v>
      </c>
      <c r="P7" s="24">
        <f>P249/E249</f>
        <v>0.13253012048192772</v>
      </c>
      <c r="Q7" s="26">
        <f>Q249/E249</f>
        <v>0</v>
      </c>
      <c r="R7" s="23">
        <f>R249/D249</f>
        <v>2.197802197802198E-2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6.78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7.14</v>
      </c>
      <c r="C9" s="9">
        <f>B9-B8</f>
        <v>0.35999999999999943</v>
      </c>
      <c r="D9" s="9">
        <f>C9</f>
        <v>0.35999999999999943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6.55</v>
      </c>
      <c r="C10" s="9">
        <f t="shared" ref="C10:D25" si="0">B10-B9</f>
        <v>-0.58999999999999986</v>
      </c>
      <c r="D10" s="9">
        <f>C10-C9</f>
        <v>-0.94999999999999929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5.1100000000000003</v>
      </c>
      <c r="C11" s="9">
        <f t="shared" si="0"/>
        <v>-1.4399999999999995</v>
      </c>
      <c r="D11" s="9">
        <f t="shared" si="0"/>
        <v>-0.84999999999999964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4.9800000000000004</v>
      </c>
      <c r="C12" s="9">
        <f t="shared" si="0"/>
        <v>-0.12999999999999989</v>
      </c>
      <c r="D12" s="9">
        <f t="shared" si="0"/>
        <v>1.3099999999999996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4.57</v>
      </c>
      <c r="C13" s="9">
        <f t="shared" si="0"/>
        <v>-0.41000000000000014</v>
      </c>
      <c r="D13" s="9">
        <f t="shared" si="0"/>
        <v>-0.28000000000000025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4.57</v>
      </c>
      <c r="C14" s="9">
        <f t="shared" si="0"/>
        <v>0</v>
      </c>
      <c r="D14" s="9">
        <f t="shared" si="0"/>
        <v>0.41000000000000014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4.4400000000000004</v>
      </c>
      <c r="C15" s="9">
        <f t="shared" si="0"/>
        <v>-0.12999999999999989</v>
      </c>
      <c r="D15" s="9">
        <f t="shared" si="0"/>
        <v>-0.12999999999999989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3.89</v>
      </c>
      <c r="C16" s="9">
        <f t="shared" si="0"/>
        <v>-0.55000000000000027</v>
      </c>
      <c r="D16" s="9">
        <f t="shared" si="0"/>
        <v>-0.42000000000000037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3.02</v>
      </c>
      <c r="C17" s="9">
        <f t="shared" si="0"/>
        <v>-0.87000000000000011</v>
      </c>
      <c r="D17" s="9">
        <f t="shared" si="0"/>
        <v>-0.31999999999999984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2.9</v>
      </c>
      <c r="C18" s="9">
        <f t="shared" si="0"/>
        <v>-0.12000000000000011</v>
      </c>
      <c r="D18" s="9">
        <f t="shared" si="0"/>
        <v>0.75</v>
      </c>
      <c r="E18" s="12">
        <f>B18-B8</f>
        <v>-3.8800000000000003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3.73</v>
      </c>
      <c r="C19" s="9">
        <f t="shared" si="0"/>
        <v>0.83000000000000007</v>
      </c>
      <c r="D19" s="9">
        <f t="shared" si="0"/>
        <v>0.95000000000000018</v>
      </c>
      <c r="E19" s="12">
        <f t="shared" ref="E19:E82" si="1">B19-B9</f>
        <v>-3.4099999999999997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3.53</v>
      </c>
      <c r="C20" s="9">
        <f t="shared" si="0"/>
        <v>-0.20000000000000018</v>
      </c>
      <c r="D20" s="9">
        <f t="shared" si="0"/>
        <v>-1.0300000000000002</v>
      </c>
      <c r="E20" s="12">
        <f t="shared" si="1"/>
        <v>-3.02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2.67</v>
      </c>
      <c r="C21" s="9">
        <f t="shared" si="0"/>
        <v>-0.85999999999999988</v>
      </c>
      <c r="D21" s="9">
        <f t="shared" si="0"/>
        <v>-0.6599999999999997</v>
      </c>
      <c r="E21" s="12">
        <f t="shared" si="1"/>
        <v>-2.4400000000000004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2.36</v>
      </c>
      <c r="C22" s="9">
        <f t="shared" si="0"/>
        <v>-0.31000000000000005</v>
      </c>
      <c r="D22" s="9">
        <f t="shared" si="0"/>
        <v>0.54999999999999982</v>
      </c>
      <c r="E22" s="12">
        <f t="shared" si="1"/>
        <v>-2.6200000000000006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3.43</v>
      </c>
      <c r="C23" s="9">
        <f t="shared" si="0"/>
        <v>1.0700000000000003</v>
      </c>
      <c r="D23" s="9">
        <f t="shared" si="0"/>
        <v>1.3800000000000003</v>
      </c>
      <c r="E23" s="12">
        <f t="shared" si="1"/>
        <v>-1.1400000000000001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5.44</v>
      </c>
      <c r="C24" s="9">
        <f t="shared" si="0"/>
        <v>2.0100000000000002</v>
      </c>
      <c r="D24" s="9">
        <f t="shared" si="0"/>
        <v>0.94</v>
      </c>
      <c r="E24" s="12">
        <f t="shared" si="1"/>
        <v>0.87000000000000011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6.58</v>
      </c>
      <c r="C25" s="9">
        <f t="shared" si="0"/>
        <v>1.1399999999999997</v>
      </c>
      <c r="D25" s="9">
        <f t="shared" si="0"/>
        <v>-0.87000000000000055</v>
      </c>
      <c r="E25" s="12">
        <f t="shared" si="1"/>
        <v>2.1399999999999997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6.45</v>
      </c>
      <c r="C26" s="9">
        <f t="shared" ref="C26:D41" si="2">B26-B25</f>
        <v>-0.12999999999999989</v>
      </c>
      <c r="D26" s="9">
        <f t="shared" si="2"/>
        <v>-1.2699999999999996</v>
      </c>
      <c r="E26" s="12">
        <f t="shared" si="1"/>
        <v>2.56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6.71</v>
      </c>
      <c r="C27" s="9">
        <f t="shared" si="2"/>
        <v>0.25999999999999979</v>
      </c>
      <c r="D27" s="9">
        <f t="shared" si="2"/>
        <v>0.38999999999999968</v>
      </c>
      <c r="E27" s="12">
        <f t="shared" si="1"/>
        <v>3.69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7.47</v>
      </c>
      <c r="C28" s="9">
        <f t="shared" si="2"/>
        <v>0.75999999999999979</v>
      </c>
      <c r="D28" s="9">
        <f t="shared" si="2"/>
        <v>0.5</v>
      </c>
      <c r="E28" s="12">
        <f t="shared" si="1"/>
        <v>4.57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4.57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7.09</v>
      </c>
      <c r="C29" s="9">
        <f t="shared" si="2"/>
        <v>-0.37999999999999989</v>
      </c>
      <c r="D29" s="9">
        <f t="shared" si="2"/>
        <v>-1.1399999999999997</v>
      </c>
      <c r="E29" s="12">
        <f t="shared" si="1"/>
        <v>3.36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5.89</v>
      </c>
      <c r="C30" s="9">
        <f t="shared" si="2"/>
        <v>-1.2000000000000002</v>
      </c>
      <c r="D30" s="9">
        <f t="shared" si="2"/>
        <v>-0.82000000000000028</v>
      </c>
      <c r="E30" s="12">
        <f t="shared" si="1"/>
        <v>2.36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4.8499999999999996</v>
      </c>
      <c r="C31" s="9">
        <f t="shared" si="2"/>
        <v>-1.04</v>
      </c>
      <c r="D31" s="9">
        <f t="shared" si="2"/>
        <v>0.16000000000000014</v>
      </c>
      <c r="E31" s="12">
        <f t="shared" si="1"/>
        <v>2.1799999999999997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3.94</v>
      </c>
      <c r="C32" s="9">
        <f t="shared" si="2"/>
        <v>-0.9099999999999997</v>
      </c>
      <c r="D32" s="9">
        <f t="shared" si="2"/>
        <v>0.13000000000000034</v>
      </c>
      <c r="E32" s="12">
        <f t="shared" si="1"/>
        <v>1.58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3.23</v>
      </c>
      <c r="C33" s="9">
        <f t="shared" si="2"/>
        <v>-0.71</v>
      </c>
      <c r="D33" s="9">
        <f t="shared" si="2"/>
        <v>0.19999999999999973</v>
      </c>
      <c r="E33" s="12">
        <f t="shared" si="1"/>
        <v>-0.20000000000000018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2.79</v>
      </c>
      <c r="C34" s="9">
        <f t="shared" si="2"/>
        <v>-0.43999999999999995</v>
      </c>
      <c r="D34" s="9">
        <f t="shared" si="2"/>
        <v>0.27</v>
      </c>
      <c r="E34" s="12">
        <f t="shared" si="1"/>
        <v>-2.6500000000000004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2.5099999999999998</v>
      </c>
      <c r="C35" s="9">
        <f t="shared" si="2"/>
        <v>-0.28000000000000025</v>
      </c>
      <c r="D35" s="9">
        <f t="shared" si="2"/>
        <v>0.1599999999999997</v>
      </c>
      <c r="E35" s="12">
        <f t="shared" si="1"/>
        <v>-4.07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2.67</v>
      </c>
      <c r="C36" s="9">
        <f t="shared" si="2"/>
        <v>0.16000000000000014</v>
      </c>
      <c r="D36" s="9">
        <f t="shared" si="2"/>
        <v>0.44000000000000039</v>
      </c>
      <c r="E36" s="12">
        <f t="shared" si="1"/>
        <v>-3.7800000000000002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2.2599999999999998</v>
      </c>
      <c r="C37" s="9">
        <f t="shared" si="2"/>
        <v>-0.41000000000000014</v>
      </c>
      <c r="D37" s="9">
        <f t="shared" si="2"/>
        <v>-0.57000000000000028</v>
      </c>
      <c r="E37" s="12">
        <f t="shared" si="1"/>
        <v>-4.45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2.29</v>
      </c>
      <c r="C38" s="9">
        <f t="shared" si="2"/>
        <v>3.0000000000000249E-2</v>
      </c>
      <c r="D38" s="9">
        <f t="shared" si="2"/>
        <v>0.44000000000000039</v>
      </c>
      <c r="E38" s="12">
        <f t="shared" si="1"/>
        <v>-5.18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-5.18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2.31</v>
      </c>
      <c r="C39" s="9">
        <f t="shared" si="2"/>
        <v>2.0000000000000018E-2</v>
      </c>
      <c r="D39" s="9">
        <f t="shared" si="2"/>
        <v>-1.0000000000000231E-2</v>
      </c>
      <c r="E39" s="12">
        <f t="shared" si="1"/>
        <v>-4.7799999999999994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-4.7799999999999994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2.69</v>
      </c>
      <c r="C40" s="9">
        <f t="shared" si="2"/>
        <v>0.37999999999999989</v>
      </c>
      <c r="D40" s="9">
        <f t="shared" si="2"/>
        <v>0.35999999999999988</v>
      </c>
      <c r="E40" s="12">
        <f t="shared" si="1"/>
        <v>-3.1999999999999997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3.23</v>
      </c>
      <c r="C41" s="9">
        <f t="shared" si="2"/>
        <v>0.54</v>
      </c>
      <c r="D41" s="9">
        <f t="shared" si="2"/>
        <v>0.16000000000000014</v>
      </c>
      <c r="E41" s="12">
        <f t="shared" si="1"/>
        <v>-1.6199999999999997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3.56</v>
      </c>
      <c r="C42" s="9">
        <f t="shared" ref="C42:D57" si="3">B42-B41</f>
        <v>0.33000000000000007</v>
      </c>
      <c r="D42" s="9">
        <f t="shared" si="3"/>
        <v>-0.20999999999999996</v>
      </c>
      <c r="E42" s="12">
        <f t="shared" si="1"/>
        <v>-0.37999999999999989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3.1</v>
      </c>
      <c r="C43" s="9">
        <f t="shared" si="3"/>
        <v>-0.45999999999999996</v>
      </c>
      <c r="D43" s="9">
        <f t="shared" si="3"/>
        <v>-0.79</v>
      </c>
      <c r="E43" s="12">
        <f t="shared" si="1"/>
        <v>-0.12999999999999989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2.77</v>
      </c>
      <c r="C44" s="9">
        <f t="shared" si="3"/>
        <v>-0.33000000000000007</v>
      </c>
      <c r="D44" s="9">
        <f t="shared" si="3"/>
        <v>0.12999999999999989</v>
      </c>
      <c r="E44" s="12">
        <f t="shared" si="1"/>
        <v>-2.0000000000000018E-2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2.82</v>
      </c>
      <c r="C45" s="9">
        <f t="shared" si="3"/>
        <v>4.9999999999999822E-2</v>
      </c>
      <c r="D45" s="9">
        <f t="shared" si="3"/>
        <v>0.37999999999999989</v>
      </c>
      <c r="E45" s="12">
        <f t="shared" si="1"/>
        <v>0.31000000000000005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1.93</v>
      </c>
      <c r="C46" s="9">
        <f t="shared" si="3"/>
        <v>-0.8899999999999999</v>
      </c>
      <c r="D46" s="9">
        <f t="shared" si="3"/>
        <v>-0.93999999999999972</v>
      </c>
      <c r="E46" s="12">
        <f t="shared" si="1"/>
        <v>-0.74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0.56000000000000005</v>
      </c>
      <c r="C47" s="9">
        <f t="shared" si="3"/>
        <v>-1.3699999999999999</v>
      </c>
      <c r="D47" s="9">
        <f t="shared" si="3"/>
        <v>-0.48</v>
      </c>
      <c r="E47" s="12">
        <f t="shared" si="1"/>
        <v>-1.6999999999999997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0.08</v>
      </c>
      <c r="C48" s="9">
        <f t="shared" si="3"/>
        <v>-0.48000000000000004</v>
      </c>
      <c r="D48" s="9">
        <f t="shared" si="3"/>
        <v>0.8899999999999999</v>
      </c>
      <c r="E48" s="12">
        <f t="shared" si="1"/>
        <v>-2.21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0.13</v>
      </c>
      <c r="C49" s="9">
        <f t="shared" si="3"/>
        <v>0.05</v>
      </c>
      <c r="D49" s="9">
        <f t="shared" si="3"/>
        <v>0.53</v>
      </c>
      <c r="E49" s="12">
        <f t="shared" si="1"/>
        <v>-2.1800000000000002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0.48</v>
      </c>
      <c r="C50" s="9">
        <f t="shared" si="3"/>
        <v>0.35</v>
      </c>
      <c r="D50" s="9">
        <f t="shared" si="3"/>
        <v>0.3</v>
      </c>
      <c r="E50" s="12">
        <f t="shared" si="1"/>
        <v>-2.21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0.99</v>
      </c>
      <c r="C51" s="9">
        <f t="shared" si="3"/>
        <v>0.51</v>
      </c>
      <c r="D51" s="9">
        <f t="shared" si="3"/>
        <v>0.16000000000000003</v>
      </c>
      <c r="E51" s="12">
        <f t="shared" si="1"/>
        <v>-2.2400000000000002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1.8</v>
      </c>
      <c r="C52" s="9">
        <f t="shared" si="3"/>
        <v>0.81</v>
      </c>
      <c r="D52" s="9">
        <f t="shared" si="3"/>
        <v>0.30000000000000004</v>
      </c>
      <c r="E52" s="12">
        <f t="shared" si="1"/>
        <v>-1.76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2.69</v>
      </c>
      <c r="C53" s="9">
        <f t="shared" si="3"/>
        <v>0.8899999999999999</v>
      </c>
      <c r="D53" s="9">
        <f t="shared" si="3"/>
        <v>7.9999999999999849E-2</v>
      </c>
      <c r="E53" s="12">
        <f t="shared" si="1"/>
        <v>-0.41000000000000014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2.54</v>
      </c>
      <c r="C54" s="9">
        <f t="shared" si="3"/>
        <v>-0.14999999999999991</v>
      </c>
      <c r="D54" s="9">
        <f t="shared" si="3"/>
        <v>-1.0399999999999998</v>
      </c>
      <c r="E54" s="12">
        <f t="shared" si="1"/>
        <v>-0.22999999999999998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2.84</v>
      </c>
      <c r="C55" s="9">
        <f t="shared" si="3"/>
        <v>0.29999999999999982</v>
      </c>
      <c r="D55" s="9">
        <f t="shared" si="3"/>
        <v>0.44999999999999973</v>
      </c>
      <c r="E55" s="12">
        <f t="shared" si="1"/>
        <v>2.0000000000000018E-2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2.79</v>
      </c>
      <c r="C56" s="9">
        <f t="shared" si="3"/>
        <v>-4.9999999999999822E-2</v>
      </c>
      <c r="D56" s="9">
        <f t="shared" si="3"/>
        <v>-0.34999999999999964</v>
      </c>
      <c r="E56" s="12">
        <f t="shared" si="1"/>
        <v>0.8600000000000001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2.87</v>
      </c>
      <c r="C57" s="9">
        <f t="shared" si="3"/>
        <v>8.0000000000000071E-2</v>
      </c>
      <c r="D57" s="9">
        <f t="shared" si="3"/>
        <v>0.12999999999999989</v>
      </c>
      <c r="E57" s="12">
        <f t="shared" si="1"/>
        <v>2.31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2.95</v>
      </c>
      <c r="C58" s="9">
        <f t="shared" ref="C58:D73" si="4">B58-B57</f>
        <v>8.0000000000000071E-2</v>
      </c>
      <c r="D58" s="9">
        <f t="shared" si="4"/>
        <v>0</v>
      </c>
      <c r="E58" s="12">
        <f t="shared" si="1"/>
        <v>2.87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3.58</v>
      </c>
      <c r="C59" s="9">
        <f t="shared" si="4"/>
        <v>0.62999999999999989</v>
      </c>
      <c r="D59" s="9">
        <f t="shared" si="4"/>
        <v>0.54999999999999982</v>
      </c>
      <c r="E59" s="12">
        <f t="shared" si="1"/>
        <v>3.45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4.22</v>
      </c>
      <c r="C60" s="9">
        <f t="shared" si="4"/>
        <v>0.63999999999999968</v>
      </c>
      <c r="D60" s="9">
        <f t="shared" si="4"/>
        <v>9.9999999999997868E-3</v>
      </c>
      <c r="E60" s="12">
        <f t="shared" si="1"/>
        <v>3.7399999999999998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5.36</v>
      </c>
      <c r="C61" s="9">
        <f t="shared" si="4"/>
        <v>1.1400000000000006</v>
      </c>
      <c r="D61" s="9">
        <f t="shared" si="4"/>
        <v>0.50000000000000089</v>
      </c>
      <c r="E61" s="12">
        <f t="shared" si="1"/>
        <v>4.37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6.1</v>
      </c>
      <c r="C62" s="9">
        <f t="shared" si="4"/>
        <v>0.73999999999999932</v>
      </c>
      <c r="D62" s="9">
        <f t="shared" si="4"/>
        <v>-0.40000000000000124</v>
      </c>
      <c r="E62" s="12">
        <f t="shared" si="1"/>
        <v>4.3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5.49</v>
      </c>
      <c r="C63" s="9">
        <f t="shared" si="4"/>
        <v>-0.60999999999999943</v>
      </c>
      <c r="D63" s="9">
        <f t="shared" si="4"/>
        <v>-1.3499999999999988</v>
      </c>
      <c r="E63" s="12">
        <f t="shared" si="1"/>
        <v>2.8000000000000003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4.34</v>
      </c>
      <c r="C64" s="9">
        <f t="shared" si="4"/>
        <v>-1.1500000000000004</v>
      </c>
      <c r="D64" s="9">
        <f t="shared" si="4"/>
        <v>-0.54000000000000092</v>
      </c>
      <c r="E64" s="12">
        <f t="shared" si="1"/>
        <v>1.7999999999999998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3.45</v>
      </c>
      <c r="C65" s="9">
        <f t="shared" si="4"/>
        <v>-0.88999999999999968</v>
      </c>
      <c r="D65" s="9">
        <f t="shared" si="4"/>
        <v>0.26000000000000068</v>
      </c>
      <c r="E65" s="12">
        <f t="shared" si="1"/>
        <v>0.61000000000000032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2.67</v>
      </c>
      <c r="C66" s="9">
        <f t="shared" si="4"/>
        <v>-0.78000000000000025</v>
      </c>
      <c r="D66" s="9">
        <f t="shared" si="4"/>
        <v>0.10999999999999943</v>
      </c>
      <c r="E66" s="12">
        <f t="shared" si="1"/>
        <v>-0.12000000000000011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2.16</v>
      </c>
      <c r="C67" s="9">
        <f t="shared" si="4"/>
        <v>-0.50999999999999979</v>
      </c>
      <c r="D67" s="9">
        <f t="shared" si="4"/>
        <v>0.27000000000000046</v>
      </c>
      <c r="E67" s="12">
        <f t="shared" si="1"/>
        <v>-0.71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1.55</v>
      </c>
      <c r="C68" s="9">
        <f t="shared" si="4"/>
        <v>-0.6100000000000001</v>
      </c>
      <c r="D68" s="9">
        <f t="shared" si="4"/>
        <v>-0.10000000000000031</v>
      </c>
      <c r="E68" s="12">
        <f t="shared" si="1"/>
        <v>-1.4000000000000001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1.04</v>
      </c>
      <c r="C69" s="9">
        <f t="shared" si="4"/>
        <v>-0.51</v>
      </c>
      <c r="D69" s="9">
        <f t="shared" si="4"/>
        <v>0.10000000000000009</v>
      </c>
      <c r="E69" s="12">
        <f t="shared" si="1"/>
        <v>-2.54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-0.08</v>
      </c>
      <c r="C70" s="9">
        <f t="shared" si="4"/>
        <v>-1.1200000000000001</v>
      </c>
      <c r="D70" s="9">
        <f t="shared" si="4"/>
        <v>-0.6100000000000001</v>
      </c>
      <c r="E70" s="12">
        <f t="shared" si="1"/>
        <v>-4.3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-1.57</v>
      </c>
      <c r="C71" s="9">
        <f t="shared" si="4"/>
        <v>-1.49</v>
      </c>
      <c r="D71" s="9">
        <f t="shared" si="4"/>
        <v>-0.36999999999999988</v>
      </c>
      <c r="E71" s="12">
        <f t="shared" si="1"/>
        <v>-6.9300000000000006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>
        <f>IF(OR(E71&gt;'95% Report'!$I$15,E71&lt;-'95% Report'!$I$15),E71,"")</f>
        <v>-6.9300000000000006</v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>
        <f>IF(OR(E71&gt;'95% Report'!$I$16,E71&lt;-'95% Report'!$I$16),E71,"")</f>
        <v>-6.9300000000000006</v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-2.72</v>
      </c>
      <c r="C72" s="9">
        <f t="shared" si="4"/>
        <v>-1.1500000000000001</v>
      </c>
      <c r="D72" s="9">
        <f t="shared" si="4"/>
        <v>0.33999999999999986</v>
      </c>
      <c r="E72" s="12">
        <f t="shared" si="1"/>
        <v>-8.82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>
        <f>IF(OR(E72&gt;'95% Report'!$I$15,E72&lt;-'95% Report'!$I$15),E72,"")</f>
        <v>-8.82</v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>
        <f>IF(OR(E72&gt;'95% Report'!$I$16,E72&lt;-'95% Report'!$I$16),E72,"")</f>
        <v>-8.82</v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>
        <f>IF(OR(E72&gt;'95% Report'!$I$17,E72&lt;-'95% Report'!$I$17),E72,"")</f>
        <v>-8.82</v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-4.32</v>
      </c>
      <c r="C73" s="9">
        <f t="shared" si="4"/>
        <v>-1.6</v>
      </c>
      <c r="D73" s="9">
        <f t="shared" si="4"/>
        <v>-0.44999999999999996</v>
      </c>
      <c r="E73" s="12">
        <f t="shared" si="1"/>
        <v>-9.81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>
        <f>IF(OR(E73&gt;'95% Report'!$I$15,E73&lt;-'95% Report'!$I$15),E73,"")</f>
        <v>-9.81</v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>
        <f>IF(OR(E73&gt;'95% Report'!$I$16,E73&lt;-'95% Report'!$I$16),E73,"")</f>
        <v>-9.81</v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>
        <f>IF(OR(E73&gt;'95% Report'!$I$17,E73&lt;-'95% Report'!$I$17),E73,"")</f>
        <v>-9.81</v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-5.41</v>
      </c>
      <c r="C74" s="9">
        <f t="shared" ref="C74:D89" si="5">B74-B73</f>
        <v>-1.0899999999999999</v>
      </c>
      <c r="D74" s="9">
        <f t="shared" si="5"/>
        <v>0.51000000000000023</v>
      </c>
      <c r="E74" s="12">
        <f t="shared" si="1"/>
        <v>-9.75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>
        <f>IF(OR(E74&gt;'95% Report'!$I$15,E74&lt;-'95% Report'!$I$15),E74,"")</f>
        <v>-9.75</v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>
        <f>IF(OR(E74&gt;'95% Report'!$I$16,E74&lt;-'95% Report'!$I$16),E74,"")</f>
        <v>-9.75</v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>
        <f>IF(OR(E74&gt;'95% Report'!$I$17,E74&lt;-'95% Report'!$I$17),E74,"")</f>
        <v>-9.75</v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-6.1</v>
      </c>
      <c r="C75" s="9">
        <f t="shared" si="5"/>
        <v>-0.6899999999999995</v>
      </c>
      <c r="D75" s="9">
        <f t="shared" si="5"/>
        <v>0.40000000000000036</v>
      </c>
      <c r="E75" s="12">
        <f t="shared" si="1"/>
        <v>-9.5500000000000007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>
        <f>IF(OR(E75&gt;'95% Report'!$I$15,E75&lt;-'95% Report'!$I$15),E75,"")</f>
        <v>-9.5500000000000007</v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>
        <f>IF(OR(E75&gt;'95% Report'!$I$16,E75&lt;-'95% Report'!$I$16),E75,"")</f>
        <v>-9.5500000000000007</v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>
        <f>IF(OR(E75&gt;'95% Report'!$I$17,E75&lt;-'95% Report'!$I$17),E75,"")</f>
        <v>-9.5500000000000007</v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-5.77</v>
      </c>
      <c r="C76" s="9">
        <f t="shared" si="5"/>
        <v>0.33000000000000007</v>
      </c>
      <c r="D76" s="9">
        <f t="shared" si="5"/>
        <v>1.0199999999999996</v>
      </c>
      <c r="E76" s="12">
        <f t="shared" si="1"/>
        <v>-8.44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>
        <f>IF(OR(E76&gt;'95% Report'!$I$15,E76&lt;-'95% Report'!$I$15),E76,"")</f>
        <v>-8.44</v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>
        <f>IF(OR(E76&gt;'95% Report'!$I$16,E76&lt;-'95% Report'!$I$16),E76,"")</f>
        <v>-8.44</v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>
        <f>IF(OR(E76&gt;'95% Report'!$I$17,E76&lt;-'95% Report'!$I$17),E76,"")</f>
        <v>-8.44</v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-6.12</v>
      </c>
      <c r="C77" s="9">
        <f t="shared" si="5"/>
        <v>-0.35000000000000053</v>
      </c>
      <c r="D77" s="9">
        <f t="shared" si="5"/>
        <v>-0.6800000000000006</v>
      </c>
      <c r="E77" s="12">
        <f t="shared" si="1"/>
        <v>-8.2800000000000011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>
        <f>IF(OR(E77&gt;'95% Report'!$I$15,E77&lt;-'95% Report'!$I$15),E77,"")</f>
        <v>-8.2800000000000011</v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>
        <f>IF(OR(E77&gt;'95% Report'!$I$16,E77&lt;-'95% Report'!$I$16),E77,"")</f>
        <v>-8.2800000000000011</v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>
        <f>IF(OR(E77&gt;'95% Report'!$I$17,E77&lt;-'95% Report'!$I$17),E77,"")</f>
        <v>-8.2800000000000011</v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-6.6</v>
      </c>
      <c r="C78" s="9">
        <f t="shared" si="5"/>
        <v>-0.47999999999999954</v>
      </c>
      <c r="D78" s="9">
        <f t="shared" si="5"/>
        <v>-0.12999999999999901</v>
      </c>
      <c r="E78" s="12">
        <f t="shared" si="1"/>
        <v>-8.15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>
        <f>IF(OR(E78&gt;'95% Report'!$I$15,E78&lt;-'95% Report'!$I$15),E78,"")</f>
        <v>-8.15</v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>
        <f>IF(OR(E78&gt;'95% Report'!$I$16,E78&lt;-'95% Report'!$I$16),E78,"")</f>
        <v>-8.15</v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>
        <f>IF(OR(E78&gt;'95% Report'!$I$17,E78&lt;-'95% Report'!$I$17),E78,"")</f>
        <v>-8.15</v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-6.76</v>
      </c>
      <c r="C79" s="9">
        <f t="shared" si="5"/>
        <v>-0.16000000000000014</v>
      </c>
      <c r="D79" s="9">
        <f t="shared" si="5"/>
        <v>0.3199999999999994</v>
      </c>
      <c r="E79" s="12">
        <f t="shared" si="1"/>
        <v>-7.8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>
        <f>IF(OR(E79&gt;'95% Report'!$I$15,E79&lt;-'95% Report'!$I$15),E79,"")</f>
        <v>-7.8</v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>
        <f>IF(OR(E79&gt;'95% Report'!$I$16,E79&lt;-'95% Report'!$I$16),E79,"")</f>
        <v>-7.8</v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-7.01</v>
      </c>
      <c r="C80" s="9">
        <f t="shared" si="5"/>
        <v>-0.25</v>
      </c>
      <c r="D80" s="9">
        <f t="shared" si="5"/>
        <v>-8.9999999999999858E-2</v>
      </c>
      <c r="E80" s="12">
        <f t="shared" si="1"/>
        <v>-6.93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>
        <f>IF(OR(E80&gt;'95% Report'!$I$15,E80&lt;-'95% Report'!$I$15),E80,"")</f>
        <v>-6.93</v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>
        <f>IF(OR(E80&gt;'95% Report'!$I$16,E80&lt;-'95% Report'!$I$16),E80,"")</f>
        <v>-6.93</v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-7.42</v>
      </c>
      <c r="C81" s="9">
        <f t="shared" si="5"/>
        <v>-0.41000000000000014</v>
      </c>
      <c r="D81" s="9">
        <f t="shared" si="5"/>
        <v>-0.16000000000000014</v>
      </c>
      <c r="E81" s="12">
        <f t="shared" si="1"/>
        <v>-5.85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>
        <f>IF(OR(E81&gt;'95% Report'!$I$15,E81&lt;-'95% Report'!$I$15),E81,"")</f>
        <v>-5.85</v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-8.1300000000000008</v>
      </c>
      <c r="C82" s="9">
        <f t="shared" si="5"/>
        <v>-0.71000000000000085</v>
      </c>
      <c r="D82" s="9">
        <f t="shared" si="5"/>
        <v>-0.30000000000000071</v>
      </c>
      <c r="E82" s="12">
        <f t="shared" si="1"/>
        <v>-5.41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-5.41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-8.69</v>
      </c>
      <c r="C83" s="9">
        <f t="shared" si="5"/>
        <v>-0.55999999999999872</v>
      </c>
      <c r="D83" s="9">
        <f t="shared" si="5"/>
        <v>0.15000000000000213</v>
      </c>
      <c r="E83" s="12">
        <f t="shared" ref="E83:E146" si="6">B83-B73</f>
        <v>-4.3699999999999992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-9.17</v>
      </c>
      <c r="C84" s="9">
        <f t="shared" si="5"/>
        <v>-0.48000000000000043</v>
      </c>
      <c r="D84" s="9">
        <f t="shared" si="5"/>
        <v>7.9999999999998295E-2</v>
      </c>
      <c r="E84" s="12">
        <f t="shared" si="6"/>
        <v>-3.76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-9.42</v>
      </c>
      <c r="C85" s="9">
        <f t="shared" si="5"/>
        <v>-0.25</v>
      </c>
      <c r="D85" s="9">
        <f t="shared" si="5"/>
        <v>0.23000000000000043</v>
      </c>
      <c r="E85" s="12">
        <f t="shared" si="6"/>
        <v>-3.3200000000000003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-9.73</v>
      </c>
      <c r="C86" s="9">
        <f t="shared" si="5"/>
        <v>-0.3100000000000005</v>
      </c>
      <c r="D86" s="9">
        <f t="shared" si="5"/>
        <v>-6.0000000000000497E-2</v>
      </c>
      <c r="E86" s="12">
        <f t="shared" si="6"/>
        <v>-3.9600000000000009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-9.75</v>
      </c>
      <c r="C87" s="9">
        <f t="shared" si="5"/>
        <v>-1.9999999999999574E-2</v>
      </c>
      <c r="D87" s="9">
        <f t="shared" si="5"/>
        <v>0.29000000000000092</v>
      </c>
      <c r="E87" s="12">
        <f t="shared" si="6"/>
        <v>-3.63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-9.93</v>
      </c>
      <c r="C88" s="9">
        <f t="shared" si="5"/>
        <v>-0.17999999999999972</v>
      </c>
      <c r="D88" s="9">
        <f t="shared" si="5"/>
        <v>-0.16000000000000014</v>
      </c>
      <c r="E88" s="12">
        <f t="shared" si="6"/>
        <v>-3.33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-9.3000000000000007</v>
      </c>
      <c r="C89" s="9">
        <f t="shared" si="5"/>
        <v>0.62999999999999901</v>
      </c>
      <c r="D89" s="9">
        <f t="shared" si="5"/>
        <v>0.80999999999999872</v>
      </c>
      <c r="E89" s="12">
        <f t="shared" si="6"/>
        <v>-2.5400000000000009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-8.43</v>
      </c>
      <c r="C90" s="9">
        <f t="shared" ref="C90:D105" si="7">B90-B89</f>
        <v>0.87000000000000099</v>
      </c>
      <c r="D90" s="9">
        <f t="shared" si="7"/>
        <v>0.24000000000000199</v>
      </c>
      <c r="E90" s="12">
        <f t="shared" si="6"/>
        <v>-1.42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-7.19</v>
      </c>
      <c r="C91" s="9">
        <f t="shared" si="7"/>
        <v>1.2399999999999993</v>
      </c>
      <c r="D91" s="9">
        <f t="shared" si="7"/>
        <v>0.36999999999999833</v>
      </c>
      <c r="E91" s="12">
        <f t="shared" si="6"/>
        <v>0.22999999999999954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-6.65</v>
      </c>
      <c r="C92" s="9">
        <f t="shared" si="7"/>
        <v>0.54</v>
      </c>
      <c r="D92" s="9">
        <f t="shared" si="7"/>
        <v>-0.69999999999999929</v>
      </c>
      <c r="E92" s="12">
        <f t="shared" si="6"/>
        <v>1.4800000000000004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-7.87</v>
      </c>
      <c r="C93" s="9">
        <f t="shared" si="7"/>
        <v>-1.2199999999999998</v>
      </c>
      <c r="D93" s="9">
        <f t="shared" si="7"/>
        <v>-1.7599999999999998</v>
      </c>
      <c r="E93" s="12">
        <f t="shared" si="6"/>
        <v>0.8199999999999994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-8.4600000000000009</v>
      </c>
      <c r="C94" s="9">
        <f t="shared" si="7"/>
        <v>-0.59000000000000075</v>
      </c>
      <c r="D94" s="9">
        <f t="shared" si="7"/>
        <v>0.62999999999999901</v>
      </c>
      <c r="E94" s="12">
        <f t="shared" si="6"/>
        <v>0.70999999999999908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-8.74</v>
      </c>
      <c r="C95" s="9">
        <f t="shared" si="7"/>
        <v>-0.27999999999999936</v>
      </c>
      <c r="D95" s="9">
        <f t="shared" si="7"/>
        <v>0.31000000000000139</v>
      </c>
      <c r="E95" s="12">
        <f t="shared" si="6"/>
        <v>0.67999999999999972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-8.51</v>
      </c>
      <c r="C96" s="9">
        <f t="shared" si="7"/>
        <v>0.23000000000000043</v>
      </c>
      <c r="D96" s="9">
        <f t="shared" si="7"/>
        <v>0.50999999999999979</v>
      </c>
      <c r="E96" s="12">
        <f t="shared" si="6"/>
        <v>1.2200000000000006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-8.15</v>
      </c>
      <c r="C97" s="9">
        <f t="shared" si="7"/>
        <v>0.35999999999999943</v>
      </c>
      <c r="D97" s="9">
        <f t="shared" si="7"/>
        <v>0.12999999999999901</v>
      </c>
      <c r="E97" s="12">
        <f t="shared" si="6"/>
        <v>1.5999999999999996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-6.93</v>
      </c>
      <c r="C98" s="9">
        <f t="shared" si="7"/>
        <v>1.2200000000000006</v>
      </c>
      <c r="D98" s="9">
        <f t="shared" si="7"/>
        <v>0.86000000000000121</v>
      </c>
      <c r="E98" s="12">
        <f t="shared" si="6"/>
        <v>3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-6.2</v>
      </c>
      <c r="C99" s="9">
        <f t="shared" si="7"/>
        <v>0.72999999999999954</v>
      </c>
      <c r="D99" s="9">
        <f t="shared" si="7"/>
        <v>-0.4900000000000011</v>
      </c>
      <c r="E99" s="12">
        <f t="shared" si="6"/>
        <v>3.1000000000000005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-6.22</v>
      </c>
      <c r="C100" s="9">
        <f t="shared" si="7"/>
        <v>-1.9999999999999574E-2</v>
      </c>
      <c r="D100" s="9">
        <f t="shared" si="7"/>
        <v>-0.74999999999999911</v>
      </c>
      <c r="E100" s="12">
        <f t="shared" si="6"/>
        <v>2.21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-5.54</v>
      </c>
      <c r="C101" s="9">
        <f t="shared" si="7"/>
        <v>0.67999999999999972</v>
      </c>
      <c r="D101" s="9">
        <f t="shared" si="7"/>
        <v>0.69999999999999929</v>
      </c>
      <c r="E101" s="12">
        <f t="shared" si="6"/>
        <v>1.6500000000000004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5.54</v>
      </c>
      <c r="D102" s="9">
        <f t="shared" si="7"/>
        <v>4.8600000000000003</v>
      </c>
      <c r="E102" s="12">
        <f t="shared" si="6"/>
        <v>6.65</v>
      </c>
      <c r="F102" s="13">
        <f>IF(OR(D102&gt;'95% Report'!$G$15,D102&lt;-'95% Report'!$G$15),D102,"")</f>
        <v>4.8600000000000003</v>
      </c>
      <c r="G102" s="13">
        <f>IF(OR(D102&gt;'100% Report'!$G$15,D102&lt;-'100% Report'!$G$15),D102,"")</f>
        <v>4.8600000000000003</v>
      </c>
      <c r="H102" s="9">
        <f>IF(OR(E102&gt;'95% Report'!$I$15,E102&lt;-'95% Report'!$I$15),E102,"")</f>
        <v>6.65</v>
      </c>
      <c r="I102" s="9" t="str">
        <f>IF(OR(E102&gt;'100% Report'!$I$15,E102&lt;-'100% Report'!$I$15),E102,"")</f>
        <v/>
      </c>
      <c r="J102" s="13">
        <f>IF(OR(D102&gt;'95% Report'!$G$16,D102&lt;-'95% Report'!$G$16),D102,"")</f>
        <v>4.8600000000000003</v>
      </c>
      <c r="K102" s="13">
        <f>IF(OR(D102&gt;'100% Report'!$G$16,D102&lt;-'100% Report'!$G$16),D102,"")</f>
        <v>4.8600000000000003</v>
      </c>
      <c r="L102" s="9">
        <f>IF(OR(E102&gt;'95% Report'!$I$16,E102&lt;-'95% Report'!$I$16),E102,"")</f>
        <v>6.65</v>
      </c>
      <c r="M102" s="9" t="str">
        <f>IF(OR(E102&gt;'100% Report'!$I$16,E102&lt;-'100% Report'!$I$16),E102,"")</f>
        <v/>
      </c>
      <c r="N102" s="13">
        <f>IF(OR(D102&gt;'95% Report'!$G$17,D102&lt;-'95% Report'!$G$17),D102,"")</f>
        <v>4.8600000000000003</v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>
        <f>IF(OR(D102&gt;'95% Report'!$G$18,D102&lt;-'95% Report'!$G$18),D102,"")</f>
        <v>4.8600000000000003</v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-5.54</v>
      </c>
      <c r="E103" s="12">
        <f t="shared" si="6"/>
        <v>7.87</v>
      </c>
      <c r="F103" s="13">
        <f>IF(OR(D103&gt;'95% Report'!$G$15,D103&lt;-'95% Report'!$G$15),D103,"")</f>
        <v>-5.54</v>
      </c>
      <c r="G103" s="13">
        <f>IF(OR(D103&gt;'100% Report'!$G$15,D103&lt;-'100% Report'!$G$15),D103,"")</f>
        <v>-5.54</v>
      </c>
      <c r="H103" s="9">
        <f>IF(OR(E103&gt;'95% Report'!$I$15,E103&lt;-'95% Report'!$I$15),E103,"")</f>
        <v>7.87</v>
      </c>
      <c r="I103" s="9" t="str">
        <f>IF(OR(E103&gt;'100% Report'!$I$15,E103&lt;-'100% Report'!$I$15),E103,"")</f>
        <v/>
      </c>
      <c r="J103" s="13">
        <f>IF(OR(D103&gt;'95% Report'!$G$16,D103&lt;-'95% Report'!$G$16),D103,"")</f>
        <v>-5.54</v>
      </c>
      <c r="K103" s="13">
        <f>IF(OR(D103&gt;'100% Report'!$G$16,D103&lt;-'100% Report'!$G$16),D103,"")</f>
        <v>-5.54</v>
      </c>
      <c r="L103" s="9">
        <f>IF(OR(E103&gt;'95% Report'!$I$16,E103&lt;-'95% Report'!$I$16),E103,"")</f>
        <v>7.87</v>
      </c>
      <c r="M103" s="9" t="str">
        <f>IF(OR(E103&gt;'100% Report'!$I$16,E103&lt;-'100% Report'!$I$16),E103,"")</f>
        <v/>
      </c>
      <c r="N103" s="13">
        <f>IF(OR(D103&gt;'95% Report'!$G$17,D103&lt;-'95% Report'!$G$17),D103,"")</f>
        <v>-5.54</v>
      </c>
      <c r="O103" s="13">
        <f>IF(OR(D103&gt;'100% Report'!$G$17,D103&lt;-'100% Report'!$G$17),D103,"")</f>
        <v>-5.54</v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>
        <f>IF(OR(D103&gt;'95% Report'!$G$18,D103&lt;-'95% Report'!$G$18),D103,"")</f>
        <v>-5.54</v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8.4600000000000009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>
        <f>IF(OR(E104&gt;'95% Report'!$I$15,E104&lt;-'95% Report'!$I$15),E104,"")</f>
        <v>8.4600000000000009</v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>
        <f>IF(OR(E104&gt;'95% Report'!$I$16,E104&lt;-'95% Report'!$I$16),E104,"")</f>
        <v>8.4600000000000009</v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>
        <f>IF(OR(E104&gt;'95% Report'!$I$17,E104&lt;-'95% Report'!$I$17),E104,"")</f>
        <v>8.4600000000000009</v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8.74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>
        <f>IF(OR(E105&gt;'95% Report'!$I$15,E105&lt;-'95% Report'!$I$15),E105,"")</f>
        <v>8.74</v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>
        <f>IF(OR(E105&gt;'95% Report'!$I$16,E105&lt;-'95% Report'!$I$16),E105,"")</f>
        <v>8.74</v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>
        <f>IF(OR(E105&gt;'95% Report'!$I$17,E105&lt;-'95% Report'!$I$17),E105,"")</f>
        <v>8.74</v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8.51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>
        <f>IF(OR(E106&gt;'95% Report'!$I$15,E106&lt;-'95% Report'!$I$15),E106,"")</f>
        <v>8.51</v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>
        <f>IF(OR(E106&gt;'95% Report'!$I$16,E106&lt;-'95% Report'!$I$16),E106,"")</f>
        <v>8.51</v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>
        <f>IF(OR(E106&gt;'95% Report'!$I$17,E106&lt;-'95% Report'!$I$17),E106,"")</f>
        <v>8.51</v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8.15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>
        <f>IF(OR(E107&gt;'95% Report'!$I$15,E107&lt;-'95% Report'!$I$15),E107,"")</f>
        <v>8.15</v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>
        <f>IF(OR(E107&gt;'95% Report'!$I$16,E107&lt;-'95% Report'!$I$16),E107,"")</f>
        <v>8.15</v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>
        <f>IF(OR(E107&gt;'95% Report'!$I$17,E107&lt;-'95% Report'!$I$17),E107,"")</f>
        <v>8.15</v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6.93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>
        <f>IF(OR(E108&gt;'95% Report'!$I$15,E108&lt;-'95% Report'!$I$15),E108,"")</f>
        <v>6.93</v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>
        <f>IF(OR(E108&gt;'95% Report'!$I$16,E108&lt;-'95% Report'!$I$16),E108,"")</f>
        <v>6.93</v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6.2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>
        <f>IF(OR(E109&gt;'95% Report'!$I$15,E109&lt;-'95% Report'!$I$15),E109,"")</f>
        <v>6.2</v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6.22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>
        <f>IF(OR(E110&gt;'95% Report'!$I$15,E110&lt;-'95% Report'!$I$15),E110,"")</f>
        <v>6.22</v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5.54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>
        <f>IF(OR(E111&gt;'95% Report'!$I$15,E111&lt;-'95% Report'!$I$15),E111,"")</f>
        <v>5.54</v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2</v>
      </c>
      <c r="G249" s="16">
        <f t="shared" ref="G249:U249" si="22">COUNT(G8:G248)</f>
        <v>2</v>
      </c>
      <c r="H249" s="16">
        <f t="shared" si="22"/>
        <v>25</v>
      </c>
      <c r="I249" s="16">
        <f t="shared" si="22"/>
        <v>0</v>
      </c>
      <c r="J249" s="16">
        <f t="shared" si="22"/>
        <v>2</v>
      </c>
      <c r="K249" s="16">
        <f t="shared" si="22"/>
        <v>2</v>
      </c>
      <c r="L249" s="16">
        <f t="shared" si="22"/>
        <v>17</v>
      </c>
      <c r="M249" s="16">
        <f t="shared" si="22"/>
        <v>0</v>
      </c>
      <c r="N249" s="16">
        <f t="shared" si="22"/>
        <v>2</v>
      </c>
      <c r="O249" s="16">
        <f t="shared" si="22"/>
        <v>1</v>
      </c>
      <c r="P249" s="16">
        <f t="shared" si="22"/>
        <v>11</v>
      </c>
      <c r="Q249" s="16">
        <f t="shared" si="22"/>
        <v>0</v>
      </c>
      <c r="R249" s="16">
        <f t="shared" si="22"/>
        <v>2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20</v>
      </c>
    </row>
    <row r="3" spans="1:21">
      <c r="A3" s="29" t="s">
        <v>7</v>
      </c>
      <c r="C3" s="1">
        <f>IF(ISNUMBER('Raw Data Input'!I5),'Raw Data Input'!I5,'Raw Data Input'!I5)</f>
        <v>27.9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1.098901098901099E-2</v>
      </c>
      <c r="G7" s="24">
        <f>G249/D249</f>
        <v>0</v>
      </c>
      <c r="H7" s="25">
        <f>H249/E249</f>
        <v>0.37349397590361444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0.20481927710843373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0.10843373493975904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2.4096385542168676E-2</v>
      </c>
      <c r="U7" s="26">
        <f>U249/E249</f>
        <v>0</v>
      </c>
    </row>
    <row r="8" spans="1:21">
      <c r="A8" s="6">
        <v>0</v>
      </c>
      <c r="B8" s="11">
        <f>'Raw Data Input'!I21/100</f>
        <v>2.44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4.1399999999999997</v>
      </c>
      <c r="C9" s="9">
        <f>B9-B8</f>
        <v>1.6999999999999997</v>
      </c>
      <c r="D9" s="9">
        <f>C9</f>
        <v>1.6999999999999997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4.95</v>
      </c>
      <c r="C10" s="9">
        <f t="shared" ref="C10:D25" si="0">B10-B9</f>
        <v>0.8100000000000005</v>
      </c>
      <c r="D10" s="9">
        <f>C10-C9</f>
        <v>-0.88999999999999924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5.1100000000000003</v>
      </c>
      <c r="C11" s="9">
        <f t="shared" si="0"/>
        <v>0.16000000000000014</v>
      </c>
      <c r="D11" s="9">
        <f t="shared" si="0"/>
        <v>-0.65000000000000036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3.94</v>
      </c>
      <c r="C12" s="9">
        <f t="shared" si="0"/>
        <v>-1.1700000000000004</v>
      </c>
      <c r="D12" s="9">
        <f t="shared" si="0"/>
        <v>-1.3300000000000005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3.48</v>
      </c>
      <c r="C13" s="9">
        <f t="shared" si="0"/>
        <v>-0.45999999999999996</v>
      </c>
      <c r="D13" s="9">
        <f t="shared" si="0"/>
        <v>0.71000000000000041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3.05</v>
      </c>
      <c r="C14" s="9">
        <f t="shared" si="0"/>
        <v>-0.43000000000000016</v>
      </c>
      <c r="D14" s="9">
        <f t="shared" si="0"/>
        <v>2.9999999999999805E-2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2.92</v>
      </c>
      <c r="C15" s="9">
        <f t="shared" si="0"/>
        <v>-0.12999999999999989</v>
      </c>
      <c r="D15" s="9">
        <f t="shared" si="0"/>
        <v>0.30000000000000027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2.36</v>
      </c>
      <c r="C16" s="9">
        <f t="shared" si="0"/>
        <v>-0.56000000000000005</v>
      </c>
      <c r="D16" s="9">
        <f t="shared" si="0"/>
        <v>-0.43000000000000016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0.48</v>
      </c>
      <c r="C17" s="9">
        <f t="shared" si="0"/>
        <v>-1.88</v>
      </c>
      <c r="D17" s="9">
        <f t="shared" si="0"/>
        <v>-1.3199999999999998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-0.91</v>
      </c>
      <c r="C18" s="9">
        <f t="shared" si="0"/>
        <v>-1.3900000000000001</v>
      </c>
      <c r="D18" s="9">
        <f t="shared" si="0"/>
        <v>0.48999999999999977</v>
      </c>
      <c r="E18" s="12">
        <f>B18-B8</f>
        <v>-3.35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-1.6</v>
      </c>
      <c r="C19" s="9">
        <f t="shared" si="0"/>
        <v>-0.69000000000000006</v>
      </c>
      <c r="D19" s="9">
        <f t="shared" si="0"/>
        <v>0.70000000000000007</v>
      </c>
      <c r="E19" s="12">
        <f t="shared" ref="E19:E82" si="1">B19-B9</f>
        <v>-5.74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-5.74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-2.0099999999999998</v>
      </c>
      <c r="C20" s="9">
        <f t="shared" si="0"/>
        <v>-0.4099999999999997</v>
      </c>
      <c r="D20" s="9">
        <f t="shared" si="0"/>
        <v>0.28000000000000036</v>
      </c>
      <c r="E20" s="12">
        <f t="shared" si="1"/>
        <v>-6.96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-6.96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>
        <f>IF(OR(E20&gt;'95% Report'!$I$16,E20&lt;-'95% Report'!$I$16),E20,"")</f>
        <v>-6.96</v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-1.93</v>
      </c>
      <c r="C21" s="9">
        <f t="shared" si="0"/>
        <v>7.9999999999999849E-2</v>
      </c>
      <c r="D21" s="9">
        <f t="shared" si="0"/>
        <v>0.48999999999999955</v>
      </c>
      <c r="E21" s="12">
        <f t="shared" si="1"/>
        <v>-7.04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>
        <f>IF(OR(E21&gt;'95% Report'!$I$15,E21&lt;-'95% Report'!$I$15),E21,"")</f>
        <v>-7.04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>
        <f>IF(OR(E21&gt;'95% Report'!$I$16,E21&lt;-'95% Report'!$I$16),E21,"")</f>
        <v>-7.04</v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-2.29</v>
      </c>
      <c r="C22" s="9">
        <f t="shared" si="0"/>
        <v>-0.3600000000000001</v>
      </c>
      <c r="D22" s="9">
        <f t="shared" si="0"/>
        <v>-0.43999999999999995</v>
      </c>
      <c r="E22" s="12">
        <f t="shared" si="1"/>
        <v>-6.23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-6.23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-2.2599999999999998</v>
      </c>
      <c r="C23" s="9">
        <f t="shared" si="0"/>
        <v>3.0000000000000249E-2</v>
      </c>
      <c r="D23" s="9">
        <f t="shared" si="0"/>
        <v>0.39000000000000035</v>
      </c>
      <c r="E23" s="12">
        <f t="shared" si="1"/>
        <v>-5.74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-5.74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-2.2599999999999998</v>
      </c>
      <c r="C24" s="9">
        <f t="shared" si="0"/>
        <v>0</v>
      </c>
      <c r="D24" s="9">
        <f t="shared" si="0"/>
        <v>-3.0000000000000249E-2</v>
      </c>
      <c r="E24" s="12">
        <f t="shared" si="1"/>
        <v>-5.31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-5.31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-2.2400000000000002</v>
      </c>
      <c r="C25" s="9">
        <f t="shared" si="0"/>
        <v>1.9999999999999574E-2</v>
      </c>
      <c r="D25" s="9">
        <f t="shared" si="0"/>
        <v>1.9999999999999574E-2</v>
      </c>
      <c r="E25" s="12">
        <f t="shared" si="1"/>
        <v>-5.16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-5.16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-2.57</v>
      </c>
      <c r="C26" s="9">
        <f t="shared" ref="C26:D41" si="2">B26-B25</f>
        <v>-0.32999999999999963</v>
      </c>
      <c r="D26" s="9">
        <f t="shared" si="2"/>
        <v>-0.3499999999999992</v>
      </c>
      <c r="E26" s="12">
        <f t="shared" si="1"/>
        <v>-4.93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-4.93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-2.79</v>
      </c>
      <c r="C27" s="9">
        <f t="shared" si="2"/>
        <v>-0.2200000000000002</v>
      </c>
      <c r="D27" s="9">
        <f t="shared" si="2"/>
        <v>0.10999999999999943</v>
      </c>
      <c r="E27" s="12">
        <f t="shared" si="1"/>
        <v>-3.27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-2.34</v>
      </c>
      <c r="C28" s="9">
        <f t="shared" si="2"/>
        <v>0.45000000000000018</v>
      </c>
      <c r="D28" s="9">
        <f t="shared" si="2"/>
        <v>0.67000000000000037</v>
      </c>
      <c r="E28" s="12">
        <f t="shared" si="1"/>
        <v>-1.4299999999999997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-2.74</v>
      </c>
      <c r="C29" s="9">
        <f t="shared" si="2"/>
        <v>-0.40000000000000036</v>
      </c>
      <c r="D29" s="9">
        <f t="shared" si="2"/>
        <v>-0.85000000000000053</v>
      </c>
      <c r="E29" s="12">
        <f t="shared" si="1"/>
        <v>-1.1400000000000001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-4.01</v>
      </c>
      <c r="C30" s="9">
        <f t="shared" si="2"/>
        <v>-1.2699999999999996</v>
      </c>
      <c r="D30" s="9">
        <f t="shared" si="2"/>
        <v>-0.86999999999999922</v>
      </c>
      <c r="E30" s="12">
        <f t="shared" si="1"/>
        <v>-2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-4.88</v>
      </c>
      <c r="C31" s="9">
        <f t="shared" si="2"/>
        <v>-0.87000000000000011</v>
      </c>
      <c r="D31" s="9">
        <f t="shared" si="2"/>
        <v>0.39999999999999947</v>
      </c>
      <c r="E31" s="12">
        <f t="shared" si="1"/>
        <v>-2.95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-5.61</v>
      </c>
      <c r="C32" s="9">
        <f t="shared" si="2"/>
        <v>-0.73000000000000043</v>
      </c>
      <c r="D32" s="9">
        <f t="shared" si="2"/>
        <v>0.13999999999999968</v>
      </c>
      <c r="E32" s="12">
        <f t="shared" si="1"/>
        <v>-3.3200000000000003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-5.36</v>
      </c>
      <c r="C33" s="9">
        <f t="shared" si="2"/>
        <v>0.25</v>
      </c>
      <c r="D33" s="9">
        <f t="shared" si="2"/>
        <v>0.98000000000000043</v>
      </c>
      <c r="E33" s="12">
        <f t="shared" si="1"/>
        <v>-3.1000000000000005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-3.86</v>
      </c>
      <c r="C34" s="9">
        <f t="shared" si="2"/>
        <v>1.5000000000000004</v>
      </c>
      <c r="D34" s="9">
        <f t="shared" si="2"/>
        <v>1.2500000000000004</v>
      </c>
      <c r="E34" s="12">
        <f t="shared" si="1"/>
        <v>-1.6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-2.74</v>
      </c>
      <c r="C35" s="9">
        <f t="shared" si="2"/>
        <v>1.1199999999999997</v>
      </c>
      <c r="D35" s="9">
        <f t="shared" si="2"/>
        <v>-0.38000000000000078</v>
      </c>
      <c r="E35" s="12">
        <f t="shared" si="1"/>
        <v>-0.5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-1.93</v>
      </c>
      <c r="C36" s="9">
        <f t="shared" si="2"/>
        <v>0.81000000000000028</v>
      </c>
      <c r="D36" s="9">
        <f t="shared" si="2"/>
        <v>-0.30999999999999939</v>
      </c>
      <c r="E36" s="12">
        <f t="shared" si="1"/>
        <v>0.6399999999999999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-1.27</v>
      </c>
      <c r="C37" s="9">
        <f t="shared" si="2"/>
        <v>0.65999999999999992</v>
      </c>
      <c r="D37" s="9">
        <f t="shared" si="2"/>
        <v>-0.15000000000000036</v>
      </c>
      <c r="E37" s="12">
        <f t="shared" si="1"/>
        <v>1.52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-0.64</v>
      </c>
      <c r="C38" s="9">
        <f t="shared" si="2"/>
        <v>0.63</v>
      </c>
      <c r="D38" s="9">
        <f t="shared" si="2"/>
        <v>-2.9999999999999916E-2</v>
      </c>
      <c r="E38" s="12">
        <f t="shared" si="1"/>
        <v>1.6999999999999997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-0.15</v>
      </c>
      <c r="C39" s="9">
        <f t="shared" si="2"/>
        <v>0.49</v>
      </c>
      <c r="D39" s="9">
        <f t="shared" si="2"/>
        <v>-0.14000000000000001</v>
      </c>
      <c r="E39" s="12">
        <f t="shared" si="1"/>
        <v>2.5900000000000003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0.81</v>
      </c>
      <c r="C40" s="9">
        <f t="shared" si="2"/>
        <v>0.96000000000000008</v>
      </c>
      <c r="D40" s="9">
        <f t="shared" si="2"/>
        <v>0.47000000000000008</v>
      </c>
      <c r="E40" s="12">
        <f t="shared" si="1"/>
        <v>4.82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4.82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1.78</v>
      </c>
      <c r="C41" s="9">
        <f t="shared" si="2"/>
        <v>0.97</v>
      </c>
      <c r="D41" s="9">
        <f t="shared" si="2"/>
        <v>9.9999999999998979E-3</v>
      </c>
      <c r="E41" s="12">
        <f t="shared" si="1"/>
        <v>6.66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>
        <f>IF(OR(E41&gt;'95% Report'!$I$15,E41&lt;-'95% Report'!$I$15),E41,"")</f>
        <v>6.66</v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>
        <f>IF(OR(E41&gt;'95% Report'!$I$16,E41&lt;-'95% Report'!$I$16),E41,"")</f>
        <v>6.66</v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3.18</v>
      </c>
      <c r="C42" s="9">
        <f t="shared" ref="C42:D57" si="3">B42-B41</f>
        <v>1.4000000000000001</v>
      </c>
      <c r="D42" s="9">
        <f t="shared" si="3"/>
        <v>0.43000000000000016</v>
      </c>
      <c r="E42" s="12">
        <f t="shared" si="1"/>
        <v>8.7900000000000009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>
        <f>IF(OR(E42&gt;'95% Report'!$I$15,E42&lt;-'95% Report'!$I$15),E42,"")</f>
        <v>8.7900000000000009</v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>
        <f>IF(OR(E42&gt;'95% Report'!$I$16,E42&lt;-'95% Report'!$I$16),E42,"")</f>
        <v>8.7900000000000009</v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>
        <f>IF(OR(E42&gt;'95% Report'!$I$17,E42&lt;-'95% Report'!$I$17),E42,"")</f>
        <v>8.7900000000000009</v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4.1900000000000004</v>
      </c>
      <c r="C43" s="9">
        <f t="shared" si="3"/>
        <v>1.0100000000000002</v>
      </c>
      <c r="D43" s="9">
        <f t="shared" si="3"/>
        <v>-0.3899999999999999</v>
      </c>
      <c r="E43" s="12">
        <f t="shared" si="1"/>
        <v>9.5500000000000007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>
        <f>IF(OR(E43&gt;'95% Report'!$I$15,E43&lt;-'95% Report'!$I$15),E43,"")</f>
        <v>9.5500000000000007</v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>
        <f>IF(OR(E43&gt;'95% Report'!$I$16,E43&lt;-'95% Report'!$I$16),E43,"")</f>
        <v>9.5500000000000007</v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>
        <f>IF(OR(E43&gt;'95% Report'!$I$17,E43&lt;-'95% Report'!$I$17),E43,"")</f>
        <v>9.5500000000000007</v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4.67</v>
      </c>
      <c r="C44" s="9">
        <f t="shared" si="3"/>
        <v>0.47999999999999954</v>
      </c>
      <c r="D44" s="9">
        <f t="shared" si="3"/>
        <v>-0.53000000000000069</v>
      </c>
      <c r="E44" s="12">
        <f t="shared" si="1"/>
        <v>8.5299999999999994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>
        <f>IF(OR(E44&gt;'95% Report'!$I$15,E44&lt;-'95% Report'!$I$15),E44,"")</f>
        <v>8.5299999999999994</v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>
        <f>IF(OR(E44&gt;'95% Report'!$I$16,E44&lt;-'95% Report'!$I$16),E44,"")</f>
        <v>8.5299999999999994</v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>
        <f>IF(OR(E44&gt;'95% Report'!$I$17,E44&lt;-'95% Report'!$I$17),E44,"")</f>
        <v>8.5299999999999994</v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4.42</v>
      </c>
      <c r="C45" s="9">
        <f t="shared" si="3"/>
        <v>-0.25</v>
      </c>
      <c r="D45" s="9">
        <f t="shared" si="3"/>
        <v>-0.72999999999999954</v>
      </c>
      <c r="E45" s="12">
        <f t="shared" si="1"/>
        <v>7.16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>
        <f>IF(OR(E45&gt;'95% Report'!$I$15,E45&lt;-'95% Report'!$I$15),E45,"")</f>
        <v>7.16</v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>
        <f>IF(OR(E45&gt;'95% Report'!$I$16,E45&lt;-'95% Report'!$I$16),E45,"")</f>
        <v>7.16</v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3.76</v>
      </c>
      <c r="C46" s="9">
        <f t="shared" si="3"/>
        <v>-0.66000000000000014</v>
      </c>
      <c r="D46" s="9">
        <f t="shared" si="3"/>
        <v>-0.41000000000000014</v>
      </c>
      <c r="E46" s="12">
        <f t="shared" si="1"/>
        <v>5.6899999999999995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>
        <f>IF(OR(E46&gt;'95% Report'!$I$15,E46&lt;-'95% Report'!$I$15),E46,"")</f>
        <v>5.6899999999999995</v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3.58</v>
      </c>
      <c r="C47" s="9">
        <f t="shared" si="3"/>
        <v>-0.17999999999999972</v>
      </c>
      <c r="D47" s="9">
        <f t="shared" si="3"/>
        <v>0.48000000000000043</v>
      </c>
      <c r="E47" s="12">
        <f t="shared" si="1"/>
        <v>4.8499999999999996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>
        <f>IF(OR(E47&gt;'95% Report'!$I$15,E47&lt;-'95% Report'!$I$15),E47,"")</f>
        <v>4.8499999999999996</v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3.05</v>
      </c>
      <c r="C48" s="9">
        <f t="shared" si="3"/>
        <v>-0.53000000000000025</v>
      </c>
      <c r="D48" s="9">
        <f t="shared" si="3"/>
        <v>-0.35000000000000053</v>
      </c>
      <c r="E48" s="12">
        <f t="shared" si="1"/>
        <v>3.69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2.54</v>
      </c>
      <c r="C49" s="9">
        <f t="shared" si="3"/>
        <v>-0.50999999999999979</v>
      </c>
      <c r="D49" s="9">
        <f t="shared" si="3"/>
        <v>2.0000000000000462E-2</v>
      </c>
      <c r="E49" s="12">
        <f t="shared" si="1"/>
        <v>2.69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1.6</v>
      </c>
      <c r="C50" s="9">
        <f t="shared" si="3"/>
        <v>-0.94</v>
      </c>
      <c r="D50" s="9">
        <f t="shared" si="3"/>
        <v>-0.43000000000000016</v>
      </c>
      <c r="E50" s="12">
        <f t="shared" si="1"/>
        <v>0.79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0.25</v>
      </c>
      <c r="C51" s="9">
        <f t="shared" si="3"/>
        <v>-1.35</v>
      </c>
      <c r="D51" s="9">
        <f t="shared" si="3"/>
        <v>-0.41000000000000014</v>
      </c>
      <c r="E51" s="12">
        <f t="shared" si="1"/>
        <v>-1.53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-1.24</v>
      </c>
      <c r="C52" s="9">
        <f t="shared" si="3"/>
        <v>-1.49</v>
      </c>
      <c r="D52" s="9">
        <f t="shared" si="3"/>
        <v>-0.1399999999999999</v>
      </c>
      <c r="E52" s="12">
        <f t="shared" si="1"/>
        <v>-4.42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-3.12</v>
      </c>
      <c r="C53" s="9">
        <f t="shared" si="3"/>
        <v>-1.8800000000000001</v>
      </c>
      <c r="D53" s="9">
        <f t="shared" si="3"/>
        <v>-0.39000000000000012</v>
      </c>
      <c r="E53" s="12">
        <f t="shared" si="1"/>
        <v>-7.3100000000000005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>
        <f>IF(OR(E53&gt;'95% Report'!$I$15,E53&lt;-'95% Report'!$I$15),E53,"")</f>
        <v>-7.3100000000000005</v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>
        <f>IF(OR(E53&gt;'95% Report'!$I$16,E53&lt;-'95% Report'!$I$16),E53,"")</f>
        <v>-7.3100000000000005</v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-4.6500000000000004</v>
      </c>
      <c r="C54" s="9">
        <f t="shared" si="3"/>
        <v>-1.5300000000000002</v>
      </c>
      <c r="D54" s="9">
        <f t="shared" si="3"/>
        <v>0.34999999999999987</v>
      </c>
      <c r="E54" s="12">
        <f t="shared" si="1"/>
        <v>-9.32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>
        <f>IF(OR(E54&gt;'95% Report'!$I$15,E54&lt;-'95% Report'!$I$15),E54,"")</f>
        <v>-9.32</v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>
        <f>IF(OR(E54&gt;'95% Report'!$I$16,E54&lt;-'95% Report'!$I$16),E54,"")</f>
        <v>-9.32</v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>
        <f>IF(OR(E54&gt;'95% Report'!$I$17,E54&lt;-'95% Report'!$I$17),E54,"")</f>
        <v>-9.32</v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-6.38</v>
      </c>
      <c r="C55" s="9">
        <f t="shared" si="3"/>
        <v>-1.7299999999999995</v>
      </c>
      <c r="D55" s="9">
        <f t="shared" si="3"/>
        <v>-0.19999999999999929</v>
      </c>
      <c r="E55" s="12">
        <f t="shared" si="1"/>
        <v>-10.8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>
        <f>IF(OR(E55&gt;'95% Report'!$I$15,E55&lt;-'95% Report'!$I$15),E55,"")</f>
        <v>-10.8</v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>
        <f>IF(OR(E55&gt;'95% Report'!$I$16,E55&lt;-'95% Report'!$I$16),E55,"")</f>
        <v>-10.8</v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>
        <f>IF(OR(E55&gt;'95% Report'!$I$17,E55&lt;-'95% Report'!$I$17),E55,"")</f>
        <v>-10.8</v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>
        <f>IF(OR(E55&gt;'95% Report'!$I$18,E55&lt;-'95% Report'!$I$18),E55,"")</f>
        <v>-10.8</v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-6.35</v>
      </c>
      <c r="C56" s="9">
        <f t="shared" si="3"/>
        <v>3.0000000000000249E-2</v>
      </c>
      <c r="D56" s="9">
        <f t="shared" si="3"/>
        <v>1.7599999999999998</v>
      </c>
      <c r="E56" s="12">
        <f t="shared" si="1"/>
        <v>-10.11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>
        <f>IF(OR(E56&gt;'95% Report'!$I$15,E56&lt;-'95% Report'!$I$15),E56,"")</f>
        <v>-10.11</v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>
        <f>IF(OR(E56&gt;'95% Report'!$I$16,E56&lt;-'95% Report'!$I$16),E56,"")</f>
        <v>-10.11</v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>
        <f>IF(OR(E56&gt;'95% Report'!$I$17,E56&lt;-'95% Report'!$I$17),E56,"")</f>
        <v>-10.11</v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>
        <f>IF(OR(E56&gt;'95% Report'!$I$18,E56&lt;-'95% Report'!$I$18),E56,"")</f>
        <v>-10.11</v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-5.79</v>
      </c>
      <c r="C57" s="9">
        <f t="shared" si="3"/>
        <v>0.55999999999999961</v>
      </c>
      <c r="D57" s="9">
        <f t="shared" si="3"/>
        <v>0.52999999999999936</v>
      </c>
      <c r="E57" s="12">
        <f t="shared" si="1"/>
        <v>-9.370000000000001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>
        <f>IF(OR(E57&gt;'95% Report'!$I$15,E57&lt;-'95% Report'!$I$15),E57,"")</f>
        <v>-9.370000000000001</v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>
        <f>IF(OR(E57&gt;'95% Report'!$I$16,E57&lt;-'95% Report'!$I$16),E57,"")</f>
        <v>-9.370000000000001</v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>
        <f>IF(OR(E57&gt;'95% Report'!$I$17,E57&lt;-'95% Report'!$I$17),E57,"")</f>
        <v>-9.370000000000001</v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-4.3899999999999997</v>
      </c>
      <c r="C58" s="9">
        <f t="shared" ref="C58:D73" si="4">B58-B57</f>
        <v>1.4000000000000004</v>
      </c>
      <c r="D58" s="9">
        <f t="shared" si="4"/>
        <v>0.84000000000000075</v>
      </c>
      <c r="E58" s="12">
        <f t="shared" si="1"/>
        <v>-7.4399999999999995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>
        <f>IF(OR(E58&gt;'95% Report'!$I$15,E58&lt;-'95% Report'!$I$15),E58,"")</f>
        <v>-7.4399999999999995</v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>
        <f>IF(OR(E58&gt;'95% Report'!$I$16,E58&lt;-'95% Report'!$I$16),E58,"")</f>
        <v>-7.4399999999999995</v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-3.07</v>
      </c>
      <c r="C59" s="9">
        <f t="shared" si="4"/>
        <v>1.3199999999999998</v>
      </c>
      <c r="D59" s="9">
        <f t="shared" si="4"/>
        <v>-8.0000000000000515E-2</v>
      </c>
      <c r="E59" s="12">
        <f t="shared" si="1"/>
        <v>-5.6099999999999994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>
        <f>IF(OR(E59&gt;'95% Report'!$I$15,E59&lt;-'95% Report'!$I$15),E59,"")</f>
        <v>-5.6099999999999994</v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-1.9</v>
      </c>
      <c r="C60" s="9">
        <f t="shared" si="4"/>
        <v>1.17</v>
      </c>
      <c r="D60" s="9">
        <f t="shared" si="4"/>
        <v>-0.14999999999999991</v>
      </c>
      <c r="E60" s="12">
        <f t="shared" si="1"/>
        <v>-3.5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-1.19</v>
      </c>
      <c r="C61" s="9">
        <f t="shared" si="4"/>
        <v>0.71</v>
      </c>
      <c r="D61" s="9">
        <f t="shared" si="4"/>
        <v>-0.45999999999999996</v>
      </c>
      <c r="E61" s="12">
        <f t="shared" si="1"/>
        <v>-1.44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0.13</v>
      </c>
      <c r="C62" s="9">
        <f t="shared" si="4"/>
        <v>1.3199999999999998</v>
      </c>
      <c r="D62" s="9">
        <f t="shared" si="4"/>
        <v>0.60999999999999988</v>
      </c>
      <c r="E62" s="12">
        <f t="shared" si="1"/>
        <v>1.37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1.83</v>
      </c>
      <c r="C63" s="9">
        <f t="shared" si="4"/>
        <v>1.7000000000000002</v>
      </c>
      <c r="D63" s="9">
        <f t="shared" si="4"/>
        <v>0.38000000000000034</v>
      </c>
      <c r="E63" s="12">
        <f t="shared" si="1"/>
        <v>4.95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>
        <f>IF(OR(E63&gt;'95% Report'!$I$15,E63&lt;-'95% Report'!$I$15),E63,"")</f>
        <v>4.95</v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2.84</v>
      </c>
      <c r="C64" s="9">
        <f t="shared" si="4"/>
        <v>1.0099999999999998</v>
      </c>
      <c r="D64" s="9">
        <f t="shared" si="4"/>
        <v>-0.69000000000000039</v>
      </c>
      <c r="E64" s="12">
        <f t="shared" si="1"/>
        <v>7.49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>
        <f>IF(OR(E64&gt;'95% Report'!$I$15,E64&lt;-'95% Report'!$I$15),E64,"")</f>
        <v>7.49</v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>
        <f>IF(OR(E64&gt;'95% Report'!$I$16,E64&lt;-'95% Report'!$I$16),E64,"")</f>
        <v>7.49</v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2.62</v>
      </c>
      <c r="C65" s="9">
        <f t="shared" si="4"/>
        <v>-0.21999999999999975</v>
      </c>
      <c r="D65" s="9">
        <f t="shared" si="4"/>
        <v>-1.2299999999999995</v>
      </c>
      <c r="E65" s="12">
        <f t="shared" si="1"/>
        <v>9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>
        <f>IF(OR(E65&gt;'95% Report'!$I$15,E65&lt;-'95% Report'!$I$15),E65,"")</f>
        <v>9</v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>
        <f>IF(OR(E65&gt;'95% Report'!$I$16,E65&lt;-'95% Report'!$I$16),E65,"")</f>
        <v>9</v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>
        <f>IF(OR(E65&gt;'95% Report'!$I$17,E65&lt;-'95% Report'!$I$17),E65,"")</f>
        <v>9</v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2.74</v>
      </c>
      <c r="C66" s="9">
        <f t="shared" si="4"/>
        <v>0.12000000000000011</v>
      </c>
      <c r="D66" s="9">
        <f t="shared" si="4"/>
        <v>0.33999999999999986</v>
      </c>
      <c r="E66" s="12">
        <f t="shared" si="1"/>
        <v>9.09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>
        <f>IF(OR(E66&gt;'95% Report'!$I$15,E66&lt;-'95% Report'!$I$15),E66,"")</f>
        <v>9.09</v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>
        <f>IF(OR(E66&gt;'95% Report'!$I$16,E66&lt;-'95% Report'!$I$16),E66,"")</f>
        <v>9.09</v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>
        <f>IF(OR(E66&gt;'95% Report'!$I$17,E66&lt;-'95% Report'!$I$17),E66,"")</f>
        <v>9.09</v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2.11</v>
      </c>
      <c r="C67" s="9">
        <f t="shared" si="4"/>
        <v>-0.63000000000000034</v>
      </c>
      <c r="D67" s="9">
        <f t="shared" si="4"/>
        <v>-0.75000000000000044</v>
      </c>
      <c r="E67" s="12">
        <f t="shared" si="1"/>
        <v>7.9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>
        <f>IF(OR(E67&gt;'95% Report'!$I$15,E67&lt;-'95% Report'!$I$15),E67,"")</f>
        <v>7.9</v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>
        <f>IF(OR(E67&gt;'95% Report'!$I$16,E67&lt;-'95% Report'!$I$16),E67,"")</f>
        <v>7.9</v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1.22</v>
      </c>
      <c r="C68" s="9">
        <f t="shared" si="4"/>
        <v>-0.8899999999999999</v>
      </c>
      <c r="D68" s="9">
        <f t="shared" si="4"/>
        <v>-0.25999999999999956</v>
      </c>
      <c r="E68" s="12">
        <f t="shared" si="1"/>
        <v>5.6099999999999994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>
        <f>IF(OR(E68&gt;'95% Report'!$I$15,E68&lt;-'95% Report'!$I$15),E68,"")</f>
        <v>5.6099999999999994</v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-0.23</v>
      </c>
      <c r="C69" s="9">
        <f t="shared" si="4"/>
        <v>-1.45</v>
      </c>
      <c r="D69" s="9">
        <f t="shared" si="4"/>
        <v>-0.56000000000000005</v>
      </c>
      <c r="E69" s="12">
        <f t="shared" si="1"/>
        <v>2.84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-1.19</v>
      </c>
      <c r="C70" s="9">
        <f t="shared" si="4"/>
        <v>-0.96</v>
      </c>
      <c r="D70" s="9">
        <f t="shared" si="4"/>
        <v>0.49</v>
      </c>
      <c r="E70" s="12">
        <f t="shared" si="1"/>
        <v>0.71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-1.7</v>
      </c>
      <c r="C71" s="9">
        <f t="shared" si="4"/>
        <v>-0.51</v>
      </c>
      <c r="D71" s="9">
        <f t="shared" si="4"/>
        <v>0.44999999999999996</v>
      </c>
      <c r="E71" s="12">
        <f t="shared" si="1"/>
        <v>-0.51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-0.97</v>
      </c>
      <c r="C72" s="9">
        <f t="shared" si="4"/>
        <v>0.73</v>
      </c>
      <c r="D72" s="9">
        <f t="shared" si="4"/>
        <v>1.24</v>
      </c>
      <c r="E72" s="12">
        <f t="shared" si="1"/>
        <v>-1.1000000000000001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0.13</v>
      </c>
      <c r="C73" s="9">
        <f t="shared" si="4"/>
        <v>1.1000000000000001</v>
      </c>
      <c r="D73" s="9">
        <f t="shared" si="4"/>
        <v>0.37000000000000011</v>
      </c>
      <c r="E73" s="12">
        <f t="shared" si="1"/>
        <v>-1.7000000000000002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0.81</v>
      </c>
      <c r="C74" s="9">
        <f t="shared" ref="C74:D89" si="5">B74-B73</f>
        <v>0.68</v>
      </c>
      <c r="D74" s="9">
        <f t="shared" si="5"/>
        <v>-0.42000000000000004</v>
      </c>
      <c r="E74" s="12">
        <f t="shared" si="1"/>
        <v>-2.0299999999999998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0.86</v>
      </c>
      <c r="C75" s="9">
        <f t="shared" si="5"/>
        <v>4.9999999999999933E-2</v>
      </c>
      <c r="D75" s="9">
        <f t="shared" si="5"/>
        <v>-0.63000000000000012</v>
      </c>
      <c r="E75" s="12">
        <f t="shared" si="1"/>
        <v>-1.7600000000000002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-0.41</v>
      </c>
      <c r="C76" s="9">
        <f t="shared" si="5"/>
        <v>-1.27</v>
      </c>
      <c r="D76" s="9">
        <f t="shared" si="5"/>
        <v>-1.3199999999999998</v>
      </c>
      <c r="E76" s="12">
        <f t="shared" si="1"/>
        <v>-3.1500000000000004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-1.65</v>
      </c>
      <c r="C77" s="9">
        <f t="shared" si="5"/>
        <v>-1.24</v>
      </c>
      <c r="D77" s="9">
        <f t="shared" si="5"/>
        <v>3.0000000000000027E-2</v>
      </c>
      <c r="E77" s="12">
        <f t="shared" si="1"/>
        <v>-3.76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-2.46</v>
      </c>
      <c r="C78" s="9">
        <f t="shared" si="5"/>
        <v>-0.81</v>
      </c>
      <c r="D78" s="9">
        <f t="shared" si="5"/>
        <v>0.42999999999999994</v>
      </c>
      <c r="E78" s="12">
        <f t="shared" si="1"/>
        <v>-3.6799999999999997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-3.25</v>
      </c>
      <c r="C79" s="9">
        <f t="shared" si="5"/>
        <v>-0.79</v>
      </c>
      <c r="D79" s="9">
        <f t="shared" si="5"/>
        <v>2.0000000000000018E-2</v>
      </c>
      <c r="E79" s="12">
        <f t="shared" si="1"/>
        <v>-3.02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-3.3</v>
      </c>
      <c r="C80" s="9">
        <f t="shared" si="5"/>
        <v>-4.9999999999999822E-2</v>
      </c>
      <c r="D80" s="9">
        <f t="shared" si="5"/>
        <v>0.74000000000000021</v>
      </c>
      <c r="E80" s="12">
        <f t="shared" si="1"/>
        <v>-2.11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-2.34</v>
      </c>
      <c r="C81" s="9">
        <f t="shared" si="5"/>
        <v>0.96</v>
      </c>
      <c r="D81" s="9">
        <f t="shared" si="5"/>
        <v>1.0099999999999998</v>
      </c>
      <c r="E81" s="12">
        <f t="shared" si="1"/>
        <v>-0.6399999999999999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0.05</v>
      </c>
      <c r="C82" s="9">
        <f t="shared" si="5"/>
        <v>2.3899999999999997</v>
      </c>
      <c r="D82" s="9">
        <f t="shared" si="5"/>
        <v>1.4299999999999997</v>
      </c>
      <c r="E82" s="12">
        <f t="shared" si="1"/>
        <v>1.02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1.47</v>
      </c>
      <c r="C83" s="9">
        <f t="shared" si="5"/>
        <v>1.42</v>
      </c>
      <c r="D83" s="9">
        <f t="shared" si="5"/>
        <v>-0.96999999999999975</v>
      </c>
      <c r="E83" s="12">
        <f t="shared" ref="E83:E146" si="6">B83-B73</f>
        <v>1.3399999999999999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1.75</v>
      </c>
      <c r="C84" s="9">
        <f t="shared" si="5"/>
        <v>0.28000000000000003</v>
      </c>
      <c r="D84" s="9">
        <f t="shared" si="5"/>
        <v>-1.1399999999999999</v>
      </c>
      <c r="E84" s="12">
        <f t="shared" si="6"/>
        <v>0.94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1.57</v>
      </c>
      <c r="C85" s="9">
        <f t="shared" si="5"/>
        <v>-0.17999999999999994</v>
      </c>
      <c r="D85" s="9">
        <f t="shared" si="5"/>
        <v>-0.45999999999999996</v>
      </c>
      <c r="E85" s="12">
        <f t="shared" si="6"/>
        <v>0.71000000000000008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0.18</v>
      </c>
      <c r="C86" s="9">
        <f t="shared" si="5"/>
        <v>-1.3900000000000001</v>
      </c>
      <c r="D86" s="9">
        <f t="shared" si="5"/>
        <v>-1.2100000000000002</v>
      </c>
      <c r="E86" s="12">
        <f t="shared" si="6"/>
        <v>0.59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-0.3</v>
      </c>
      <c r="C87" s="9">
        <f t="shared" si="5"/>
        <v>-0.48</v>
      </c>
      <c r="D87" s="9">
        <f t="shared" si="5"/>
        <v>0.91000000000000014</v>
      </c>
      <c r="E87" s="12">
        <f t="shared" si="6"/>
        <v>1.3499999999999999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0.1</v>
      </c>
      <c r="C88" s="9">
        <f t="shared" si="5"/>
        <v>0.4</v>
      </c>
      <c r="D88" s="9">
        <f t="shared" si="5"/>
        <v>0.88</v>
      </c>
      <c r="E88" s="12">
        <f t="shared" si="6"/>
        <v>2.56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0.79</v>
      </c>
      <c r="C89" s="9">
        <f t="shared" si="5"/>
        <v>0.69000000000000006</v>
      </c>
      <c r="D89" s="9">
        <f t="shared" si="5"/>
        <v>0.29000000000000004</v>
      </c>
      <c r="E89" s="12">
        <f t="shared" si="6"/>
        <v>4.04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2.13</v>
      </c>
      <c r="C90" s="9">
        <f t="shared" ref="C90:D105" si="7">B90-B89</f>
        <v>1.3399999999999999</v>
      </c>
      <c r="D90" s="9">
        <f t="shared" si="7"/>
        <v>0.6499999999999998</v>
      </c>
      <c r="E90" s="12">
        <f t="shared" si="6"/>
        <v>5.43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>
        <f>IF(OR(E90&gt;'95% Report'!$I$15,E90&lt;-'95% Report'!$I$15),E90,"")</f>
        <v>5.43</v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3.07</v>
      </c>
      <c r="C91" s="9">
        <f t="shared" si="7"/>
        <v>0.94</v>
      </c>
      <c r="D91" s="9">
        <f t="shared" si="7"/>
        <v>-0.39999999999999991</v>
      </c>
      <c r="E91" s="12">
        <f t="shared" si="6"/>
        <v>5.41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>
        <f>IF(OR(E91&gt;'95% Report'!$I$15,E91&lt;-'95% Report'!$I$15),E91,"")</f>
        <v>5.41</v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4.01</v>
      </c>
      <c r="C92" s="9">
        <f t="shared" si="7"/>
        <v>0.94</v>
      </c>
      <c r="D92" s="9">
        <f t="shared" si="7"/>
        <v>0</v>
      </c>
      <c r="E92" s="12">
        <f t="shared" si="6"/>
        <v>3.96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4.34</v>
      </c>
      <c r="C93" s="9">
        <f t="shared" si="7"/>
        <v>0.33000000000000007</v>
      </c>
      <c r="D93" s="9">
        <f t="shared" si="7"/>
        <v>-0.60999999999999988</v>
      </c>
      <c r="E93" s="12">
        <f t="shared" si="6"/>
        <v>2.87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3.35</v>
      </c>
      <c r="C94" s="9">
        <f t="shared" si="7"/>
        <v>-0.98999999999999977</v>
      </c>
      <c r="D94" s="9">
        <f t="shared" si="7"/>
        <v>-1.3199999999999998</v>
      </c>
      <c r="E94" s="12">
        <f t="shared" si="6"/>
        <v>1.6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1.83</v>
      </c>
      <c r="C95" s="9">
        <f t="shared" si="7"/>
        <v>-1.52</v>
      </c>
      <c r="D95" s="9">
        <f t="shared" si="7"/>
        <v>-0.53000000000000025</v>
      </c>
      <c r="E95" s="12">
        <f t="shared" si="6"/>
        <v>0.26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0.91</v>
      </c>
      <c r="C96" s="9">
        <f t="shared" si="7"/>
        <v>-0.92</v>
      </c>
      <c r="D96" s="9">
        <f t="shared" si="7"/>
        <v>0.6</v>
      </c>
      <c r="E96" s="12">
        <f t="shared" si="6"/>
        <v>0.73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0.91</v>
      </c>
      <c r="C97" s="9">
        <f t="shared" si="7"/>
        <v>0</v>
      </c>
      <c r="D97" s="9">
        <f t="shared" si="7"/>
        <v>0.92</v>
      </c>
      <c r="E97" s="12">
        <f t="shared" si="6"/>
        <v>1.21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0.48</v>
      </c>
      <c r="C98" s="9">
        <f t="shared" si="7"/>
        <v>-0.43000000000000005</v>
      </c>
      <c r="D98" s="9">
        <f t="shared" si="7"/>
        <v>-0.43000000000000005</v>
      </c>
      <c r="E98" s="12">
        <f t="shared" si="6"/>
        <v>0.38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0.71</v>
      </c>
      <c r="C99" s="9">
        <f t="shared" si="7"/>
        <v>0.22999999999999998</v>
      </c>
      <c r="D99" s="9">
        <f t="shared" si="7"/>
        <v>0.66</v>
      </c>
      <c r="E99" s="12">
        <f t="shared" si="6"/>
        <v>-8.0000000000000071E-2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1.07</v>
      </c>
      <c r="C100" s="9">
        <f t="shared" si="7"/>
        <v>0.3600000000000001</v>
      </c>
      <c r="D100" s="9">
        <f t="shared" si="7"/>
        <v>0.13000000000000012</v>
      </c>
      <c r="E100" s="12">
        <f t="shared" si="6"/>
        <v>-1.0599999999999998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1.5</v>
      </c>
      <c r="C101" s="9">
        <f t="shared" si="7"/>
        <v>0.42999999999999994</v>
      </c>
      <c r="D101" s="9">
        <f t="shared" si="7"/>
        <v>6.999999999999984E-2</v>
      </c>
      <c r="E101" s="12">
        <f t="shared" si="6"/>
        <v>-1.5699999999999998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-1.5</v>
      </c>
      <c r="D102" s="9">
        <f t="shared" si="7"/>
        <v>-1.93</v>
      </c>
      <c r="E102" s="12">
        <f t="shared" si="6"/>
        <v>-4.01</v>
      </c>
      <c r="F102" s="13">
        <f>IF(OR(D102&gt;'95% Report'!$G$15,D102&lt;-'95% Report'!$G$15),D102,"")</f>
        <v>-1.93</v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1.5</v>
      </c>
      <c r="E103" s="12">
        <f t="shared" si="6"/>
        <v>-4.34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-3.35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-1.83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-0.91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-0.91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-0.48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-0.71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-1.07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-1.5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91</v>
      </c>
      <c r="E249" s="28">
        <f>(C3/0.3)-10</f>
        <v>83</v>
      </c>
      <c r="F249" s="16">
        <f>COUNT(F8:F248)</f>
        <v>1</v>
      </c>
      <c r="G249" s="16">
        <f t="shared" ref="G249:U249" si="22">COUNT(G8:G248)</f>
        <v>0</v>
      </c>
      <c r="H249" s="16">
        <f t="shared" si="22"/>
        <v>31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17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9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2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2024-03-13T08:14:15Z</cp:lastPrinted>
  <dcterms:created xsi:type="dcterms:W3CDTF">2013-10-19T16:15:41Z</dcterms:created>
  <dcterms:modified xsi:type="dcterms:W3CDTF">2024-03-13T08:14:32Z</dcterms:modified>
</cp:coreProperties>
</file>