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E14" i="1"/>
  <c r="E13" i="1"/>
  <c r="J14" i="1"/>
  <c r="J13" i="1"/>
</calcChain>
</file>

<file path=xl/sharedStrings.xml><?xml version="1.0" encoding="utf-8"?>
<sst xmlns="http://schemas.openxmlformats.org/spreadsheetml/2006/main" count="47" uniqueCount="34">
  <si>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</si>
  <si>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</si>
  <si>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</si>
  <si>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</si>
  <si>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</si>
  <si>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</si>
  <si>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</si>
  <si>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</si>
  <si>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</si>
  <si>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</si>
  <si>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</si>
  <si>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</si>
  <si>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</si>
  <si>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</si>
  <si>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</si>
  <si>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</si>
  <si>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</si>
  <si>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</si>
  <si>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</si>
  <si>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</si>
  <si>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</si>
  <si>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</si>
  <si>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</si>
  <si>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</si>
  <si>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</si>
  <si>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</si>
  <si>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</si>
  <si>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</si>
  <si>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</si>
  <si>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</si>
  <si>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</si>
  <si>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세종문화회관의 공연 개수</t>
  </si>
  <si>
    <t>공연장</t>
    <phoneticPr fontId="2" type="noConversion"/>
  </si>
  <si>
    <t>최고 관람료(단위:원)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</si>
</sst>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9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4" xfId="0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4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</cellXfs>
  <cellStyles count="1">
    <cellStyle name="표준" xfId="0" builtinId="0"/>
  </cellStyles>
  <dxfs count="6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R16" sqref="R16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customWidth="1"/>
    <col min="4" max="4" width="15.125" style="8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3" t="s">
        <v>0</v>
      </c>
      <c r="C4" s="14" t="s">
        <v>1</v>
      </c>
      <c r="D4" s="14" t="s">
        <v>32</v>
      </c>
      <c r="E4" s="14" t="s">
        <v>2</v>
      </c>
      <c r="F4" s="14" t="s">
        <v>3</v>
      </c>
      <c r="G4" s="15" t="s">
        <v>4</v>
      </c>
      <c r="H4" s="14" t="s">
        <v>5</v>
      </c>
      <c r="I4" s="15" t="s">
        <v>6</v>
      </c>
      <c r="J4" s="16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8">
        <v>5000</v>
      </c>
      <c r="H5" s="21">
        <v>2954</v>
      </c>
      <c r="I5" s="7">
        <f>RIGHT(B5,1)*2000</f>
        <v>6000</v>
      </c>
      <c r="J5" s="32" t="str">
        <f>IF(_xlfn.RANK.EQ(H5,$H$5:$H$12,0)&lt;=3,_xlfn.RANK.EQ(H5,$H$5:$H$12,0)&amp;"위","")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19">
        <v>3000</v>
      </c>
      <c r="H6" s="22">
        <v>2719</v>
      </c>
      <c r="I6" s="1">
        <f t="shared" ref="I6:I12" si="0">RIGHT(B6,1)*2000</f>
        <v>4000</v>
      </c>
      <c r="J6" s="33" t="str">
        <f t="shared" ref="J6:J12" si="1">IF(_xlfn.RANK.EQ(H6,$H$5:$H$12,0)&lt;=3,_xlfn.RANK.EQ(H6,$H$5:$H$12,0)&amp;"위","")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19">
        <v>3000</v>
      </c>
      <c r="H7" s="22">
        <v>1598</v>
      </c>
      <c r="I7" s="1">
        <f t="shared" si="0"/>
        <v>2000</v>
      </c>
      <c r="J7" s="33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19">
        <v>6000</v>
      </c>
      <c r="H8" s="22">
        <v>1800</v>
      </c>
      <c r="I8" s="1">
        <f t="shared" si="0"/>
        <v>4000</v>
      </c>
      <c r="J8" s="33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19">
        <v>3000</v>
      </c>
      <c r="H9" s="22">
        <v>1667</v>
      </c>
      <c r="I9" s="1">
        <f t="shared" si="0"/>
        <v>4000</v>
      </c>
      <c r="J9" s="33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19">
        <v>5000</v>
      </c>
      <c r="H10" s="22">
        <v>1705</v>
      </c>
      <c r="I10" s="1">
        <f t="shared" si="0"/>
        <v>4000</v>
      </c>
      <c r="J10" s="33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19">
        <v>5000</v>
      </c>
      <c r="H11" s="22">
        <v>1521</v>
      </c>
      <c r="I11" s="1">
        <f t="shared" si="0"/>
        <v>6000</v>
      </c>
      <c r="J11" s="33" t="str">
        <f t="shared" si="1"/>
        <v/>
      </c>
    </row>
    <row r="12" spans="2:10" ht="21.95" customHeight="1" thickBot="1" x14ac:dyDescent="0.35">
      <c r="B12" s="11" t="s">
        <v>28</v>
      </c>
      <c r="C12" s="5" t="s">
        <v>29</v>
      </c>
      <c r="D12" s="5" t="s">
        <v>14</v>
      </c>
      <c r="E12" s="5" t="s">
        <v>17</v>
      </c>
      <c r="F12" s="12">
        <v>44189</v>
      </c>
      <c r="G12" s="20">
        <v>5000</v>
      </c>
      <c r="H12" s="23">
        <v>3752</v>
      </c>
      <c r="I12" s="5">
        <f t="shared" si="0"/>
        <v>6000</v>
      </c>
      <c r="J12" s="34" t="str">
        <f t="shared" si="1"/>
        <v>1위</v>
      </c>
    </row>
    <row r="13" spans="2:10" ht="21.95" customHeight="1" x14ac:dyDescent="0.3">
      <c r="B13" s="29" t="s">
        <v>30</v>
      </c>
      <c r="C13" s="26"/>
      <c r="D13" s="26"/>
      <c r="E13" s="30">
        <f>ROUND(DAVERAGE(B4:H12,G4,D4:D5),-2)</f>
        <v>4300</v>
      </c>
      <c r="F13" s="24"/>
      <c r="G13" s="26" t="s">
        <v>33</v>
      </c>
      <c r="H13" s="26"/>
      <c r="I13" s="26"/>
      <c r="J13" s="31">
        <f>MAX(G5:G12)</f>
        <v>6000</v>
      </c>
    </row>
    <row r="14" spans="2:10" ht="21.95" customHeight="1" thickBot="1" x14ac:dyDescent="0.35">
      <c r="B14" s="27" t="s">
        <v>31</v>
      </c>
      <c r="C14" s="28"/>
      <c r="D14" s="28"/>
      <c r="E14" s="6" t="str">
        <f>COUNTIF(공연장,"세종문화회관")&amp;"개"</f>
        <v>3개</v>
      </c>
      <c r="F14" s="25"/>
      <c r="G14" s="17" t="s">
        <v>1</v>
      </c>
      <c r="H14" s="6" t="s">
        <v>9</v>
      </c>
      <c r="I14" s="17" t="s">
        <v>5</v>
      </c>
      <c r="J14" s="4">
        <f>VLOOKUP(H14,C5:H12,6,FALSE)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0" priority="1">
      <formula>$H5&lt;=1600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2020-03-06T06:41:25Z</dcterms:created>
  <dcterms:modified xsi:type="dcterms:W3CDTF">2022-11-25T02:51:23Z</dcterms:modified>
</cp:coreProperties>
</file>