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jbnu-my.sharepoint.com/personal/lgh0630_student_jbnu_ac_kr/Documents/문서/MATLAB/matlab code/SV_Gibbs_App_KR_Ex/SV_Gibbs_RAC_data/"/>
    </mc:Choice>
  </mc:AlternateContent>
  <xr:revisionPtr revIDLastSave="415" documentId="8_{1CB5D0BE-4457-44CB-B189-7703590C3BC5}" xr6:coauthVersionLast="47" xr6:coauthVersionMax="47" xr10:uidLastSave="{F0C1F61F-AE2B-42AD-A0CA-6833F095907E}"/>
  <bookViews>
    <workbookView xWindow="-4410" yWindow="780" windowWidth="10155" windowHeight="6000" xr2:uid="{D9004623-D199-46FE-BE97-59B84C6494F0}"/>
  </bookViews>
  <sheets>
    <sheet name="Oil price" sheetId="1" r:id="rId1"/>
    <sheet name="GD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2" i="1"/>
  <c r="D6" i="1"/>
  <c r="D7" i="1"/>
  <c r="E6" i="1" s="1"/>
  <c r="D8" i="1"/>
  <c r="E7" i="1" s="1"/>
  <c r="D9" i="1"/>
  <c r="E8" i="1" s="1"/>
  <c r="D10" i="1"/>
  <c r="E9" i="1" s="1"/>
  <c r="D44" i="1"/>
  <c r="D45" i="1"/>
  <c r="E44" i="1" s="1"/>
  <c r="D46" i="1"/>
  <c r="E45" i="1" s="1"/>
  <c r="D47" i="1"/>
  <c r="E46" i="1" s="1"/>
  <c r="D48" i="1"/>
  <c r="E47" i="1" s="1"/>
  <c r="D49" i="1"/>
  <c r="E48" i="1" s="1"/>
  <c r="D50" i="1"/>
  <c r="E49" i="1" s="1"/>
  <c r="D68" i="1"/>
  <c r="D78" i="1"/>
  <c r="D79" i="1"/>
  <c r="E78" i="1" s="1"/>
  <c r="D80" i="1"/>
  <c r="E79" i="1" s="1"/>
  <c r="D81" i="1"/>
  <c r="E80" i="1" s="1"/>
  <c r="D82" i="1"/>
  <c r="E81" i="1" s="1"/>
  <c r="B3" i="1"/>
  <c r="D3" i="1" s="1"/>
  <c r="B4" i="1"/>
  <c r="D4" i="1" s="1"/>
  <c r="E3" i="1" s="1"/>
  <c r="B5" i="1"/>
  <c r="D5" i="1" s="1"/>
  <c r="E4" i="1" s="1"/>
  <c r="B6" i="1"/>
  <c r="B7" i="1"/>
  <c r="B8" i="1"/>
  <c r="B9" i="1"/>
  <c r="B10" i="1"/>
  <c r="B11" i="1"/>
  <c r="D11" i="1" s="1"/>
  <c r="B12" i="1"/>
  <c r="D12" i="1" s="1"/>
  <c r="B13" i="1"/>
  <c r="D13" i="1" s="1"/>
  <c r="E12" i="1" s="1"/>
  <c r="B14" i="1"/>
  <c r="D14" i="1" s="1"/>
  <c r="E13" i="1" s="1"/>
  <c r="B15" i="1"/>
  <c r="D15" i="1" s="1"/>
  <c r="E14" i="1" s="1"/>
  <c r="B16" i="1"/>
  <c r="D16" i="1" s="1"/>
  <c r="E15" i="1" s="1"/>
  <c r="B17" i="1"/>
  <c r="D17" i="1" s="1"/>
  <c r="E16" i="1" s="1"/>
  <c r="B18" i="1"/>
  <c r="D18" i="1" s="1"/>
  <c r="B19" i="1"/>
  <c r="D19" i="1" s="1"/>
  <c r="B20" i="1"/>
  <c r="D20" i="1" s="1"/>
  <c r="B21" i="1"/>
  <c r="D21" i="1" s="1"/>
  <c r="E20" i="1" s="1"/>
  <c r="B22" i="1"/>
  <c r="D22" i="1" s="1"/>
  <c r="E21" i="1" s="1"/>
  <c r="B23" i="1"/>
  <c r="D23" i="1" s="1"/>
  <c r="B24" i="1"/>
  <c r="D24" i="1" s="1"/>
  <c r="E23" i="1" s="1"/>
  <c r="B25" i="1"/>
  <c r="D25" i="1" s="1"/>
  <c r="E24" i="1" s="1"/>
  <c r="B26" i="1"/>
  <c r="D26" i="1" s="1"/>
  <c r="E25" i="1" s="1"/>
  <c r="B27" i="1"/>
  <c r="D27" i="1" s="1"/>
  <c r="E26" i="1" s="1"/>
  <c r="B28" i="1"/>
  <c r="D28" i="1" s="1"/>
  <c r="E27" i="1" s="1"/>
  <c r="B29" i="1"/>
  <c r="D29" i="1" s="1"/>
  <c r="E28" i="1" s="1"/>
  <c r="B30" i="1"/>
  <c r="D30" i="1" s="1"/>
  <c r="B31" i="1"/>
  <c r="D31" i="1" s="1"/>
  <c r="E30" i="1" s="1"/>
  <c r="B32" i="1"/>
  <c r="D32" i="1" s="1"/>
  <c r="E31" i="1" s="1"/>
  <c r="B33" i="1"/>
  <c r="D33" i="1" s="1"/>
  <c r="E32" i="1" s="1"/>
  <c r="B34" i="1"/>
  <c r="D34" i="1" s="1"/>
  <c r="E33" i="1" s="1"/>
  <c r="B35" i="1"/>
  <c r="D35" i="1" s="1"/>
  <c r="E34" i="1" s="1"/>
  <c r="B36" i="1"/>
  <c r="D36" i="1" s="1"/>
  <c r="B37" i="1"/>
  <c r="D37" i="1" s="1"/>
  <c r="E36" i="1" s="1"/>
  <c r="B38" i="1"/>
  <c r="D38" i="1" s="1"/>
  <c r="E37" i="1" s="1"/>
  <c r="B39" i="1"/>
  <c r="D39" i="1" s="1"/>
  <c r="E38" i="1" s="1"/>
  <c r="B40" i="1"/>
  <c r="D40" i="1" s="1"/>
  <c r="E39" i="1" s="1"/>
  <c r="B41" i="1"/>
  <c r="D41" i="1" s="1"/>
  <c r="E40" i="1" s="1"/>
  <c r="B42" i="1"/>
  <c r="D42" i="1" s="1"/>
  <c r="B43" i="1"/>
  <c r="D43" i="1" s="1"/>
  <c r="B44" i="1"/>
  <c r="B45" i="1"/>
  <c r="B46" i="1"/>
  <c r="B47" i="1"/>
  <c r="B48" i="1"/>
  <c r="B49" i="1"/>
  <c r="B50" i="1"/>
  <c r="B51" i="1"/>
  <c r="D51" i="1" s="1"/>
  <c r="B52" i="1"/>
  <c r="D52" i="1" s="1"/>
  <c r="E51" i="1" s="1"/>
  <c r="B53" i="1"/>
  <c r="D53" i="1" s="1"/>
  <c r="E52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E58" i="1" s="1"/>
  <c r="B60" i="1"/>
  <c r="D60" i="1" s="1"/>
  <c r="B61" i="1"/>
  <c r="D61" i="1" s="1"/>
  <c r="E60" i="1" s="1"/>
  <c r="B62" i="1"/>
  <c r="D62" i="1" s="1"/>
  <c r="E61" i="1" s="1"/>
  <c r="B63" i="1"/>
  <c r="D63" i="1" s="1"/>
  <c r="E62" i="1" s="1"/>
  <c r="B64" i="1"/>
  <c r="D64" i="1" s="1"/>
  <c r="E63" i="1" s="1"/>
  <c r="B65" i="1"/>
  <c r="D65" i="1" s="1"/>
  <c r="E64" i="1" s="1"/>
  <c r="B66" i="1"/>
  <c r="D66" i="1" s="1"/>
  <c r="B67" i="1"/>
  <c r="D67" i="1" s="1"/>
  <c r="B68" i="1"/>
  <c r="B69" i="1"/>
  <c r="D69" i="1" s="1"/>
  <c r="E68" i="1" s="1"/>
  <c r="B70" i="1"/>
  <c r="D70" i="1" s="1"/>
  <c r="E69" i="1" s="1"/>
  <c r="B71" i="1"/>
  <c r="D71" i="1" s="1"/>
  <c r="E70" i="1" s="1"/>
  <c r="B72" i="1"/>
  <c r="D72" i="1" s="1"/>
  <c r="E71" i="1" s="1"/>
  <c r="B73" i="1"/>
  <c r="D73" i="1" s="1"/>
  <c r="E72" i="1" s="1"/>
  <c r="B74" i="1"/>
  <c r="D74" i="1" s="1"/>
  <c r="E73" i="1" s="1"/>
  <c r="B75" i="1"/>
  <c r="D75" i="1" s="1"/>
  <c r="E74" i="1" s="1"/>
  <c r="B76" i="1"/>
  <c r="D76" i="1" s="1"/>
  <c r="E75" i="1" s="1"/>
  <c r="B77" i="1"/>
  <c r="D77" i="1" s="1"/>
  <c r="E76" i="1" s="1"/>
  <c r="B78" i="1"/>
  <c r="B79" i="1"/>
  <c r="B80" i="1"/>
  <c r="B81" i="1"/>
  <c r="B82" i="1"/>
  <c r="B83" i="1"/>
  <c r="D83" i="1" s="1"/>
  <c r="B84" i="1"/>
  <c r="D84" i="1" s="1"/>
  <c r="B85" i="1"/>
  <c r="D85" i="1" s="1"/>
  <c r="E84" i="1" s="1"/>
  <c r="B86" i="1"/>
  <c r="D86" i="1" s="1"/>
  <c r="E85" i="1" s="1"/>
  <c r="B87" i="1"/>
  <c r="D87" i="1" s="1"/>
  <c r="E86" i="1" s="1"/>
  <c r="B88" i="1"/>
  <c r="D88" i="1" s="1"/>
  <c r="E87" i="1" s="1"/>
  <c r="B89" i="1"/>
  <c r="D89" i="1" s="1"/>
  <c r="E88" i="1" s="1"/>
  <c r="B90" i="1"/>
  <c r="D90" i="1" s="1"/>
  <c r="B91" i="1"/>
  <c r="D91" i="1" s="1"/>
  <c r="B92" i="1"/>
  <c r="D92" i="1" s="1"/>
  <c r="B93" i="1"/>
  <c r="D93" i="1" s="1"/>
  <c r="E92" i="1" s="1"/>
  <c r="B94" i="1"/>
  <c r="D94" i="1" s="1"/>
  <c r="E93" i="1" s="1"/>
  <c r="B95" i="1"/>
  <c r="D95" i="1" s="1"/>
  <c r="E94" i="1" s="1"/>
  <c r="B96" i="1"/>
  <c r="D96" i="1" s="1"/>
  <c r="E95" i="1" s="1"/>
  <c r="B97" i="1"/>
  <c r="D97" i="1" s="1"/>
  <c r="E96" i="1" s="1"/>
  <c r="B98" i="1"/>
  <c r="D98" i="1" s="1"/>
  <c r="E97" i="1" s="1"/>
  <c r="B99" i="1"/>
  <c r="D99" i="1" s="1"/>
  <c r="E98" i="1" s="1"/>
  <c r="B100" i="1"/>
  <c r="D100" i="1" s="1"/>
  <c r="E99" i="1" s="1"/>
  <c r="B101" i="1"/>
  <c r="D101" i="1" s="1"/>
  <c r="E100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E106" i="1" s="1"/>
  <c r="B108" i="1"/>
  <c r="D108" i="1" s="1"/>
  <c r="B109" i="1"/>
  <c r="D109" i="1" s="1"/>
  <c r="E108" i="1" s="1"/>
  <c r="B110" i="1"/>
  <c r="D110" i="1" s="1"/>
  <c r="E109" i="1" s="1"/>
  <c r="B111" i="1"/>
  <c r="D111" i="1" s="1"/>
  <c r="E110" i="1" s="1"/>
  <c r="B112" i="1"/>
  <c r="D112" i="1" s="1"/>
  <c r="E111" i="1" s="1"/>
  <c r="B113" i="1"/>
  <c r="D113" i="1" s="1"/>
  <c r="E112" i="1" s="1"/>
  <c r="B114" i="1"/>
  <c r="D114" i="1" s="1"/>
  <c r="B115" i="1"/>
  <c r="D115" i="1" s="1"/>
  <c r="B116" i="1"/>
  <c r="D116" i="1" s="1"/>
  <c r="B117" i="1"/>
  <c r="D117" i="1" s="1"/>
  <c r="E116" i="1" s="1"/>
  <c r="B118" i="1"/>
  <c r="D118" i="1" s="1"/>
  <c r="E117" i="1" s="1"/>
  <c r="B119" i="1"/>
  <c r="D119" i="1" s="1"/>
  <c r="E118" i="1" s="1"/>
  <c r="B120" i="1"/>
  <c r="D120" i="1" s="1"/>
  <c r="E119" i="1" s="1"/>
  <c r="B121" i="1"/>
  <c r="D121" i="1" s="1"/>
  <c r="E120" i="1" s="1"/>
  <c r="B122" i="1"/>
  <c r="D122" i="1" s="1"/>
  <c r="E121" i="1" s="1"/>
  <c r="B123" i="1"/>
  <c r="D123" i="1" s="1"/>
  <c r="B124" i="1"/>
  <c r="D124" i="1" s="1"/>
  <c r="E123" i="1" s="1"/>
  <c r="B125" i="1"/>
  <c r="D125" i="1" s="1"/>
  <c r="E124" i="1" s="1"/>
  <c r="B126" i="1"/>
  <c r="D126" i="1" s="1"/>
  <c r="B127" i="1"/>
  <c r="D127" i="1" s="1"/>
  <c r="B128" i="1"/>
  <c r="D128" i="1" s="1"/>
  <c r="E127" i="1" s="1"/>
  <c r="B129" i="1"/>
  <c r="D129" i="1" s="1"/>
  <c r="B130" i="1"/>
  <c r="D130" i="1" s="1"/>
  <c r="B131" i="1"/>
  <c r="D131" i="1" s="1"/>
  <c r="E130" i="1" s="1"/>
  <c r="B132" i="1"/>
  <c r="D132" i="1" s="1"/>
  <c r="B133" i="1"/>
  <c r="D133" i="1" s="1"/>
  <c r="E132" i="1" s="1"/>
  <c r="B134" i="1"/>
  <c r="D134" i="1" s="1"/>
  <c r="E133" i="1" s="1"/>
  <c r="B135" i="1"/>
  <c r="D135" i="1" s="1"/>
  <c r="E134" i="1" s="1"/>
  <c r="B136" i="1"/>
  <c r="D136" i="1" s="1"/>
  <c r="E135" i="1" s="1"/>
  <c r="B137" i="1"/>
  <c r="D137" i="1" s="1"/>
  <c r="E136" i="1" s="1"/>
  <c r="B138" i="1"/>
  <c r="D138" i="1" s="1"/>
  <c r="B2" i="1"/>
  <c r="D2" i="1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E5" i="1" l="1"/>
  <c r="E82" i="1"/>
  <c r="E10" i="1"/>
  <c r="E50" i="1"/>
  <c r="E129" i="1"/>
  <c r="E105" i="1"/>
  <c r="E57" i="1"/>
  <c r="E77" i="1"/>
  <c r="E122" i="1"/>
  <c r="E103" i="1"/>
  <c r="E55" i="1"/>
  <c r="E128" i="1"/>
  <c r="E104" i="1"/>
  <c r="E56" i="1"/>
  <c r="E22" i="1"/>
  <c r="E126" i="1"/>
  <c r="E102" i="1"/>
  <c r="E54" i="1"/>
  <c r="E125" i="1"/>
  <c r="E101" i="1"/>
  <c r="E53" i="1"/>
  <c r="E29" i="1"/>
  <c r="E59" i="1"/>
  <c r="E35" i="1"/>
  <c r="E131" i="1"/>
  <c r="E107" i="1"/>
  <c r="E11" i="1"/>
  <c r="E83" i="1"/>
  <c r="E137" i="1"/>
  <c r="E113" i="1"/>
  <c r="E89" i="1"/>
  <c r="E65" i="1"/>
  <c r="E41" i="1"/>
  <c r="E17" i="1"/>
  <c r="E91" i="1"/>
  <c r="E90" i="1"/>
  <c r="E114" i="1"/>
  <c r="E115" i="1"/>
  <c r="E42" i="1"/>
  <c r="E43" i="1"/>
  <c r="E18" i="1"/>
  <c r="E19" i="1"/>
  <c r="E66" i="1"/>
  <c r="E67" i="1"/>
  <c r="E2" i="1"/>
</calcChain>
</file>

<file path=xl/sharedStrings.xml><?xml version="1.0" encoding="utf-8"?>
<sst xmlns="http://schemas.openxmlformats.org/spreadsheetml/2006/main" count="13" uniqueCount="13">
  <si>
    <t>U.S RAC</t>
    <phoneticPr fontId="1" type="noConversion"/>
  </si>
  <si>
    <t>GDP deflator</t>
    <phoneticPr fontId="1" type="noConversion"/>
  </si>
  <si>
    <t>nominal GDP</t>
    <phoneticPr fontId="1" type="noConversion"/>
  </si>
  <si>
    <t>real GDP</t>
    <phoneticPr fontId="1" type="noConversion"/>
  </si>
  <si>
    <t>U.S. real oil price (RAC)</t>
    <phoneticPr fontId="1" type="noConversion"/>
  </si>
  <si>
    <t>GDP deflaotr</t>
    <phoneticPr fontId="1" type="noConversion"/>
  </si>
  <si>
    <t>정유사 수입 취득 원가</t>
    <phoneticPr fontId="1" type="noConversion"/>
  </si>
  <si>
    <t>CPI</t>
    <phoneticPr fontId="1" type="noConversion"/>
  </si>
  <si>
    <t>real oil price</t>
    <phoneticPr fontId="1" type="noConversion"/>
  </si>
  <si>
    <t xml:space="preserve">log U.S. real oil price (RAC) </t>
    <phoneticPr fontId="1" type="noConversion"/>
  </si>
  <si>
    <t>log real oil price</t>
    <phoneticPr fontId="1" type="noConversion"/>
  </si>
  <si>
    <t>날짜 (분기별)</t>
    <phoneticPr fontId="1" type="noConversion"/>
  </si>
  <si>
    <t>날짜 (월별)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</si>
</sst>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"/>
    <numFmt numFmtId="177" formatCode="0.0000000000000000_ "/>
    <numFmt numFmtId="178" formatCode="mmm\-yyyy"/>
    <numFmt numFmtId="179" formatCode="#0.0"/>
    <numFmt numFmtId="180" formatCode="#0.000"/>
    <numFmt numFmtId="196" formatCode="0.000000000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 applyAlignment="1"/>
    <xf numFmtId="14" fontId="0" fillId="0" borderId="0" xfId="0" applyNumberFormat="1">
      <alignment vertical="center"/>
    </xf>
    <xf numFmtId="176" fontId="0" fillId="0" borderId="0" xfId="0" applyNumberFormat="1" applyAlignment="1"/>
    <xf numFmtId="2" fontId="0" fillId="0" borderId="0" xfId="0" applyNumberFormat="1" applyAlignment="1"/>
    <xf numFmtId="177" fontId="0" fillId="0" borderId="0" xfId="0" applyNumberFormat="1">
      <alignment vertical="center"/>
    </xf>
    <xf numFmtId="178" fontId="0" fillId="0" borderId="0" xfId="0" applyNumberFormat="1" applyAlignment="1"/>
    <xf numFmtId="179" fontId="2" fillId="0" borderId="0" xfId="0" applyNumberFormat="1" applyFont="1" applyAlignment="1">
      <alignment horizontal="right"/>
    </xf>
    <xf numFmtId="180" fontId="2" fillId="0" borderId="0" xfId="0" applyNumberFormat="1" applyFont="1" applyAlignment="1">
      <alignment horizontal="right"/>
    </xf>
    <xf numFmtId="2" fontId="0" fillId="0" borderId="0" xfId="0" applyNumberFormat="1">
      <alignment vertical="center"/>
    </xf>
    <xf numFmtId="19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A1F4-F679-41D0-B0BE-E77E9926DFB3}">
  <dimension ref="A1:J420"/>
  <sheetViews>
    <sheetView tabSelected="1" zoomScaleNormal="100" workbookViewId="0">
      <selection activeCell="J6" sqref="J6"/>
    </sheetView>
  </sheetViews>
  <sheetFormatPr defaultRowHeight="16.5" x14ac:dyDescent="0.3"/>
  <cols>
    <col min="1" max="1" width="13" style="3" bestFit="1" customWidth="1"/>
    <col min="2" max="2" width="12.875" bestFit="1" customWidth="1"/>
    <col min="4" max="4" width="22.625" bestFit="1" customWidth="1"/>
    <col min="5" max="5" width="27" bestFit="1" customWidth="1"/>
    <col min="6" max="6" width="11" bestFit="1" customWidth="1"/>
    <col min="7" max="7" width="21.375" bestFit="1" customWidth="1"/>
    <col min="9" max="9" width="13.125" bestFit="1" customWidth="1"/>
    <col min="10" max="10" width="16.125" bestFit="1" customWidth="1"/>
  </cols>
  <sheetData>
    <row r="1" spans="1:10" x14ac:dyDescent="0.3">
      <c r="A1" t="s">
        <v>11</v>
      </c>
      <c r="B1" t="s">
        <v>5</v>
      </c>
      <c r="C1" t="s">
        <v>0</v>
      </c>
      <c r="D1" t="s">
        <v>4</v>
      </c>
      <c r="E1" t="s">
        <v>9</v>
      </c>
      <c r="F1" t="s">
        <v>12</v>
      </c>
      <c r="G1" t="s">
        <v>6</v>
      </c>
      <c r="H1" t="s">
        <v>7</v>
      </c>
      <c r="I1" t="s">
        <v>8</v>
      </c>
      <c r="J1" t="s">
        <v>10</v>
      </c>
    </row>
    <row r="2" spans="1:10" x14ac:dyDescent="0.3">
      <c r="A2" s="2">
        <v>27103</v>
      </c>
      <c r="B2" s="5">
        <f xml:space="preserve"> GDP!C2/GDP!D2*100</f>
        <v>26.242808216948156</v>
      </c>
      <c r="C2" s="1">
        <v>8.68</v>
      </c>
      <c r="D2" s="5">
        <f xml:space="preserve"> C2/B2*100</f>
        <v>33.075728512904625</v>
      </c>
      <c r="E2" s="6">
        <f>LOG(D3)-LOG(D2)</f>
        <v>2.6774293550987371E-2</v>
      </c>
      <c r="F2" s="7">
        <v>27075</v>
      </c>
      <c r="G2" s="1">
        <v>12.45</v>
      </c>
      <c r="H2" s="8">
        <v>47.2</v>
      </c>
      <c r="I2" s="10">
        <f>G2/H2*100</f>
        <v>26.377118644067792</v>
      </c>
      <c r="J2" s="11">
        <f xml:space="preserve"> LOG(I3)-LOG(I2)</f>
        <v>4.1731542438692149E-3</v>
      </c>
    </row>
    <row r="3" spans="1:10" x14ac:dyDescent="0.3">
      <c r="A3" s="2">
        <v>27195</v>
      </c>
      <c r="B3" s="5">
        <f xml:space="preserve"> GDP!C3/GDP!D3*100</f>
        <v>26.862603164860644</v>
      </c>
      <c r="C3" s="1">
        <v>9.4499999999999993</v>
      </c>
      <c r="D3" s="5">
        <f t="shared" ref="D3:D66" si="0" xml:space="preserve"> C3/B3*100</f>
        <v>35.179017990191205</v>
      </c>
      <c r="E3" s="6">
        <f t="shared" ref="E3:E66" si="1">LOG(D4)-LOG(D3)</f>
        <v>-2.7509764918570934E-2</v>
      </c>
      <c r="F3" s="7">
        <v>27103</v>
      </c>
      <c r="G3" s="1">
        <v>12.73</v>
      </c>
      <c r="H3" s="8">
        <v>47.8</v>
      </c>
      <c r="I3" s="10">
        <f t="shared" ref="I3:I66" si="2">G3/H3*100</f>
        <v>26.63179916317992</v>
      </c>
      <c r="J3" s="11">
        <f t="shared" ref="J3:J66" si="3" xml:space="preserve"> LOG(I4)-LOG(I3)</f>
        <v>-2.1546331047286316E-3</v>
      </c>
    </row>
    <row r="4" spans="1:10" x14ac:dyDescent="0.3">
      <c r="A4" s="2">
        <v>27287</v>
      </c>
      <c r="B4" s="5">
        <f xml:space="preserve"> GDP!C4/GDP!D4*100</f>
        <v>27.650107895658032</v>
      </c>
      <c r="C4" s="1">
        <v>9.1300000000000008</v>
      </c>
      <c r="D4" s="5">
        <f t="shared" si="0"/>
        <v>33.019762651391709</v>
      </c>
      <c r="E4" s="6">
        <f t="shared" si="1"/>
        <v>-5.5127622495760864E-3</v>
      </c>
      <c r="F4" s="7">
        <v>27134</v>
      </c>
      <c r="G4" s="1">
        <v>12.72</v>
      </c>
      <c r="H4" s="8">
        <v>48</v>
      </c>
      <c r="I4" s="10">
        <f t="shared" si="2"/>
        <v>26.5</v>
      </c>
      <c r="J4" s="11">
        <f t="shared" si="3"/>
        <v>4.7288410330716957E-3</v>
      </c>
    </row>
    <row r="5" spans="1:10" x14ac:dyDescent="0.3">
      <c r="A5" s="2">
        <v>27378</v>
      </c>
      <c r="B5" s="5">
        <f xml:space="preserve"> GDP!C5/GDP!D5*100</f>
        <v>28.463400998482953</v>
      </c>
      <c r="C5" s="1">
        <v>9.2799999999999994</v>
      </c>
      <c r="D5" s="5">
        <f t="shared" si="0"/>
        <v>32.60327183141117</v>
      </c>
      <c r="E5" s="6">
        <f t="shared" si="1"/>
        <v>1.8766946461134415E-2</v>
      </c>
      <c r="F5" s="7">
        <v>27164</v>
      </c>
      <c r="G5" s="1">
        <v>13.02</v>
      </c>
      <c r="H5" s="8">
        <v>48.6</v>
      </c>
      <c r="I5" s="10">
        <f t="shared" si="2"/>
        <v>26.79012345679012</v>
      </c>
      <c r="J5" s="11">
        <f t="shared" si="3"/>
        <v>-2.2276180593381323E-3</v>
      </c>
    </row>
    <row r="6" spans="1:10" x14ac:dyDescent="0.3">
      <c r="A6" s="2">
        <v>27468</v>
      </c>
      <c r="B6" s="5">
        <f xml:space="preserve"> GDP!C6/GDP!D6*100</f>
        <v>29.110222376408867</v>
      </c>
      <c r="C6" s="1">
        <v>9.91</v>
      </c>
      <c r="D6" s="5">
        <f t="shared" si="0"/>
        <v>34.043024034165867</v>
      </c>
      <c r="E6" s="6">
        <f t="shared" si="1"/>
        <v>1.1619957716772156E-2</v>
      </c>
      <c r="F6" s="7">
        <v>27195</v>
      </c>
      <c r="G6" s="1">
        <v>13.06</v>
      </c>
      <c r="H6" s="8">
        <v>49</v>
      </c>
      <c r="I6" s="10">
        <f t="shared" si="2"/>
        <v>26.6530612244898</v>
      </c>
      <c r="J6" s="11">
        <f t="shared" si="3"/>
        <v>-1.3963861064214322E-2</v>
      </c>
    </row>
    <row r="7" spans="1:10" x14ac:dyDescent="0.3">
      <c r="A7" s="2">
        <v>27560</v>
      </c>
      <c r="B7" s="5">
        <f xml:space="preserve"> GDP!C7/GDP!D7*100</f>
        <v>29.542839319509923</v>
      </c>
      <c r="C7" s="1">
        <v>10.33</v>
      </c>
      <c r="D7" s="5">
        <f t="shared" si="0"/>
        <v>34.966171965665218</v>
      </c>
      <c r="E7" s="6">
        <f t="shared" si="1"/>
        <v>1.131283484087553E-2</v>
      </c>
      <c r="F7" s="7">
        <v>27225</v>
      </c>
      <c r="G7" s="1">
        <v>12.75</v>
      </c>
      <c r="H7" s="8">
        <v>49.4</v>
      </c>
      <c r="I7" s="10">
        <f t="shared" si="2"/>
        <v>25.809716599190285</v>
      </c>
      <c r="J7" s="11">
        <f t="shared" si="3"/>
        <v>-7.6339866366321729E-3</v>
      </c>
    </row>
    <row r="8" spans="1:10" x14ac:dyDescent="0.3">
      <c r="A8" s="2">
        <v>27652</v>
      </c>
      <c r="B8" s="5">
        <f xml:space="preserve"> GDP!C8/GDP!D8*100</f>
        <v>30.064952408851841</v>
      </c>
      <c r="C8" s="1">
        <v>10.79</v>
      </c>
      <c r="D8" s="5">
        <f t="shared" si="0"/>
        <v>35.88896417751576</v>
      </c>
      <c r="E8" s="6">
        <f t="shared" si="1"/>
        <v>3.7589936693849246E-4</v>
      </c>
      <c r="F8" s="7">
        <v>27256</v>
      </c>
      <c r="G8" s="1">
        <v>12.68</v>
      </c>
      <c r="H8" s="8">
        <v>50</v>
      </c>
      <c r="I8" s="10">
        <f t="shared" si="2"/>
        <v>25.36</v>
      </c>
      <c r="J8" s="11">
        <f t="shared" si="3"/>
        <v>-1.0348695055344193E-2</v>
      </c>
    </row>
    <row r="9" spans="1:10" x14ac:dyDescent="0.3">
      <c r="A9" s="2">
        <v>27743</v>
      </c>
      <c r="B9" s="5">
        <f xml:space="preserve"> GDP!C9/GDP!D9*100</f>
        <v>30.567893866142459</v>
      </c>
      <c r="C9" s="1">
        <v>10.98</v>
      </c>
      <c r="D9" s="5">
        <f t="shared" si="0"/>
        <v>35.920040968742185</v>
      </c>
      <c r="E9" s="6">
        <f t="shared" si="1"/>
        <v>-2.6467125772978051E-2</v>
      </c>
      <c r="F9" s="7">
        <v>27287</v>
      </c>
      <c r="G9" s="1">
        <v>12.53</v>
      </c>
      <c r="H9" s="8">
        <v>50.6</v>
      </c>
      <c r="I9" s="10">
        <f t="shared" si="2"/>
        <v>24.762845849802371</v>
      </c>
      <c r="J9" s="11">
        <f t="shared" si="3"/>
        <v>-7.4010739342635912E-3</v>
      </c>
    </row>
    <row r="10" spans="1:10" x14ac:dyDescent="0.3">
      <c r="A10" s="2">
        <v>27834</v>
      </c>
      <c r="B10" s="5">
        <f xml:space="preserve"> GDP!C10/GDP!D10*100</f>
        <v>30.890917038333182</v>
      </c>
      <c r="C10" s="1">
        <v>10.44</v>
      </c>
      <c r="D10" s="5">
        <f t="shared" si="0"/>
        <v>33.796342099668934</v>
      </c>
      <c r="E10" s="6">
        <f t="shared" si="1"/>
        <v>1.3571937835827885E-2</v>
      </c>
      <c r="F10" s="7">
        <v>27317</v>
      </c>
      <c r="G10" s="1">
        <v>12.44</v>
      </c>
      <c r="H10" s="8">
        <v>51.1</v>
      </c>
      <c r="I10" s="10">
        <f t="shared" si="2"/>
        <v>24.344422700587081</v>
      </c>
      <c r="J10" s="11">
        <f t="shared" si="3"/>
        <v>-2.5563826712815541E-4</v>
      </c>
    </row>
    <row r="11" spans="1:10" x14ac:dyDescent="0.3">
      <c r="A11" s="2">
        <v>27926</v>
      </c>
      <c r="B11" s="5">
        <f xml:space="preserve"> GDP!C11/GDP!D11*100</f>
        <v>31.202346831432248</v>
      </c>
      <c r="C11" s="1">
        <v>10.88</v>
      </c>
      <c r="D11" s="5">
        <f t="shared" si="0"/>
        <v>34.869172049071118</v>
      </c>
      <c r="E11" s="6">
        <f t="shared" si="1"/>
        <v>2.3360177189346576E-3</v>
      </c>
      <c r="F11" s="7">
        <v>27348</v>
      </c>
      <c r="G11" s="1">
        <v>12.53</v>
      </c>
      <c r="H11" s="8">
        <v>51.5</v>
      </c>
      <c r="I11" s="10">
        <f t="shared" si="2"/>
        <v>24.33009708737864</v>
      </c>
      <c r="J11" s="11">
        <f t="shared" si="3"/>
        <v>6.5768253813818234E-3</v>
      </c>
    </row>
    <row r="12" spans="1:10" x14ac:dyDescent="0.3">
      <c r="A12" s="2">
        <v>28018</v>
      </c>
      <c r="B12" s="5">
        <f xml:space="preserve"> GDP!C12/GDP!D12*100</f>
        <v>31.605459392547168</v>
      </c>
      <c r="C12" s="1">
        <v>11.08</v>
      </c>
      <c r="D12" s="5">
        <f t="shared" si="0"/>
        <v>35.057234455553449</v>
      </c>
      <c r="E12" s="6">
        <f t="shared" si="1"/>
        <v>1.5956919408250947E-3</v>
      </c>
      <c r="F12" s="7">
        <v>27378</v>
      </c>
      <c r="G12" s="1">
        <v>12.82</v>
      </c>
      <c r="H12" s="8">
        <v>51.9</v>
      </c>
      <c r="I12" s="10">
        <f t="shared" si="2"/>
        <v>24.701348747591524</v>
      </c>
      <c r="J12" s="11">
        <f t="shared" si="3"/>
        <v>-3.3674933704499477E-3</v>
      </c>
    </row>
    <row r="13" spans="1:10" x14ac:dyDescent="0.3">
      <c r="A13" s="2">
        <v>28109</v>
      </c>
      <c r="B13" s="5">
        <f xml:space="preserve"> GDP!C13/GDP!D13*100</f>
        <v>32.171631220772689</v>
      </c>
      <c r="C13" s="1">
        <v>11.32</v>
      </c>
      <c r="D13" s="5">
        <f t="shared" si="0"/>
        <v>35.186279248068914</v>
      </c>
      <c r="E13" s="6">
        <f t="shared" si="1"/>
        <v>1.403090874596491E-2</v>
      </c>
      <c r="F13" s="7">
        <v>27409</v>
      </c>
      <c r="G13" s="1">
        <v>12.77</v>
      </c>
      <c r="H13" s="8">
        <v>52.1</v>
      </c>
      <c r="I13" s="10">
        <f t="shared" si="2"/>
        <v>24.510556621880998</v>
      </c>
      <c r="J13" s="11">
        <f t="shared" si="3"/>
        <v>6.0980343044518825E-3</v>
      </c>
    </row>
    <row r="14" spans="1:10" x14ac:dyDescent="0.3">
      <c r="A14" s="2">
        <v>28199</v>
      </c>
      <c r="B14" s="5">
        <f xml:space="preserve"> GDP!C14/GDP!D14*100</f>
        <v>32.689794228251969</v>
      </c>
      <c r="C14" s="1">
        <v>11.88</v>
      </c>
      <c r="D14" s="5">
        <f t="shared" si="0"/>
        <v>36.341617561277815</v>
      </c>
      <c r="E14" s="6">
        <f t="shared" si="1"/>
        <v>-2.4434407159046323E-3</v>
      </c>
      <c r="F14" s="7">
        <v>27440</v>
      </c>
      <c r="G14" s="1">
        <v>13.05</v>
      </c>
      <c r="H14" s="8">
        <v>52.5</v>
      </c>
      <c r="I14" s="10">
        <f t="shared" si="2"/>
        <v>24.857142857142858</v>
      </c>
      <c r="J14" s="11">
        <f t="shared" si="3"/>
        <v>5.9362515511092173E-3</v>
      </c>
    </row>
    <row r="15" spans="1:10" x14ac:dyDescent="0.3">
      <c r="A15" s="2">
        <v>28291</v>
      </c>
      <c r="B15" s="5">
        <f xml:space="preserve"> GDP!C15/GDP!D15*100</f>
        <v>33.150952027513931</v>
      </c>
      <c r="C15" s="1">
        <v>11.98</v>
      </c>
      <c r="D15" s="5">
        <f t="shared" si="0"/>
        <v>36.137725366249185</v>
      </c>
      <c r="E15" s="6">
        <f t="shared" si="1"/>
        <v>-4.1664956678144627E-3</v>
      </c>
      <c r="F15" s="7">
        <v>27468</v>
      </c>
      <c r="G15" s="1">
        <v>13.28</v>
      </c>
      <c r="H15" s="8">
        <v>52.7</v>
      </c>
      <c r="I15" s="10">
        <f t="shared" si="2"/>
        <v>25.199240986717264</v>
      </c>
      <c r="J15" s="11">
        <f t="shared" si="3"/>
        <v>-2.2996077858834507E-3</v>
      </c>
    </row>
    <row r="16" spans="1:10" x14ac:dyDescent="0.3">
      <c r="A16" s="2">
        <v>28383</v>
      </c>
      <c r="B16" s="5">
        <f xml:space="preserve"> GDP!C16/GDP!D16*100</f>
        <v>33.554339161160925</v>
      </c>
      <c r="C16" s="1">
        <v>12.01</v>
      </c>
      <c r="D16" s="5">
        <f t="shared" si="0"/>
        <v>35.792688219297574</v>
      </c>
      <c r="E16" s="6">
        <f t="shared" si="1"/>
        <v>2.2541664332687006E-5</v>
      </c>
      <c r="F16" s="7">
        <v>27499</v>
      </c>
      <c r="G16" s="1">
        <v>13.26</v>
      </c>
      <c r="H16" s="8">
        <v>52.9</v>
      </c>
      <c r="I16" s="10">
        <f t="shared" si="2"/>
        <v>25.066162570888466</v>
      </c>
      <c r="J16" s="11">
        <f t="shared" si="3"/>
        <v>-2.1285614641812778E-3</v>
      </c>
    </row>
    <row r="17" spans="1:10" x14ac:dyDescent="0.3">
      <c r="A17" s="2">
        <v>28474</v>
      </c>
      <c r="B17" s="5">
        <f xml:space="preserve"> GDP!C17/GDP!D17*100</f>
        <v>34.278965240175445</v>
      </c>
      <c r="C17" s="1">
        <v>12.27</v>
      </c>
      <c r="D17" s="5">
        <f t="shared" si="0"/>
        <v>35.794546054789841</v>
      </c>
      <c r="E17" s="6">
        <f t="shared" si="1"/>
        <v>-7.6899466157351881E-3</v>
      </c>
      <c r="F17" s="7">
        <v>27529</v>
      </c>
      <c r="G17" s="1">
        <v>13.27</v>
      </c>
      <c r="H17" s="8">
        <v>53.2</v>
      </c>
      <c r="I17" s="10">
        <f t="shared" si="2"/>
        <v>24.943609022556391</v>
      </c>
      <c r="J17" s="11">
        <f t="shared" si="3"/>
        <v>2.4632359598151687E-2</v>
      </c>
    </row>
    <row r="18" spans="1:10" x14ac:dyDescent="0.3">
      <c r="A18" s="2">
        <v>28564</v>
      </c>
      <c r="B18" s="5">
        <f xml:space="preserve"> GDP!C18/GDP!D18*100</f>
        <v>34.777594915444773</v>
      </c>
      <c r="C18" s="1">
        <v>12.23</v>
      </c>
      <c r="D18" s="5">
        <f t="shared" si="0"/>
        <v>35.166319090595429</v>
      </c>
      <c r="E18" s="6">
        <f t="shared" si="1"/>
        <v>5.6129032857676897E-4</v>
      </c>
      <c r="F18" s="7">
        <v>27560</v>
      </c>
      <c r="G18" s="1">
        <v>14.15</v>
      </c>
      <c r="H18" s="8">
        <v>53.6</v>
      </c>
      <c r="I18" s="10">
        <f t="shared" si="2"/>
        <v>26.399253731343286</v>
      </c>
      <c r="J18" s="11">
        <f t="shared" si="3"/>
        <v>-8.5332656775660709E-3</v>
      </c>
    </row>
    <row r="19" spans="1:10" x14ac:dyDescent="0.3">
      <c r="A19" s="2">
        <v>28656</v>
      </c>
      <c r="B19" s="5">
        <f xml:space="preserve"> GDP!C19/GDP!D19*100</f>
        <v>35.442666036340533</v>
      </c>
      <c r="C19" s="1">
        <v>12.48</v>
      </c>
      <c r="D19" s="5">
        <f t="shared" si="0"/>
        <v>35.211798083146014</v>
      </c>
      <c r="E19" s="6">
        <f t="shared" si="1"/>
        <v>-4.1891461820329212E-3</v>
      </c>
      <c r="F19" s="7">
        <v>27590</v>
      </c>
      <c r="G19" s="1">
        <v>14.03</v>
      </c>
      <c r="H19" s="8">
        <v>54.2</v>
      </c>
      <c r="I19" s="10">
        <f t="shared" si="2"/>
        <v>25.88560885608856</v>
      </c>
      <c r="J19" s="11">
        <f t="shared" si="3"/>
        <v>5.9566502657091291E-3</v>
      </c>
    </row>
    <row r="20" spans="1:10" x14ac:dyDescent="0.3">
      <c r="A20" s="2">
        <v>28748</v>
      </c>
      <c r="B20" s="5">
        <f xml:space="preserve"> GDP!C20/GDP!D20*100</f>
        <v>36.044268907471967</v>
      </c>
      <c r="C20" s="1">
        <v>12.57</v>
      </c>
      <c r="D20" s="5">
        <f t="shared" si="0"/>
        <v>34.873782659506915</v>
      </c>
      <c r="E20" s="6">
        <f t="shared" si="1"/>
        <v>3.4599656795983869E-3</v>
      </c>
      <c r="F20" s="7">
        <v>27621</v>
      </c>
      <c r="G20" s="1">
        <v>14.25</v>
      </c>
      <c r="H20" s="8">
        <v>54.3</v>
      </c>
      <c r="I20" s="10">
        <f t="shared" si="2"/>
        <v>26.243093922651934</v>
      </c>
      <c r="J20" s="11">
        <f t="shared" si="3"/>
        <v>-8.8405696666329359E-3</v>
      </c>
    </row>
    <row r="21" spans="1:10" x14ac:dyDescent="0.3">
      <c r="A21" s="2">
        <v>28839</v>
      </c>
      <c r="B21" s="5">
        <f xml:space="preserve"> GDP!C21/GDP!D21*100</f>
        <v>36.782352541977218</v>
      </c>
      <c r="C21" s="1">
        <v>12.93</v>
      </c>
      <c r="D21" s="5">
        <f t="shared" si="0"/>
        <v>35.152727072701133</v>
      </c>
      <c r="E21" s="6">
        <f t="shared" si="1"/>
        <v>1.7281001421815212E-2</v>
      </c>
      <c r="F21" s="7">
        <v>27652</v>
      </c>
      <c r="G21" s="1">
        <v>14.04</v>
      </c>
      <c r="H21" s="8">
        <v>54.6</v>
      </c>
      <c r="I21" s="10">
        <f t="shared" si="2"/>
        <v>25.714285714285712</v>
      </c>
      <c r="J21" s="11">
        <f t="shared" si="3"/>
        <v>1.6387160765968245E-2</v>
      </c>
    </row>
    <row r="22" spans="1:10" x14ac:dyDescent="0.3">
      <c r="A22" s="2">
        <v>28929</v>
      </c>
      <c r="B22" s="5">
        <f xml:space="preserve"> GDP!C22/GDP!D22*100</f>
        <v>37.452476780920037</v>
      </c>
      <c r="C22" s="1">
        <v>13.7</v>
      </c>
      <c r="D22" s="5">
        <f t="shared" si="0"/>
        <v>36.579690256905494</v>
      </c>
      <c r="E22" s="6">
        <f t="shared" si="1"/>
        <v>8.3221851475660413E-2</v>
      </c>
      <c r="F22" s="7">
        <v>27682</v>
      </c>
      <c r="G22" s="1">
        <v>14.66</v>
      </c>
      <c r="H22" s="8">
        <v>54.9</v>
      </c>
      <c r="I22" s="10">
        <f t="shared" si="2"/>
        <v>26.703096539162114</v>
      </c>
      <c r="J22" s="11">
        <f t="shared" si="3"/>
        <v>7.9610790959079303E-3</v>
      </c>
    </row>
    <row r="23" spans="1:10" x14ac:dyDescent="0.3">
      <c r="A23" s="2">
        <v>29021</v>
      </c>
      <c r="B23" s="5">
        <f xml:space="preserve"> GDP!C23/GDP!D23*100</f>
        <v>38.369580073056653</v>
      </c>
      <c r="C23" s="1">
        <v>17</v>
      </c>
      <c r="D23" s="5">
        <f t="shared" si="0"/>
        <v>44.305931854431478</v>
      </c>
      <c r="E23" s="6">
        <f t="shared" si="1"/>
        <v>6.4218671918634618E-2</v>
      </c>
      <c r="F23" s="7">
        <v>27713</v>
      </c>
      <c r="G23" s="1">
        <v>15.04</v>
      </c>
      <c r="H23" s="8">
        <v>55.3</v>
      </c>
      <c r="I23" s="10">
        <f t="shared" si="2"/>
        <v>27.197106690777577</v>
      </c>
      <c r="J23" s="11">
        <f t="shared" si="3"/>
        <v>-8.2606295523930395E-3</v>
      </c>
    </row>
    <row r="24" spans="1:10" x14ac:dyDescent="0.3">
      <c r="A24" s="2">
        <v>29113</v>
      </c>
      <c r="B24" s="5">
        <f xml:space="preserve"> GDP!C24/GDP!D24*100</f>
        <v>39.208381849614568</v>
      </c>
      <c r="C24" s="1">
        <v>20.14</v>
      </c>
      <c r="D24" s="5">
        <f t="shared" si="0"/>
        <v>51.366567682511956</v>
      </c>
      <c r="E24" s="6">
        <f t="shared" si="1"/>
        <v>6.1415523129895622E-2</v>
      </c>
      <c r="F24" s="7">
        <v>27743</v>
      </c>
      <c r="G24" s="1">
        <v>14.81</v>
      </c>
      <c r="H24" s="8">
        <v>55.5</v>
      </c>
      <c r="I24" s="10">
        <f t="shared" si="2"/>
        <v>26.684684684684683</v>
      </c>
      <c r="J24" s="11">
        <f t="shared" si="3"/>
        <v>-4.8465944116154125E-2</v>
      </c>
    </row>
    <row r="25" spans="1:10" x14ac:dyDescent="0.3">
      <c r="A25" s="2">
        <v>29204</v>
      </c>
      <c r="B25" s="5">
        <f xml:space="preserve"> GDP!C25/GDP!D25*100</f>
        <v>39.936283936303283</v>
      </c>
      <c r="C25" s="1">
        <v>23.63</v>
      </c>
      <c r="D25" s="5">
        <f t="shared" si="0"/>
        <v>59.169250793811635</v>
      </c>
      <c r="E25" s="6">
        <f t="shared" si="1"/>
        <v>4.6938179262963509E-2</v>
      </c>
      <c r="F25" s="7">
        <v>27774</v>
      </c>
      <c r="G25" s="1">
        <v>13.27</v>
      </c>
      <c r="H25" s="8">
        <v>55.6</v>
      </c>
      <c r="I25" s="10">
        <f t="shared" si="2"/>
        <v>23.866906474820144</v>
      </c>
      <c r="J25" s="11">
        <f t="shared" si="3"/>
        <v>-1.8868061512025136E-3</v>
      </c>
    </row>
    <row r="26" spans="1:10" x14ac:dyDescent="0.3">
      <c r="A26" s="2">
        <v>29295</v>
      </c>
      <c r="B26" s="5">
        <f xml:space="preserve"> GDP!C26/GDP!D26*100</f>
        <v>40.775098128857778</v>
      </c>
      <c r="C26" s="1">
        <v>26.88</v>
      </c>
      <c r="D26" s="5">
        <f t="shared" si="0"/>
        <v>65.922588132231141</v>
      </c>
      <c r="E26" s="6">
        <f t="shared" si="1"/>
        <v>1.9753718950113797E-2</v>
      </c>
      <c r="F26" s="7">
        <v>27805</v>
      </c>
      <c r="G26" s="1">
        <v>13.26</v>
      </c>
      <c r="H26" s="8">
        <v>55.8</v>
      </c>
      <c r="I26" s="10">
        <f t="shared" si="2"/>
        <v>23.763440860215056</v>
      </c>
      <c r="J26" s="11">
        <f t="shared" si="3"/>
        <v>7.3342160044318483E-3</v>
      </c>
    </row>
    <row r="27" spans="1:10" x14ac:dyDescent="0.3">
      <c r="A27" s="2">
        <v>29387</v>
      </c>
      <c r="B27" s="5">
        <f xml:space="preserve"> GDP!C27/GDP!D27*100</f>
        <v>41.745005182772957</v>
      </c>
      <c r="C27" s="1">
        <v>28.8</v>
      </c>
      <c r="D27" s="5">
        <f t="shared" si="0"/>
        <v>68.990289673948794</v>
      </c>
      <c r="E27" s="6">
        <f t="shared" si="1"/>
        <v>-7.1949089046885462E-3</v>
      </c>
      <c r="F27" s="7">
        <v>27834</v>
      </c>
      <c r="G27" s="1">
        <v>13.51</v>
      </c>
      <c r="H27" s="8">
        <v>55.9</v>
      </c>
      <c r="I27" s="10">
        <f t="shared" si="2"/>
        <v>24.16815742397138</v>
      </c>
      <c r="J27" s="11">
        <f t="shared" si="3"/>
        <v>-5.4258253797598854E-3</v>
      </c>
    </row>
    <row r="28" spans="1:10" x14ac:dyDescent="0.3">
      <c r="A28" s="2">
        <v>29479</v>
      </c>
      <c r="B28" s="5">
        <f xml:space="preserve"> GDP!C28/GDP!D28*100</f>
        <v>42.678141400329473</v>
      </c>
      <c r="C28" s="1">
        <v>28.96</v>
      </c>
      <c r="D28" s="5">
        <f t="shared" si="0"/>
        <v>67.856750668566917</v>
      </c>
      <c r="E28" s="6">
        <f t="shared" si="1"/>
        <v>2.382370716535509E-2</v>
      </c>
      <c r="F28" s="7">
        <v>27865</v>
      </c>
      <c r="G28" s="1">
        <v>13.39</v>
      </c>
      <c r="H28" s="8">
        <v>56.1</v>
      </c>
      <c r="I28" s="10">
        <f t="shared" si="2"/>
        <v>23.868092691622103</v>
      </c>
      <c r="J28" s="11">
        <f t="shared" si="3"/>
        <v>-2.4373857236872354E-3</v>
      </c>
    </row>
    <row r="29" spans="1:10" x14ac:dyDescent="0.3">
      <c r="A29" s="2">
        <v>29570</v>
      </c>
      <c r="B29" s="5">
        <f xml:space="preserve"> GDP!C29/GDP!D29*100</f>
        <v>43.789960050766332</v>
      </c>
      <c r="C29" s="1">
        <v>31.39</v>
      </c>
      <c r="D29" s="5">
        <f t="shared" si="0"/>
        <v>71.68309805172035</v>
      </c>
      <c r="E29" s="6">
        <f t="shared" si="1"/>
        <v>6.5721368110894351E-2</v>
      </c>
      <c r="F29" s="7">
        <v>27895</v>
      </c>
      <c r="G29" s="1">
        <v>13.41</v>
      </c>
      <c r="H29" s="8">
        <v>56.5</v>
      </c>
      <c r="I29" s="10">
        <f t="shared" si="2"/>
        <v>23.734513274336283</v>
      </c>
      <c r="J29" s="11">
        <f t="shared" si="3"/>
        <v>-3.8773543878045658E-5</v>
      </c>
    </row>
    <row r="30" spans="1:10" x14ac:dyDescent="0.3">
      <c r="A30" s="2">
        <v>29660</v>
      </c>
      <c r="B30" s="5">
        <f xml:space="preserve"> GDP!C30/GDP!D30*100</f>
        <v>44.942936735191495</v>
      </c>
      <c r="C30" s="1">
        <v>37.479999999999997</v>
      </c>
      <c r="D30" s="5">
        <f t="shared" si="0"/>
        <v>83.394639341963995</v>
      </c>
      <c r="E30" s="6">
        <f t="shared" si="1"/>
        <v>-3.7885094197338098E-2</v>
      </c>
      <c r="F30" s="7">
        <v>27926</v>
      </c>
      <c r="G30" s="1">
        <v>13.48</v>
      </c>
      <c r="H30" s="8">
        <v>56.8</v>
      </c>
      <c r="I30" s="10">
        <f t="shared" si="2"/>
        <v>23.732394366197184</v>
      </c>
      <c r="J30" s="11">
        <f t="shared" si="3"/>
        <v>-1.3223157120996198E-3</v>
      </c>
    </row>
    <row r="31" spans="1:10" x14ac:dyDescent="0.3">
      <c r="A31" s="2">
        <v>29752</v>
      </c>
      <c r="B31" s="5">
        <f xml:space="preserve"> GDP!C31/GDP!D31*100</f>
        <v>45.83392995342016</v>
      </c>
      <c r="C31" s="1">
        <v>35.03</v>
      </c>
      <c r="D31" s="5">
        <f t="shared" si="0"/>
        <v>76.428096031913668</v>
      </c>
      <c r="E31" s="6">
        <f t="shared" si="1"/>
        <v>-1.9652320325974637E-2</v>
      </c>
      <c r="F31" s="7">
        <v>27956</v>
      </c>
      <c r="G31" s="1">
        <v>13.51</v>
      </c>
      <c r="H31" s="8">
        <v>57.1</v>
      </c>
      <c r="I31" s="10">
        <f t="shared" si="2"/>
        <v>23.660245183887916</v>
      </c>
      <c r="J31" s="11">
        <f t="shared" si="3"/>
        <v>-3.1363229673342374E-5</v>
      </c>
    </row>
    <row r="32" spans="1:10" x14ac:dyDescent="0.3">
      <c r="A32" s="2">
        <v>29844</v>
      </c>
      <c r="B32" s="5">
        <f xml:space="preserve"> GDP!C32/GDP!D32*100</f>
        <v>46.696141800292693</v>
      </c>
      <c r="C32" s="1">
        <v>34.11</v>
      </c>
      <c r="D32" s="5">
        <f t="shared" si="0"/>
        <v>73.046720103514403</v>
      </c>
      <c r="E32" s="6">
        <f t="shared" si="1"/>
        <v>-4.6492161662523568E-3</v>
      </c>
      <c r="F32" s="7">
        <v>27987</v>
      </c>
      <c r="G32" s="1">
        <v>13.58</v>
      </c>
      <c r="H32" s="8">
        <v>57.4</v>
      </c>
      <c r="I32" s="10">
        <f t="shared" si="2"/>
        <v>23.658536585365855</v>
      </c>
      <c r="J32" s="11">
        <f t="shared" si="3"/>
        <v>-5.0427652467357476E-3</v>
      </c>
    </row>
    <row r="33" spans="1:10" x14ac:dyDescent="0.3">
      <c r="A33" s="2">
        <v>29935</v>
      </c>
      <c r="B33" s="5">
        <f xml:space="preserve"> GDP!C33/GDP!D33*100</f>
        <v>47.503137972779093</v>
      </c>
      <c r="C33" s="1">
        <v>34.33</v>
      </c>
      <c r="D33" s="5">
        <f t="shared" si="0"/>
        <v>72.268909939533359</v>
      </c>
      <c r="E33" s="6">
        <f t="shared" si="1"/>
        <v>-3.904664432380045E-2</v>
      </c>
      <c r="F33" s="7">
        <v>28018</v>
      </c>
      <c r="G33" s="1">
        <v>13.47</v>
      </c>
      <c r="H33" s="8">
        <v>57.6</v>
      </c>
      <c r="I33" s="10">
        <f t="shared" si="2"/>
        <v>23.385416666666668</v>
      </c>
      <c r="J33" s="11">
        <f t="shared" si="3"/>
        <v>-1.6117263553054872E-3</v>
      </c>
    </row>
    <row r="34" spans="1:10" x14ac:dyDescent="0.3">
      <c r="A34" s="2">
        <v>30025</v>
      </c>
      <c r="B34" s="5">
        <f xml:space="preserve"> GDP!C34/GDP!D34*100</f>
        <v>48.156931818633076</v>
      </c>
      <c r="C34" s="1">
        <v>31.81</v>
      </c>
      <c r="D34" s="5">
        <f t="shared" si="0"/>
        <v>66.054872681261529</v>
      </c>
      <c r="E34" s="6">
        <f t="shared" si="1"/>
        <v>-6.5626170242867321E-3</v>
      </c>
      <c r="F34" s="7">
        <v>28048</v>
      </c>
      <c r="G34" s="1">
        <v>13.49</v>
      </c>
      <c r="H34" s="8">
        <v>57.9</v>
      </c>
      <c r="I34" s="10">
        <f t="shared" si="2"/>
        <v>23.298791018998273</v>
      </c>
      <c r="J34" s="11">
        <f t="shared" si="3"/>
        <v>2.1383904370775308E-3</v>
      </c>
    </row>
    <row r="35" spans="1:10" x14ac:dyDescent="0.3">
      <c r="A35" s="2">
        <v>30117</v>
      </c>
      <c r="B35" s="5">
        <f xml:space="preserve"> GDP!C35/GDP!D35*100</f>
        <v>48.782570362348324</v>
      </c>
      <c r="C35" s="1">
        <v>31.74</v>
      </c>
      <c r="D35" s="5">
        <f t="shared" si="0"/>
        <v>65.064222250367038</v>
      </c>
      <c r="E35" s="6">
        <f t="shared" si="1"/>
        <v>-1.0795072941960582E-2</v>
      </c>
      <c r="F35" s="7">
        <v>28079</v>
      </c>
      <c r="G35" s="1">
        <v>13.58</v>
      </c>
      <c r="H35" s="8">
        <v>58</v>
      </c>
      <c r="I35" s="10">
        <f t="shared" si="2"/>
        <v>23.413793103448278</v>
      </c>
      <c r="J35" s="11">
        <f t="shared" si="3"/>
        <v>2.6426937580785737E-3</v>
      </c>
    </row>
    <row r="36" spans="1:10" x14ac:dyDescent="0.3">
      <c r="A36" s="2">
        <v>30209</v>
      </c>
      <c r="B36" s="5">
        <f xml:space="preserve"> GDP!C36/GDP!D36*100</f>
        <v>49.474621256267696</v>
      </c>
      <c r="C36" s="1">
        <v>31.4</v>
      </c>
      <c r="D36" s="5">
        <f t="shared" si="0"/>
        <v>63.466883025450315</v>
      </c>
      <c r="E36" s="6">
        <f t="shared" si="1"/>
        <v>-6.0008995875551197E-3</v>
      </c>
      <c r="F36" s="7">
        <v>28109</v>
      </c>
      <c r="G36" s="1">
        <v>13.71</v>
      </c>
      <c r="H36" s="8">
        <v>58.2</v>
      </c>
      <c r="I36" s="10">
        <f t="shared" si="2"/>
        <v>23.556701030927833</v>
      </c>
      <c r="J36" s="11">
        <f t="shared" si="3"/>
        <v>1.0256677532543224E-2</v>
      </c>
    </row>
    <row r="37" spans="1:10" x14ac:dyDescent="0.3">
      <c r="A37" s="2">
        <v>30300</v>
      </c>
      <c r="B37" s="5">
        <f xml:space="preserve"> GDP!C37/GDP!D37*100</f>
        <v>49.987255498389352</v>
      </c>
      <c r="C37" s="1">
        <v>31.29</v>
      </c>
      <c r="D37" s="5">
        <f t="shared" si="0"/>
        <v>62.595955085008015</v>
      </c>
      <c r="E37" s="6">
        <f t="shared" si="1"/>
        <v>-4.1697100122943587E-2</v>
      </c>
      <c r="F37" s="7">
        <v>28140</v>
      </c>
      <c r="G37" s="1">
        <v>14.11</v>
      </c>
      <c r="H37" s="8">
        <v>58.5</v>
      </c>
      <c r="I37" s="10">
        <f t="shared" si="2"/>
        <v>24.119658119658119</v>
      </c>
      <c r="J37" s="11">
        <f t="shared" si="3"/>
        <v>7.4093736815521449E-3</v>
      </c>
    </row>
    <row r="38" spans="1:10" x14ac:dyDescent="0.3">
      <c r="A38" s="2">
        <v>30390</v>
      </c>
      <c r="B38" s="5">
        <f xml:space="preserve"> GDP!C38/GDP!D38*100</f>
        <v>50.364420759854077</v>
      </c>
      <c r="C38" s="1">
        <v>28.64</v>
      </c>
      <c r="D38" s="5">
        <f t="shared" si="0"/>
        <v>56.865540331656504</v>
      </c>
      <c r="E38" s="6">
        <f t="shared" si="1"/>
        <v>-4.1935488450217662E-5</v>
      </c>
      <c r="F38" s="7">
        <v>28171</v>
      </c>
      <c r="G38" s="1">
        <v>14.5</v>
      </c>
      <c r="H38" s="8">
        <v>59.1</v>
      </c>
      <c r="I38" s="10">
        <f t="shared" si="2"/>
        <v>24.534686971235196</v>
      </c>
      <c r="J38" s="11">
        <f t="shared" si="3"/>
        <v>-1.7330805592501441E-3</v>
      </c>
    </row>
    <row r="39" spans="1:10" x14ac:dyDescent="0.3">
      <c r="A39" s="2">
        <v>30482</v>
      </c>
      <c r="B39" s="5">
        <f xml:space="preserve"> GDP!C39/GDP!D39*100</f>
        <v>50.738612036577578</v>
      </c>
      <c r="C39" s="1">
        <v>28.85</v>
      </c>
      <c r="D39" s="5">
        <f t="shared" si="0"/>
        <v>56.860049658437582</v>
      </c>
      <c r="E39" s="6">
        <f t="shared" si="1"/>
        <v>-2.7876088823959311E-3</v>
      </c>
      <c r="F39" s="7">
        <v>28199</v>
      </c>
      <c r="G39" s="1">
        <v>14.54</v>
      </c>
      <c r="H39" s="8">
        <v>59.5</v>
      </c>
      <c r="I39" s="10">
        <f t="shared" si="2"/>
        <v>24.436974789915965</v>
      </c>
      <c r="J39" s="11">
        <f t="shared" si="3"/>
        <v>-9.0442512718316159E-3</v>
      </c>
    </row>
    <row r="40" spans="1:10" x14ac:dyDescent="0.3">
      <c r="A40" s="2">
        <v>30574</v>
      </c>
      <c r="B40" s="5">
        <f xml:space="preserve"> GDP!C40/GDP!D40*100</f>
        <v>51.277739229834332</v>
      </c>
      <c r="C40" s="1">
        <v>28.97</v>
      </c>
      <c r="D40" s="5">
        <f t="shared" si="0"/>
        <v>56.496250488252265</v>
      </c>
      <c r="E40" s="6">
        <f t="shared" si="1"/>
        <v>-5.3851464273109162E-3</v>
      </c>
      <c r="F40" s="7">
        <v>28230</v>
      </c>
      <c r="G40" s="1">
        <v>14.36</v>
      </c>
      <c r="H40" s="8">
        <v>60</v>
      </c>
      <c r="I40" s="10">
        <f t="shared" si="2"/>
        <v>23.93333333333333</v>
      </c>
      <c r="J40" s="11">
        <f t="shared" si="3"/>
        <v>5.6268709590525656E-3</v>
      </c>
    </row>
    <row r="41" spans="1:10" x14ac:dyDescent="0.3">
      <c r="A41" s="2">
        <v>30665</v>
      </c>
      <c r="B41" s="5">
        <f xml:space="preserve"> GDP!C41/GDP!D41*100</f>
        <v>51.666633308811903</v>
      </c>
      <c r="C41" s="1">
        <v>28.83</v>
      </c>
      <c r="D41" s="5">
        <f t="shared" si="0"/>
        <v>55.800036026506405</v>
      </c>
      <c r="E41" s="6">
        <f t="shared" si="1"/>
        <v>-4.6762556473438632E-3</v>
      </c>
      <c r="F41" s="7">
        <v>28260</v>
      </c>
      <c r="G41" s="1">
        <v>14.62</v>
      </c>
      <c r="H41" s="8">
        <v>60.3</v>
      </c>
      <c r="I41" s="10">
        <f t="shared" si="2"/>
        <v>24.245439469320065</v>
      </c>
      <c r="J41" s="11">
        <f t="shared" si="3"/>
        <v>-2.5744254316371062E-3</v>
      </c>
    </row>
    <row r="42" spans="1:10" x14ac:dyDescent="0.3">
      <c r="A42" s="2">
        <v>30756</v>
      </c>
      <c r="B42" s="5">
        <f xml:space="preserve"> GDP!C42/GDP!D42*100</f>
        <v>52.189728140411397</v>
      </c>
      <c r="C42" s="1">
        <v>28.81</v>
      </c>
      <c r="D42" s="5">
        <f t="shared" si="0"/>
        <v>55.202433556445229</v>
      </c>
      <c r="E42" s="6">
        <f t="shared" si="1"/>
        <v>-4.3043769389943254E-3</v>
      </c>
      <c r="F42" s="7">
        <v>28291</v>
      </c>
      <c r="G42" s="1">
        <v>14.63</v>
      </c>
      <c r="H42" s="8">
        <v>60.7</v>
      </c>
      <c r="I42" s="10">
        <f t="shared" si="2"/>
        <v>24.102141680395388</v>
      </c>
      <c r="J42" s="11">
        <f t="shared" si="3"/>
        <v>-7.8182768271999326E-3</v>
      </c>
    </row>
    <row r="43" spans="1:10" x14ac:dyDescent="0.3">
      <c r="A43" s="2">
        <v>30848</v>
      </c>
      <c r="B43" s="5">
        <f xml:space="preserve"> GDP!C43/GDP!D43*100</f>
        <v>52.636380189055622</v>
      </c>
      <c r="C43" s="1">
        <v>28.77</v>
      </c>
      <c r="D43" s="5">
        <f t="shared" si="0"/>
        <v>54.658013899637382</v>
      </c>
      <c r="E43" s="6">
        <f t="shared" si="1"/>
        <v>-6.4181670013387926E-3</v>
      </c>
      <c r="F43" s="7">
        <v>28321</v>
      </c>
      <c r="G43" s="1">
        <v>14.44</v>
      </c>
      <c r="H43" s="8">
        <v>61</v>
      </c>
      <c r="I43" s="10">
        <f t="shared" si="2"/>
        <v>23.672131147540984</v>
      </c>
      <c r="J43" s="11">
        <f t="shared" si="3"/>
        <v>5.7372752116371384E-3</v>
      </c>
    </row>
    <row r="44" spans="1:10" x14ac:dyDescent="0.3">
      <c r="A44" s="2">
        <v>30940</v>
      </c>
      <c r="B44" s="5">
        <f xml:space="preserve"> GDP!C44/GDP!D44*100</f>
        <v>53.10438129836426</v>
      </c>
      <c r="C44" s="1">
        <v>28.6</v>
      </c>
      <c r="D44" s="5">
        <f t="shared" si="0"/>
        <v>53.85619660892452</v>
      </c>
      <c r="E44" s="6">
        <f t="shared" si="1"/>
        <v>-1.2907297126542039E-2</v>
      </c>
      <c r="F44" s="7">
        <v>28352</v>
      </c>
      <c r="G44" s="1">
        <v>14.68</v>
      </c>
      <c r="H44" s="8">
        <v>61.2</v>
      </c>
      <c r="I44" s="10">
        <f t="shared" si="2"/>
        <v>23.98692810457516</v>
      </c>
      <c r="J44" s="11">
        <f t="shared" si="3"/>
        <v>-6.7750023406831783E-3</v>
      </c>
    </row>
    <row r="45" spans="1:10" x14ac:dyDescent="0.3">
      <c r="A45" s="2">
        <v>31031</v>
      </c>
      <c r="B45" s="5">
        <f xml:space="preserve"> GDP!C45/GDP!D45*100</f>
        <v>53.50126906777394</v>
      </c>
      <c r="C45" s="1">
        <v>27.97</v>
      </c>
      <c r="D45" s="5">
        <f t="shared" si="0"/>
        <v>52.27913372404003</v>
      </c>
      <c r="E45" s="6">
        <f t="shared" si="1"/>
        <v>-2.3479173446959933E-2</v>
      </c>
      <c r="F45" s="7">
        <v>28383</v>
      </c>
      <c r="G45" s="1">
        <v>14.5</v>
      </c>
      <c r="H45" s="8">
        <v>61.4</v>
      </c>
      <c r="I45" s="10">
        <f t="shared" si="2"/>
        <v>23.615635179153095</v>
      </c>
      <c r="J45" s="11">
        <f t="shared" si="3"/>
        <v>3.8103171878556275E-4</v>
      </c>
    </row>
    <row r="46" spans="1:10" x14ac:dyDescent="0.3">
      <c r="A46" s="2">
        <v>31121</v>
      </c>
      <c r="B46" s="5">
        <f xml:space="preserve"> GDP!C46/GDP!D46*100</f>
        <v>54.030240405862109</v>
      </c>
      <c r="C46" s="1">
        <v>26.76</v>
      </c>
      <c r="D46" s="5">
        <f t="shared" si="0"/>
        <v>49.527819604327775</v>
      </c>
      <c r="E46" s="6">
        <f t="shared" si="1"/>
        <v>-2.7870450292786231E-3</v>
      </c>
      <c r="F46" s="7">
        <v>28413</v>
      </c>
      <c r="G46" s="1">
        <v>14.56</v>
      </c>
      <c r="H46" s="8">
        <v>61.6</v>
      </c>
      <c r="I46" s="10">
        <f t="shared" si="2"/>
        <v>23.636363636363637</v>
      </c>
      <c r="J46" s="11">
        <f t="shared" si="3"/>
        <v>-6.210958984140813E-4</v>
      </c>
    </row>
    <row r="47" spans="1:10" x14ac:dyDescent="0.3">
      <c r="A47" s="2">
        <v>31213</v>
      </c>
      <c r="B47" s="5">
        <f xml:space="preserve"> GDP!C47/GDP!D47*100</f>
        <v>54.378089472099568</v>
      </c>
      <c r="C47" s="1">
        <v>26.76</v>
      </c>
      <c r="D47" s="5">
        <f t="shared" si="0"/>
        <v>49.210997039037352</v>
      </c>
      <c r="E47" s="6">
        <f t="shared" si="1"/>
        <v>-7.6717804140853385E-3</v>
      </c>
      <c r="F47" s="7">
        <v>28444</v>
      </c>
      <c r="G47" s="1">
        <v>14.61</v>
      </c>
      <c r="H47" s="8">
        <v>61.9</v>
      </c>
      <c r="I47" s="10">
        <f t="shared" si="2"/>
        <v>23.602584814216478</v>
      </c>
      <c r="J47" s="11">
        <f t="shared" si="3"/>
        <v>3.035190396263765E-3</v>
      </c>
    </row>
    <row r="48" spans="1:10" x14ac:dyDescent="0.3">
      <c r="A48" s="2">
        <v>31305</v>
      </c>
      <c r="B48" s="5">
        <f xml:space="preserve"> GDP!C48/GDP!D48*100</f>
        <v>54.706041757572734</v>
      </c>
      <c r="C48" s="1">
        <v>26.45</v>
      </c>
      <c r="D48" s="5">
        <f t="shared" si="0"/>
        <v>48.349321483012673</v>
      </c>
      <c r="E48" s="6">
        <f t="shared" si="1"/>
        <v>1.9889934057808478E-3</v>
      </c>
      <c r="F48" s="7">
        <v>28474</v>
      </c>
      <c r="G48" s="1">
        <v>14.76</v>
      </c>
      <c r="H48" s="8">
        <v>62.1</v>
      </c>
      <c r="I48" s="10">
        <f t="shared" si="2"/>
        <v>23.768115942028984</v>
      </c>
      <c r="J48" s="11">
        <f t="shared" si="3"/>
        <v>-9.9081582904427812E-3</v>
      </c>
    </row>
    <row r="49" spans="1:10" x14ac:dyDescent="0.3">
      <c r="A49" s="2">
        <v>31396</v>
      </c>
      <c r="B49" s="5">
        <f xml:space="preserve"> GDP!C49/GDP!D49*100</f>
        <v>55.011954696558675</v>
      </c>
      <c r="C49" s="1">
        <v>26.72</v>
      </c>
      <c r="D49" s="5">
        <f t="shared" si="0"/>
        <v>48.571260823915956</v>
      </c>
      <c r="E49" s="6">
        <f t="shared" si="1"/>
        <v>-0.2587297578010328</v>
      </c>
      <c r="F49" s="7">
        <v>28505</v>
      </c>
      <c r="G49" s="1">
        <v>14.52</v>
      </c>
      <c r="H49" s="8">
        <v>62.5</v>
      </c>
      <c r="I49" s="10">
        <f t="shared" si="2"/>
        <v>23.231999999999999</v>
      </c>
      <c r="J49" s="11">
        <f t="shared" si="3"/>
        <v>-6.0732636512794702E-3</v>
      </c>
    </row>
    <row r="50" spans="1:10" x14ac:dyDescent="0.3">
      <c r="A50" s="2">
        <v>31486</v>
      </c>
      <c r="B50" s="5">
        <f xml:space="preserve"> GDP!C50/GDP!D50*100</f>
        <v>55.285608761233526</v>
      </c>
      <c r="C50" s="1">
        <v>14.8</v>
      </c>
      <c r="D50" s="5">
        <f t="shared" si="0"/>
        <v>26.770076936148012</v>
      </c>
      <c r="E50" s="6">
        <f t="shared" si="1"/>
        <v>-6.3676165874052115E-2</v>
      </c>
      <c r="F50" s="7">
        <v>28536</v>
      </c>
      <c r="G50" s="1">
        <v>14.41</v>
      </c>
      <c r="H50" s="8">
        <v>62.9</v>
      </c>
      <c r="I50" s="10">
        <f t="shared" si="2"/>
        <v>22.909379968203496</v>
      </c>
      <c r="J50" s="11">
        <f t="shared" si="3"/>
        <v>1.3569585195372103E-3</v>
      </c>
    </row>
    <row r="51" spans="1:10" x14ac:dyDescent="0.3">
      <c r="A51" s="2">
        <v>31578</v>
      </c>
      <c r="B51" s="5">
        <f xml:space="preserve"> GDP!C51/GDP!D51*100</f>
        <v>55.494916581934895</v>
      </c>
      <c r="C51" s="1">
        <v>12.83</v>
      </c>
      <c r="D51" s="5">
        <f t="shared" si="0"/>
        <v>23.119234679913934</v>
      </c>
      <c r="E51" s="6">
        <f t="shared" si="1"/>
        <v>8.2595774655289667E-3</v>
      </c>
      <c r="F51" s="7">
        <v>28564</v>
      </c>
      <c r="G51" s="1">
        <v>14.57</v>
      </c>
      <c r="H51" s="8">
        <v>63.4</v>
      </c>
      <c r="I51" s="10">
        <f t="shared" si="2"/>
        <v>22.981072555205049</v>
      </c>
      <c r="J51" s="11">
        <f t="shared" si="3"/>
        <v>-8.5086599514079264E-3</v>
      </c>
    </row>
    <row r="52" spans="1:10" x14ac:dyDescent="0.3">
      <c r="A52" s="2">
        <v>31670</v>
      </c>
      <c r="B52" s="5">
        <f xml:space="preserve"> GDP!C52/GDP!D52*100</f>
        <v>55.722641428430627</v>
      </c>
      <c r="C52" s="1">
        <v>13.13</v>
      </c>
      <c r="D52" s="5">
        <f t="shared" si="0"/>
        <v>23.56313280098896</v>
      </c>
      <c r="E52" s="6">
        <f t="shared" si="1"/>
        <v>2.0513791725524255E-2</v>
      </c>
      <c r="F52" s="7">
        <v>28595</v>
      </c>
      <c r="G52" s="1">
        <v>14.4</v>
      </c>
      <c r="H52" s="8">
        <v>63.9</v>
      </c>
      <c r="I52" s="10">
        <f t="shared" si="2"/>
        <v>22.535211267605636</v>
      </c>
      <c r="J52" s="11">
        <f t="shared" si="3"/>
        <v>-7.5393613438134999E-4</v>
      </c>
    </row>
    <row r="53" spans="1:10" x14ac:dyDescent="0.3">
      <c r="A53" s="2">
        <v>31761</v>
      </c>
      <c r="B53" s="5">
        <f xml:space="preserve"> GDP!C53/GDP!D53*100</f>
        <v>56.025954917266695</v>
      </c>
      <c r="C53" s="1">
        <v>13.84</v>
      </c>
      <c r="D53" s="5">
        <f t="shared" si="0"/>
        <v>24.702836427219268</v>
      </c>
      <c r="E53" s="6">
        <f t="shared" si="1"/>
        <v>8.7581461589083309E-2</v>
      </c>
      <c r="F53" s="7">
        <v>28625</v>
      </c>
      <c r="G53" s="1">
        <v>14.51</v>
      </c>
      <c r="H53" s="8">
        <v>64.5</v>
      </c>
      <c r="I53" s="10">
        <f t="shared" si="2"/>
        <v>22.496124031007753</v>
      </c>
      <c r="J53" s="11">
        <f t="shared" si="3"/>
        <v>-3.790887011369426E-3</v>
      </c>
    </row>
    <row r="54" spans="1:10" x14ac:dyDescent="0.3">
      <c r="A54" s="2">
        <v>31851</v>
      </c>
      <c r="B54" s="5">
        <f xml:space="preserve"> GDP!C54/GDP!D54*100</f>
        <v>56.382107618210462</v>
      </c>
      <c r="C54" s="1">
        <v>17.04</v>
      </c>
      <c r="D54" s="5">
        <f t="shared" si="0"/>
        <v>30.222353721478068</v>
      </c>
      <c r="E54" s="6">
        <f t="shared" si="1"/>
        <v>3.1999669781106244E-2</v>
      </c>
      <c r="F54" s="7">
        <v>28656</v>
      </c>
      <c r="G54" s="1">
        <v>14.54</v>
      </c>
      <c r="H54" s="8">
        <v>65.2</v>
      </c>
      <c r="I54" s="10">
        <f t="shared" si="2"/>
        <v>22.300613496932513</v>
      </c>
      <c r="J54" s="11">
        <f t="shared" si="3"/>
        <v>-4.8137948797049024E-3</v>
      </c>
    </row>
    <row r="55" spans="1:10" x14ac:dyDescent="0.3">
      <c r="A55" s="2">
        <v>31943</v>
      </c>
      <c r="B55" s="5">
        <f xml:space="preserve"> GDP!C55/GDP!D55*100</f>
        <v>56.772620584646397</v>
      </c>
      <c r="C55" s="1">
        <v>18.47</v>
      </c>
      <c r="D55" s="5">
        <f t="shared" si="0"/>
        <v>32.533287718261555</v>
      </c>
      <c r="E55" s="6">
        <f t="shared" si="1"/>
        <v>-9.3022634795536518E-4</v>
      </c>
      <c r="F55" s="7">
        <v>28686</v>
      </c>
      <c r="G55" s="1">
        <v>14.49</v>
      </c>
      <c r="H55" s="8">
        <v>65.7</v>
      </c>
      <c r="I55" s="10">
        <f t="shared" si="2"/>
        <v>22.054794520547944</v>
      </c>
      <c r="J55" s="11">
        <f t="shared" si="3"/>
        <v>-2.8786584947504412E-3</v>
      </c>
    </row>
    <row r="56" spans="1:10" x14ac:dyDescent="0.3">
      <c r="A56" s="2">
        <v>32035</v>
      </c>
      <c r="B56" s="5">
        <f xml:space="preserve"> GDP!C56/GDP!D56*100</f>
        <v>57.202390188632847</v>
      </c>
      <c r="C56" s="1">
        <v>18.57</v>
      </c>
      <c r="D56" s="5">
        <f t="shared" si="0"/>
        <v>32.463678421063946</v>
      </c>
      <c r="E56" s="6">
        <f t="shared" si="1"/>
        <v>-3.9514939882575373E-2</v>
      </c>
      <c r="F56" s="7">
        <v>28717</v>
      </c>
      <c r="G56" s="1">
        <v>14.46</v>
      </c>
      <c r="H56" s="8">
        <v>66</v>
      </c>
      <c r="I56" s="10">
        <f t="shared" si="2"/>
        <v>21.90909090909091</v>
      </c>
      <c r="J56" s="11">
        <f t="shared" si="3"/>
        <v>-1.1803884217265193E-3</v>
      </c>
    </row>
    <row r="57" spans="1:10" x14ac:dyDescent="0.3">
      <c r="A57" s="2">
        <v>32126</v>
      </c>
      <c r="B57" s="5">
        <f xml:space="preserve"> GDP!C57/GDP!D57*100</f>
        <v>57.657960319578386</v>
      </c>
      <c r="C57" s="1">
        <v>17.09</v>
      </c>
      <c r="D57" s="5">
        <f t="shared" si="0"/>
        <v>29.640313159320876</v>
      </c>
      <c r="E57" s="6">
        <f t="shared" si="1"/>
        <v>-6.4703045514396873E-2</v>
      </c>
      <c r="F57" s="7">
        <v>28748</v>
      </c>
      <c r="G57" s="1">
        <v>14.53</v>
      </c>
      <c r="H57" s="8">
        <v>66.5</v>
      </c>
      <c r="I57" s="10">
        <f t="shared" si="2"/>
        <v>21.849624060150376</v>
      </c>
      <c r="J57" s="11">
        <f t="shared" si="3"/>
        <v>-9.2216303859804505E-4</v>
      </c>
    </row>
    <row r="58" spans="1:10" x14ac:dyDescent="0.3">
      <c r="A58" s="2">
        <v>32217</v>
      </c>
      <c r="B58" s="5">
        <f xml:space="preserve"> GDP!C58/GDP!D58*100</f>
        <v>58.110439308136741</v>
      </c>
      <c r="C58" s="1">
        <v>14.84</v>
      </c>
      <c r="D58" s="5">
        <f t="shared" si="0"/>
        <v>25.53758012619614</v>
      </c>
      <c r="E58" s="6">
        <f t="shared" si="1"/>
        <v>1.8875814506785549E-2</v>
      </c>
      <c r="F58" s="7">
        <v>28778</v>
      </c>
      <c r="G58" s="1">
        <v>14.63</v>
      </c>
      <c r="H58" s="8">
        <v>67.099999999999994</v>
      </c>
      <c r="I58" s="10">
        <f t="shared" si="2"/>
        <v>21.803278688524593</v>
      </c>
      <c r="J58" s="11">
        <f t="shared" si="3"/>
        <v>1.3157810313939589E-3</v>
      </c>
    </row>
    <row r="59" spans="1:10" x14ac:dyDescent="0.3">
      <c r="A59" s="2">
        <v>32309</v>
      </c>
      <c r="B59" s="5">
        <f xml:space="preserve"> GDP!C59/GDP!D59*100</f>
        <v>58.675768319374853</v>
      </c>
      <c r="C59" s="1">
        <v>15.65</v>
      </c>
      <c r="D59" s="5">
        <f t="shared" si="0"/>
        <v>26.67199842159091</v>
      </c>
      <c r="E59" s="6">
        <f t="shared" si="1"/>
        <v>-5.6346659679711975E-2</v>
      </c>
      <c r="F59" s="7">
        <v>28809</v>
      </c>
      <c r="G59" s="1">
        <v>14.74</v>
      </c>
      <c r="H59" s="8">
        <v>67.400000000000006</v>
      </c>
      <c r="I59" s="10">
        <f t="shared" si="2"/>
        <v>21.869436201780417</v>
      </c>
      <c r="J59" s="11">
        <f t="shared" si="3"/>
        <v>3.9243418065226798E-3</v>
      </c>
    </row>
    <row r="60" spans="1:10" x14ac:dyDescent="0.3">
      <c r="A60" s="2">
        <v>32401</v>
      </c>
      <c r="B60" s="5">
        <f xml:space="preserve"> GDP!C60/GDP!D60*100</f>
        <v>59.37699748918385</v>
      </c>
      <c r="C60" s="1">
        <v>13.91</v>
      </c>
      <c r="D60" s="5">
        <f t="shared" si="0"/>
        <v>23.426580305839568</v>
      </c>
      <c r="E60" s="6">
        <f t="shared" si="1"/>
        <v>-1.5584217577520043E-3</v>
      </c>
      <c r="F60" s="7">
        <v>28839</v>
      </c>
      <c r="G60" s="1">
        <v>14.94</v>
      </c>
      <c r="H60" s="8">
        <v>67.7</v>
      </c>
      <c r="I60" s="10">
        <f t="shared" si="2"/>
        <v>22.067946824224517</v>
      </c>
      <c r="J60" s="11">
        <f t="shared" si="3"/>
        <v>1.2149065694523342E-2</v>
      </c>
    </row>
    <row r="61" spans="1:10" x14ac:dyDescent="0.3">
      <c r="A61" s="2">
        <v>32492</v>
      </c>
      <c r="B61" s="5">
        <f xml:space="preserve"> GDP!C61/GDP!D61*100</f>
        <v>59.890328618167878</v>
      </c>
      <c r="C61" s="1">
        <v>13.98</v>
      </c>
      <c r="D61" s="5">
        <f t="shared" si="0"/>
        <v>23.342667042503308</v>
      </c>
      <c r="E61" s="6">
        <f t="shared" si="1"/>
        <v>9.3523588592916207E-2</v>
      </c>
      <c r="F61" s="7">
        <v>28870</v>
      </c>
      <c r="G61" s="1">
        <v>15.5</v>
      </c>
      <c r="H61" s="8">
        <v>68.3</v>
      </c>
      <c r="I61" s="10">
        <f t="shared" si="2"/>
        <v>22.693997071742313</v>
      </c>
      <c r="J61" s="11">
        <f t="shared" si="3"/>
        <v>5.4614562281203316E-3</v>
      </c>
    </row>
    <row r="62" spans="1:10" x14ac:dyDescent="0.3">
      <c r="A62" s="2">
        <v>32582</v>
      </c>
      <c r="B62" s="5">
        <f xml:space="preserve"> GDP!C62/GDP!D62*100</f>
        <v>60.514582016168539</v>
      </c>
      <c r="C62" s="1">
        <v>17.52</v>
      </c>
      <c r="D62" s="5">
        <f t="shared" si="0"/>
        <v>28.951699600798587</v>
      </c>
      <c r="E62" s="6">
        <f t="shared" si="1"/>
        <v>1.7390324868528095E-2</v>
      </c>
      <c r="F62" s="7">
        <v>28901</v>
      </c>
      <c r="G62" s="1">
        <v>15.88</v>
      </c>
      <c r="H62" s="8">
        <v>69.099999999999994</v>
      </c>
      <c r="I62" s="10">
        <f t="shared" si="2"/>
        <v>22.981186685962378</v>
      </c>
      <c r="J62" s="11">
        <f t="shared" si="3"/>
        <v>9.8807077130529386E-3</v>
      </c>
    </row>
    <row r="63" spans="1:10" x14ac:dyDescent="0.3">
      <c r="A63" s="2">
        <v>32674</v>
      </c>
      <c r="B63" s="5">
        <f xml:space="preserve"> GDP!C63/GDP!D63*100</f>
        <v>61.159080366231166</v>
      </c>
      <c r="C63" s="1">
        <v>18.43</v>
      </c>
      <c r="D63" s="5">
        <f t="shared" si="0"/>
        <v>30.134527677064415</v>
      </c>
      <c r="E63" s="6">
        <f t="shared" si="1"/>
        <v>-2.1696979792048321E-2</v>
      </c>
      <c r="F63" s="7">
        <v>28929</v>
      </c>
      <c r="G63" s="1">
        <v>16.41</v>
      </c>
      <c r="H63" s="8">
        <v>69.8</v>
      </c>
      <c r="I63" s="10">
        <f t="shared" si="2"/>
        <v>23.51002865329513</v>
      </c>
      <c r="J63" s="11">
        <f t="shared" si="3"/>
        <v>2.496101125601724E-2</v>
      </c>
    </row>
    <row r="64" spans="1:10" x14ac:dyDescent="0.3">
      <c r="A64" s="2">
        <v>32766</v>
      </c>
      <c r="B64" s="5">
        <f xml:space="preserve"> GDP!C64/GDP!D64*100</f>
        <v>61.606039536103253</v>
      </c>
      <c r="C64" s="1">
        <v>17.66</v>
      </c>
      <c r="D64" s="5">
        <f t="shared" si="0"/>
        <v>28.666020625543759</v>
      </c>
      <c r="E64" s="6">
        <f t="shared" si="1"/>
        <v>4.0851255022599675E-2</v>
      </c>
      <c r="F64" s="7">
        <v>28960</v>
      </c>
      <c r="G64" s="1">
        <v>17.579999999999998</v>
      </c>
      <c r="H64" s="8">
        <v>70.599999999999994</v>
      </c>
      <c r="I64" s="10">
        <f t="shared" si="2"/>
        <v>24.900849858356942</v>
      </c>
      <c r="J64" s="11">
        <f t="shared" si="3"/>
        <v>2.8233389465798897E-2</v>
      </c>
    </row>
    <row r="65" spans="1:10" x14ac:dyDescent="0.3">
      <c r="A65" s="2">
        <v>32857</v>
      </c>
      <c r="B65" s="5">
        <f xml:space="preserve"> GDP!C65/GDP!D65*100</f>
        <v>62.044872343648137</v>
      </c>
      <c r="C65" s="1">
        <v>19.54</v>
      </c>
      <c r="D65" s="5">
        <f t="shared" si="0"/>
        <v>31.493335809885686</v>
      </c>
      <c r="E65" s="6">
        <f t="shared" si="1"/>
        <v>-1.3641203471213226E-2</v>
      </c>
      <c r="F65" s="7">
        <v>28990</v>
      </c>
      <c r="G65" s="1">
        <v>19</v>
      </c>
      <c r="H65" s="8">
        <v>71.5</v>
      </c>
      <c r="I65" s="10">
        <f t="shared" si="2"/>
        <v>26.573426573426573</v>
      </c>
      <c r="J65" s="11">
        <f t="shared" si="3"/>
        <v>3.9253416240041972E-2</v>
      </c>
    </row>
    <row r="66" spans="1:10" x14ac:dyDescent="0.3">
      <c r="A66" s="2">
        <v>32947</v>
      </c>
      <c r="B66" s="5">
        <f xml:space="preserve"> GDP!C66/GDP!D66*100</f>
        <v>62.713995843130775</v>
      </c>
      <c r="C66" s="1">
        <v>19.14</v>
      </c>
      <c r="D66" s="5">
        <f t="shared" si="0"/>
        <v>30.519503250718884</v>
      </c>
      <c r="E66" s="6">
        <f t="shared" si="1"/>
        <v>-0.10751462636705655</v>
      </c>
      <c r="F66" s="7">
        <v>29021</v>
      </c>
      <c r="G66" s="1">
        <v>21.03</v>
      </c>
      <c r="H66" s="8">
        <v>72.3</v>
      </c>
      <c r="I66" s="10">
        <f t="shared" si="2"/>
        <v>29.087136929460584</v>
      </c>
      <c r="J66" s="11">
        <f t="shared" si="3"/>
        <v>3.5805580567525697E-2</v>
      </c>
    </row>
    <row r="67" spans="1:10" x14ac:dyDescent="0.3">
      <c r="A67" s="2">
        <v>33039</v>
      </c>
      <c r="B67" s="5">
        <f xml:space="preserve"> GDP!C67/GDP!D67*100</f>
        <v>63.416406662394245</v>
      </c>
      <c r="C67" s="1">
        <v>15.11</v>
      </c>
      <c r="D67" s="5">
        <f t="shared" ref="D67:D130" si="4" xml:space="preserve"> C67/B67*100</f>
        <v>23.826641708730222</v>
      </c>
      <c r="E67" s="6">
        <f t="shared" ref="E67:E130" si="5">LOG(D68)-LOG(D67)</f>
        <v>0.29458392468990913</v>
      </c>
      <c r="F67" s="7">
        <v>29051</v>
      </c>
      <c r="G67" s="1">
        <v>23.09</v>
      </c>
      <c r="H67" s="8">
        <v>73.099999999999994</v>
      </c>
      <c r="I67" s="10">
        <f t="shared" ref="I67:I130" si="6">G67/H67*100</f>
        <v>31.58686730506156</v>
      </c>
      <c r="J67" s="11">
        <f t="shared" ref="J67:J130" si="7" xml:space="preserve"> LOG(I68)-LOG(I67)</f>
        <v>1.2286260980472363E-2</v>
      </c>
    </row>
    <row r="68" spans="1:10" x14ac:dyDescent="0.3">
      <c r="A68" s="2">
        <v>33131</v>
      </c>
      <c r="B68" s="5">
        <f xml:space="preserve"> GDP!C68/GDP!D68*100</f>
        <v>63.960017412951721</v>
      </c>
      <c r="C68" s="1">
        <v>30.03</v>
      </c>
      <c r="D68" s="5">
        <f t="shared" si="4"/>
        <v>46.951206729845282</v>
      </c>
      <c r="E68" s="6">
        <f t="shared" si="5"/>
        <v>-6.4302848177723693E-2</v>
      </c>
      <c r="F68" s="7">
        <v>29082</v>
      </c>
      <c r="G68" s="1">
        <v>23.98</v>
      </c>
      <c r="H68" s="8">
        <v>73.8</v>
      </c>
      <c r="I68" s="10">
        <f t="shared" si="6"/>
        <v>32.493224932249326</v>
      </c>
      <c r="J68" s="11">
        <f t="shared" si="7"/>
        <v>1.4449422245674137E-2</v>
      </c>
    </row>
    <row r="69" spans="1:10" x14ac:dyDescent="0.3">
      <c r="A69" s="2">
        <v>33222</v>
      </c>
      <c r="B69" s="5">
        <f xml:space="preserve"> GDP!C69/GDP!D69*100</f>
        <v>64.436236730695853</v>
      </c>
      <c r="C69" s="1">
        <v>26.09</v>
      </c>
      <c r="D69" s="5">
        <f t="shared" si="4"/>
        <v>40.489639562658319</v>
      </c>
      <c r="E69" s="6">
        <f t="shared" si="5"/>
        <v>-0.16809681216220107</v>
      </c>
      <c r="F69" s="7">
        <v>29113</v>
      </c>
      <c r="G69" s="1">
        <v>25.06</v>
      </c>
      <c r="H69" s="8">
        <v>74.599999999999994</v>
      </c>
      <c r="I69" s="10">
        <f t="shared" si="6"/>
        <v>33.592493297587133</v>
      </c>
      <c r="J69" s="11">
        <f t="shared" si="7"/>
        <v>-3.6523495738400857E-3</v>
      </c>
    </row>
    <row r="70" spans="1:10" x14ac:dyDescent="0.3">
      <c r="A70" s="2">
        <v>33312</v>
      </c>
      <c r="B70" s="5">
        <f xml:space="preserve"> GDP!C70/GDP!D70*100</f>
        <v>65.067368345696664</v>
      </c>
      <c r="C70" s="1">
        <v>17.89</v>
      </c>
      <c r="D70" s="5">
        <f t="shared" si="4"/>
        <v>27.49458054758286</v>
      </c>
      <c r="E70" s="6">
        <f t="shared" si="5"/>
        <v>-9.9552912449740738E-4</v>
      </c>
      <c r="F70" s="7">
        <v>29143</v>
      </c>
      <c r="G70" s="1">
        <v>25.05</v>
      </c>
      <c r="H70" s="8">
        <v>75.2</v>
      </c>
      <c r="I70" s="10">
        <f t="shared" si="6"/>
        <v>33.311170212765958</v>
      </c>
      <c r="J70" s="11">
        <f t="shared" si="7"/>
        <v>2.8853679178909131E-2</v>
      </c>
    </row>
    <row r="71" spans="1:10" x14ac:dyDescent="0.3">
      <c r="A71" s="2">
        <v>33404</v>
      </c>
      <c r="B71" s="5">
        <f xml:space="preserve"> GDP!C71/GDP!D71*100</f>
        <v>65.544781188149216</v>
      </c>
      <c r="C71" s="1">
        <v>17.98</v>
      </c>
      <c r="D71" s="5">
        <f t="shared" si="4"/>
        <v>27.431627162485462</v>
      </c>
      <c r="E71" s="6">
        <f t="shared" si="5"/>
        <v>2.4452291784659463E-2</v>
      </c>
      <c r="F71" s="7">
        <v>29174</v>
      </c>
      <c r="G71" s="1">
        <v>27.02</v>
      </c>
      <c r="H71" s="8">
        <v>75.900000000000006</v>
      </c>
      <c r="I71" s="10">
        <f t="shared" si="6"/>
        <v>35.599472990777336</v>
      </c>
      <c r="J71" s="11">
        <f t="shared" si="7"/>
        <v>2.4809158931145436E-2</v>
      </c>
    </row>
    <row r="72" spans="1:10" x14ac:dyDescent="0.3">
      <c r="A72" s="2">
        <v>33496</v>
      </c>
      <c r="B72" s="5">
        <f xml:space="preserve"> GDP!C72/GDP!D72*100</f>
        <v>66.056909573921146</v>
      </c>
      <c r="C72" s="1">
        <v>19.170000000000002</v>
      </c>
      <c r="D72" s="5">
        <f t="shared" si="4"/>
        <v>29.020431206439905</v>
      </c>
      <c r="E72" s="6">
        <f t="shared" si="5"/>
        <v>-4.0668263784987779E-2</v>
      </c>
      <c r="F72" s="7">
        <v>29204</v>
      </c>
      <c r="G72" s="1">
        <v>28.91</v>
      </c>
      <c r="H72" s="8">
        <v>76.7</v>
      </c>
      <c r="I72" s="10">
        <f t="shared" si="6"/>
        <v>37.692307692307693</v>
      </c>
      <c r="J72" s="11">
        <f t="shared" si="7"/>
        <v>2.0612795400069661E-2</v>
      </c>
    </row>
    <row r="73" spans="1:10" x14ac:dyDescent="0.3">
      <c r="A73" s="2">
        <v>33587</v>
      </c>
      <c r="B73" s="5">
        <f xml:space="preserve"> GDP!C73/GDP!D73*100</f>
        <v>66.449071081966835</v>
      </c>
      <c r="C73" s="1">
        <v>17.559999999999999</v>
      </c>
      <c r="D73" s="5">
        <f t="shared" si="4"/>
        <v>26.426253541361376</v>
      </c>
      <c r="E73" s="6">
        <f t="shared" si="5"/>
        <v>-2.7075563290978932E-2</v>
      </c>
      <c r="F73" s="7">
        <v>29235</v>
      </c>
      <c r="G73" s="1">
        <v>30.75</v>
      </c>
      <c r="H73" s="8">
        <v>77.8</v>
      </c>
      <c r="I73" s="10">
        <f t="shared" si="6"/>
        <v>39.524421593830333</v>
      </c>
      <c r="J73" s="11">
        <f t="shared" si="7"/>
        <v>1.6602483875445273E-2</v>
      </c>
    </row>
    <row r="74" spans="1:10" x14ac:dyDescent="0.3">
      <c r="A74" s="2">
        <v>33678</v>
      </c>
      <c r="B74" s="5">
        <f xml:space="preserve"> GDP!C74/GDP!D74*100</f>
        <v>66.696078295727119</v>
      </c>
      <c r="C74" s="1">
        <v>16.559999999999999</v>
      </c>
      <c r="D74" s="5">
        <f t="shared" si="4"/>
        <v>24.829046059610548</v>
      </c>
      <c r="E74" s="6">
        <f t="shared" si="5"/>
        <v>7.914964965346849E-2</v>
      </c>
      <c r="F74" s="7">
        <v>29266</v>
      </c>
      <c r="G74" s="1">
        <v>32.4</v>
      </c>
      <c r="H74" s="8">
        <v>78.900000000000006</v>
      </c>
      <c r="I74" s="10">
        <f t="shared" si="6"/>
        <v>41.064638783269956</v>
      </c>
      <c r="J74" s="11">
        <f t="shared" si="7"/>
        <v>6.905922475943127E-3</v>
      </c>
    </row>
    <row r="75" spans="1:10" x14ac:dyDescent="0.3">
      <c r="A75" s="2">
        <v>33770</v>
      </c>
      <c r="B75" s="5">
        <f xml:space="preserve"> GDP!C75/GDP!D75*100</f>
        <v>67.097001179917697</v>
      </c>
      <c r="C75" s="1">
        <v>19.989999999999998</v>
      </c>
      <c r="D75" s="5">
        <f t="shared" si="4"/>
        <v>29.792687673772004</v>
      </c>
      <c r="E75" s="6">
        <f t="shared" si="5"/>
        <v>-1.089590621247849E-2</v>
      </c>
      <c r="F75" s="7">
        <v>29295</v>
      </c>
      <c r="G75" s="1">
        <v>33.42</v>
      </c>
      <c r="H75" s="8">
        <v>80.099999999999994</v>
      </c>
      <c r="I75" s="10">
        <f t="shared" si="6"/>
        <v>41.722846441947567</v>
      </c>
      <c r="J75" s="11">
        <f t="shared" si="7"/>
        <v>-3.2958900817177117E-3</v>
      </c>
    </row>
    <row r="76" spans="1:10" x14ac:dyDescent="0.3">
      <c r="A76" s="2">
        <v>33862</v>
      </c>
      <c r="B76" s="5">
        <f xml:space="preserve"> GDP!C76/GDP!D76*100</f>
        <v>67.42495393608398</v>
      </c>
      <c r="C76" s="1">
        <v>19.59</v>
      </c>
      <c r="D76" s="5">
        <f t="shared" si="4"/>
        <v>29.054524855249429</v>
      </c>
      <c r="E76" s="6">
        <f t="shared" si="5"/>
        <v>-5.3716724879834477E-2</v>
      </c>
      <c r="F76" s="7">
        <v>29326</v>
      </c>
      <c r="G76" s="1">
        <v>33.54</v>
      </c>
      <c r="H76" s="8">
        <v>81</v>
      </c>
      <c r="I76" s="10">
        <f t="shared" si="6"/>
        <v>41.407407407407405</v>
      </c>
      <c r="J76" s="11">
        <f t="shared" si="7"/>
        <v>5.8424603630098382E-3</v>
      </c>
    </row>
    <row r="77" spans="1:10" x14ac:dyDescent="0.3">
      <c r="A77" s="2">
        <v>33953</v>
      </c>
      <c r="B77" s="5">
        <f xml:space="preserve"> GDP!C77/GDP!D77*100</f>
        <v>67.889144255525963</v>
      </c>
      <c r="C77" s="1">
        <v>17.43</v>
      </c>
      <c r="D77" s="5">
        <f t="shared" si="4"/>
        <v>25.674207844476182</v>
      </c>
      <c r="E77" s="6">
        <f t="shared" si="5"/>
        <v>1.3474129448785677E-2</v>
      </c>
      <c r="F77" s="7">
        <v>29356</v>
      </c>
      <c r="G77" s="1">
        <v>34.33</v>
      </c>
      <c r="H77" s="8">
        <v>81.8</v>
      </c>
      <c r="I77" s="10">
        <f t="shared" si="6"/>
        <v>41.968215158924203</v>
      </c>
      <c r="J77" s="11">
        <f t="shared" si="7"/>
        <v>-2.8587521542986494E-3</v>
      </c>
    </row>
    <row r="78" spans="1:10" x14ac:dyDescent="0.3">
      <c r="A78" s="2">
        <v>34043</v>
      </c>
      <c r="B78" s="5">
        <f xml:space="preserve"> GDP!C78/GDP!D78*100</f>
        <v>68.26958203584492</v>
      </c>
      <c r="C78" s="1">
        <v>18.079999999999998</v>
      </c>
      <c r="D78" s="5">
        <f t="shared" si="4"/>
        <v>26.483244017089628</v>
      </c>
      <c r="E78" s="6">
        <f t="shared" si="5"/>
        <v>-2.2736169841305331E-2</v>
      </c>
      <c r="F78" s="7">
        <v>29387</v>
      </c>
      <c r="G78" s="1">
        <v>34.479999999999997</v>
      </c>
      <c r="H78" s="8">
        <v>82.7</v>
      </c>
      <c r="I78" s="10">
        <f t="shared" si="6"/>
        <v>41.692865779927445</v>
      </c>
      <c r="J78" s="11">
        <f t="shared" si="7"/>
        <v>3.7770213881160863E-4</v>
      </c>
    </row>
    <row r="79" spans="1:10" x14ac:dyDescent="0.3">
      <c r="A79" s="2">
        <v>34135</v>
      </c>
      <c r="B79" s="5">
        <f xml:space="preserve"> GDP!C79/GDP!D79*100</f>
        <v>68.676124469404357</v>
      </c>
      <c r="C79" s="1">
        <v>17.260000000000002</v>
      </c>
      <c r="D79" s="5">
        <f t="shared" si="4"/>
        <v>25.132460710839094</v>
      </c>
      <c r="E79" s="6">
        <f t="shared" si="5"/>
        <v>-4.6768748945609007E-2</v>
      </c>
      <c r="F79" s="7">
        <v>29417</v>
      </c>
      <c r="G79" s="1">
        <v>34.51</v>
      </c>
      <c r="H79" s="8">
        <v>82.7</v>
      </c>
      <c r="I79" s="10">
        <f t="shared" si="6"/>
        <v>41.729141475211605</v>
      </c>
      <c r="J79" s="11">
        <f t="shared" si="7"/>
        <v>-4.0213083641105207E-3</v>
      </c>
    </row>
    <row r="80" spans="1:10" x14ac:dyDescent="0.3">
      <c r="A80" s="2">
        <v>34227</v>
      </c>
      <c r="B80" s="5">
        <f xml:space="preserve"> GDP!C80/GDP!D80*100</f>
        <v>69.084378008031223</v>
      </c>
      <c r="C80" s="1">
        <v>15.59</v>
      </c>
      <c r="D80" s="5">
        <f t="shared" si="4"/>
        <v>22.566606879181318</v>
      </c>
      <c r="E80" s="6">
        <f t="shared" si="5"/>
        <v>-9.7950565920979171E-2</v>
      </c>
      <c r="F80" s="7">
        <v>29448</v>
      </c>
      <c r="G80" s="1">
        <v>34.44</v>
      </c>
      <c r="H80" s="8">
        <v>83.3</v>
      </c>
      <c r="I80" s="10">
        <f t="shared" si="6"/>
        <v>41.344537815126046</v>
      </c>
      <c r="J80" s="11">
        <f t="shared" si="7"/>
        <v>-3.3821543247014585E-3</v>
      </c>
    </row>
    <row r="81" spans="1:10" x14ac:dyDescent="0.3">
      <c r="A81" s="2">
        <v>34318</v>
      </c>
      <c r="B81" s="5">
        <f xml:space="preserve"> GDP!C81/GDP!D81*100</f>
        <v>69.461092907236576</v>
      </c>
      <c r="C81" s="1">
        <v>12.51</v>
      </c>
      <c r="D81" s="5">
        <f t="shared" si="4"/>
        <v>18.01008230133489</v>
      </c>
      <c r="E81" s="6">
        <f t="shared" si="5"/>
        <v>1.9927119894951995E-2</v>
      </c>
      <c r="F81" s="7">
        <v>29479</v>
      </c>
      <c r="G81" s="1">
        <v>34.46</v>
      </c>
      <c r="H81" s="8">
        <v>84</v>
      </c>
      <c r="I81" s="10">
        <f t="shared" si="6"/>
        <v>41.023809523809526</v>
      </c>
      <c r="J81" s="11">
        <f t="shared" si="7"/>
        <v>-1.9793477573810669E-3</v>
      </c>
    </row>
    <row r="82" spans="1:10" x14ac:dyDescent="0.3">
      <c r="A82" s="2">
        <v>34408</v>
      </c>
      <c r="B82" s="5">
        <f xml:space="preserve"> GDP!C82/GDP!D82*100</f>
        <v>69.793193712655736</v>
      </c>
      <c r="C82" s="1">
        <v>13.16</v>
      </c>
      <c r="D82" s="5">
        <f t="shared" si="4"/>
        <v>18.855706838951651</v>
      </c>
      <c r="E82" s="6">
        <f t="shared" si="5"/>
        <v>0.11443116036361811</v>
      </c>
      <c r="F82" s="7">
        <v>29509</v>
      </c>
      <c r="G82" s="1">
        <v>34.630000000000003</v>
      </c>
      <c r="H82" s="8">
        <v>84.8</v>
      </c>
      <c r="I82" s="10">
        <f t="shared" si="6"/>
        <v>40.837264150943405</v>
      </c>
      <c r="J82" s="11">
        <f t="shared" si="7"/>
        <v>2.1606141944865431E-3</v>
      </c>
    </row>
    <row r="83" spans="1:10" x14ac:dyDescent="0.3">
      <c r="A83" s="2">
        <v>34500</v>
      </c>
      <c r="B83" s="5">
        <f xml:space="preserve"> GDP!C83/GDP!D83*100</f>
        <v>70.130493119704411</v>
      </c>
      <c r="C83" s="1">
        <v>17.21</v>
      </c>
      <c r="D83" s="5">
        <f t="shared" si="4"/>
        <v>24.539967187489438</v>
      </c>
      <c r="E83" s="6">
        <f t="shared" si="5"/>
        <v>-2.9284672382508425E-2</v>
      </c>
      <c r="F83" s="7">
        <v>29540</v>
      </c>
      <c r="G83" s="1">
        <v>35.090000000000003</v>
      </c>
      <c r="H83" s="8">
        <v>85.5</v>
      </c>
      <c r="I83" s="10">
        <f t="shared" si="6"/>
        <v>41.040935672514621</v>
      </c>
      <c r="J83" s="11">
        <f t="shared" si="7"/>
        <v>2.587773148572392E-3</v>
      </c>
    </row>
    <row r="84" spans="1:10" x14ac:dyDescent="0.3">
      <c r="A84" s="2">
        <v>34592</v>
      </c>
      <c r="B84" s="5">
        <f xml:space="preserve"> GDP!C84/GDP!D84*100</f>
        <v>70.532489350963417</v>
      </c>
      <c r="C84" s="1">
        <v>16.18</v>
      </c>
      <c r="D84" s="5">
        <f t="shared" si="4"/>
        <v>22.939782997718616</v>
      </c>
      <c r="E84" s="6">
        <f t="shared" si="5"/>
        <v>-6.395113373853567E-3</v>
      </c>
      <c r="F84" s="7">
        <v>29570</v>
      </c>
      <c r="G84" s="1">
        <v>35.630000000000003</v>
      </c>
      <c r="H84" s="8">
        <v>86.3</v>
      </c>
      <c r="I84" s="10">
        <f t="shared" si="6"/>
        <v>41.28621089223639</v>
      </c>
      <c r="J84" s="11">
        <f t="shared" si="7"/>
        <v>3.4066743882508632E-2</v>
      </c>
    </row>
    <row r="85" spans="1:10" x14ac:dyDescent="0.3">
      <c r="A85" s="2">
        <v>34683</v>
      </c>
      <c r="B85" s="5">
        <f xml:space="preserve"> GDP!C85/GDP!D85*100</f>
        <v>70.915199731531416</v>
      </c>
      <c r="C85" s="1">
        <v>16.03</v>
      </c>
      <c r="D85" s="5">
        <f t="shared" si="4"/>
        <v>22.604462880575507</v>
      </c>
      <c r="E85" s="6">
        <f t="shared" si="5"/>
        <v>2.9759376821382189E-2</v>
      </c>
      <c r="F85" s="7">
        <v>29601</v>
      </c>
      <c r="G85" s="1">
        <v>38.85</v>
      </c>
      <c r="H85" s="8">
        <v>87</v>
      </c>
      <c r="I85" s="10">
        <f t="shared" si="6"/>
        <v>44.655172413793103</v>
      </c>
      <c r="J85" s="11">
        <f t="shared" si="7"/>
        <v>-2.7960385655871889E-3</v>
      </c>
    </row>
    <row r="86" spans="1:10" x14ac:dyDescent="0.3">
      <c r="A86" s="2">
        <v>34773</v>
      </c>
      <c r="B86" s="5">
        <f xml:space="preserve"> GDP!C86/GDP!D86*100</f>
        <v>71.299621212803359</v>
      </c>
      <c r="C86" s="1">
        <v>17.260000000000002</v>
      </c>
      <c r="D86" s="5">
        <f t="shared" si="4"/>
        <v>24.20770223797571</v>
      </c>
      <c r="E86" s="6">
        <f t="shared" si="5"/>
        <v>8.6043280991257021E-3</v>
      </c>
      <c r="F86" s="7">
        <v>29632</v>
      </c>
      <c r="G86" s="1">
        <v>39</v>
      </c>
      <c r="H86" s="8">
        <v>87.9</v>
      </c>
      <c r="I86" s="10">
        <f t="shared" si="6"/>
        <v>44.368600682593858</v>
      </c>
      <c r="J86" s="11">
        <f t="shared" si="7"/>
        <v>-1.070685066747501E-2</v>
      </c>
    </row>
    <row r="87" spans="1:10" x14ac:dyDescent="0.3">
      <c r="A87" s="2">
        <v>34865</v>
      </c>
      <c r="B87" s="5">
        <f xml:space="preserve"> GDP!C87/GDP!D87*100</f>
        <v>71.642368638831314</v>
      </c>
      <c r="C87" s="1">
        <v>17.690000000000001</v>
      </c>
      <c r="D87" s="5">
        <f t="shared" si="4"/>
        <v>24.692092592834427</v>
      </c>
      <c r="E87" s="6">
        <f t="shared" si="5"/>
        <v>-2.1717033811703423E-2</v>
      </c>
      <c r="F87" s="7">
        <v>29660</v>
      </c>
      <c r="G87" s="1">
        <v>38.31</v>
      </c>
      <c r="H87" s="8">
        <v>88.5</v>
      </c>
      <c r="I87" s="10">
        <f t="shared" si="6"/>
        <v>43.288135593220339</v>
      </c>
      <c r="J87" s="11">
        <f t="shared" si="7"/>
        <v>-1.8022781569511093E-3</v>
      </c>
    </row>
    <row r="88" spans="1:10" x14ac:dyDescent="0.3">
      <c r="A88" s="2">
        <v>34957</v>
      </c>
      <c r="B88" s="5">
        <f xml:space="preserve"> GDP!C88/GDP!D88*100</f>
        <v>71.995067719990885</v>
      </c>
      <c r="C88" s="1">
        <v>16.91</v>
      </c>
      <c r="D88" s="5">
        <f t="shared" si="4"/>
        <v>23.487720111282844</v>
      </c>
      <c r="E88" s="6">
        <f t="shared" si="5"/>
        <v>1.3797395236814003E-2</v>
      </c>
      <c r="F88" s="7">
        <v>29691</v>
      </c>
      <c r="G88" s="1">
        <v>38.409999999999997</v>
      </c>
      <c r="H88" s="8">
        <v>89.1</v>
      </c>
      <c r="I88" s="10">
        <f t="shared" si="6"/>
        <v>43.108866442199769</v>
      </c>
      <c r="J88" s="11">
        <f t="shared" si="7"/>
        <v>-9.891812065850436E-3</v>
      </c>
    </row>
    <row r="89" spans="1:10" x14ac:dyDescent="0.3">
      <c r="A89" s="2">
        <v>35048</v>
      </c>
      <c r="B89" s="5">
        <f xml:space="preserve"> GDP!C89/GDP!D89*100</f>
        <v>72.342136499096313</v>
      </c>
      <c r="C89" s="1">
        <v>17.54</v>
      </c>
      <c r="D89" s="5">
        <f t="shared" si="4"/>
        <v>24.245897133849656</v>
      </c>
      <c r="E89" s="6">
        <f t="shared" si="5"/>
        <v>4.9673324870904922E-2</v>
      </c>
      <c r="F89" s="7">
        <v>29721</v>
      </c>
      <c r="G89" s="1">
        <v>37.840000000000003</v>
      </c>
      <c r="H89" s="8">
        <v>89.8</v>
      </c>
      <c r="I89" s="10">
        <f t="shared" si="6"/>
        <v>42.138084632516708</v>
      </c>
      <c r="J89" s="11">
        <f t="shared" si="7"/>
        <v>-1.3249276689821343E-2</v>
      </c>
    </row>
    <row r="90" spans="1:10" x14ac:dyDescent="0.3">
      <c r="A90" s="2">
        <v>35139</v>
      </c>
      <c r="B90" s="5">
        <f xml:space="preserve"> GDP!C90/GDP!D90*100</f>
        <v>72.69011519423124</v>
      </c>
      <c r="C90" s="1">
        <v>19.760000000000002</v>
      </c>
      <c r="D90" s="5">
        <f t="shared" si="4"/>
        <v>27.183888685828052</v>
      </c>
      <c r="E90" s="6">
        <f t="shared" si="5"/>
        <v>-1.1799815686479143E-2</v>
      </c>
      <c r="F90" s="7">
        <v>29752</v>
      </c>
      <c r="G90" s="1">
        <v>37.03</v>
      </c>
      <c r="H90" s="8">
        <v>90.6</v>
      </c>
      <c r="I90" s="10">
        <f t="shared" si="6"/>
        <v>40.871964679911706</v>
      </c>
      <c r="J90" s="11">
        <f t="shared" si="7"/>
        <v>-1.0077286900081805E-2</v>
      </c>
    </row>
    <row r="91" spans="1:10" x14ac:dyDescent="0.3">
      <c r="A91" s="2">
        <v>35231</v>
      </c>
      <c r="B91" s="5">
        <f xml:space="preserve"> GDP!C91/GDP!D91*100</f>
        <v>72.991200446115684</v>
      </c>
      <c r="C91" s="1">
        <v>19.309999999999999</v>
      </c>
      <c r="D91" s="5">
        <f t="shared" si="4"/>
        <v>26.455243758122908</v>
      </c>
      <c r="E91" s="6">
        <f t="shared" si="5"/>
        <v>5.4431726474313269E-2</v>
      </c>
      <c r="F91" s="7">
        <v>29782</v>
      </c>
      <c r="G91" s="1">
        <v>36.58</v>
      </c>
      <c r="H91" s="8">
        <v>91.6</v>
      </c>
      <c r="I91" s="10">
        <f t="shared" si="6"/>
        <v>39.93449781659389</v>
      </c>
      <c r="J91" s="11">
        <f t="shared" si="7"/>
        <v>-1.2424346985447032E-2</v>
      </c>
    </row>
    <row r="92" spans="1:10" x14ac:dyDescent="0.3">
      <c r="A92" s="2">
        <v>35323</v>
      </c>
      <c r="B92" s="5">
        <f xml:space="preserve"> GDP!C92/GDP!D92*100</f>
        <v>73.229967574558032</v>
      </c>
      <c r="C92" s="1">
        <v>21.96</v>
      </c>
      <c r="D92" s="5">
        <f t="shared" si="4"/>
        <v>29.98772323317192</v>
      </c>
      <c r="E92" s="6">
        <f t="shared" si="5"/>
        <v>2.3407781350704981E-2</v>
      </c>
      <c r="F92" s="7">
        <v>29813</v>
      </c>
      <c r="G92" s="1">
        <v>35.82</v>
      </c>
      <c r="H92" s="8">
        <v>92.3</v>
      </c>
      <c r="I92" s="10">
        <f t="shared" si="6"/>
        <v>38.808234019501626</v>
      </c>
      <c r="J92" s="11">
        <f t="shared" si="7"/>
        <v>-8.8460796260689811E-3</v>
      </c>
    </row>
    <row r="93" spans="1:10" x14ac:dyDescent="0.3">
      <c r="A93" s="2">
        <v>35414</v>
      </c>
      <c r="B93" s="5">
        <f xml:space="preserve"> GDP!C93/GDP!D93*100</f>
        <v>73.62149728885332</v>
      </c>
      <c r="C93" s="1">
        <v>23.3</v>
      </c>
      <c r="D93" s="5">
        <f t="shared" si="4"/>
        <v>31.648364754906638</v>
      </c>
      <c r="E93" s="6">
        <f t="shared" si="5"/>
        <v>-7.2833820487926859E-2</v>
      </c>
      <c r="F93" s="7">
        <v>29844</v>
      </c>
      <c r="G93" s="1">
        <v>35.44</v>
      </c>
      <c r="H93" s="8">
        <v>93.2</v>
      </c>
      <c r="I93" s="10">
        <f t="shared" si="6"/>
        <v>38.02575107296137</v>
      </c>
      <c r="J93" s="11">
        <f t="shared" si="7"/>
        <v>-1.0535247579479545E-3</v>
      </c>
    </row>
    <row r="94" spans="1:10" x14ac:dyDescent="0.3">
      <c r="A94" s="2">
        <v>35504</v>
      </c>
      <c r="B94" s="5">
        <f xml:space="preserve"> GDP!C94/GDP!D94*100</f>
        <v>74.060424215560772</v>
      </c>
      <c r="C94" s="1">
        <v>19.82</v>
      </c>
      <c r="D94" s="5">
        <f t="shared" si="4"/>
        <v>26.761931503810693</v>
      </c>
      <c r="E94" s="6">
        <f t="shared" si="5"/>
        <v>-4.756060836633158E-2</v>
      </c>
      <c r="F94" s="7">
        <v>29874</v>
      </c>
      <c r="G94" s="1">
        <v>35.43</v>
      </c>
      <c r="H94" s="8">
        <v>93.4</v>
      </c>
      <c r="I94" s="10">
        <f t="shared" si="6"/>
        <v>37.933618843683078</v>
      </c>
      <c r="J94" s="11">
        <f t="shared" si="7"/>
        <v>8.0646578261496238E-3</v>
      </c>
    </row>
    <row r="95" spans="1:10" x14ac:dyDescent="0.3">
      <c r="A95" s="2">
        <v>35596</v>
      </c>
      <c r="B95" s="5">
        <f xml:space="preserve"> GDP!C95/GDP!D95*100</f>
        <v>74.21012376157843</v>
      </c>
      <c r="C95" s="1">
        <v>17.8</v>
      </c>
      <c r="D95" s="5">
        <f t="shared" si="4"/>
        <v>23.985945714344407</v>
      </c>
      <c r="E95" s="6">
        <f t="shared" si="5"/>
        <v>6.3359076586066987E-3</v>
      </c>
      <c r="F95" s="7">
        <v>29905</v>
      </c>
      <c r="G95" s="1">
        <v>36.21</v>
      </c>
      <c r="H95" s="8">
        <v>93.7</v>
      </c>
      <c r="I95" s="10">
        <f t="shared" si="6"/>
        <v>38.644610458911423</v>
      </c>
      <c r="J95" s="11">
        <f t="shared" si="7"/>
        <v>-4.517892810030455E-3</v>
      </c>
    </row>
    <row r="96" spans="1:10" x14ac:dyDescent="0.3">
      <c r="A96" s="2">
        <v>35688</v>
      </c>
      <c r="B96" s="5">
        <f xml:space="preserve"> GDP!C96/GDP!D96*100</f>
        <v>74.532300901211414</v>
      </c>
      <c r="C96" s="1">
        <v>18.14</v>
      </c>
      <c r="D96" s="5">
        <f t="shared" si="4"/>
        <v>24.338440891612354</v>
      </c>
      <c r="E96" s="6">
        <f t="shared" si="5"/>
        <v>-3.1917539312337873E-2</v>
      </c>
      <c r="F96" s="7">
        <v>29935</v>
      </c>
      <c r="G96" s="1">
        <v>35.950000000000003</v>
      </c>
      <c r="H96" s="8">
        <v>94</v>
      </c>
      <c r="I96" s="10">
        <f t="shared" si="6"/>
        <v>38.244680851063833</v>
      </c>
      <c r="J96" s="11">
        <f t="shared" si="7"/>
        <v>-6.3653103872485239E-3</v>
      </c>
    </row>
    <row r="97" spans="1:10" x14ac:dyDescent="0.3">
      <c r="A97" s="2">
        <v>35779</v>
      </c>
      <c r="B97" s="5">
        <f xml:space="preserve"> GDP!C97/GDP!D97*100</f>
        <v>74.7770611637809</v>
      </c>
      <c r="C97" s="1">
        <v>16.91</v>
      </c>
      <c r="D97" s="5">
        <f t="shared" si="4"/>
        <v>22.613886848217764</v>
      </c>
      <c r="E97" s="6">
        <f t="shared" si="5"/>
        <v>-0.12021427581669109</v>
      </c>
      <c r="F97" s="7">
        <v>29966</v>
      </c>
      <c r="G97" s="1">
        <v>35.54</v>
      </c>
      <c r="H97" s="8">
        <v>94.3</v>
      </c>
      <c r="I97" s="10">
        <f t="shared" si="6"/>
        <v>37.688229056203603</v>
      </c>
      <c r="J97" s="11">
        <f t="shared" si="7"/>
        <v>-2.1132559740584256E-3</v>
      </c>
    </row>
    <row r="98" spans="1:10" x14ac:dyDescent="0.3">
      <c r="A98" s="2">
        <v>35869</v>
      </c>
      <c r="B98" s="5">
        <f xml:space="preserve"> GDP!C98/GDP!D98*100</f>
        <v>74.886595096097281</v>
      </c>
      <c r="C98" s="1">
        <v>12.84</v>
      </c>
      <c r="D98" s="5">
        <f t="shared" si="4"/>
        <v>17.145925760843088</v>
      </c>
      <c r="E98" s="6">
        <f t="shared" si="5"/>
        <v>-3.2585038825523105E-2</v>
      </c>
      <c r="F98" s="7">
        <v>29997</v>
      </c>
      <c r="G98" s="1">
        <v>35.479999999999997</v>
      </c>
      <c r="H98" s="8">
        <v>94.6</v>
      </c>
      <c r="I98" s="10">
        <f t="shared" si="6"/>
        <v>37.505285412262154</v>
      </c>
      <c r="J98" s="11">
        <f t="shared" si="7"/>
        <v>-1.7152149699281471E-2</v>
      </c>
    </row>
    <row r="99" spans="1:10" x14ac:dyDescent="0.3">
      <c r="A99" s="2">
        <v>35961</v>
      </c>
      <c r="B99" s="5">
        <f xml:space="preserve"> GDP!C99/GDP!D99*100</f>
        <v>75.063433658937143</v>
      </c>
      <c r="C99" s="1">
        <v>11.94</v>
      </c>
      <c r="D99" s="5">
        <f t="shared" si="4"/>
        <v>15.906546527369533</v>
      </c>
      <c r="E99" s="6">
        <f t="shared" si="5"/>
        <v>3.541065471428384E-2</v>
      </c>
      <c r="F99" s="7">
        <v>30025</v>
      </c>
      <c r="G99" s="1">
        <v>34.07</v>
      </c>
      <c r="H99" s="8">
        <v>94.5</v>
      </c>
      <c r="I99" s="10">
        <f t="shared" si="6"/>
        <v>36.05291005291005</v>
      </c>
      <c r="J99" s="11">
        <f t="shared" si="7"/>
        <v>-1.8067960768832769E-2</v>
      </c>
    </row>
    <row r="100" spans="1:10" x14ac:dyDescent="0.3">
      <c r="A100" s="2">
        <v>36053</v>
      </c>
      <c r="B100" s="5">
        <f xml:space="preserve"> GDP!C100/GDP!D100*100</f>
        <v>75.386007213209538</v>
      </c>
      <c r="C100" s="1">
        <v>13.01</v>
      </c>
      <c r="D100" s="5">
        <f t="shared" si="4"/>
        <v>17.257844633161998</v>
      </c>
      <c r="E100" s="6">
        <f t="shared" si="5"/>
        <v>-0.12380055199831452</v>
      </c>
      <c r="F100" s="7">
        <v>30056</v>
      </c>
      <c r="G100" s="1">
        <v>32.82</v>
      </c>
      <c r="H100" s="8">
        <v>94.9</v>
      </c>
      <c r="I100" s="10">
        <f t="shared" si="6"/>
        <v>34.583772391991566</v>
      </c>
      <c r="J100" s="11">
        <f t="shared" si="7"/>
        <v>-4.6289241338457465E-3</v>
      </c>
    </row>
    <row r="101" spans="1:10" x14ac:dyDescent="0.3">
      <c r="A101" s="2">
        <v>36144</v>
      </c>
      <c r="B101" s="5">
        <f xml:space="preserve"> GDP!C101/GDP!D101*100</f>
        <v>75.593247744949736</v>
      </c>
      <c r="C101" s="1">
        <v>9.81</v>
      </c>
      <c r="D101" s="5">
        <f t="shared" si="4"/>
        <v>12.977349555212609</v>
      </c>
      <c r="E101" s="6">
        <f t="shared" si="5"/>
        <v>9.0806560274719006E-2</v>
      </c>
      <c r="F101" s="7">
        <v>30086</v>
      </c>
      <c r="G101" s="1">
        <v>32.78</v>
      </c>
      <c r="H101" s="8">
        <v>95.8</v>
      </c>
      <c r="I101" s="10">
        <f t="shared" si="6"/>
        <v>34.217118997912323</v>
      </c>
      <c r="J101" s="11">
        <f t="shared" si="7"/>
        <v>7.7730173527155166E-3</v>
      </c>
    </row>
    <row r="102" spans="1:10" x14ac:dyDescent="0.3">
      <c r="A102" s="2">
        <v>36234</v>
      </c>
      <c r="B102" s="5">
        <f xml:space="preserve"> GDP!C102/GDP!D102*100</f>
        <v>75.834746218166188</v>
      </c>
      <c r="C102" s="1">
        <v>12.13</v>
      </c>
      <c r="D102" s="5">
        <f t="shared" si="4"/>
        <v>15.995306379879812</v>
      </c>
      <c r="E102" s="6">
        <f t="shared" si="5"/>
        <v>0.12024313667195163</v>
      </c>
      <c r="F102" s="7">
        <v>30117</v>
      </c>
      <c r="G102" s="1">
        <v>33.79</v>
      </c>
      <c r="H102" s="8">
        <v>97</v>
      </c>
      <c r="I102" s="10">
        <f t="shared" si="6"/>
        <v>34.835051546391753</v>
      </c>
      <c r="J102" s="11">
        <f t="shared" si="7"/>
        <v>-6.7548044402094831E-3</v>
      </c>
    </row>
    <row r="103" spans="1:10" x14ac:dyDescent="0.3">
      <c r="A103" s="2">
        <v>36326</v>
      </c>
      <c r="B103" s="5">
        <f xml:space="preserve"> GDP!C103/GDP!D103*100</f>
        <v>76.12193880845183</v>
      </c>
      <c r="C103" s="1">
        <v>16.059999999999999</v>
      </c>
      <c r="D103" s="5">
        <f t="shared" si="4"/>
        <v>21.097728527924534</v>
      </c>
      <c r="E103" s="6">
        <f t="shared" si="5"/>
        <v>0.12876951186917585</v>
      </c>
      <c r="F103" s="7">
        <v>30147</v>
      </c>
      <c r="G103" s="1">
        <v>33.44</v>
      </c>
      <c r="H103" s="8">
        <v>97.5</v>
      </c>
      <c r="I103" s="10">
        <f t="shared" si="6"/>
        <v>34.297435897435896</v>
      </c>
      <c r="J103" s="11">
        <f t="shared" si="7"/>
        <v>-7.300797857186403E-3</v>
      </c>
    </row>
    <row r="104" spans="1:10" x14ac:dyDescent="0.3">
      <c r="A104" s="2">
        <v>36418</v>
      </c>
      <c r="B104" s="5">
        <f xml:space="preserve"> GDP!C104/GDP!D104*100</f>
        <v>76.393088094718152</v>
      </c>
      <c r="C104" s="1">
        <v>21.68</v>
      </c>
      <c r="D104" s="5">
        <f t="shared" si="4"/>
        <v>28.379530845931288</v>
      </c>
      <c r="E104" s="6">
        <f t="shared" si="5"/>
        <v>5.0890487658980632E-2</v>
      </c>
      <c r="F104" s="7">
        <v>30178</v>
      </c>
      <c r="G104" s="1">
        <v>32.950000000000003</v>
      </c>
      <c r="H104" s="8">
        <v>97.7</v>
      </c>
      <c r="I104" s="10">
        <f t="shared" si="6"/>
        <v>33.725690890481062</v>
      </c>
      <c r="J104" s="11">
        <f t="shared" si="7"/>
        <v>1.6502667702078533E-4</v>
      </c>
    </row>
    <row r="105" spans="1:10" x14ac:dyDescent="0.3">
      <c r="A105" s="2">
        <v>36509</v>
      </c>
      <c r="B105" s="5">
        <f xml:space="preserve"> GDP!C105/GDP!D105*100</f>
        <v>76.815278934405598</v>
      </c>
      <c r="C105" s="1">
        <v>24.51</v>
      </c>
      <c r="D105" s="5">
        <f t="shared" si="4"/>
        <v>31.907714636992569</v>
      </c>
      <c r="E105" s="6">
        <f t="shared" si="5"/>
        <v>6.1255805837009403E-2</v>
      </c>
      <c r="F105" s="7">
        <v>30209</v>
      </c>
      <c r="G105" s="1">
        <v>33.03</v>
      </c>
      <c r="H105" s="8">
        <v>97.9</v>
      </c>
      <c r="I105" s="10">
        <f t="shared" si="6"/>
        <v>33.738508682328906</v>
      </c>
      <c r="J105" s="11">
        <f t="shared" si="7"/>
        <v>1.9459479434602578E-3</v>
      </c>
    </row>
    <row r="106" spans="1:10" x14ac:dyDescent="0.3">
      <c r="A106" s="2">
        <v>36600</v>
      </c>
      <c r="B106" s="5">
        <f xml:space="preserve"> GDP!C106/GDP!D106*100</f>
        <v>77.324964368687986</v>
      </c>
      <c r="C106" s="1">
        <v>28.41</v>
      </c>
      <c r="D106" s="5">
        <f t="shared" si="4"/>
        <v>36.741045058281799</v>
      </c>
      <c r="E106" s="6">
        <f t="shared" si="5"/>
        <v>8.1722021676300383E-3</v>
      </c>
      <c r="F106" s="7">
        <v>30239</v>
      </c>
      <c r="G106" s="1">
        <v>33.28</v>
      </c>
      <c r="H106" s="8">
        <v>98.2</v>
      </c>
      <c r="I106" s="10">
        <f t="shared" si="6"/>
        <v>33.890020366598776</v>
      </c>
      <c r="J106" s="11">
        <f t="shared" si="7"/>
        <v>-1.6011383643783628E-3</v>
      </c>
    </row>
    <row r="107" spans="1:10" x14ac:dyDescent="0.3">
      <c r="A107" s="2">
        <v>36692</v>
      </c>
      <c r="B107" s="5">
        <f xml:space="preserve"> GDP!C107/GDP!D107*100</f>
        <v>77.806660805699039</v>
      </c>
      <c r="C107" s="1">
        <v>29.13</v>
      </c>
      <c r="D107" s="5">
        <f t="shared" si="4"/>
        <v>37.43895406685585</v>
      </c>
      <c r="E107" s="6">
        <f t="shared" si="5"/>
        <v>2.6296515680131138E-2</v>
      </c>
      <c r="F107" s="7">
        <v>30270</v>
      </c>
      <c r="G107" s="1">
        <v>33.090000000000003</v>
      </c>
      <c r="H107" s="8">
        <v>98</v>
      </c>
      <c r="I107" s="10">
        <f t="shared" si="6"/>
        <v>33.765306122448983</v>
      </c>
      <c r="J107" s="11">
        <f t="shared" si="7"/>
        <v>-1.3851352382503457E-3</v>
      </c>
    </row>
    <row r="108" spans="1:10" x14ac:dyDescent="0.3">
      <c r="A108" s="2">
        <v>36784</v>
      </c>
      <c r="B108" s="5">
        <f xml:space="preserve"> GDP!C108/GDP!D108*100</f>
        <v>78.263433629983268</v>
      </c>
      <c r="C108" s="1">
        <v>31.13</v>
      </c>
      <c r="D108" s="5">
        <f t="shared" si="4"/>
        <v>39.775919041806361</v>
      </c>
      <c r="E108" s="6">
        <f t="shared" si="5"/>
        <v>-7.5405581461723381E-2</v>
      </c>
      <c r="F108" s="7">
        <v>30300</v>
      </c>
      <c r="G108" s="1">
        <v>32.85</v>
      </c>
      <c r="H108" s="8">
        <v>97.6</v>
      </c>
      <c r="I108" s="10">
        <f t="shared" si="6"/>
        <v>33.657786885245905</v>
      </c>
      <c r="J108" s="11">
        <f t="shared" si="7"/>
        <v>-2.0494762943494393E-2</v>
      </c>
    </row>
    <row r="109" spans="1:10" x14ac:dyDescent="0.3">
      <c r="A109" s="2">
        <v>36875</v>
      </c>
      <c r="B109" s="5">
        <f xml:space="preserve"> GDP!C109/GDP!D109*100</f>
        <v>78.687583177816748</v>
      </c>
      <c r="C109" s="1">
        <v>26.31</v>
      </c>
      <c r="D109" s="5">
        <f t="shared" si="4"/>
        <v>33.436025021311359</v>
      </c>
      <c r="E109" s="6">
        <f t="shared" si="5"/>
        <v>-4.1848975462958515E-2</v>
      </c>
      <c r="F109" s="7">
        <v>30331</v>
      </c>
      <c r="G109" s="1">
        <v>31.4</v>
      </c>
      <c r="H109" s="8">
        <v>97.8</v>
      </c>
      <c r="I109" s="10">
        <f t="shared" si="6"/>
        <v>32.106339468302657</v>
      </c>
      <c r="J109" s="11">
        <f t="shared" si="7"/>
        <v>-9.3871539593579634E-3</v>
      </c>
    </row>
    <row r="110" spans="1:10" x14ac:dyDescent="0.3">
      <c r="A110" s="2">
        <v>36965</v>
      </c>
      <c r="B110" s="5">
        <f xml:space="preserve"> GDP!C110/GDP!D110*100</f>
        <v>79.204419372928157</v>
      </c>
      <c r="C110" s="1">
        <v>24.05</v>
      </c>
      <c r="D110" s="5">
        <f t="shared" si="4"/>
        <v>30.364467273931211</v>
      </c>
      <c r="E110" s="6">
        <f t="shared" si="5"/>
        <v>1.2814637607218682E-2</v>
      </c>
      <c r="F110" s="7">
        <v>30362</v>
      </c>
      <c r="G110" s="1">
        <v>30.76</v>
      </c>
      <c r="H110" s="8">
        <v>97.9</v>
      </c>
      <c r="I110" s="10">
        <f t="shared" si="6"/>
        <v>31.419816138917263</v>
      </c>
      <c r="J110" s="11">
        <f t="shared" si="7"/>
        <v>-3.4209471438951367E-2</v>
      </c>
    </row>
    <row r="111" spans="1:10" x14ac:dyDescent="0.3">
      <c r="A111" s="2">
        <v>37057</v>
      </c>
      <c r="B111" s="5">
        <f xml:space="preserve"> GDP!C111/GDP!D111*100</f>
        <v>79.683377546744353</v>
      </c>
      <c r="C111" s="1">
        <v>24.92</v>
      </c>
      <c r="D111" s="5">
        <f t="shared" si="4"/>
        <v>31.273774741013305</v>
      </c>
      <c r="E111" s="6">
        <f t="shared" si="5"/>
        <v>-2.2952325794806105E-2</v>
      </c>
      <c r="F111" s="7">
        <v>30390</v>
      </c>
      <c r="G111" s="1">
        <v>28.43</v>
      </c>
      <c r="H111" s="8">
        <v>97.9</v>
      </c>
      <c r="I111" s="10">
        <f t="shared" si="6"/>
        <v>29.039836567926454</v>
      </c>
      <c r="J111" s="11">
        <f t="shared" si="7"/>
        <v>-1.0489270606073298E-2</v>
      </c>
    </row>
    <row r="112" spans="1:10" x14ac:dyDescent="0.3">
      <c r="A112" s="2">
        <v>37149</v>
      </c>
      <c r="B112" s="5">
        <f xml:space="preserve"> GDP!C112/GDP!D112*100</f>
        <v>79.996274194524801</v>
      </c>
      <c r="C112" s="1">
        <v>23.73</v>
      </c>
      <c r="D112" s="5">
        <f t="shared" si="4"/>
        <v>29.663881523152437</v>
      </c>
      <c r="E112" s="6">
        <f t="shared" si="5"/>
        <v>-0.15863641501548043</v>
      </c>
      <c r="F112" s="7">
        <v>30421</v>
      </c>
      <c r="G112" s="1">
        <v>27.95</v>
      </c>
      <c r="H112" s="8">
        <v>98.6</v>
      </c>
      <c r="I112" s="10">
        <f t="shared" si="6"/>
        <v>28.346855983772823</v>
      </c>
      <c r="J112" s="11">
        <f t="shared" si="7"/>
        <v>6.2852022216668413E-3</v>
      </c>
    </row>
    <row r="113" spans="1:10" x14ac:dyDescent="0.3">
      <c r="A113" s="2">
        <v>37240</v>
      </c>
      <c r="B113" s="5">
        <f xml:space="preserve"> GDP!C113/GDP!D113*100</f>
        <v>80.245092146478385</v>
      </c>
      <c r="C113" s="1">
        <v>16.52</v>
      </c>
      <c r="D113" s="5">
        <f t="shared" si="4"/>
        <v>20.586928817832995</v>
      </c>
      <c r="E113" s="6">
        <f t="shared" si="5"/>
        <v>0.12301117520697047</v>
      </c>
      <c r="F113" s="7">
        <v>30451</v>
      </c>
      <c r="G113" s="1">
        <v>28.53</v>
      </c>
      <c r="H113" s="8">
        <v>99.2</v>
      </c>
      <c r="I113" s="10">
        <f t="shared" si="6"/>
        <v>28.760080645161288</v>
      </c>
      <c r="J113" s="11">
        <f t="shared" si="7"/>
        <v>9.2156351088132915E-3</v>
      </c>
    </row>
    <row r="114" spans="1:10" x14ac:dyDescent="0.3">
      <c r="A114" s="2">
        <v>37330</v>
      </c>
      <c r="B114" s="5">
        <f xml:space="preserve"> GDP!C114/GDP!D114*100</f>
        <v>80.504460276328842</v>
      </c>
      <c r="C114" s="1">
        <v>22</v>
      </c>
      <c r="D114" s="5">
        <f t="shared" si="4"/>
        <v>27.327678397551814</v>
      </c>
      <c r="E114" s="6">
        <f t="shared" si="5"/>
        <v>3.7190470438418943E-2</v>
      </c>
      <c r="F114" s="7">
        <v>30482</v>
      </c>
      <c r="G114" s="1">
        <v>29.23</v>
      </c>
      <c r="H114" s="8">
        <v>99.5</v>
      </c>
      <c r="I114" s="10">
        <f t="shared" si="6"/>
        <v>29.376884422110557</v>
      </c>
      <c r="J114" s="11">
        <f t="shared" si="7"/>
        <v>-8.782341126848392E-3</v>
      </c>
    </row>
    <row r="115" spans="1:10" x14ac:dyDescent="0.3">
      <c r="A115" s="2">
        <v>37422</v>
      </c>
      <c r="B115" s="5">
        <f xml:space="preserve"> GDP!C115/GDP!D115*100</f>
        <v>80.783352461714301</v>
      </c>
      <c r="C115" s="1">
        <v>24.05</v>
      </c>
      <c r="D115" s="5">
        <f t="shared" si="4"/>
        <v>29.77098531705283</v>
      </c>
      <c r="E115" s="6">
        <f t="shared" si="5"/>
        <v>5.8650538178179668E-2</v>
      </c>
      <c r="F115" s="7">
        <v>30512</v>
      </c>
      <c r="G115" s="1">
        <v>28.76</v>
      </c>
      <c r="H115" s="8">
        <v>99.9</v>
      </c>
      <c r="I115" s="10">
        <f t="shared" si="6"/>
        <v>28.788788788788789</v>
      </c>
      <c r="J115" s="11">
        <f t="shared" si="7"/>
        <v>9.7309009620734077E-3</v>
      </c>
    </row>
    <row r="116" spans="1:10" x14ac:dyDescent="0.3">
      <c r="A116" s="2">
        <v>37514</v>
      </c>
      <c r="B116" s="5">
        <f xml:space="preserve"> GDP!C116/GDP!D116*100</f>
        <v>81.172407896367517</v>
      </c>
      <c r="C116" s="1">
        <v>27.66</v>
      </c>
      <c r="D116" s="5">
        <f t="shared" si="4"/>
        <v>34.075618448221235</v>
      </c>
      <c r="E116" s="6">
        <f t="shared" si="5"/>
        <v>-1.4098049288268522E-2</v>
      </c>
      <c r="F116" s="7">
        <v>30543</v>
      </c>
      <c r="G116" s="1">
        <v>29.5</v>
      </c>
      <c r="H116" s="8">
        <v>100.2</v>
      </c>
      <c r="I116" s="10">
        <f t="shared" si="6"/>
        <v>29.441117764471059</v>
      </c>
      <c r="J116" s="11">
        <f t="shared" si="7"/>
        <v>-1.5732740246234833E-3</v>
      </c>
    </row>
    <row r="117" spans="1:10" x14ac:dyDescent="0.3">
      <c r="A117" s="2">
        <v>37605</v>
      </c>
      <c r="B117" s="5">
        <f xml:space="preserve"> GDP!C117/GDP!D117*100</f>
        <v>81.637680311210346</v>
      </c>
      <c r="C117" s="1">
        <v>26.93</v>
      </c>
      <c r="D117" s="5">
        <f t="shared" si="4"/>
        <v>32.987218521325403</v>
      </c>
      <c r="E117" s="6">
        <f t="shared" si="5"/>
        <v>5.4030160080719813E-2</v>
      </c>
      <c r="F117" s="7">
        <v>30574</v>
      </c>
      <c r="G117" s="1">
        <v>29.54</v>
      </c>
      <c r="H117" s="8">
        <v>100.7</v>
      </c>
      <c r="I117" s="10">
        <f t="shared" si="6"/>
        <v>29.33465739821251</v>
      </c>
      <c r="J117" s="11">
        <f t="shared" si="7"/>
        <v>6.1515211188667429E-4</v>
      </c>
    </row>
    <row r="118" spans="1:10" x14ac:dyDescent="0.3">
      <c r="A118" s="2">
        <v>37695</v>
      </c>
      <c r="B118" s="5">
        <f xml:space="preserve"> GDP!C118/GDP!D118*100</f>
        <v>82.04547266795376</v>
      </c>
      <c r="C118" s="1">
        <v>30.65</v>
      </c>
      <c r="D118" s="5">
        <f t="shared" si="4"/>
        <v>37.357332468597768</v>
      </c>
      <c r="E118" s="6">
        <f t="shared" si="5"/>
        <v>-4.2007526152026742E-2</v>
      </c>
      <c r="F118" s="7">
        <v>30604</v>
      </c>
      <c r="G118" s="1">
        <v>29.67</v>
      </c>
      <c r="H118" s="8">
        <v>101</v>
      </c>
      <c r="I118" s="10">
        <f t="shared" si="6"/>
        <v>29.376237623762378</v>
      </c>
      <c r="J118" s="11">
        <f t="shared" si="7"/>
        <v>-9.4329637909202901E-3</v>
      </c>
    </row>
    <row r="119" spans="1:10" x14ac:dyDescent="0.3">
      <c r="A119" s="2">
        <v>37787</v>
      </c>
      <c r="B119" s="5">
        <f xml:space="preserve"> GDP!C119/GDP!D119*100</f>
        <v>82.32790851566763</v>
      </c>
      <c r="C119" s="1">
        <v>27.92</v>
      </c>
      <c r="D119" s="5">
        <f t="shared" si="4"/>
        <v>33.91316566081187</v>
      </c>
      <c r="E119" s="6">
        <f t="shared" si="5"/>
        <v>-2.6935961967454292E-2</v>
      </c>
      <c r="F119" s="7">
        <v>30635</v>
      </c>
      <c r="G119" s="1">
        <v>29.09</v>
      </c>
      <c r="H119" s="8">
        <v>101.2</v>
      </c>
      <c r="I119" s="10">
        <f t="shared" si="6"/>
        <v>28.745059288537551</v>
      </c>
      <c r="J119" s="11">
        <f t="shared" si="7"/>
        <v>2.6949662505499905E-3</v>
      </c>
    </row>
    <row r="120" spans="1:10" x14ac:dyDescent="0.3">
      <c r="A120" s="2">
        <v>37879</v>
      </c>
      <c r="B120" s="5">
        <f xml:space="preserve"> GDP!C120/GDP!D120*100</f>
        <v>82.79555483878957</v>
      </c>
      <c r="C120" s="1">
        <v>26.39</v>
      </c>
      <c r="D120" s="5">
        <f t="shared" si="4"/>
        <v>31.873691832108275</v>
      </c>
      <c r="E120" s="6">
        <f t="shared" si="5"/>
        <v>4.2464361109867621E-2</v>
      </c>
      <c r="F120" s="7">
        <v>30665</v>
      </c>
      <c r="G120" s="1">
        <v>29.3</v>
      </c>
      <c r="H120" s="8">
        <v>101.3</v>
      </c>
      <c r="I120" s="10">
        <f t="shared" si="6"/>
        <v>28.923988153998025</v>
      </c>
      <c r="J120" s="11">
        <f t="shared" si="7"/>
        <v>-1.0039871241024567E-2</v>
      </c>
    </row>
    <row r="121" spans="1:10" x14ac:dyDescent="0.3">
      <c r="A121" s="2">
        <v>37970</v>
      </c>
      <c r="B121" s="5">
        <f xml:space="preserve"> GDP!C121/GDP!D121*100</f>
        <v>83.305627851322924</v>
      </c>
      <c r="C121" s="1">
        <v>29.28</v>
      </c>
      <c r="D121" s="5">
        <f t="shared" si="4"/>
        <v>35.147685402787616</v>
      </c>
      <c r="E121" s="6">
        <f t="shared" si="5"/>
        <v>5.0195026197463299E-2</v>
      </c>
      <c r="F121" s="7">
        <v>30696</v>
      </c>
      <c r="G121" s="1">
        <v>28.8</v>
      </c>
      <c r="H121" s="8">
        <v>101.9</v>
      </c>
      <c r="I121" s="10">
        <f t="shared" si="6"/>
        <v>28.263002944062805</v>
      </c>
      <c r="J121" s="11">
        <f t="shared" si="7"/>
        <v>-4.7016872195859705E-4</v>
      </c>
    </row>
    <row r="122" spans="1:10" x14ac:dyDescent="0.3">
      <c r="A122" s="2">
        <v>38061</v>
      </c>
      <c r="B122" s="5">
        <f xml:space="preserve"> GDP!C122/GDP!D122*100</f>
        <v>83.895030656457706</v>
      </c>
      <c r="C122" s="1">
        <v>33.1</v>
      </c>
      <c r="D122" s="5">
        <f t="shared" si="4"/>
        <v>39.454065087050751</v>
      </c>
      <c r="E122" s="6">
        <f t="shared" si="5"/>
        <v>1.5648228450849011E-2</v>
      </c>
      <c r="F122" s="7">
        <v>30727</v>
      </c>
      <c r="G122" s="1">
        <v>28.91</v>
      </c>
      <c r="H122" s="8">
        <v>102.4</v>
      </c>
      <c r="I122" s="10">
        <f t="shared" si="6"/>
        <v>28.232421874999996</v>
      </c>
      <c r="J122" s="11">
        <f t="shared" si="7"/>
        <v>-2.4692774318824107E-4</v>
      </c>
    </row>
    <row r="123" spans="1:10" x14ac:dyDescent="0.3">
      <c r="A123" s="2">
        <v>38153</v>
      </c>
      <c r="B123" s="5">
        <f xml:space="preserve"> GDP!C123/GDP!D123*100</f>
        <v>84.56887958731042</v>
      </c>
      <c r="C123" s="1">
        <v>34.590000000000003</v>
      </c>
      <c r="D123" s="5">
        <f t="shared" si="4"/>
        <v>40.901570611785949</v>
      </c>
      <c r="E123" s="6">
        <f t="shared" si="5"/>
        <v>7.474624947520514E-2</v>
      </c>
      <c r="F123" s="7">
        <v>30756</v>
      </c>
      <c r="G123" s="1">
        <v>28.95</v>
      </c>
      <c r="H123" s="8">
        <v>102.6</v>
      </c>
      <c r="I123" s="10">
        <f t="shared" si="6"/>
        <v>28.216374269005851</v>
      </c>
      <c r="J123" s="11">
        <f t="shared" si="7"/>
        <v>2.8233286763668097E-4</v>
      </c>
    </row>
    <row r="124" spans="1:10" x14ac:dyDescent="0.3">
      <c r="A124" s="2">
        <v>38245</v>
      </c>
      <c r="B124" s="5">
        <f xml:space="preserve"> GDP!C124/GDP!D124*100</f>
        <v>85.111702778120531</v>
      </c>
      <c r="C124" s="1">
        <v>41.35</v>
      </c>
      <c r="D124" s="5">
        <f t="shared" si="4"/>
        <v>48.583213177858958</v>
      </c>
      <c r="E124" s="6">
        <f t="shared" si="5"/>
        <v>-5.6340391804763801E-2</v>
      </c>
      <c r="F124" s="7">
        <v>30787</v>
      </c>
      <c r="G124" s="1">
        <v>29.11</v>
      </c>
      <c r="H124" s="8">
        <v>103.1</v>
      </c>
      <c r="I124" s="10">
        <f t="shared" si="6"/>
        <v>28.234723569350145</v>
      </c>
      <c r="J124" s="11">
        <f t="shared" si="7"/>
        <v>9.7024287607405668E-4</v>
      </c>
    </row>
    <row r="125" spans="1:10" x14ac:dyDescent="0.3">
      <c r="A125" s="2">
        <v>38336</v>
      </c>
      <c r="B125" s="5">
        <f xml:space="preserve"> GDP!C125/GDP!D125*100</f>
        <v>85.769966920211061</v>
      </c>
      <c r="C125" s="1">
        <v>36.6</v>
      </c>
      <c r="D125" s="5">
        <f t="shared" si="4"/>
        <v>42.672279486883511</v>
      </c>
      <c r="E125" s="6">
        <f t="shared" si="5"/>
        <v>0.10313294239064486</v>
      </c>
      <c r="F125" s="7">
        <v>30817</v>
      </c>
      <c r="G125" s="1">
        <v>29.26</v>
      </c>
      <c r="H125" s="8">
        <v>103.4</v>
      </c>
      <c r="I125" s="10">
        <f t="shared" si="6"/>
        <v>28.297872340425535</v>
      </c>
      <c r="J125" s="11">
        <f t="shared" si="7"/>
        <v>-2.2984444323947972E-3</v>
      </c>
    </row>
    <row r="126" spans="1:10" x14ac:dyDescent="0.3">
      <c r="A126" s="2">
        <v>38426</v>
      </c>
      <c r="B126" s="5">
        <f xml:space="preserve"> GDP!C126/GDP!D126*100</f>
        <v>86.453271519759895</v>
      </c>
      <c r="C126" s="1">
        <v>46.78</v>
      </c>
      <c r="D126" s="5">
        <f t="shared" si="4"/>
        <v>54.110155900008813</v>
      </c>
      <c r="E126" s="6">
        <f t="shared" si="5"/>
        <v>2.8362742428965637E-2</v>
      </c>
      <c r="F126" s="7">
        <v>30848</v>
      </c>
      <c r="G126" s="1">
        <v>29.19</v>
      </c>
      <c r="H126" s="8">
        <v>103.7</v>
      </c>
      <c r="I126" s="10">
        <f t="shared" si="6"/>
        <v>28.148505303760849</v>
      </c>
      <c r="J126" s="11">
        <f t="shared" si="7"/>
        <v>-4.5080702105535497E-3</v>
      </c>
    </row>
    <row r="127" spans="1:10" x14ac:dyDescent="0.3">
      <c r="A127" s="2">
        <v>38518</v>
      </c>
      <c r="B127" s="5">
        <f xml:space="preserve"> GDP!C127/GDP!D127*100</f>
        <v>87.081611516992893</v>
      </c>
      <c r="C127" s="1">
        <v>50.3</v>
      </c>
      <c r="D127" s="5">
        <f t="shared" si="4"/>
        <v>57.761907621776821</v>
      </c>
      <c r="E127" s="6">
        <f t="shared" si="5"/>
        <v>7.3951884207505314E-2</v>
      </c>
      <c r="F127" s="7">
        <v>30878</v>
      </c>
      <c r="G127" s="1">
        <v>29</v>
      </c>
      <c r="H127" s="8">
        <v>104.1</v>
      </c>
      <c r="I127" s="10">
        <f t="shared" si="6"/>
        <v>27.857829010566764</v>
      </c>
      <c r="J127" s="11">
        <f t="shared" si="7"/>
        <v>-2.8652702129994267E-3</v>
      </c>
    </row>
    <row r="128" spans="1:10" x14ac:dyDescent="0.3">
      <c r="A128" s="2">
        <v>38610</v>
      </c>
      <c r="B128" s="5">
        <f xml:space="preserve"> GDP!C128/GDP!D128*100</f>
        <v>87.873671353412419</v>
      </c>
      <c r="C128" s="1">
        <v>60.18</v>
      </c>
      <c r="D128" s="5">
        <f t="shared" si="4"/>
        <v>68.484677006343162</v>
      </c>
      <c r="E128" s="6">
        <f t="shared" si="5"/>
        <v>-6.2709256899067922E-2</v>
      </c>
      <c r="F128" s="7">
        <v>30909</v>
      </c>
      <c r="G128" s="1">
        <v>28.92</v>
      </c>
      <c r="H128" s="8">
        <v>104.5</v>
      </c>
      <c r="I128" s="10">
        <f t="shared" si="6"/>
        <v>27.674641148325364</v>
      </c>
      <c r="J128" s="11">
        <f t="shared" si="7"/>
        <v>-5.3894005113661603E-3</v>
      </c>
    </row>
    <row r="129" spans="1:10" x14ac:dyDescent="0.3">
      <c r="A129" s="2">
        <v>38701</v>
      </c>
      <c r="B129" s="5">
        <f xml:space="preserve"> GDP!C129/GDP!D129*100</f>
        <v>88.584525522909303</v>
      </c>
      <c r="C129" s="1">
        <v>52.51</v>
      </c>
      <c r="D129" s="5">
        <f t="shared" si="4"/>
        <v>59.27671869328929</v>
      </c>
      <c r="E129" s="6">
        <f t="shared" si="5"/>
        <v>2.7830280293151821E-2</v>
      </c>
      <c r="F129" s="7">
        <v>30940</v>
      </c>
      <c r="G129" s="1">
        <v>28.7</v>
      </c>
      <c r="H129" s="8">
        <v>105</v>
      </c>
      <c r="I129" s="10">
        <f t="shared" si="6"/>
        <v>27.333333333333332</v>
      </c>
      <c r="J129" s="11">
        <f t="shared" si="7"/>
        <v>1.2069602854114514E-4</v>
      </c>
    </row>
    <row r="130" spans="1:10" x14ac:dyDescent="0.3">
      <c r="A130" s="2">
        <v>38791</v>
      </c>
      <c r="B130" s="5">
        <f xml:space="preserve"> GDP!C130/GDP!D130*100</f>
        <v>89.209403671770986</v>
      </c>
      <c r="C130" s="1">
        <v>56.38</v>
      </c>
      <c r="D130" s="5">
        <f t="shared" si="4"/>
        <v>63.199615376243834</v>
      </c>
      <c r="E130" s="6">
        <f t="shared" si="5"/>
        <v>5.8822507269666424E-2</v>
      </c>
      <c r="F130" s="7">
        <v>30970</v>
      </c>
      <c r="G130" s="1">
        <v>28.79</v>
      </c>
      <c r="H130" s="8">
        <v>105.3</v>
      </c>
      <c r="I130" s="10">
        <f t="shared" si="6"/>
        <v>27.340930674264008</v>
      </c>
      <c r="J130" s="11">
        <f t="shared" si="7"/>
        <v>-7.5490107987508104E-4</v>
      </c>
    </row>
    <row r="131" spans="1:10" x14ac:dyDescent="0.3">
      <c r="A131" s="2">
        <v>38883</v>
      </c>
      <c r="B131" s="5">
        <f xml:space="preserve"> GDP!C131/GDP!D131*100</f>
        <v>90.00033700825017</v>
      </c>
      <c r="C131" s="1">
        <v>65.13</v>
      </c>
      <c r="D131" s="5">
        <f t="shared" ref="D131:D138" si="8" xml:space="preserve"> C131/B131*100</f>
        <v>72.366395688084637</v>
      </c>
      <c r="E131" s="6">
        <f t="shared" ref="E131:E137" si="9">LOG(D132)-LOG(D131)</f>
        <v>-4.6536923869795244E-2</v>
      </c>
      <c r="F131" s="7">
        <v>31001</v>
      </c>
      <c r="G131" s="1">
        <v>28.74</v>
      </c>
      <c r="H131" s="8">
        <v>105.3</v>
      </c>
      <c r="I131" s="10">
        <f t="shared" ref="I131:I194" si="10">G131/H131*100</f>
        <v>27.293447293447294</v>
      </c>
      <c r="J131" s="11">
        <f t="shared" ref="J131:J194" si="11" xml:space="preserve"> LOG(I132)-LOG(I131)</f>
        <v>-1.1018632848451171E-2</v>
      </c>
    </row>
    <row r="132" spans="1:10" x14ac:dyDescent="0.3">
      <c r="A132" s="2">
        <v>38975</v>
      </c>
      <c r="B132" s="5">
        <f xml:space="preserve"> GDP!C132/GDP!D132*100</f>
        <v>90.628067517583204</v>
      </c>
      <c r="C132" s="1">
        <v>58.92</v>
      </c>
      <c r="D132" s="5">
        <f t="shared" si="8"/>
        <v>65.012971824174272</v>
      </c>
      <c r="E132" s="6">
        <f t="shared" si="9"/>
        <v>-2.3852171478089268E-2</v>
      </c>
      <c r="F132" s="7">
        <v>31031</v>
      </c>
      <c r="G132" s="1">
        <v>28.02</v>
      </c>
      <c r="H132" s="8">
        <v>105.3</v>
      </c>
      <c r="I132" s="10">
        <f t="shared" si="10"/>
        <v>26.609686609686612</v>
      </c>
      <c r="J132" s="11">
        <f t="shared" si="11"/>
        <v>-9.1174795545121423E-3</v>
      </c>
    </row>
    <row r="133" spans="1:10" x14ac:dyDescent="0.3">
      <c r="A133" s="2">
        <v>39066</v>
      </c>
      <c r="B133" s="5">
        <f xml:space="preserve"> GDP!C133/GDP!D133*100</f>
        <v>90.967246035171343</v>
      </c>
      <c r="C133" s="1">
        <v>55.98</v>
      </c>
      <c r="D133" s="5">
        <f t="shared" si="8"/>
        <v>61.538633343210179</v>
      </c>
      <c r="E133" s="6">
        <f t="shared" si="9"/>
        <v>2.4811350058138171E-3</v>
      </c>
      <c r="F133" s="7">
        <v>31062</v>
      </c>
      <c r="G133" s="1">
        <v>27.49</v>
      </c>
      <c r="H133" s="8">
        <v>105.5</v>
      </c>
      <c r="I133" s="10">
        <f t="shared" si="10"/>
        <v>26.05687203791469</v>
      </c>
      <c r="J133" s="11">
        <f t="shared" si="11"/>
        <v>-1.0025260918010703E-2</v>
      </c>
    </row>
    <row r="134" spans="1:10" x14ac:dyDescent="0.3">
      <c r="A134" s="2">
        <v>39156</v>
      </c>
      <c r="B134" s="5">
        <f xml:space="preserve"> GDP!C134/GDP!D134*100</f>
        <v>91.838564564690287</v>
      </c>
      <c r="C134" s="1">
        <v>56.84</v>
      </c>
      <c r="D134" s="5">
        <f t="shared" si="8"/>
        <v>61.891211245971078</v>
      </c>
      <c r="E134" s="6">
        <f t="shared" si="9"/>
        <v>5.62990310300584E-2</v>
      </c>
      <c r="F134" s="7">
        <v>31093</v>
      </c>
      <c r="G134" s="1">
        <v>26.99</v>
      </c>
      <c r="H134" s="8">
        <v>106</v>
      </c>
      <c r="I134" s="10">
        <f t="shared" si="10"/>
        <v>25.46226415094339</v>
      </c>
      <c r="J134" s="11">
        <f t="shared" si="11"/>
        <v>1.7302567834229787E-3</v>
      </c>
    </row>
    <row r="135" spans="1:10" x14ac:dyDescent="0.3">
      <c r="A135" s="2">
        <v>39248</v>
      </c>
      <c r="B135" s="5">
        <f xml:space="preserve"> GDP!C135/GDP!D135*100</f>
        <v>92.452730264051127</v>
      </c>
      <c r="C135" s="1">
        <v>65.14</v>
      </c>
      <c r="D135" s="5">
        <f t="shared" si="8"/>
        <v>70.45762717223802</v>
      </c>
      <c r="E135" s="6">
        <f t="shared" si="9"/>
        <v>5.0424929992568313E-2</v>
      </c>
      <c r="F135" s="7">
        <v>31121</v>
      </c>
      <c r="G135" s="1">
        <v>27.2</v>
      </c>
      <c r="H135" s="8">
        <v>106.4</v>
      </c>
      <c r="I135" s="10">
        <f t="shared" si="10"/>
        <v>25.563909774436087</v>
      </c>
      <c r="J135" s="11">
        <f t="shared" si="11"/>
        <v>4.1467191952380134E-3</v>
      </c>
    </row>
    <row r="136" spans="1:10" x14ac:dyDescent="0.3">
      <c r="A136" s="2">
        <v>39340</v>
      </c>
      <c r="B136" s="5">
        <f xml:space="preserve"> GDP!C136/GDP!D136*100</f>
        <v>92.933155219264393</v>
      </c>
      <c r="C136" s="1">
        <v>73.540000000000006</v>
      </c>
      <c r="D136" s="5">
        <f t="shared" si="8"/>
        <v>79.13214592412298</v>
      </c>
      <c r="E136" s="6">
        <f t="shared" si="9"/>
        <v>6.2536282098976104E-2</v>
      </c>
      <c r="F136" s="7">
        <v>31152</v>
      </c>
      <c r="G136" s="1">
        <v>27.59</v>
      </c>
      <c r="H136" s="8">
        <v>106.9</v>
      </c>
      <c r="I136" s="10">
        <f t="shared" si="10"/>
        <v>25.809167446211411</v>
      </c>
      <c r="J136" s="11">
        <f t="shared" si="11"/>
        <v>-1.4646351711407046E-3</v>
      </c>
    </row>
    <row r="137" spans="1:10" x14ac:dyDescent="0.3">
      <c r="A137" s="2">
        <v>39431</v>
      </c>
      <c r="B137" s="5">
        <f xml:space="preserve"> GDP!C137/GDP!D137*100</f>
        <v>93.327340280859957</v>
      </c>
      <c r="C137" s="1">
        <v>85.29</v>
      </c>
      <c r="D137" s="5">
        <f t="shared" si="8"/>
        <v>91.388010997985873</v>
      </c>
      <c r="E137" s="6">
        <f t="shared" si="9"/>
        <v>4.4960371548283806E-3</v>
      </c>
      <c r="F137" s="7">
        <v>31182</v>
      </c>
      <c r="G137" s="1">
        <v>27.6</v>
      </c>
      <c r="H137" s="8">
        <v>107.3</v>
      </c>
      <c r="I137" s="10">
        <f t="shared" si="10"/>
        <v>25.722273998136068</v>
      </c>
      <c r="J137" s="11">
        <f t="shared" si="11"/>
        <v>-6.7551248169757105E-3</v>
      </c>
    </row>
    <row r="138" spans="1:10" x14ac:dyDescent="0.3">
      <c r="A138" s="2">
        <v>39462</v>
      </c>
      <c r="B138" s="5">
        <f xml:space="preserve"> GDP!C138/GDP!D138*100</f>
        <v>93.654881459520936</v>
      </c>
      <c r="C138" s="1">
        <v>86.48</v>
      </c>
      <c r="D138" s="5">
        <f t="shared" si="8"/>
        <v>92.339020296959092</v>
      </c>
      <c r="E138" s="6"/>
      <c r="F138" s="7">
        <v>31213</v>
      </c>
      <c r="G138" s="1">
        <v>27.25</v>
      </c>
      <c r="H138" s="8">
        <v>107.6</v>
      </c>
      <c r="I138" s="10">
        <f t="shared" si="10"/>
        <v>25.325278810408925</v>
      </c>
      <c r="J138" s="11">
        <f t="shared" si="11"/>
        <v>-1.1781441722733321E-2</v>
      </c>
    </row>
    <row r="139" spans="1:10" x14ac:dyDescent="0.3">
      <c r="D139" s="4"/>
      <c r="F139" s="7">
        <v>31243</v>
      </c>
      <c r="G139" s="1">
        <v>26.57</v>
      </c>
      <c r="H139" s="8">
        <v>107.8</v>
      </c>
      <c r="I139" s="10">
        <f t="shared" si="10"/>
        <v>24.647495361781075</v>
      </c>
      <c r="J139" s="11">
        <f t="shared" si="11"/>
        <v>-1.5167449511843678E-4</v>
      </c>
    </row>
    <row r="140" spans="1:10" x14ac:dyDescent="0.3">
      <c r="A140" s="2"/>
      <c r="B140" s="1"/>
      <c r="C140" s="1"/>
      <c r="D140" s="4"/>
      <c r="F140" s="7">
        <v>31274</v>
      </c>
      <c r="G140" s="1">
        <v>26.61</v>
      </c>
      <c r="H140" s="8">
        <v>108</v>
      </c>
      <c r="I140" s="10">
        <f t="shared" si="10"/>
        <v>24.638888888888889</v>
      </c>
      <c r="J140" s="11">
        <f t="shared" si="11"/>
        <v>-2.0215049937797325E-3</v>
      </c>
    </row>
    <row r="141" spans="1:10" x14ac:dyDescent="0.3">
      <c r="A141" s="2"/>
      <c r="B141" s="1"/>
      <c r="C141" s="1"/>
      <c r="D141" s="4"/>
      <c r="F141" s="7">
        <v>31305</v>
      </c>
      <c r="G141" s="1">
        <v>26.56</v>
      </c>
      <c r="H141" s="8">
        <v>108.3</v>
      </c>
      <c r="I141" s="10">
        <f t="shared" si="10"/>
        <v>24.524469067405356</v>
      </c>
      <c r="J141" s="11">
        <f t="shared" si="11"/>
        <v>2.143555451254997E-3</v>
      </c>
    </row>
    <row r="142" spans="1:10" x14ac:dyDescent="0.3">
      <c r="D142" s="4"/>
      <c r="F142" s="7">
        <v>31335</v>
      </c>
      <c r="G142" s="1">
        <v>26.79</v>
      </c>
      <c r="H142" s="8">
        <v>108.7</v>
      </c>
      <c r="I142" s="10">
        <f t="shared" si="10"/>
        <v>24.645814167433304</v>
      </c>
      <c r="J142" s="11">
        <f t="shared" si="11"/>
        <v>4.1200177324876019E-3</v>
      </c>
    </row>
    <row r="143" spans="1:10" x14ac:dyDescent="0.3">
      <c r="A143" s="2"/>
      <c r="B143" s="1"/>
      <c r="C143" s="1"/>
      <c r="D143" s="4"/>
      <c r="F143" s="7">
        <v>31366</v>
      </c>
      <c r="G143" s="1">
        <v>27.12</v>
      </c>
      <c r="H143" s="8">
        <v>109</v>
      </c>
      <c r="I143" s="10">
        <f t="shared" si="10"/>
        <v>24.880733944954127</v>
      </c>
      <c r="J143" s="11">
        <f t="shared" si="11"/>
        <v>-1.601632825750432E-2</v>
      </c>
    </row>
    <row r="144" spans="1:10" x14ac:dyDescent="0.3">
      <c r="A144" s="2"/>
      <c r="B144" s="1"/>
      <c r="C144" s="1"/>
      <c r="D144" s="4"/>
      <c r="F144" s="7">
        <v>31396</v>
      </c>
      <c r="G144" s="1">
        <v>26.21</v>
      </c>
      <c r="H144" s="8">
        <v>109.3</v>
      </c>
      <c r="I144" s="10">
        <f t="shared" si="10"/>
        <v>23.979871912168345</v>
      </c>
      <c r="J144" s="11">
        <f t="shared" si="11"/>
        <v>-2.2935134641474564E-2</v>
      </c>
    </row>
    <row r="145" spans="1:10" x14ac:dyDescent="0.3">
      <c r="D145" s="4"/>
      <c r="F145" s="7">
        <v>31427</v>
      </c>
      <c r="G145" s="1">
        <v>24.93</v>
      </c>
      <c r="H145" s="8">
        <v>109.6</v>
      </c>
      <c r="I145" s="10">
        <f t="shared" si="10"/>
        <v>22.746350364963504</v>
      </c>
      <c r="J145" s="11">
        <f t="shared" si="11"/>
        <v>-0.13761343599106746</v>
      </c>
    </row>
    <row r="146" spans="1:10" x14ac:dyDescent="0.3">
      <c r="A146" s="2"/>
      <c r="B146" s="1"/>
      <c r="C146" s="1"/>
      <c r="D146" s="4"/>
      <c r="F146" s="7">
        <v>31458</v>
      </c>
      <c r="G146" s="1">
        <v>18.11</v>
      </c>
      <c r="H146" s="8">
        <v>109.3</v>
      </c>
      <c r="I146" s="10">
        <f t="shared" si="10"/>
        <v>16.569075937785911</v>
      </c>
      <c r="J146" s="11">
        <f t="shared" si="11"/>
        <v>-0.10302758733276929</v>
      </c>
    </row>
    <row r="147" spans="1:10" x14ac:dyDescent="0.3">
      <c r="A147" s="2"/>
      <c r="B147" s="1"/>
      <c r="C147" s="1"/>
      <c r="D147" s="4"/>
      <c r="F147" s="7">
        <v>31486</v>
      </c>
      <c r="G147" s="1">
        <v>14.22</v>
      </c>
      <c r="H147" s="8">
        <v>108.8</v>
      </c>
      <c r="I147" s="10">
        <f t="shared" si="10"/>
        <v>13.069852941176471</v>
      </c>
      <c r="J147" s="11">
        <f t="shared" si="11"/>
        <v>-3.3174773458637841E-2</v>
      </c>
    </row>
    <row r="148" spans="1:10" x14ac:dyDescent="0.3">
      <c r="D148" s="4"/>
      <c r="F148" s="7">
        <v>31517</v>
      </c>
      <c r="G148" s="1">
        <v>13.15</v>
      </c>
      <c r="H148" s="8">
        <v>108.6</v>
      </c>
      <c r="I148" s="10">
        <f t="shared" si="10"/>
        <v>12.108655616942912</v>
      </c>
      <c r="J148" s="11">
        <f t="shared" si="11"/>
        <v>-5.3803236693972245E-4</v>
      </c>
    </row>
    <row r="149" spans="1:10" x14ac:dyDescent="0.3">
      <c r="A149" s="2"/>
      <c r="B149" s="1"/>
      <c r="C149" s="1"/>
      <c r="D149" s="4"/>
      <c r="F149" s="7">
        <v>31547</v>
      </c>
      <c r="G149" s="1">
        <v>13.17</v>
      </c>
      <c r="H149" s="8">
        <v>108.9</v>
      </c>
      <c r="I149" s="10">
        <f t="shared" si="10"/>
        <v>12.093663911845729</v>
      </c>
      <c r="J149" s="11">
        <f t="shared" si="11"/>
        <v>-3.383592568159477E-2</v>
      </c>
    </row>
    <row r="150" spans="1:10" x14ac:dyDescent="0.3">
      <c r="A150" s="2"/>
      <c r="B150" s="1"/>
      <c r="C150" s="1"/>
      <c r="D150" s="4"/>
      <c r="F150" s="7">
        <v>31578</v>
      </c>
      <c r="G150" s="1">
        <v>12.25</v>
      </c>
      <c r="H150" s="8">
        <v>109.5</v>
      </c>
      <c r="I150" s="10">
        <f t="shared" si="10"/>
        <v>11.187214611872145</v>
      </c>
      <c r="J150" s="11">
        <f t="shared" si="11"/>
        <v>-5.0311338112209447E-2</v>
      </c>
    </row>
    <row r="151" spans="1:10" x14ac:dyDescent="0.3">
      <c r="D151" s="4"/>
      <c r="F151" s="7">
        <v>31608</v>
      </c>
      <c r="G151" s="1">
        <v>10.91</v>
      </c>
      <c r="H151" s="8">
        <v>109.5</v>
      </c>
      <c r="I151" s="10">
        <f t="shared" si="10"/>
        <v>9.9634703196347019</v>
      </c>
      <c r="J151" s="11">
        <f t="shared" si="11"/>
        <v>3.5833459967675396E-2</v>
      </c>
    </row>
    <row r="152" spans="1:10" x14ac:dyDescent="0.3">
      <c r="A152" s="2"/>
      <c r="B152" s="1"/>
      <c r="C152" s="1"/>
      <c r="D152" s="4"/>
      <c r="F152" s="7">
        <v>31639</v>
      </c>
      <c r="G152" s="1">
        <v>11.87</v>
      </c>
      <c r="H152" s="8">
        <v>109.7</v>
      </c>
      <c r="I152" s="10">
        <f t="shared" si="10"/>
        <v>10.820419325432997</v>
      </c>
      <c r="J152" s="11">
        <f t="shared" si="11"/>
        <v>3.2477441771667115E-2</v>
      </c>
    </row>
    <row r="153" spans="1:10" x14ac:dyDescent="0.3">
      <c r="A153" s="2"/>
      <c r="B153" s="1"/>
      <c r="C153" s="1"/>
      <c r="D153" s="4"/>
      <c r="F153" s="7">
        <v>31670</v>
      </c>
      <c r="G153" s="1">
        <v>12.85</v>
      </c>
      <c r="H153" s="8">
        <v>110.2</v>
      </c>
      <c r="I153" s="10">
        <f t="shared" si="10"/>
        <v>11.660617059891107</v>
      </c>
      <c r="J153" s="11">
        <f t="shared" si="11"/>
        <v>-2.7661917693564408E-3</v>
      </c>
    </row>
    <row r="154" spans="1:10" x14ac:dyDescent="0.3">
      <c r="D154" s="4"/>
      <c r="F154" s="7">
        <v>31700</v>
      </c>
      <c r="G154" s="1">
        <v>12.78</v>
      </c>
      <c r="H154" s="8">
        <v>110.3</v>
      </c>
      <c r="I154" s="10">
        <f t="shared" si="10"/>
        <v>11.586582048957389</v>
      </c>
      <c r="J154" s="11">
        <f t="shared" si="11"/>
        <v>2.2120645112587267E-2</v>
      </c>
    </row>
    <row r="155" spans="1:10" x14ac:dyDescent="0.3">
      <c r="D155" s="4"/>
      <c r="F155" s="7">
        <v>31731</v>
      </c>
      <c r="G155" s="1">
        <v>13.46</v>
      </c>
      <c r="H155" s="8">
        <v>110.4</v>
      </c>
      <c r="I155" s="10">
        <f t="shared" si="10"/>
        <v>12.192028985507246</v>
      </c>
      <c r="J155" s="11">
        <f t="shared" si="11"/>
        <v>2.1931585731552961E-2</v>
      </c>
    </row>
    <row r="156" spans="1:10" x14ac:dyDescent="0.3">
      <c r="D156" s="4"/>
      <c r="F156" s="7">
        <v>31761</v>
      </c>
      <c r="G156" s="1">
        <v>14.17</v>
      </c>
      <c r="H156" s="8">
        <v>110.5</v>
      </c>
      <c r="I156" s="10">
        <f t="shared" si="10"/>
        <v>12.823529411764707</v>
      </c>
      <c r="J156" s="11">
        <f t="shared" si="11"/>
        <v>6.2053542813623519E-2</v>
      </c>
    </row>
    <row r="157" spans="1:10" x14ac:dyDescent="0.3">
      <c r="D157" s="4"/>
      <c r="F157" s="7">
        <v>31792</v>
      </c>
      <c r="G157" s="1">
        <v>16.45</v>
      </c>
      <c r="H157" s="8">
        <v>111.2</v>
      </c>
      <c r="I157" s="10">
        <f t="shared" si="10"/>
        <v>14.793165467625899</v>
      </c>
      <c r="J157" s="11">
        <f t="shared" si="11"/>
        <v>1.2212376266419467E-2</v>
      </c>
    </row>
    <row r="158" spans="1:10" x14ac:dyDescent="0.3">
      <c r="D158" s="4"/>
      <c r="F158" s="7">
        <v>31823</v>
      </c>
      <c r="G158" s="1">
        <v>16.98</v>
      </c>
      <c r="H158" s="8">
        <v>111.6</v>
      </c>
      <c r="I158" s="10">
        <f t="shared" si="10"/>
        <v>15.215053763440862</v>
      </c>
      <c r="J158" s="11">
        <f t="shared" si="11"/>
        <v>5.1616874778437349E-3</v>
      </c>
    </row>
    <row r="159" spans="1:10" x14ac:dyDescent="0.3">
      <c r="D159" s="4"/>
      <c r="F159" s="7">
        <v>31851</v>
      </c>
      <c r="G159" s="1">
        <v>17.260000000000002</v>
      </c>
      <c r="H159" s="8">
        <v>112.1</v>
      </c>
      <c r="I159" s="10">
        <f t="shared" si="10"/>
        <v>15.396966993755578</v>
      </c>
      <c r="J159" s="11">
        <f t="shared" si="11"/>
        <v>1.3251245737048833E-2</v>
      </c>
    </row>
    <row r="160" spans="1:10" x14ac:dyDescent="0.3">
      <c r="D160" s="4"/>
      <c r="F160" s="7">
        <v>31882</v>
      </c>
      <c r="G160" s="1">
        <v>17.89</v>
      </c>
      <c r="H160" s="8">
        <v>112.7</v>
      </c>
      <c r="I160" s="10">
        <f t="shared" si="10"/>
        <v>15.874001774622892</v>
      </c>
      <c r="J160" s="11">
        <f t="shared" si="11"/>
        <v>7.1138393457716997E-3</v>
      </c>
    </row>
    <row r="161" spans="4:10" x14ac:dyDescent="0.3">
      <c r="D161" s="4"/>
      <c r="F161" s="7">
        <v>31912</v>
      </c>
      <c r="G161" s="1">
        <v>18.25</v>
      </c>
      <c r="H161" s="8">
        <v>113.1</v>
      </c>
      <c r="I161" s="10">
        <f t="shared" si="10"/>
        <v>16.136162687886827</v>
      </c>
      <c r="J161" s="11">
        <f t="shared" si="11"/>
        <v>9.2776621038301865E-3</v>
      </c>
    </row>
    <row r="162" spans="4:10" x14ac:dyDescent="0.3">
      <c r="D162" s="4"/>
      <c r="F162" s="7">
        <v>31943</v>
      </c>
      <c r="G162" s="1">
        <v>18.71</v>
      </c>
      <c r="H162" s="8">
        <v>113.5</v>
      </c>
      <c r="I162" s="10">
        <f t="shared" si="10"/>
        <v>16.484581497797357</v>
      </c>
      <c r="J162" s="11">
        <f t="shared" si="11"/>
        <v>1.1436094758594972E-2</v>
      </c>
    </row>
    <row r="163" spans="4:10" x14ac:dyDescent="0.3">
      <c r="D163" s="4"/>
      <c r="F163" s="7">
        <v>31973</v>
      </c>
      <c r="G163" s="1">
        <v>19.260000000000002</v>
      </c>
      <c r="H163" s="8">
        <v>113.8</v>
      </c>
      <c r="I163" s="10">
        <f t="shared" si="10"/>
        <v>16.924428822495607</v>
      </c>
      <c r="J163" s="11">
        <f t="shared" si="11"/>
        <v>-9.3292310699433223E-4</v>
      </c>
    </row>
    <row r="164" spans="4:10" x14ac:dyDescent="0.3">
      <c r="D164" s="4"/>
      <c r="F164" s="7">
        <v>32004</v>
      </c>
      <c r="G164" s="1">
        <v>19.32</v>
      </c>
      <c r="H164" s="8">
        <v>114.4</v>
      </c>
      <c r="I164" s="10">
        <f t="shared" si="10"/>
        <v>16.888111888111887</v>
      </c>
      <c r="J164" s="11">
        <f t="shared" si="11"/>
        <v>-1.9467034236300362E-2</v>
      </c>
    </row>
    <row r="165" spans="4:10" x14ac:dyDescent="0.3">
      <c r="D165" s="4"/>
      <c r="F165" s="7">
        <v>32035</v>
      </c>
      <c r="G165" s="1">
        <v>18.57</v>
      </c>
      <c r="H165" s="8">
        <v>115</v>
      </c>
      <c r="I165" s="10">
        <f t="shared" si="10"/>
        <v>16.14782608695652</v>
      </c>
      <c r="J165" s="11">
        <f t="shared" si="11"/>
        <v>-2.0679513619701329E-3</v>
      </c>
    </row>
    <row r="166" spans="4:10" x14ac:dyDescent="0.3">
      <c r="D166" s="4"/>
      <c r="F166" s="7">
        <v>32065</v>
      </c>
      <c r="G166" s="1">
        <v>18.53</v>
      </c>
      <c r="H166" s="8">
        <v>115.3</v>
      </c>
      <c r="I166" s="10">
        <f t="shared" si="10"/>
        <v>16.071118820468342</v>
      </c>
      <c r="J166" s="11">
        <f t="shared" si="11"/>
        <v>-9.6146381198347619E-3</v>
      </c>
    </row>
    <row r="167" spans="4:10" x14ac:dyDescent="0.3">
      <c r="D167" s="4"/>
      <c r="F167" s="7">
        <v>32096</v>
      </c>
      <c r="G167" s="1">
        <v>18.14</v>
      </c>
      <c r="H167" s="8">
        <v>115.4</v>
      </c>
      <c r="I167" s="10">
        <f t="shared" si="10"/>
        <v>15.719237435008665</v>
      </c>
      <c r="J167" s="11">
        <f t="shared" si="11"/>
        <v>-2.3108835816527451E-2</v>
      </c>
    </row>
    <row r="168" spans="4:10" x14ac:dyDescent="0.3">
      <c r="D168" s="4"/>
      <c r="F168" s="7">
        <v>32126</v>
      </c>
      <c r="G168" s="1">
        <v>17.2</v>
      </c>
      <c r="H168" s="8">
        <v>115.4</v>
      </c>
      <c r="I168" s="10">
        <f t="shared" si="10"/>
        <v>14.904679376083187</v>
      </c>
      <c r="J168" s="11">
        <f t="shared" si="11"/>
        <v>-4.7727513278732481E-2</v>
      </c>
    </row>
    <row r="169" spans="4:10" x14ac:dyDescent="0.3">
      <c r="D169" s="4"/>
      <c r="F169" s="7">
        <v>32157</v>
      </c>
      <c r="G169" s="1">
        <v>15.45</v>
      </c>
      <c r="H169" s="8">
        <v>115.7</v>
      </c>
      <c r="I169" s="10">
        <f t="shared" si="10"/>
        <v>13.353500432152115</v>
      </c>
      <c r="J169" s="11">
        <f t="shared" si="11"/>
        <v>-1.687187972874149E-3</v>
      </c>
    </row>
    <row r="170" spans="4:10" x14ac:dyDescent="0.3">
      <c r="D170" s="4"/>
      <c r="F170" s="7">
        <v>32188</v>
      </c>
      <c r="G170" s="1">
        <v>15.43</v>
      </c>
      <c r="H170" s="8">
        <v>116</v>
      </c>
      <c r="I170" s="10">
        <f t="shared" si="10"/>
        <v>13.301724137931034</v>
      </c>
      <c r="J170" s="11">
        <f t="shared" si="11"/>
        <v>-2.203111535563651E-2</v>
      </c>
    </row>
    <row r="171" spans="4:10" x14ac:dyDescent="0.3">
      <c r="D171" s="4"/>
      <c r="F171" s="7">
        <v>32217</v>
      </c>
      <c r="G171" s="1">
        <v>14.73</v>
      </c>
      <c r="H171" s="8">
        <v>116.5</v>
      </c>
      <c r="I171" s="10">
        <f t="shared" si="10"/>
        <v>12.643776824034337</v>
      </c>
      <c r="J171" s="11">
        <f t="shared" si="11"/>
        <v>2.3247312988325275E-2</v>
      </c>
    </row>
    <row r="172" spans="4:10" x14ac:dyDescent="0.3">
      <c r="D172" s="4"/>
      <c r="F172" s="7">
        <v>32248</v>
      </c>
      <c r="G172" s="1">
        <v>15.62</v>
      </c>
      <c r="H172" s="8">
        <v>117.1</v>
      </c>
      <c r="I172" s="10">
        <f t="shared" si="10"/>
        <v>13.339026473099915</v>
      </c>
      <c r="J172" s="11">
        <f t="shared" si="11"/>
        <v>7.0537747244578952E-3</v>
      </c>
    </row>
    <row r="173" spans="4:10" x14ac:dyDescent="0.3">
      <c r="D173" s="4"/>
      <c r="F173" s="7">
        <v>32278</v>
      </c>
      <c r="G173" s="1">
        <v>15.93</v>
      </c>
      <c r="H173" s="8">
        <v>117.5</v>
      </c>
      <c r="I173" s="10">
        <f t="shared" si="10"/>
        <v>13.557446808510637</v>
      </c>
      <c r="J173" s="11">
        <f t="shared" si="11"/>
        <v>-1.3728218329210229E-2</v>
      </c>
    </row>
    <row r="174" spans="4:10" x14ac:dyDescent="0.3">
      <c r="D174" s="4"/>
      <c r="F174" s="7">
        <v>32309</v>
      </c>
      <c r="G174" s="1">
        <v>15.5</v>
      </c>
      <c r="H174" s="8">
        <v>118</v>
      </c>
      <c r="I174" s="10">
        <f t="shared" si="10"/>
        <v>13.135593220338984</v>
      </c>
      <c r="J174" s="11">
        <f t="shared" si="11"/>
        <v>-2.1612982689080296E-2</v>
      </c>
    </row>
    <row r="175" spans="4:10" x14ac:dyDescent="0.3">
      <c r="D175" s="4"/>
      <c r="F175" s="7">
        <v>32339</v>
      </c>
      <c r="G175" s="1">
        <v>14.81</v>
      </c>
      <c r="H175" s="8">
        <v>118.5</v>
      </c>
      <c r="I175" s="10">
        <f t="shared" si="10"/>
        <v>12.497890295358651</v>
      </c>
      <c r="J175" s="11">
        <f t="shared" si="11"/>
        <v>-1.6440651595779787E-2</v>
      </c>
    </row>
    <row r="176" spans="4:10" x14ac:dyDescent="0.3">
      <c r="D176" s="4"/>
      <c r="F176" s="7">
        <v>32370</v>
      </c>
      <c r="G176" s="1">
        <v>14.32</v>
      </c>
      <c r="H176" s="8">
        <v>119</v>
      </c>
      <c r="I176" s="10">
        <f t="shared" si="10"/>
        <v>12.033613445378151</v>
      </c>
      <c r="J176" s="11">
        <f t="shared" si="11"/>
        <v>-1.771678451185954E-2</v>
      </c>
    </row>
    <row r="177" spans="1:10" x14ac:dyDescent="0.3">
      <c r="D177" s="4"/>
      <c r="F177" s="7">
        <v>32401</v>
      </c>
      <c r="G177" s="1">
        <v>13.84</v>
      </c>
      <c r="H177" s="8">
        <v>119.8</v>
      </c>
      <c r="I177" s="10">
        <f t="shared" si="10"/>
        <v>11.552587646076795</v>
      </c>
      <c r="J177" s="11">
        <f t="shared" si="11"/>
        <v>-2.6973228059867349E-2</v>
      </c>
    </row>
    <row r="178" spans="1:10" x14ac:dyDescent="0.3">
      <c r="D178" s="4"/>
      <c r="F178" s="7">
        <v>32431</v>
      </c>
      <c r="G178" s="1">
        <v>13.05</v>
      </c>
      <c r="H178" s="8">
        <v>120.2</v>
      </c>
      <c r="I178" s="10">
        <f t="shared" si="10"/>
        <v>10.856905158069884</v>
      </c>
      <c r="J178" s="11">
        <f t="shared" si="11"/>
        <v>-1.353796566608767E-2</v>
      </c>
    </row>
    <row r="179" spans="1:10" x14ac:dyDescent="0.3">
      <c r="D179" s="4"/>
      <c r="F179" s="7">
        <v>32462</v>
      </c>
      <c r="G179" s="1">
        <v>12.66</v>
      </c>
      <c r="H179" s="8">
        <v>120.3</v>
      </c>
      <c r="I179" s="10">
        <f t="shared" si="10"/>
        <v>10.523690773067331</v>
      </c>
      <c r="J179" s="11">
        <f t="shared" si="11"/>
        <v>4.637188850196905E-2</v>
      </c>
    </row>
    <row r="180" spans="1:10" x14ac:dyDescent="0.3">
      <c r="D180" s="4"/>
      <c r="F180" s="7">
        <v>32492</v>
      </c>
      <c r="G180" s="1">
        <v>14.11</v>
      </c>
      <c r="H180" s="8">
        <v>120.5</v>
      </c>
      <c r="I180" s="10">
        <f t="shared" si="10"/>
        <v>11.70954356846473</v>
      </c>
      <c r="J180" s="11">
        <f t="shared" si="11"/>
        <v>5.3520253961631958E-2</v>
      </c>
    </row>
    <row r="181" spans="1:10" x14ac:dyDescent="0.3">
      <c r="D181" s="4"/>
      <c r="F181" s="7">
        <v>32523</v>
      </c>
      <c r="G181" s="1">
        <v>16.04</v>
      </c>
      <c r="H181" s="8">
        <v>121.1</v>
      </c>
      <c r="I181" s="10">
        <f t="shared" si="10"/>
        <v>13.24525185796862</v>
      </c>
      <c r="J181" s="11">
        <f t="shared" si="11"/>
        <v>1.3375836709585753E-2</v>
      </c>
    </row>
    <row r="182" spans="1:10" x14ac:dyDescent="0.3">
      <c r="D182" s="4"/>
      <c r="F182" s="7">
        <v>32554</v>
      </c>
      <c r="G182" s="1">
        <v>16.61</v>
      </c>
      <c r="H182" s="8">
        <v>121.6</v>
      </c>
      <c r="I182" s="10">
        <f t="shared" si="10"/>
        <v>13.659539473684209</v>
      </c>
      <c r="J182" s="11">
        <f t="shared" si="11"/>
        <v>2.682491325433789E-2</v>
      </c>
    </row>
    <row r="183" spans="1:10" x14ac:dyDescent="0.3">
      <c r="D183" s="4"/>
      <c r="F183" s="7">
        <v>32582</v>
      </c>
      <c r="G183" s="1">
        <v>17.77</v>
      </c>
      <c r="H183" s="8">
        <v>122.3</v>
      </c>
      <c r="I183" s="10">
        <f t="shared" si="10"/>
        <v>14.529844644317253</v>
      </c>
      <c r="J183" s="11">
        <f t="shared" si="11"/>
        <v>3.9515412294403918E-2</v>
      </c>
    </row>
    <row r="184" spans="1:10" x14ac:dyDescent="0.3">
      <c r="D184" s="4"/>
      <c r="F184" s="7">
        <v>32613</v>
      </c>
      <c r="G184" s="1">
        <v>19.59</v>
      </c>
      <c r="H184" s="8">
        <v>123.1</v>
      </c>
      <c r="I184" s="10">
        <f t="shared" si="10"/>
        <v>15.913891145410236</v>
      </c>
      <c r="J184" s="11">
        <f t="shared" si="11"/>
        <v>-1.460204773588103E-2</v>
      </c>
    </row>
    <row r="185" spans="1:10" x14ac:dyDescent="0.3">
      <c r="D185" s="4"/>
      <c r="F185" s="7">
        <v>32643</v>
      </c>
      <c r="G185" s="1">
        <v>19.05</v>
      </c>
      <c r="H185" s="8">
        <v>123.8</v>
      </c>
      <c r="I185" s="10">
        <f t="shared" si="10"/>
        <v>15.38772213247173</v>
      </c>
      <c r="J185" s="11">
        <f t="shared" si="11"/>
        <v>-1.9207569473731034E-2</v>
      </c>
    </row>
    <row r="186" spans="1:10" x14ac:dyDescent="0.3">
      <c r="A186" s="2"/>
      <c r="B186" s="1"/>
      <c r="C186" s="1"/>
      <c r="D186" s="4"/>
      <c r="F186" s="7">
        <v>32674</v>
      </c>
      <c r="G186" s="1">
        <v>18.27</v>
      </c>
      <c r="H186" s="8">
        <v>124.1</v>
      </c>
      <c r="I186" s="10">
        <f t="shared" si="10"/>
        <v>14.721998388396454</v>
      </c>
      <c r="J186" s="11">
        <f t="shared" si="11"/>
        <v>-7.7559828630566763E-3</v>
      </c>
    </row>
    <row r="187" spans="1:10" x14ac:dyDescent="0.3">
      <c r="A187" s="2"/>
      <c r="B187" s="1"/>
      <c r="C187" s="1"/>
      <c r="D187" s="4"/>
      <c r="F187" s="7">
        <v>32704</v>
      </c>
      <c r="G187" s="1">
        <v>17.989999999999998</v>
      </c>
      <c r="H187" s="8">
        <v>124.4</v>
      </c>
      <c r="I187" s="10">
        <f t="shared" si="10"/>
        <v>14.461414790996782</v>
      </c>
      <c r="J187" s="11">
        <f t="shared" si="11"/>
        <v>-1.9443547865873656E-2</v>
      </c>
    </row>
    <row r="188" spans="1:10" x14ac:dyDescent="0.3">
      <c r="D188" s="4"/>
      <c r="F188" s="7">
        <v>32735</v>
      </c>
      <c r="G188" s="1">
        <v>17.23</v>
      </c>
      <c r="H188" s="8">
        <v>124.6</v>
      </c>
      <c r="I188" s="10">
        <f t="shared" si="10"/>
        <v>13.828250401284109</v>
      </c>
      <c r="J188" s="11">
        <f t="shared" si="11"/>
        <v>8.3286559430950646E-3</v>
      </c>
    </row>
    <row r="189" spans="1:10" x14ac:dyDescent="0.3">
      <c r="D189" s="4"/>
      <c r="F189" s="7">
        <v>32766</v>
      </c>
      <c r="G189" s="1">
        <v>17.62</v>
      </c>
      <c r="H189" s="8">
        <v>125</v>
      </c>
      <c r="I189" s="10">
        <f t="shared" si="10"/>
        <v>14.096</v>
      </c>
      <c r="J189" s="11">
        <f t="shared" si="11"/>
        <v>1.4128175007266819E-2</v>
      </c>
    </row>
    <row r="190" spans="1:10" x14ac:dyDescent="0.3">
      <c r="D190" s="4"/>
      <c r="F190" s="7">
        <v>32796</v>
      </c>
      <c r="G190" s="1">
        <v>18.29</v>
      </c>
      <c r="H190" s="8">
        <v>125.6</v>
      </c>
      <c r="I190" s="10">
        <f t="shared" si="10"/>
        <v>14.562101910828027</v>
      </c>
      <c r="J190" s="11">
        <f t="shared" si="11"/>
        <v>-3.2432685127048444E-4</v>
      </c>
    </row>
    <row r="191" spans="1:10" x14ac:dyDescent="0.3">
      <c r="D191" s="4"/>
      <c r="F191" s="7">
        <v>32827</v>
      </c>
      <c r="G191" s="1">
        <v>18.32</v>
      </c>
      <c r="H191" s="8">
        <v>125.9</v>
      </c>
      <c r="I191" s="10">
        <f t="shared" si="10"/>
        <v>14.551231135822082</v>
      </c>
      <c r="J191" s="11">
        <f t="shared" si="11"/>
        <v>3.8499551159150602E-2</v>
      </c>
    </row>
    <row r="192" spans="1:10" x14ac:dyDescent="0.3">
      <c r="D192" s="4"/>
      <c r="F192" s="7">
        <v>32857</v>
      </c>
      <c r="G192" s="1">
        <v>20.05</v>
      </c>
      <c r="H192" s="8">
        <v>126.1</v>
      </c>
      <c r="I192" s="10">
        <f t="shared" si="10"/>
        <v>15.90007930214116</v>
      </c>
      <c r="J192" s="11">
        <f t="shared" si="11"/>
        <v>5.3969419859150047E-3</v>
      </c>
    </row>
    <row r="193" spans="4:10" x14ac:dyDescent="0.3">
      <c r="D193" s="4"/>
      <c r="F193" s="7">
        <v>32888</v>
      </c>
      <c r="G193" s="1">
        <v>20.51</v>
      </c>
      <c r="H193" s="8">
        <v>127.4</v>
      </c>
      <c r="I193" s="10">
        <f t="shared" si="10"/>
        <v>16.098901098901099</v>
      </c>
      <c r="J193" s="11">
        <f t="shared" si="11"/>
        <v>-1.7779914755742476E-2</v>
      </c>
    </row>
    <row r="194" spans="4:10" x14ac:dyDescent="0.3">
      <c r="D194" s="4"/>
      <c r="F194" s="7">
        <v>32919</v>
      </c>
      <c r="G194" s="1">
        <v>19.78</v>
      </c>
      <c r="H194" s="8">
        <v>128</v>
      </c>
      <c r="I194" s="10">
        <f t="shared" si="10"/>
        <v>15.453125</v>
      </c>
      <c r="J194" s="11">
        <f t="shared" si="11"/>
        <v>-2.1214889850424301E-2</v>
      </c>
    </row>
    <row r="195" spans="4:10" x14ac:dyDescent="0.3">
      <c r="D195" s="4"/>
      <c r="F195" s="7">
        <v>32947</v>
      </c>
      <c r="G195" s="1">
        <v>18.940000000000001</v>
      </c>
      <c r="H195" s="8">
        <v>128.69999999999999</v>
      </c>
      <c r="I195" s="10">
        <f t="shared" ref="I195:I258" si="12">G195/H195*100</f>
        <v>14.716394716394717</v>
      </c>
      <c r="J195" s="11">
        <f t="shared" ref="J195:J258" si="13" xml:space="preserve"> LOG(I196)-LOG(I195)</f>
        <v>-5.6379348045502153E-2</v>
      </c>
    </row>
    <row r="196" spans="4:10" x14ac:dyDescent="0.3">
      <c r="D196" s="4"/>
      <c r="F196" s="7">
        <v>32978</v>
      </c>
      <c r="G196" s="1">
        <v>16.66</v>
      </c>
      <c r="H196" s="8">
        <v>128.9</v>
      </c>
      <c r="I196" s="10">
        <f t="shared" si="12"/>
        <v>12.924747866563226</v>
      </c>
      <c r="J196" s="11">
        <f t="shared" si="13"/>
        <v>-1.6668716613086332E-2</v>
      </c>
    </row>
    <row r="197" spans="4:10" x14ac:dyDescent="0.3">
      <c r="D197" s="4"/>
      <c r="F197" s="7">
        <v>33008</v>
      </c>
      <c r="G197" s="1">
        <v>16.07</v>
      </c>
      <c r="H197" s="8">
        <v>129.19999999999999</v>
      </c>
      <c r="I197" s="10">
        <f t="shared" si="12"/>
        <v>12.438080495356038</v>
      </c>
      <c r="J197" s="11">
        <f t="shared" si="13"/>
        <v>-2.7949881338983573E-2</v>
      </c>
    </row>
    <row r="198" spans="4:10" x14ac:dyDescent="0.3">
      <c r="D198" s="4"/>
      <c r="F198" s="7">
        <v>33039</v>
      </c>
      <c r="G198" s="1">
        <v>15.15</v>
      </c>
      <c r="H198" s="8">
        <v>129.9</v>
      </c>
      <c r="I198" s="10">
        <f t="shared" si="12"/>
        <v>11.662817551963048</v>
      </c>
      <c r="J198" s="11">
        <f t="shared" si="13"/>
        <v>3.645443205533061E-2</v>
      </c>
    </row>
    <row r="199" spans="4:10" x14ac:dyDescent="0.3">
      <c r="D199" s="4"/>
      <c r="F199" s="7">
        <v>33069</v>
      </c>
      <c r="G199" s="1">
        <v>16.54</v>
      </c>
      <c r="H199" s="8">
        <v>130.4</v>
      </c>
      <c r="I199" s="10">
        <f t="shared" si="12"/>
        <v>12.684049079754601</v>
      </c>
      <c r="J199" s="11">
        <f t="shared" si="13"/>
        <v>0.16237699343199119</v>
      </c>
    </row>
    <row r="200" spans="4:10" x14ac:dyDescent="0.3">
      <c r="D200" s="4"/>
      <c r="F200" s="7">
        <v>33100</v>
      </c>
      <c r="G200" s="1">
        <v>24.26</v>
      </c>
      <c r="H200" s="8">
        <v>131.6</v>
      </c>
      <c r="I200" s="10">
        <f t="shared" si="12"/>
        <v>18.434650455927056</v>
      </c>
      <c r="J200" s="11">
        <f t="shared" si="13"/>
        <v>8.6874763026308033E-2</v>
      </c>
    </row>
    <row r="201" spans="4:10" x14ac:dyDescent="0.3">
      <c r="D201" s="4"/>
      <c r="F201" s="7">
        <v>33131</v>
      </c>
      <c r="G201" s="1">
        <v>29.88</v>
      </c>
      <c r="H201" s="8">
        <v>132.69999999999999</v>
      </c>
      <c r="I201" s="10">
        <f t="shared" si="12"/>
        <v>22.516955538809349</v>
      </c>
      <c r="J201" s="11">
        <f t="shared" si="13"/>
        <v>3.8940872888493239E-2</v>
      </c>
    </row>
    <row r="202" spans="4:10" x14ac:dyDescent="0.3">
      <c r="D202" s="4"/>
      <c r="F202" s="7">
        <v>33161</v>
      </c>
      <c r="G202" s="1">
        <v>32.880000000000003</v>
      </c>
      <c r="H202" s="8">
        <v>133.5</v>
      </c>
      <c r="I202" s="10">
        <f t="shared" si="12"/>
        <v>24.629213483146071</v>
      </c>
      <c r="J202" s="11">
        <f t="shared" si="13"/>
        <v>-3.8043543576125494E-2</v>
      </c>
    </row>
    <row r="203" spans="4:10" x14ac:dyDescent="0.3">
      <c r="D203" s="4"/>
      <c r="F203" s="7">
        <v>33192</v>
      </c>
      <c r="G203" s="1">
        <v>30.19</v>
      </c>
      <c r="H203" s="8">
        <v>133.80000000000001</v>
      </c>
      <c r="I203" s="10">
        <f t="shared" si="12"/>
        <v>22.56352765321375</v>
      </c>
      <c r="J203" s="11">
        <f t="shared" si="13"/>
        <v>-7.230226353673519E-2</v>
      </c>
    </row>
    <row r="204" spans="4:10" x14ac:dyDescent="0.3">
      <c r="D204" s="4"/>
      <c r="F204" s="7">
        <v>33222</v>
      </c>
      <c r="G204" s="1">
        <v>25.56</v>
      </c>
      <c r="H204" s="8">
        <v>133.80000000000001</v>
      </c>
      <c r="I204" s="10">
        <f t="shared" si="12"/>
        <v>19.103139013452914</v>
      </c>
      <c r="J204" s="11">
        <f t="shared" si="13"/>
        <v>-6.1844932894355553E-2</v>
      </c>
    </row>
    <row r="205" spans="4:10" x14ac:dyDescent="0.3">
      <c r="D205" s="4"/>
      <c r="F205" s="7">
        <v>33253</v>
      </c>
      <c r="G205" s="1">
        <v>22.3</v>
      </c>
      <c r="H205" s="8">
        <v>134.6</v>
      </c>
      <c r="I205" s="10">
        <f t="shared" si="12"/>
        <v>16.567607726597327</v>
      </c>
      <c r="J205" s="11">
        <f t="shared" si="13"/>
        <v>-8.6498605629074188E-2</v>
      </c>
    </row>
    <row r="206" spans="4:10" x14ac:dyDescent="0.3">
      <c r="D206" s="4"/>
      <c r="F206" s="7">
        <v>33284</v>
      </c>
      <c r="G206" s="1">
        <v>18.3</v>
      </c>
      <c r="H206" s="8">
        <v>134.80000000000001</v>
      </c>
      <c r="I206" s="10">
        <f t="shared" si="12"/>
        <v>13.575667655786351</v>
      </c>
      <c r="J206" s="11">
        <f t="shared" si="13"/>
        <v>-1.8076095288381611E-2</v>
      </c>
    </row>
    <row r="207" spans="4:10" x14ac:dyDescent="0.3">
      <c r="D207" s="4"/>
      <c r="F207" s="7">
        <v>33312</v>
      </c>
      <c r="G207" s="1">
        <v>17.579999999999998</v>
      </c>
      <c r="H207" s="8">
        <v>135</v>
      </c>
      <c r="I207" s="10">
        <f t="shared" si="12"/>
        <v>13.02222222222222</v>
      </c>
      <c r="J207" s="11">
        <f t="shared" si="13"/>
        <v>1.7263675483467633E-2</v>
      </c>
    </row>
    <row r="208" spans="4:10" x14ac:dyDescent="0.3">
      <c r="D208" s="4"/>
      <c r="F208" s="7">
        <v>33343</v>
      </c>
      <c r="G208" s="1">
        <v>18.32</v>
      </c>
      <c r="H208" s="8">
        <v>135.19999999999999</v>
      </c>
      <c r="I208" s="10">
        <f t="shared" si="12"/>
        <v>13.550295857988168</v>
      </c>
      <c r="J208" s="11">
        <f t="shared" si="13"/>
        <v>-3.357903920353511E-4</v>
      </c>
    </row>
    <row r="209" spans="4:10" x14ac:dyDescent="0.3">
      <c r="D209" s="4"/>
      <c r="F209" s="7">
        <v>33373</v>
      </c>
      <c r="G209" s="1">
        <v>18.36</v>
      </c>
      <c r="H209" s="8">
        <v>135.6</v>
      </c>
      <c r="I209" s="10">
        <f t="shared" si="12"/>
        <v>13.539823008849558</v>
      </c>
      <c r="J209" s="11">
        <f t="shared" si="13"/>
        <v>-1.522013907020181E-2</v>
      </c>
    </row>
    <row r="210" spans="4:10" x14ac:dyDescent="0.3">
      <c r="D210" s="4"/>
      <c r="F210" s="7">
        <v>33404</v>
      </c>
      <c r="G210" s="1">
        <v>17.78</v>
      </c>
      <c r="H210" s="8">
        <v>136</v>
      </c>
      <c r="I210" s="10">
        <f t="shared" si="12"/>
        <v>13.073529411764707</v>
      </c>
      <c r="J210" s="11">
        <f t="shared" si="13"/>
        <v>8.0673268833328926E-3</v>
      </c>
    </row>
    <row r="211" spans="4:10" x14ac:dyDescent="0.3">
      <c r="D211" s="4"/>
      <c r="F211" s="7">
        <v>33434</v>
      </c>
      <c r="G211" s="1">
        <v>18.14</v>
      </c>
      <c r="H211" s="8">
        <v>136.19999999999999</v>
      </c>
      <c r="I211" s="10">
        <f t="shared" si="12"/>
        <v>13.318649045521294</v>
      </c>
      <c r="J211" s="11">
        <f t="shared" si="13"/>
        <v>1.2162913007186082E-2</v>
      </c>
    </row>
    <row r="212" spans="4:10" x14ac:dyDescent="0.3">
      <c r="D212" s="4"/>
      <c r="F212" s="7">
        <v>33465</v>
      </c>
      <c r="G212" s="1">
        <v>18.71</v>
      </c>
      <c r="H212" s="8">
        <v>136.6</v>
      </c>
      <c r="I212" s="10">
        <f t="shared" si="12"/>
        <v>13.696925329428991</v>
      </c>
      <c r="J212" s="11">
        <f t="shared" si="13"/>
        <v>4.7764014275999411E-3</v>
      </c>
    </row>
    <row r="213" spans="4:10" x14ac:dyDescent="0.3">
      <c r="D213" s="4"/>
      <c r="F213" s="7">
        <v>33496</v>
      </c>
      <c r="G213" s="1">
        <v>19</v>
      </c>
      <c r="H213" s="8">
        <v>137.19999999999999</v>
      </c>
      <c r="I213" s="10">
        <f t="shared" si="12"/>
        <v>13.848396501457728</v>
      </c>
      <c r="J213" s="11">
        <f t="shared" si="13"/>
        <v>1.8593021853734459E-2</v>
      </c>
    </row>
    <row r="214" spans="4:10" x14ac:dyDescent="0.3">
      <c r="D214" s="4"/>
      <c r="F214" s="7">
        <v>33526</v>
      </c>
      <c r="G214" s="1">
        <v>19.86</v>
      </c>
      <c r="H214" s="8">
        <v>137.4</v>
      </c>
      <c r="I214" s="10">
        <f t="shared" si="12"/>
        <v>14.454148471615719</v>
      </c>
      <c r="J214" s="11">
        <f t="shared" si="13"/>
        <v>-1.2560759652507469E-2</v>
      </c>
    </row>
    <row r="215" spans="4:10" x14ac:dyDescent="0.3">
      <c r="D215" s="4"/>
      <c r="F215" s="7">
        <v>33557</v>
      </c>
      <c r="G215" s="1">
        <v>19.350000000000001</v>
      </c>
      <c r="H215" s="8">
        <v>137.80000000000001</v>
      </c>
      <c r="I215" s="10">
        <f t="shared" si="12"/>
        <v>14.042089985486211</v>
      </c>
      <c r="J215" s="11">
        <f t="shared" si="13"/>
        <v>-5.2225722798256546E-2</v>
      </c>
    </row>
    <row r="216" spans="4:10" x14ac:dyDescent="0.3">
      <c r="D216" s="4"/>
      <c r="F216" s="7">
        <v>33587</v>
      </c>
      <c r="G216" s="1">
        <v>17.170000000000002</v>
      </c>
      <c r="H216" s="8">
        <v>137.9</v>
      </c>
      <c r="I216" s="10">
        <f t="shared" si="12"/>
        <v>12.451051486584483</v>
      </c>
      <c r="J216" s="11">
        <f t="shared" si="13"/>
        <v>-2.8573831531848226E-2</v>
      </c>
    </row>
    <row r="217" spans="4:10" x14ac:dyDescent="0.3">
      <c r="D217" s="4"/>
      <c r="F217" s="7">
        <v>33618</v>
      </c>
      <c r="G217" s="1">
        <v>16.100000000000001</v>
      </c>
      <c r="H217" s="8">
        <v>138.1</v>
      </c>
      <c r="I217" s="10">
        <f t="shared" si="12"/>
        <v>11.658218682114411</v>
      </c>
      <c r="J217" s="11">
        <f t="shared" si="13"/>
        <v>-4.2754450730815297E-3</v>
      </c>
    </row>
    <row r="218" spans="4:10" x14ac:dyDescent="0.3">
      <c r="D218" s="4"/>
      <c r="F218" s="7">
        <v>33649</v>
      </c>
      <c r="G218" s="1">
        <v>16</v>
      </c>
      <c r="H218" s="8">
        <v>138.6</v>
      </c>
      <c r="I218" s="10">
        <f t="shared" si="12"/>
        <v>11.544011544011545</v>
      </c>
      <c r="J218" s="11">
        <f t="shared" si="13"/>
        <v>7.4754305312036973E-3</v>
      </c>
    </row>
    <row r="219" spans="4:10" x14ac:dyDescent="0.3">
      <c r="D219" s="4"/>
      <c r="F219" s="7">
        <v>33678</v>
      </c>
      <c r="G219" s="1">
        <v>16.36</v>
      </c>
      <c r="H219" s="8">
        <v>139.30000000000001</v>
      </c>
      <c r="I219" s="10">
        <f t="shared" si="12"/>
        <v>11.744436468054557</v>
      </c>
      <c r="J219" s="11">
        <f t="shared" si="13"/>
        <v>2.5393427926141632E-2</v>
      </c>
    </row>
    <row r="220" spans="4:10" x14ac:dyDescent="0.3">
      <c r="D220" s="4"/>
      <c r="F220" s="7">
        <v>33709</v>
      </c>
      <c r="G220" s="1">
        <v>17.37</v>
      </c>
      <c r="H220" s="8">
        <v>139.5</v>
      </c>
      <c r="I220" s="10">
        <f t="shared" si="12"/>
        <v>12.451612903225808</v>
      </c>
      <c r="J220" s="11">
        <f t="shared" si="13"/>
        <v>3.3504763148861416E-2</v>
      </c>
    </row>
    <row r="221" spans="4:10" x14ac:dyDescent="0.3">
      <c r="D221" s="4"/>
      <c r="F221" s="7">
        <v>33739</v>
      </c>
      <c r="G221" s="1">
        <v>18.79</v>
      </c>
      <c r="H221" s="8">
        <v>139.69999999999999</v>
      </c>
      <c r="I221" s="10">
        <f t="shared" si="12"/>
        <v>13.450250536864711</v>
      </c>
      <c r="J221" s="11">
        <f t="shared" si="13"/>
        <v>2.184432658831903E-2</v>
      </c>
    </row>
    <row r="222" spans="4:10" x14ac:dyDescent="0.3">
      <c r="D222" s="4"/>
      <c r="F222" s="7">
        <v>33770</v>
      </c>
      <c r="G222" s="1">
        <v>19.829999999999998</v>
      </c>
      <c r="H222" s="8">
        <v>140.19999999999999</v>
      </c>
      <c r="I222" s="10">
        <f t="shared" si="12"/>
        <v>14.144079885877318</v>
      </c>
      <c r="J222" s="11">
        <f t="shared" si="13"/>
        <v>-2.9038764821436303E-3</v>
      </c>
    </row>
    <row r="223" spans="4:10" x14ac:dyDescent="0.3">
      <c r="D223" s="4"/>
      <c r="F223" s="7">
        <v>33800</v>
      </c>
      <c r="G223" s="1">
        <v>19.739999999999998</v>
      </c>
      <c r="H223" s="8">
        <v>140.5</v>
      </c>
      <c r="I223" s="10">
        <f t="shared" si="12"/>
        <v>14.049822064056938</v>
      </c>
      <c r="J223" s="11">
        <f t="shared" si="13"/>
        <v>-1.2151083357356152E-2</v>
      </c>
    </row>
    <row r="224" spans="4:10" x14ac:dyDescent="0.3">
      <c r="D224" s="4"/>
      <c r="F224" s="7">
        <v>33831</v>
      </c>
      <c r="G224" s="1">
        <v>19.25</v>
      </c>
      <c r="H224" s="8">
        <v>140.9</v>
      </c>
      <c r="I224" s="10">
        <f t="shared" si="12"/>
        <v>13.662171753016322</v>
      </c>
      <c r="J224" s="11">
        <f t="shared" si="13"/>
        <v>-1.0056197952057477E-3</v>
      </c>
    </row>
    <row r="225" spans="4:10" x14ac:dyDescent="0.3">
      <c r="D225" s="4"/>
      <c r="F225" s="7">
        <v>33862</v>
      </c>
      <c r="G225" s="1">
        <v>19.260000000000002</v>
      </c>
      <c r="H225" s="8">
        <v>141.30000000000001</v>
      </c>
      <c r="I225" s="10">
        <f t="shared" si="12"/>
        <v>13.630573248407643</v>
      </c>
      <c r="J225" s="11">
        <f t="shared" si="13"/>
        <v>2.6611795997788512E-4</v>
      </c>
    </row>
    <row r="226" spans="4:10" x14ac:dyDescent="0.3">
      <c r="D226" s="4"/>
      <c r="F226" s="7">
        <v>33892</v>
      </c>
      <c r="G226" s="1">
        <v>19.34</v>
      </c>
      <c r="H226" s="8">
        <v>141.80000000000001</v>
      </c>
      <c r="I226" s="10">
        <f t="shared" si="12"/>
        <v>13.638928067700986</v>
      </c>
      <c r="J226" s="11">
        <f t="shared" si="13"/>
        <v>-2.2250760273455183E-2</v>
      </c>
    </row>
    <row r="227" spans="4:10" x14ac:dyDescent="0.3">
      <c r="D227" s="4"/>
      <c r="F227" s="7">
        <v>33923</v>
      </c>
      <c r="G227" s="1">
        <v>18.399999999999999</v>
      </c>
      <c r="H227" s="8">
        <v>142</v>
      </c>
      <c r="I227" s="10">
        <f t="shared" si="12"/>
        <v>12.957746478873238</v>
      </c>
      <c r="J227" s="11">
        <f t="shared" si="13"/>
        <v>-3.5598468089265811E-2</v>
      </c>
    </row>
    <row r="228" spans="4:10" x14ac:dyDescent="0.3">
      <c r="D228" s="4"/>
      <c r="F228" s="7">
        <v>33953</v>
      </c>
      <c r="G228" s="1">
        <v>16.940000000000001</v>
      </c>
      <c r="H228" s="8">
        <v>141.9</v>
      </c>
      <c r="I228" s="10">
        <f t="shared" si="12"/>
        <v>11.937984496124031</v>
      </c>
      <c r="J228" s="11">
        <f t="shared" si="13"/>
        <v>-5.7412543271979644E-3</v>
      </c>
    </row>
    <row r="229" spans="4:10" x14ac:dyDescent="0.3">
      <c r="D229" s="4"/>
      <c r="F229" s="7">
        <v>33984</v>
      </c>
      <c r="G229" s="1">
        <v>16.8</v>
      </c>
      <c r="H229" s="8">
        <v>142.6</v>
      </c>
      <c r="I229" s="10">
        <f t="shared" si="12"/>
        <v>11.781206171107996</v>
      </c>
      <c r="J229" s="11">
        <f t="shared" si="13"/>
        <v>1.3969381147538762E-2</v>
      </c>
    </row>
    <row r="230" spans="4:10" x14ac:dyDescent="0.3">
      <c r="D230" s="4"/>
      <c r="F230" s="7">
        <v>34015</v>
      </c>
      <c r="G230" s="1">
        <v>17.41</v>
      </c>
      <c r="H230" s="8">
        <v>143.1</v>
      </c>
      <c r="I230" s="10">
        <f t="shared" si="12"/>
        <v>12.166317260656884</v>
      </c>
      <c r="J230" s="11">
        <f t="shared" si="13"/>
        <v>8.5941224370196245E-3</v>
      </c>
    </row>
    <row r="231" spans="4:10" x14ac:dyDescent="0.3">
      <c r="D231" s="4"/>
      <c r="F231" s="7">
        <v>34043</v>
      </c>
      <c r="G231" s="1">
        <v>17.82</v>
      </c>
      <c r="H231" s="8">
        <v>143.6</v>
      </c>
      <c r="I231" s="10">
        <f t="shared" si="12"/>
        <v>12.409470752089137</v>
      </c>
      <c r="J231" s="11">
        <f t="shared" si="13"/>
        <v>1.1520316698284017E-2</v>
      </c>
    </row>
    <row r="232" spans="4:10" x14ac:dyDescent="0.3">
      <c r="D232" s="4"/>
      <c r="F232" s="7">
        <v>34074</v>
      </c>
      <c r="G232" s="1">
        <v>18.350000000000001</v>
      </c>
      <c r="H232" s="8">
        <v>144</v>
      </c>
      <c r="I232" s="10">
        <f t="shared" si="12"/>
        <v>12.743055555555557</v>
      </c>
      <c r="J232" s="11">
        <f t="shared" si="13"/>
        <v>-1.162849630889573E-2</v>
      </c>
    </row>
    <row r="233" spans="4:10" x14ac:dyDescent="0.3">
      <c r="D233" s="4"/>
      <c r="F233" s="7">
        <v>34104</v>
      </c>
      <c r="G233" s="1">
        <v>17.89</v>
      </c>
      <c r="H233" s="8">
        <v>144.19999999999999</v>
      </c>
      <c r="I233" s="10">
        <f t="shared" si="12"/>
        <v>12.406380027739253</v>
      </c>
      <c r="J233" s="11">
        <f t="shared" si="13"/>
        <v>-2.7902991691720169E-2</v>
      </c>
    </row>
    <row r="234" spans="4:10" x14ac:dyDescent="0.3">
      <c r="D234" s="4"/>
      <c r="F234" s="7">
        <v>34135</v>
      </c>
      <c r="G234" s="1">
        <v>16.8</v>
      </c>
      <c r="H234" s="8">
        <v>144.4</v>
      </c>
      <c r="I234" s="10">
        <f t="shared" si="12"/>
        <v>11.634349030470915</v>
      </c>
      <c r="J234" s="11">
        <f t="shared" si="13"/>
        <v>-2.6377411793653938E-2</v>
      </c>
    </row>
    <row r="235" spans="4:10" x14ac:dyDescent="0.3">
      <c r="D235" s="4"/>
      <c r="F235" s="7">
        <v>34165</v>
      </c>
      <c r="G235" s="1">
        <v>15.81</v>
      </c>
      <c r="H235" s="8">
        <v>144.4</v>
      </c>
      <c r="I235" s="10">
        <f t="shared" si="12"/>
        <v>10.948753462603877</v>
      </c>
      <c r="J235" s="11">
        <f t="shared" si="13"/>
        <v>-5.8964898358875306E-3</v>
      </c>
    </row>
    <row r="236" spans="4:10" x14ac:dyDescent="0.3">
      <c r="D236" s="4"/>
      <c r="F236" s="7">
        <v>34196</v>
      </c>
      <c r="G236" s="1">
        <v>15.64</v>
      </c>
      <c r="H236" s="8">
        <v>144.80000000000001</v>
      </c>
      <c r="I236" s="10">
        <f t="shared" si="12"/>
        <v>10.80110497237569</v>
      </c>
      <c r="J236" s="11">
        <f t="shared" si="13"/>
        <v>-9.8768340038519753E-3</v>
      </c>
    </row>
    <row r="237" spans="4:10" x14ac:dyDescent="0.3">
      <c r="D237" s="4"/>
      <c r="F237" s="7">
        <v>34227</v>
      </c>
      <c r="G237" s="1">
        <v>15.32</v>
      </c>
      <c r="H237" s="8">
        <v>145.1</v>
      </c>
      <c r="I237" s="10">
        <f t="shared" si="12"/>
        <v>10.558235699517574</v>
      </c>
      <c r="J237" s="11">
        <f t="shared" si="13"/>
        <v>5.7952105600025394E-3</v>
      </c>
    </row>
    <row r="238" spans="4:10" x14ac:dyDescent="0.3">
      <c r="D238" s="4"/>
      <c r="F238" s="7">
        <v>34257</v>
      </c>
      <c r="G238" s="1">
        <v>15.59</v>
      </c>
      <c r="H238" s="8">
        <v>145.69999999999999</v>
      </c>
      <c r="I238" s="10">
        <f t="shared" si="12"/>
        <v>10.700068634179823</v>
      </c>
      <c r="J238" s="11">
        <f t="shared" si="13"/>
        <v>-4.5467763159708907E-2</v>
      </c>
    </row>
    <row r="239" spans="4:10" x14ac:dyDescent="0.3">
      <c r="D239" s="4"/>
      <c r="F239" s="7">
        <v>34288</v>
      </c>
      <c r="G239" s="1">
        <v>14.05</v>
      </c>
      <c r="H239" s="8">
        <v>145.80000000000001</v>
      </c>
      <c r="I239" s="10">
        <f t="shared" si="12"/>
        <v>9.6364883401920434</v>
      </c>
      <c r="J239" s="11">
        <f t="shared" si="13"/>
        <v>-4.8686684839921335E-2</v>
      </c>
    </row>
    <row r="240" spans="4:10" x14ac:dyDescent="0.3">
      <c r="D240" s="4"/>
      <c r="F240" s="7">
        <v>34318</v>
      </c>
      <c r="G240" s="1">
        <v>12.56</v>
      </c>
      <c r="H240" s="8">
        <v>145.80000000000001</v>
      </c>
      <c r="I240" s="10">
        <f t="shared" si="12"/>
        <v>8.6145404663923166</v>
      </c>
      <c r="J240" s="11">
        <f t="shared" si="13"/>
        <v>1.1419036839330876E-2</v>
      </c>
    </row>
    <row r="241" spans="4:10" x14ac:dyDescent="0.3">
      <c r="D241" s="4"/>
      <c r="F241" s="7">
        <v>34349</v>
      </c>
      <c r="G241" s="1">
        <v>12.93</v>
      </c>
      <c r="H241" s="8">
        <v>146.19999999999999</v>
      </c>
      <c r="I241" s="10">
        <f t="shared" si="12"/>
        <v>8.8440492476060193</v>
      </c>
      <c r="J241" s="11">
        <f t="shared" si="13"/>
        <v>-2.4915558025859763E-3</v>
      </c>
    </row>
    <row r="242" spans="4:10" x14ac:dyDescent="0.3">
      <c r="D242" s="4"/>
      <c r="F242" s="7">
        <v>34380</v>
      </c>
      <c r="G242" s="1">
        <v>12.9</v>
      </c>
      <c r="H242" s="8">
        <v>146.69999999999999</v>
      </c>
      <c r="I242" s="10">
        <f t="shared" si="12"/>
        <v>8.7934560327198383</v>
      </c>
      <c r="J242" s="11">
        <f t="shared" si="13"/>
        <v>7.8480038005447339E-3</v>
      </c>
    </row>
    <row r="243" spans="4:10" x14ac:dyDescent="0.3">
      <c r="D243" s="4"/>
      <c r="F243" s="7">
        <v>34408</v>
      </c>
      <c r="G243" s="1">
        <v>13.18</v>
      </c>
      <c r="H243" s="8">
        <v>147.19999999999999</v>
      </c>
      <c r="I243" s="10">
        <f t="shared" si="12"/>
        <v>8.9538043478260878</v>
      </c>
      <c r="J243" s="11">
        <f t="shared" si="13"/>
        <v>4.2059322743475236E-2</v>
      </c>
    </row>
    <row r="244" spans="4:10" x14ac:dyDescent="0.3">
      <c r="D244" s="4"/>
      <c r="F244" s="7">
        <v>34439</v>
      </c>
      <c r="G244" s="1">
        <v>14.54</v>
      </c>
      <c r="H244" s="8">
        <v>147.4</v>
      </c>
      <c r="I244" s="10">
        <f t="shared" si="12"/>
        <v>9.8643147896879224</v>
      </c>
      <c r="J244" s="11">
        <f t="shared" si="13"/>
        <v>3.4145784708877747E-2</v>
      </c>
    </row>
    <row r="245" spans="4:10" x14ac:dyDescent="0.3">
      <c r="D245" s="4"/>
      <c r="F245" s="7">
        <v>34469</v>
      </c>
      <c r="G245" s="1">
        <v>15.74</v>
      </c>
      <c r="H245" s="8">
        <v>147.5</v>
      </c>
      <c r="I245" s="10">
        <f t="shared" si="12"/>
        <v>10.671186440677968</v>
      </c>
      <c r="J245" s="11">
        <f t="shared" si="13"/>
        <v>3.2995167326859809E-2</v>
      </c>
    </row>
    <row r="246" spans="4:10" x14ac:dyDescent="0.3">
      <c r="D246" s="4"/>
      <c r="F246" s="7">
        <v>34500</v>
      </c>
      <c r="G246" s="1">
        <v>17.04</v>
      </c>
      <c r="H246" s="8">
        <v>148</v>
      </c>
      <c r="I246" s="10">
        <f t="shared" si="12"/>
        <v>11.513513513513512</v>
      </c>
      <c r="J246" s="11">
        <f t="shared" si="13"/>
        <v>1.0892325853329776E-2</v>
      </c>
    </row>
    <row r="247" spans="4:10" x14ac:dyDescent="0.3">
      <c r="D247" s="4"/>
      <c r="F247" s="7">
        <v>34530</v>
      </c>
      <c r="G247" s="1">
        <v>17.52</v>
      </c>
      <c r="H247" s="8">
        <v>148.4</v>
      </c>
      <c r="I247" s="10">
        <f t="shared" si="12"/>
        <v>11.805929919137466</v>
      </c>
      <c r="J247" s="11">
        <f t="shared" si="13"/>
        <v>-2.3611472230558928E-2</v>
      </c>
    </row>
    <row r="248" spans="4:10" x14ac:dyDescent="0.3">
      <c r="D248" s="4"/>
      <c r="F248" s="7">
        <v>34561</v>
      </c>
      <c r="G248" s="1">
        <v>16.66</v>
      </c>
      <c r="H248" s="8">
        <v>149</v>
      </c>
      <c r="I248" s="10">
        <f t="shared" si="12"/>
        <v>11.181208053691275</v>
      </c>
      <c r="J248" s="11">
        <f t="shared" si="13"/>
        <v>-2.1169146491293311E-2</v>
      </c>
    </row>
    <row r="249" spans="4:10" x14ac:dyDescent="0.3">
      <c r="D249" s="4"/>
      <c r="F249" s="7">
        <v>34592</v>
      </c>
      <c r="G249" s="1">
        <v>15.91</v>
      </c>
      <c r="H249" s="8">
        <v>149.4</v>
      </c>
      <c r="I249" s="10">
        <f t="shared" si="12"/>
        <v>10.649263721552877</v>
      </c>
      <c r="J249" s="11">
        <f t="shared" si="13"/>
        <v>9.4267781092087777E-3</v>
      </c>
    </row>
    <row r="250" spans="4:10" x14ac:dyDescent="0.3">
      <c r="D250" s="4"/>
      <c r="F250" s="7">
        <v>34622</v>
      </c>
      <c r="G250" s="1">
        <v>16.27</v>
      </c>
      <c r="H250" s="8">
        <v>149.5</v>
      </c>
      <c r="I250" s="10">
        <f t="shared" si="12"/>
        <v>10.882943143812708</v>
      </c>
      <c r="J250" s="11">
        <f t="shared" si="13"/>
        <v>4.4616702567885635E-3</v>
      </c>
    </row>
    <row r="251" spans="4:10" x14ac:dyDescent="0.3">
      <c r="D251" s="4"/>
      <c r="F251" s="7">
        <v>34653</v>
      </c>
      <c r="G251" s="1">
        <v>16.46</v>
      </c>
      <c r="H251" s="8">
        <v>149.69999999999999</v>
      </c>
      <c r="I251" s="10">
        <f t="shared" si="12"/>
        <v>10.995323981295927</v>
      </c>
      <c r="J251" s="11">
        <f t="shared" si="13"/>
        <v>-1.8322832002849676E-2</v>
      </c>
    </row>
    <row r="252" spans="4:10" x14ac:dyDescent="0.3">
      <c r="D252" s="4"/>
      <c r="F252" s="7">
        <v>34683</v>
      </c>
      <c r="G252" s="1">
        <v>15.78</v>
      </c>
      <c r="H252" s="8">
        <v>149.69999999999999</v>
      </c>
      <c r="I252" s="10">
        <f t="shared" si="12"/>
        <v>10.541082164328659</v>
      </c>
      <c r="J252" s="11">
        <f t="shared" si="13"/>
        <v>1.921615333160398E-2</v>
      </c>
    </row>
    <row r="253" spans="4:10" x14ac:dyDescent="0.3">
      <c r="D253" s="4"/>
      <c r="F253" s="7">
        <v>34714</v>
      </c>
      <c r="G253" s="1">
        <v>16.559999999999999</v>
      </c>
      <c r="H253" s="8">
        <v>150.30000000000001</v>
      </c>
      <c r="I253" s="10">
        <f t="shared" si="12"/>
        <v>11.017964071856285</v>
      </c>
      <c r="J253" s="11">
        <f t="shared" si="13"/>
        <v>1.4990278690017345E-2</v>
      </c>
    </row>
    <row r="254" spans="4:10" x14ac:dyDescent="0.3">
      <c r="D254" s="4"/>
      <c r="F254" s="7">
        <v>34745</v>
      </c>
      <c r="G254" s="1">
        <v>17.21</v>
      </c>
      <c r="H254" s="8">
        <v>150.9</v>
      </c>
      <c r="I254" s="10">
        <f t="shared" si="12"/>
        <v>11.40490390987409</v>
      </c>
      <c r="J254" s="11">
        <f t="shared" si="13"/>
        <v>-1.4366353884640581E-3</v>
      </c>
    </row>
    <row r="255" spans="4:10" x14ac:dyDescent="0.3">
      <c r="D255" s="4"/>
      <c r="F255" s="7">
        <v>34773</v>
      </c>
      <c r="G255" s="1">
        <v>17.21</v>
      </c>
      <c r="H255" s="8">
        <v>151.4</v>
      </c>
      <c r="I255" s="10">
        <f t="shared" si="12"/>
        <v>11.367239101717304</v>
      </c>
      <c r="J255" s="11">
        <f t="shared" si="13"/>
        <v>3.4628837510206179E-2</v>
      </c>
    </row>
    <row r="256" spans="4:10" x14ac:dyDescent="0.3">
      <c r="D256" s="4"/>
      <c r="F256" s="7">
        <v>34804</v>
      </c>
      <c r="G256" s="1">
        <v>18.7</v>
      </c>
      <c r="H256" s="8">
        <v>151.9</v>
      </c>
      <c r="I256" s="10">
        <f t="shared" si="12"/>
        <v>12.310730743910467</v>
      </c>
      <c r="J256" s="11">
        <f t="shared" si="13"/>
        <v>-4.1205132254233945E-3</v>
      </c>
    </row>
    <row r="257" spans="4:10" x14ac:dyDescent="0.3">
      <c r="D257" s="4"/>
      <c r="F257" s="7">
        <v>34834</v>
      </c>
      <c r="G257" s="1">
        <v>18.559999999999999</v>
      </c>
      <c r="H257" s="8">
        <v>152.19999999999999</v>
      </c>
      <c r="I257" s="10">
        <f t="shared" si="12"/>
        <v>12.194480946123521</v>
      </c>
      <c r="J257" s="11">
        <f t="shared" si="13"/>
        <v>-2.8135776021100511E-2</v>
      </c>
    </row>
    <row r="258" spans="4:10" x14ac:dyDescent="0.3">
      <c r="D258" s="4"/>
      <c r="F258" s="7">
        <v>34865</v>
      </c>
      <c r="G258" s="1">
        <v>17.43</v>
      </c>
      <c r="H258" s="8">
        <v>152.5</v>
      </c>
      <c r="I258" s="10">
        <f t="shared" si="12"/>
        <v>11.429508196721311</v>
      </c>
      <c r="J258" s="11">
        <f t="shared" si="13"/>
        <v>-2.3813442896087E-2</v>
      </c>
    </row>
    <row r="259" spans="4:10" x14ac:dyDescent="0.3">
      <c r="D259" s="4"/>
      <c r="F259" s="7">
        <v>34895</v>
      </c>
      <c r="G259" s="1">
        <v>16.5</v>
      </c>
      <c r="H259" s="8">
        <v>152.5</v>
      </c>
      <c r="I259" s="10">
        <f t="shared" ref="I259:I322" si="14">G259/H259*100</f>
        <v>10.819672131147541</v>
      </c>
      <c r="J259" s="11">
        <f t="shared" ref="J259:J322" si="15" xml:space="preserve"> LOG(I260)-LOG(I259)</f>
        <v>-8.608072689386681E-5</v>
      </c>
    </row>
    <row r="260" spans="4:10" x14ac:dyDescent="0.3">
      <c r="D260" s="4"/>
      <c r="F260" s="7">
        <v>34926</v>
      </c>
      <c r="G260" s="1">
        <v>16.54</v>
      </c>
      <c r="H260" s="8">
        <v>152.9</v>
      </c>
      <c r="I260" s="10">
        <f t="shared" si="14"/>
        <v>10.817527795945061</v>
      </c>
      <c r="J260" s="11">
        <f t="shared" si="15"/>
        <v>3.5896647925985903E-3</v>
      </c>
    </row>
    <row r="261" spans="4:10" x14ac:dyDescent="0.3">
      <c r="D261" s="4"/>
      <c r="F261" s="7">
        <v>34957</v>
      </c>
      <c r="G261" s="1">
        <v>16.71</v>
      </c>
      <c r="H261" s="8">
        <v>153.19999999999999</v>
      </c>
      <c r="I261" s="10">
        <f t="shared" si="14"/>
        <v>10.907310704960837</v>
      </c>
      <c r="J261" s="11">
        <f t="shared" si="15"/>
        <v>-1.2470467788042061E-2</v>
      </c>
    </row>
    <row r="262" spans="4:10" x14ac:dyDescent="0.3">
      <c r="D262" s="4"/>
      <c r="F262" s="7">
        <v>34987</v>
      </c>
      <c r="G262" s="1">
        <v>16.29</v>
      </c>
      <c r="H262" s="8">
        <v>153.69999999999999</v>
      </c>
      <c r="I262" s="10">
        <f t="shared" si="14"/>
        <v>10.598568640208198</v>
      </c>
      <c r="J262" s="11">
        <f t="shared" si="15"/>
        <v>6.371610480105927E-3</v>
      </c>
    </row>
    <row r="263" spans="4:10" x14ac:dyDescent="0.3">
      <c r="D263" s="4"/>
      <c r="F263" s="7">
        <v>35018</v>
      </c>
      <c r="G263" s="1">
        <v>16.52</v>
      </c>
      <c r="H263" s="8">
        <v>153.6</v>
      </c>
      <c r="I263" s="10">
        <f t="shared" si="14"/>
        <v>10.755208333333334</v>
      </c>
      <c r="J263" s="11">
        <f t="shared" si="15"/>
        <v>2.6054708991719355E-2</v>
      </c>
    </row>
    <row r="264" spans="4:10" x14ac:dyDescent="0.3">
      <c r="D264" s="4"/>
      <c r="F264" s="7">
        <v>35048</v>
      </c>
      <c r="G264" s="1">
        <v>17.53</v>
      </c>
      <c r="H264" s="8">
        <v>153.5</v>
      </c>
      <c r="I264" s="10">
        <f t="shared" si="14"/>
        <v>11.420195439739414</v>
      </c>
      <c r="J264" s="11">
        <f t="shared" si="15"/>
        <v>-3.7794039819227798E-3</v>
      </c>
    </row>
    <row r="265" spans="4:10" x14ac:dyDescent="0.3">
      <c r="D265" s="4"/>
      <c r="F265" s="7">
        <v>35079</v>
      </c>
      <c r="G265" s="1">
        <v>17.48</v>
      </c>
      <c r="H265" s="8">
        <v>154.4</v>
      </c>
      <c r="I265" s="10">
        <f t="shared" si="14"/>
        <v>11.321243523316062</v>
      </c>
      <c r="J265" s="11">
        <f t="shared" si="15"/>
        <v>5.7418777474287364E-3</v>
      </c>
    </row>
    <row r="266" spans="4:10" x14ac:dyDescent="0.3">
      <c r="D266" s="4"/>
      <c r="F266" s="7">
        <v>35110</v>
      </c>
      <c r="G266" s="1">
        <v>17.77</v>
      </c>
      <c r="H266" s="8">
        <v>154.9</v>
      </c>
      <c r="I266" s="10">
        <f t="shared" si="14"/>
        <v>11.471917366042607</v>
      </c>
      <c r="J266" s="11">
        <f t="shared" si="15"/>
        <v>4.6928453795490821E-2</v>
      </c>
    </row>
    <row r="267" spans="4:10" x14ac:dyDescent="0.3">
      <c r="D267" s="4"/>
      <c r="F267" s="7">
        <v>35139</v>
      </c>
      <c r="G267" s="1">
        <v>19.899999999999999</v>
      </c>
      <c r="H267" s="8">
        <v>155.69999999999999</v>
      </c>
      <c r="I267" s="10">
        <f t="shared" si="14"/>
        <v>12.780989081567116</v>
      </c>
      <c r="J267" s="11">
        <f t="shared" si="15"/>
        <v>2.8467413588655344E-2</v>
      </c>
    </row>
    <row r="268" spans="4:10" x14ac:dyDescent="0.3">
      <c r="D268" s="4"/>
      <c r="F268" s="7">
        <v>35170</v>
      </c>
      <c r="G268" s="1">
        <v>21.33</v>
      </c>
      <c r="H268" s="8">
        <v>156.30000000000001</v>
      </c>
      <c r="I268" s="10">
        <f t="shared" si="14"/>
        <v>13.6468330134357</v>
      </c>
      <c r="J268" s="11">
        <f t="shared" si="15"/>
        <v>-2.6195658768276564E-2</v>
      </c>
    </row>
    <row r="269" spans="4:10" x14ac:dyDescent="0.3">
      <c r="D269" s="4"/>
      <c r="F269" s="7">
        <v>35200</v>
      </c>
      <c r="G269" s="1">
        <v>20.12</v>
      </c>
      <c r="H269" s="8">
        <v>156.6</v>
      </c>
      <c r="I269" s="10">
        <f t="shared" si="14"/>
        <v>12.848020434227331</v>
      </c>
      <c r="J269" s="11">
        <f t="shared" si="15"/>
        <v>-1.7898093051080588E-2</v>
      </c>
    </row>
    <row r="270" spans="4:10" x14ac:dyDescent="0.3">
      <c r="D270" s="4"/>
      <c r="F270" s="7">
        <v>35231</v>
      </c>
      <c r="G270" s="1">
        <v>19.32</v>
      </c>
      <c r="H270" s="8">
        <v>156.69999999999999</v>
      </c>
      <c r="I270" s="10">
        <f t="shared" si="14"/>
        <v>12.329291640076582</v>
      </c>
      <c r="J270" s="11">
        <f t="shared" si="15"/>
        <v>5.4182933363577934E-3</v>
      </c>
    </row>
    <row r="271" spans="4:10" x14ac:dyDescent="0.3">
      <c r="D271" s="4"/>
      <c r="F271" s="7">
        <v>35261</v>
      </c>
      <c r="G271" s="1">
        <v>19.600000000000001</v>
      </c>
      <c r="H271" s="8">
        <v>157</v>
      </c>
      <c r="I271" s="10">
        <f t="shared" si="14"/>
        <v>12.48407643312102</v>
      </c>
      <c r="J271" s="11">
        <f t="shared" si="15"/>
        <v>1.9303807800062689E-2</v>
      </c>
    </row>
    <row r="272" spans="4:10" x14ac:dyDescent="0.3">
      <c r="D272" s="4"/>
      <c r="F272" s="7">
        <v>35292</v>
      </c>
      <c r="G272" s="1">
        <v>20.53</v>
      </c>
      <c r="H272" s="8">
        <v>157.30000000000001</v>
      </c>
      <c r="I272" s="10">
        <f t="shared" si="14"/>
        <v>13.051493960584871</v>
      </c>
      <c r="J272" s="11">
        <f t="shared" si="15"/>
        <v>2.9444364559040981E-2</v>
      </c>
    </row>
    <row r="273" spans="4:10" x14ac:dyDescent="0.3">
      <c r="D273" s="4"/>
      <c r="F273" s="7">
        <v>35323</v>
      </c>
      <c r="G273" s="1">
        <v>22.04</v>
      </c>
      <c r="H273" s="8">
        <v>157.80000000000001</v>
      </c>
      <c r="I273" s="10">
        <f t="shared" si="14"/>
        <v>13.967046894803548</v>
      </c>
      <c r="J273" s="11">
        <f t="shared" si="15"/>
        <v>2.1276709233853053E-2</v>
      </c>
    </row>
    <row r="274" spans="4:10" x14ac:dyDescent="0.3">
      <c r="D274" s="4"/>
      <c r="F274" s="7">
        <v>35353</v>
      </c>
      <c r="G274" s="1">
        <v>23.22</v>
      </c>
      <c r="H274" s="8">
        <v>158.30000000000001</v>
      </c>
      <c r="I274" s="10">
        <f t="shared" si="14"/>
        <v>14.668351231838281</v>
      </c>
      <c r="J274" s="11">
        <f t="shared" si="15"/>
        <v>-1.1424577994405549E-2</v>
      </c>
    </row>
    <row r="275" spans="4:10" x14ac:dyDescent="0.3">
      <c r="D275" s="4"/>
      <c r="F275" s="7">
        <v>35384</v>
      </c>
      <c r="G275" s="1">
        <v>22.66</v>
      </c>
      <c r="H275" s="8">
        <v>158.6</v>
      </c>
      <c r="I275" s="10">
        <f t="shared" si="14"/>
        <v>14.287515762925599</v>
      </c>
      <c r="J275" s="11">
        <f t="shared" si="15"/>
        <v>1.0602309875176408E-2</v>
      </c>
    </row>
    <row r="276" spans="4:10" x14ac:dyDescent="0.3">
      <c r="D276" s="4"/>
      <c r="F276" s="7">
        <v>35414</v>
      </c>
      <c r="G276" s="1">
        <v>23.22</v>
      </c>
      <c r="H276" s="8">
        <v>158.6</v>
      </c>
      <c r="I276" s="10">
        <f t="shared" si="14"/>
        <v>14.640605296343001</v>
      </c>
      <c r="J276" s="11">
        <f t="shared" si="15"/>
        <v>-5.123892773778449E-3</v>
      </c>
    </row>
    <row r="277" spans="4:10" x14ac:dyDescent="0.3">
      <c r="D277" s="4"/>
      <c r="F277" s="7">
        <v>35445</v>
      </c>
      <c r="G277" s="1">
        <v>23.02</v>
      </c>
      <c r="H277" s="8">
        <v>159.1</v>
      </c>
      <c r="I277" s="10">
        <f t="shared" si="14"/>
        <v>14.468887492143306</v>
      </c>
      <c r="J277" s="11">
        <f t="shared" si="15"/>
        <v>-4.3737532331677542E-2</v>
      </c>
    </row>
    <row r="278" spans="4:10" x14ac:dyDescent="0.3">
      <c r="D278" s="4"/>
      <c r="F278" s="7">
        <v>35476</v>
      </c>
      <c r="G278" s="1">
        <v>20.88</v>
      </c>
      <c r="H278" s="8">
        <v>159.6</v>
      </c>
      <c r="I278" s="10">
        <f t="shared" si="14"/>
        <v>13.082706766917292</v>
      </c>
      <c r="J278" s="11">
        <f t="shared" si="15"/>
        <v>-3.8422085228913216E-2</v>
      </c>
    </row>
    <row r="279" spans="4:10" x14ac:dyDescent="0.3">
      <c r="D279" s="4"/>
      <c r="F279" s="7">
        <v>35504</v>
      </c>
      <c r="G279" s="1">
        <v>19.16</v>
      </c>
      <c r="H279" s="8">
        <v>160</v>
      </c>
      <c r="I279" s="10">
        <f t="shared" si="14"/>
        <v>11.975</v>
      </c>
      <c r="J279" s="11">
        <f t="shared" si="15"/>
        <v>-3.1786690659465044E-2</v>
      </c>
    </row>
    <row r="280" spans="4:10" x14ac:dyDescent="0.3">
      <c r="D280" s="4"/>
      <c r="F280" s="7">
        <v>35535</v>
      </c>
      <c r="G280" s="1">
        <v>17.829999999999998</v>
      </c>
      <c r="H280" s="8">
        <v>160.19999999999999</v>
      </c>
      <c r="I280" s="10">
        <f t="shared" si="14"/>
        <v>11.129837702871411</v>
      </c>
      <c r="J280" s="11">
        <f t="shared" si="15"/>
        <v>1.7463750604629347E-2</v>
      </c>
    </row>
    <row r="281" spans="4:10" x14ac:dyDescent="0.3">
      <c r="D281" s="4"/>
      <c r="F281" s="7">
        <v>35565</v>
      </c>
      <c r="G281" s="1">
        <v>18.55</v>
      </c>
      <c r="H281" s="8">
        <v>160.1</v>
      </c>
      <c r="I281" s="10">
        <f t="shared" si="14"/>
        <v>11.586508432229857</v>
      </c>
      <c r="J281" s="11">
        <f t="shared" si="15"/>
        <v>-2.9586625259017341E-2</v>
      </c>
    </row>
    <row r="282" spans="4:10" x14ac:dyDescent="0.3">
      <c r="D282" s="4"/>
      <c r="F282" s="7">
        <v>35596</v>
      </c>
      <c r="G282" s="1">
        <v>17.350000000000001</v>
      </c>
      <c r="H282" s="8">
        <v>160.30000000000001</v>
      </c>
      <c r="I282" s="10">
        <f t="shared" si="14"/>
        <v>10.82345601996257</v>
      </c>
      <c r="J282" s="11">
        <f t="shared" si="15"/>
        <v>2.948815965037932E-3</v>
      </c>
    </row>
    <row r="283" spans="4:10" x14ac:dyDescent="0.3">
      <c r="D283" s="4"/>
      <c r="F283" s="7">
        <v>35626</v>
      </c>
      <c r="G283" s="1">
        <v>17.489999999999998</v>
      </c>
      <c r="H283" s="8">
        <v>160.5</v>
      </c>
      <c r="I283" s="10">
        <f t="shared" si="14"/>
        <v>10.897196261682241</v>
      </c>
      <c r="J283" s="11">
        <f t="shared" si="15"/>
        <v>1.0705515181067549E-2</v>
      </c>
    </row>
    <row r="284" spans="4:10" x14ac:dyDescent="0.3">
      <c r="D284" s="4"/>
      <c r="F284" s="7">
        <v>35657</v>
      </c>
      <c r="G284" s="1">
        <v>17.96</v>
      </c>
      <c r="H284" s="8">
        <v>160.80000000000001</v>
      </c>
      <c r="I284" s="10">
        <f t="shared" si="14"/>
        <v>11.169154228855721</v>
      </c>
      <c r="J284" s="11">
        <f t="shared" si="15"/>
        <v>-3.7471049397128642E-3</v>
      </c>
    </row>
    <row r="285" spans="4:10" x14ac:dyDescent="0.3">
      <c r="D285" s="4"/>
      <c r="F285" s="7">
        <v>35688</v>
      </c>
      <c r="G285" s="1">
        <v>17.850000000000001</v>
      </c>
      <c r="H285" s="8">
        <v>161.19999999999999</v>
      </c>
      <c r="I285" s="10">
        <f t="shared" si="14"/>
        <v>11.073200992555833</v>
      </c>
      <c r="J285" s="11">
        <f t="shared" si="15"/>
        <v>1.9823237957529827E-2</v>
      </c>
    </row>
    <row r="286" spans="4:10" x14ac:dyDescent="0.3">
      <c r="D286" s="4"/>
      <c r="F286" s="7">
        <v>35718</v>
      </c>
      <c r="G286" s="1">
        <v>18.73</v>
      </c>
      <c r="H286" s="8">
        <v>161.6</v>
      </c>
      <c r="I286" s="10">
        <f t="shared" si="14"/>
        <v>11.590346534653467</v>
      </c>
      <c r="J286" s="11">
        <f t="shared" si="15"/>
        <v>-1.9901433143892922E-2</v>
      </c>
    </row>
    <row r="287" spans="4:10" x14ac:dyDescent="0.3">
      <c r="D287" s="4"/>
      <c r="F287" s="7">
        <v>35749</v>
      </c>
      <c r="G287" s="1">
        <v>17.88</v>
      </c>
      <c r="H287" s="8">
        <v>161.5</v>
      </c>
      <c r="I287" s="10">
        <f t="shared" si="14"/>
        <v>11.071207430340557</v>
      </c>
      <c r="J287" s="11">
        <f t="shared" si="15"/>
        <v>-4.90686677885388E-2</v>
      </c>
    </row>
    <row r="288" spans="4:10" x14ac:dyDescent="0.3">
      <c r="D288" s="4"/>
      <c r="F288" s="7">
        <v>35779</v>
      </c>
      <c r="G288" s="1">
        <v>15.95</v>
      </c>
      <c r="H288" s="8">
        <v>161.30000000000001</v>
      </c>
      <c r="I288" s="10">
        <f t="shared" si="14"/>
        <v>9.8884066955982632</v>
      </c>
      <c r="J288" s="11">
        <f t="shared" si="15"/>
        <v>-4.7321486045461159E-2</v>
      </c>
    </row>
    <row r="289" spans="4:10" x14ac:dyDescent="0.3">
      <c r="D289" s="4"/>
      <c r="F289" s="7">
        <v>35810</v>
      </c>
      <c r="G289" s="1">
        <v>14.33</v>
      </c>
      <c r="H289" s="8">
        <v>161.6</v>
      </c>
      <c r="I289" s="10">
        <f t="shared" si="14"/>
        <v>8.8675742574257441</v>
      </c>
      <c r="J289" s="11">
        <f t="shared" si="15"/>
        <v>-3.2547457877868724E-2</v>
      </c>
    </row>
    <row r="290" spans="4:10" x14ac:dyDescent="0.3">
      <c r="D290" s="4"/>
      <c r="F290" s="7">
        <v>35841</v>
      </c>
      <c r="G290" s="1">
        <v>13.32</v>
      </c>
      <c r="H290" s="8">
        <v>161.9</v>
      </c>
      <c r="I290" s="10">
        <f t="shared" si="14"/>
        <v>8.2273008029647929</v>
      </c>
      <c r="J290" s="11">
        <f t="shared" si="15"/>
        <v>-3.3993066258822813E-2</v>
      </c>
    </row>
    <row r="291" spans="4:10" x14ac:dyDescent="0.3">
      <c r="D291" s="4"/>
      <c r="F291" s="7">
        <v>35869</v>
      </c>
      <c r="G291" s="1">
        <v>12.34</v>
      </c>
      <c r="H291" s="8">
        <v>162.19999999999999</v>
      </c>
      <c r="I291" s="10">
        <f t="shared" si="14"/>
        <v>7.6078914919852041</v>
      </c>
      <c r="J291" s="11">
        <f t="shared" si="15"/>
        <v>1.5431454607707451E-2</v>
      </c>
    </row>
    <row r="292" spans="4:10" x14ac:dyDescent="0.3">
      <c r="D292" s="4"/>
      <c r="F292" s="7">
        <v>35900</v>
      </c>
      <c r="G292" s="1">
        <v>12.81</v>
      </c>
      <c r="H292" s="8">
        <v>162.5</v>
      </c>
      <c r="I292" s="10">
        <f t="shared" si="14"/>
        <v>7.8830769230769233</v>
      </c>
      <c r="J292" s="11">
        <f t="shared" si="15"/>
        <v>-7.6350784098940805E-3</v>
      </c>
    </row>
    <row r="293" spans="4:10" x14ac:dyDescent="0.3">
      <c r="D293" s="4"/>
      <c r="F293" s="7">
        <v>35930</v>
      </c>
      <c r="G293" s="1">
        <v>12.61</v>
      </c>
      <c r="H293" s="8">
        <v>162.80000000000001</v>
      </c>
      <c r="I293" s="10">
        <f t="shared" si="14"/>
        <v>7.7457002457002444</v>
      </c>
      <c r="J293" s="11">
        <f t="shared" si="15"/>
        <v>-3.6416070685283075E-2</v>
      </c>
    </row>
    <row r="294" spans="4:10" x14ac:dyDescent="0.3">
      <c r="D294" s="4"/>
      <c r="F294" s="7">
        <v>35961</v>
      </c>
      <c r="G294" s="1">
        <v>11.61</v>
      </c>
      <c r="H294" s="8">
        <v>163</v>
      </c>
      <c r="I294" s="10">
        <f t="shared" si="14"/>
        <v>7.1226993865030677</v>
      </c>
      <c r="J294" s="11">
        <f t="shared" si="15"/>
        <v>-2.7827855242952282E-3</v>
      </c>
    </row>
    <row r="295" spans="4:10" x14ac:dyDescent="0.3">
      <c r="D295" s="4"/>
      <c r="F295" s="7">
        <v>35991</v>
      </c>
      <c r="G295" s="1">
        <v>11.55</v>
      </c>
      <c r="H295" s="8">
        <v>163.19999999999999</v>
      </c>
      <c r="I295" s="10">
        <f t="shared" si="14"/>
        <v>7.077205882352942</v>
      </c>
      <c r="J295" s="11">
        <f t="shared" si="15"/>
        <v>-8.5008274498296066E-3</v>
      </c>
    </row>
    <row r="296" spans="4:10" x14ac:dyDescent="0.3">
      <c r="D296" s="4"/>
      <c r="F296" s="7">
        <v>36022</v>
      </c>
      <c r="G296" s="1">
        <v>11.34</v>
      </c>
      <c r="H296" s="8">
        <v>163.4</v>
      </c>
      <c r="I296" s="10">
        <f t="shared" si="14"/>
        <v>6.9400244798041619</v>
      </c>
      <c r="J296" s="11">
        <f t="shared" si="15"/>
        <v>5.1046595567619923E-2</v>
      </c>
    </row>
    <row r="297" spans="4:10" x14ac:dyDescent="0.3">
      <c r="D297" s="4"/>
      <c r="F297" s="7">
        <v>36053</v>
      </c>
      <c r="G297" s="1">
        <v>12.77</v>
      </c>
      <c r="H297" s="8">
        <v>163.6</v>
      </c>
      <c r="I297" s="10">
        <f t="shared" si="14"/>
        <v>7.8056234718826403</v>
      </c>
      <c r="J297" s="11">
        <f t="shared" si="15"/>
        <v>-2.410730283275675E-2</v>
      </c>
    </row>
    <row r="298" spans="4:10" x14ac:dyDescent="0.3">
      <c r="D298" s="4"/>
      <c r="F298" s="7">
        <v>36083</v>
      </c>
      <c r="G298" s="1">
        <v>12.11</v>
      </c>
      <c r="H298" s="8">
        <v>164</v>
      </c>
      <c r="I298" s="10">
        <f t="shared" si="14"/>
        <v>7.3841463414634143</v>
      </c>
      <c r="J298" s="11">
        <f t="shared" si="15"/>
        <v>-4.214645071956169E-2</v>
      </c>
    </row>
    <row r="299" spans="4:10" x14ac:dyDescent="0.3">
      <c r="D299" s="4"/>
      <c r="F299" s="7">
        <v>36114</v>
      </c>
      <c r="G299" s="1">
        <v>10.99</v>
      </c>
      <c r="H299" s="8">
        <v>164</v>
      </c>
      <c r="I299" s="10">
        <f t="shared" si="14"/>
        <v>6.7012195121951219</v>
      </c>
      <c r="J299" s="11">
        <f t="shared" si="15"/>
        <v>-6.8067205680180765E-2</v>
      </c>
    </row>
    <row r="300" spans="4:10" x14ac:dyDescent="0.3">
      <c r="D300" s="4"/>
      <c r="F300" s="7">
        <v>36144</v>
      </c>
      <c r="G300" s="1">
        <v>9.39</v>
      </c>
      <c r="H300" s="8">
        <v>163.9</v>
      </c>
      <c r="I300" s="10">
        <f t="shared" si="14"/>
        <v>5.7291031116534477</v>
      </c>
      <c r="J300" s="11">
        <f t="shared" si="15"/>
        <v>3.3169505817226774E-2</v>
      </c>
    </row>
    <row r="301" spans="4:10" x14ac:dyDescent="0.3">
      <c r="D301" s="4"/>
      <c r="F301" s="7">
        <v>36175</v>
      </c>
      <c r="G301" s="1">
        <v>10.16</v>
      </c>
      <c r="H301" s="8">
        <v>164.3</v>
      </c>
      <c r="I301" s="10">
        <f t="shared" si="14"/>
        <v>6.1838101034692627</v>
      </c>
      <c r="J301" s="11">
        <f t="shared" si="15"/>
        <v>6.6782747207888571E-3</v>
      </c>
    </row>
    <row r="302" spans="4:10" x14ac:dyDescent="0.3">
      <c r="D302" s="4"/>
      <c r="F302" s="7">
        <v>36206</v>
      </c>
      <c r="G302" s="1">
        <v>10.33</v>
      </c>
      <c r="H302" s="8">
        <v>164.5</v>
      </c>
      <c r="I302" s="10">
        <f t="shared" si="14"/>
        <v>6.2796352583586623</v>
      </c>
      <c r="J302" s="11">
        <f t="shared" si="15"/>
        <v>6.7367006868916279E-2</v>
      </c>
    </row>
    <row r="303" spans="4:10" x14ac:dyDescent="0.3">
      <c r="D303" s="4"/>
      <c r="F303" s="7">
        <v>36234</v>
      </c>
      <c r="G303" s="1">
        <v>12.1</v>
      </c>
      <c r="H303" s="8">
        <v>165</v>
      </c>
      <c r="I303" s="10">
        <f t="shared" si="14"/>
        <v>7.333333333333333</v>
      </c>
      <c r="J303" s="11">
        <f t="shared" si="15"/>
        <v>8.4915758092673377E-2</v>
      </c>
    </row>
    <row r="304" spans="4:10" x14ac:dyDescent="0.3">
      <c r="D304" s="4"/>
      <c r="F304" s="7">
        <v>36265</v>
      </c>
      <c r="G304" s="1">
        <v>14.82</v>
      </c>
      <c r="H304" s="8">
        <v>166.2</v>
      </c>
      <c r="I304" s="10">
        <f t="shared" si="14"/>
        <v>8.9169675090252714</v>
      </c>
      <c r="J304" s="11">
        <f t="shared" si="15"/>
        <v>2.1440408924811027E-2</v>
      </c>
    </row>
    <row r="305" spans="4:10" x14ac:dyDescent="0.3">
      <c r="D305" s="4"/>
      <c r="F305" s="7">
        <v>36295</v>
      </c>
      <c r="G305" s="1">
        <v>15.57</v>
      </c>
      <c r="H305" s="8">
        <v>166.2</v>
      </c>
      <c r="I305" s="10">
        <f t="shared" si="14"/>
        <v>9.3682310469314096</v>
      </c>
      <c r="J305" s="11">
        <f t="shared" si="15"/>
        <v>9.3815670784611616E-3</v>
      </c>
    </row>
    <row r="306" spans="4:10" x14ac:dyDescent="0.3">
      <c r="D306" s="4"/>
      <c r="F306" s="7">
        <v>36326</v>
      </c>
      <c r="G306" s="1">
        <v>15.91</v>
      </c>
      <c r="H306" s="8">
        <v>166.2</v>
      </c>
      <c r="I306" s="10">
        <f t="shared" si="14"/>
        <v>9.5728038507821918</v>
      </c>
      <c r="J306" s="11">
        <f t="shared" si="15"/>
        <v>5.3502446215182076E-2</v>
      </c>
    </row>
    <row r="307" spans="4:10" x14ac:dyDescent="0.3">
      <c r="D307" s="4"/>
      <c r="F307" s="7">
        <v>36356</v>
      </c>
      <c r="G307" s="1">
        <v>18.05</v>
      </c>
      <c r="H307" s="8">
        <v>166.7</v>
      </c>
      <c r="I307" s="10">
        <f t="shared" si="14"/>
        <v>10.827834433113379</v>
      </c>
      <c r="J307" s="11">
        <f t="shared" si="15"/>
        <v>3.3850794144519858E-2</v>
      </c>
    </row>
    <row r="308" spans="4:10" x14ac:dyDescent="0.3">
      <c r="D308" s="4"/>
      <c r="F308" s="7">
        <v>36387</v>
      </c>
      <c r="G308" s="1">
        <v>19.559999999999999</v>
      </c>
      <c r="H308" s="8">
        <v>167.1</v>
      </c>
      <c r="I308" s="10">
        <f t="shared" si="14"/>
        <v>11.70556552962298</v>
      </c>
      <c r="J308" s="11">
        <f t="shared" si="15"/>
        <v>4.1814159738291723E-2</v>
      </c>
    </row>
    <row r="309" spans="4:10" x14ac:dyDescent="0.3">
      <c r="D309" s="4"/>
      <c r="F309" s="7">
        <v>36418</v>
      </c>
      <c r="G309" s="1">
        <v>21.64</v>
      </c>
      <c r="H309" s="8">
        <v>167.9</v>
      </c>
      <c r="I309" s="10">
        <f t="shared" si="14"/>
        <v>12.888624181060154</v>
      </c>
      <c r="J309" s="11">
        <f t="shared" si="15"/>
        <v>-1.1768621410848112E-3</v>
      </c>
    </row>
    <row r="310" spans="4:10" x14ac:dyDescent="0.3">
      <c r="D310" s="4"/>
      <c r="F310" s="7">
        <v>36448</v>
      </c>
      <c r="G310" s="1">
        <v>21.62</v>
      </c>
      <c r="H310" s="8">
        <v>168.2</v>
      </c>
      <c r="I310" s="10">
        <f t="shared" si="14"/>
        <v>12.853745541022594</v>
      </c>
      <c r="J310" s="11">
        <f t="shared" si="15"/>
        <v>2.9249540484508563E-2</v>
      </c>
    </row>
    <row r="311" spans="4:10" x14ac:dyDescent="0.3">
      <c r="D311" s="4"/>
      <c r="F311" s="7">
        <v>36479</v>
      </c>
      <c r="G311" s="1">
        <v>23.14</v>
      </c>
      <c r="H311" s="8">
        <v>168.3</v>
      </c>
      <c r="I311" s="10">
        <f t="shared" si="14"/>
        <v>13.749257278669042</v>
      </c>
      <c r="J311" s="11">
        <f t="shared" si="15"/>
        <v>2.2135610934922667E-2</v>
      </c>
    </row>
    <row r="312" spans="4:10" x14ac:dyDescent="0.3">
      <c r="D312" s="4"/>
      <c r="F312" s="7">
        <v>36509</v>
      </c>
      <c r="G312" s="1">
        <v>24.35</v>
      </c>
      <c r="H312" s="8">
        <v>168.3</v>
      </c>
      <c r="I312" s="10">
        <f t="shared" si="14"/>
        <v>14.468211527035058</v>
      </c>
      <c r="J312" s="11">
        <f t="shared" si="15"/>
        <v>1.516153747993898E-2</v>
      </c>
    </row>
    <row r="313" spans="4:10" x14ac:dyDescent="0.3">
      <c r="D313" s="4"/>
      <c r="F313" s="7">
        <v>36540</v>
      </c>
      <c r="G313" s="1">
        <v>25.29</v>
      </c>
      <c r="H313" s="8">
        <v>168.8</v>
      </c>
      <c r="I313" s="10">
        <f t="shared" si="14"/>
        <v>14.982227488151656</v>
      </c>
      <c r="J313" s="11">
        <f t="shared" si="15"/>
        <v>3.2077959291259228E-2</v>
      </c>
    </row>
    <row r="314" spans="4:10" x14ac:dyDescent="0.3">
      <c r="D314" s="4"/>
      <c r="F314" s="7">
        <v>36571</v>
      </c>
      <c r="G314" s="1">
        <v>27.39</v>
      </c>
      <c r="H314" s="8">
        <v>169.8</v>
      </c>
      <c r="I314" s="10">
        <f t="shared" si="14"/>
        <v>16.130742049469966</v>
      </c>
      <c r="J314" s="11">
        <f t="shared" si="15"/>
        <v>1.3216623772864811E-3</v>
      </c>
    </row>
    <row r="315" spans="4:10" x14ac:dyDescent="0.3">
      <c r="D315" s="4"/>
      <c r="F315" s="7">
        <v>36600</v>
      </c>
      <c r="G315" s="1">
        <v>27.7</v>
      </c>
      <c r="H315" s="8">
        <v>171.2</v>
      </c>
      <c r="I315" s="10">
        <f t="shared" si="14"/>
        <v>16.179906542056074</v>
      </c>
      <c r="J315" s="11">
        <f t="shared" si="15"/>
        <v>-5.7305856883694162E-2</v>
      </c>
    </row>
    <row r="316" spans="4:10" x14ac:dyDescent="0.3">
      <c r="D316" s="4"/>
      <c r="F316" s="7">
        <v>36631</v>
      </c>
      <c r="G316" s="1">
        <v>24.29</v>
      </c>
      <c r="H316" s="8">
        <v>171.3</v>
      </c>
      <c r="I316" s="10">
        <f t="shared" si="14"/>
        <v>14.179801517805018</v>
      </c>
      <c r="J316" s="11">
        <f t="shared" si="15"/>
        <v>3.4846343330156238E-2</v>
      </c>
    </row>
    <row r="317" spans="4:10" x14ac:dyDescent="0.3">
      <c r="D317" s="4"/>
      <c r="F317" s="7">
        <v>36661</v>
      </c>
      <c r="G317" s="1">
        <v>26.35</v>
      </c>
      <c r="H317" s="8">
        <v>171.5</v>
      </c>
      <c r="I317" s="10">
        <f t="shared" si="14"/>
        <v>15.364431486880466</v>
      </c>
      <c r="J317" s="11">
        <f t="shared" si="15"/>
        <v>3.799433501218763E-2</v>
      </c>
    </row>
    <row r="318" spans="4:10" x14ac:dyDescent="0.3">
      <c r="D318" s="4"/>
      <c r="F318" s="7">
        <v>36692</v>
      </c>
      <c r="G318" s="1">
        <v>28.91</v>
      </c>
      <c r="H318" s="8">
        <v>172.4</v>
      </c>
      <c r="I318" s="10">
        <f t="shared" si="14"/>
        <v>16.769141531322504</v>
      </c>
      <c r="J318" s="11">
        <f t="shared" si="15"/>
        <v>-1.4896536982619057E-2</v>
      </c>
    </row>
    <row r="319" spans="4:10" x14ac:dyDescent="0.3">
      <c r="D319" s="4"/>
      <c r="F319" s="7">
        <v>36722</v>
      </c>
      <c r="G319" s="1">
        <v>28</v>
      </c>
      <c r="H319" s="8">
        <v>172.8</v>
      </c>
      <c r="I319" s="10">
        <f t="shared" si="14"/>
        <v>16.203703703703702</v>
      </c>
      <c r="J319" s="11">
        <f t="shared" si="15"/>
        <v>1.2234456417011597E-2</v>
      </c>
    </row>
    <row r="320" spans="4:10" x14ac:dyDescent="0.3">
      <c r="D320" s="4"/>
      <c r="F320" s="7">
        <v>36753</v>
      </c>
      <c r="G320" s="1">
        <v>28.8</v>
      </c>
      <c r="H320" s="8">
        <v>172.8</v>
      </c>
      <c r="I320" s="10">
        <f t="shared" si="14"/>
        <v>16.666666666666664</v>
      </c>
      <c r="J320" s="11">
        <f t="shared" si="15"/>
        <v>2.350478184019722E-2</v>
      </c>
    </row>
    <row r="321" spans="4:10" x14ac:dyDescent="0.3">
      <c r="D321" s="4"/>
      <c r="F321" s="7">
        <v>36784</v>
      </c>
      <c r="G321" s="1">
        <v>30.56</v>
      </c>
      <c r="H321" s="8">
        <v>173.7</v>
      </c>
      <c r="I321" s="10">
        <f t="shared" si="14"/>
        <v>17.593552101324121</v>
      </c>
      <c r="J321" s="11">
        <f t="shared" si="15"/>
        <v>-1.3000127935489214E-2</v>
      </c>
    </row>
    <row r="322" spans="4:10" x14ac:dyDescent="0.3">
      <c r="D322" s="4"/>
      <c r="F322" s="7">
        <v>36814</v>
      </c>
      <c r="G322" s="1">
        <v>29.71</v>
      </c>
      <c r="H322" s="8">
        <v>174</v>
      </c>
      <c r="I322" s="10">
        <f t="shared" si="14"/>
        <v>17.074712643678161</v>
      </c>
      <c r="J322" s="11">
        <f t="shared" si="15"/>
        <v>3.9690800812668403E-3</v>
      </c>
    </row>
    <row r="323" spans="4:10" x14ac:dyDescent="0.3">
      <c r="D323" s="4"/>
      <c r="F323" s="7">
        <v>36845</v>
      </c>
      <c r="G323" s="1">
        <v>30</v>
      </c>
      <c r="H323" s="8">
        <v>174.1</v>
      </c>
      <c r="I323" s="10">
        <f t="shared" ref="I323:I386" si="16">G323/H323*100</f>
        <v>17.231476163124643</v>
      </c>
      <c r="J323" s="11">
        <f t="shared" ref="J323:J386" si="17" xml:space="preserve"> LOG(I324)-LOG(I323)</f>
        <v>-7.5643564386817852E-2</v>
      </c>
    </row>
    <row r="324" spans="4:10" x14ac:dyDescent="0.3">
      <c r="D324" s="4"/>
      <c r="F324" s="7">
        <v>36875</v>
      </c>
      <c r="G324" s="1">
        <v>25.19</v>
      </c>
      <c r="H324" s="8">
        <v>174</v>
      </c>
      <c r="I324" s="10">
        <f t="shared" si="16"/>
        <v>14.477011494252876</v>
      </c>
      <c r="J324" s="11">
        <f t="shared" si="17"/>
        <v>-1.497628017424546E-2</v>
      </c>
    </row>
    <row r="325" spans="4:10" x14ac:dyDescent="0.3">
      <c r="D325" s="4"/>
      <c r="F325" s="7">
        <v>36906</v>
      </c>
      <c r="G325" s="1">
        <v>24.49</v>
      </c>
      <c r="H325" s="8">
        <v>175.1</v>
      </c>
      <c r="I325" s="10">
        <f t="shared" si="16"/>
        <v>13.986293546544831</v>
      </c>
      <c r="J325" s="11">
        <f t="shared" si="17"/>
        <v>6.6970325723267887E-3</v>
      </c>
    </row>
    <row r="326" spans="4:10" x14ac:dyDescent="0.3">
      <c r="D326" s="4"/>
      <c r="F326" s="7">
        <v>36937</v>
      </c>
      <c r="G326" s="1">
        <v>24.97</v>
      </c>
      <c r="H326" s="8">
        <v>175.8</v>
      </c>
      <c r="I326" s="10">
        <f t="shared" si="16"/>
        <v>14.203640500568826</v>
      </c>
      <c r="J326" s="11">
        <f t="shared" si="17"/>
        <v>-3.6488957020980317E-2</v>
      </c>
    </row>
    <row r="327" spans="4:10" x14ac:dyDescent="0.3">
      <c r="D327" s="4"/>
      <c r="F327" s="7">
        <v>36965</v>
      </c>
      <c r="G327" s="1">
        <v>23.01</v>
      </c>
      <c r="H327" s="8">
        <v>176.2</v>
      </c>
      <c r="I327" s="10">
        <f t="shared" si="16"/>
        <v>13.059023836549377</v>
      </c>
      <c r="J327" s="11">
        <f t="shared" si="17"/>
        <v>-2.0995762330584533E-3</v>
      </c>
    </row>
    <row r="328" spans="4:10" x14ac:dyDescent="0.3">
      <c r="D328" s="4"/>
      <c r="F328" s="7">
        <v>36996</v>
      </c>
      <c r="G328" s="1">
        <v>22.99</v>
      </c>
      <c r="H328" s="8">
        <v>176.9</v>
      </c>
      <c r="I328" s="10">
        <f t="shared" si="16"/>
        <v>12.996042962125493</v>
      </c>
      <c r="J328" s="11">
        <f t="shared" si="17"/>
        <v>2.796584567424576E-2</v>
      </c>
    </row>
    <row r="329" spans="4:10" x14ac:dyDescent="0.3">
      <c r="D329" s="4"/>
      <c r="F329" s="7">
        <v>37026</v>
      </c>
      <c r="G329" s="1">
        <v>24.63</v>
      </c>
      <c r="H329" s="8">
        <v>177.7</v>
      </c>
      <c r="I329" s="10">
        <f t="shared" si="16"/>
        <v>13.860438942037142</v>
      </c>
      <c r="J329" s="11">
        <f t="shared" si="17"/>
        <v>-1.2891468592113764E-2</v>
      </c>
    </row>
    <row r="330" spans="4:10" x14ac:dyDescent="0.3">
      <c r="D330" s="4"/>
      <c r="F330" s="7">
        <v>37057</v>
      </c>
      <c r="G330" s="1">
        <v>23.95</v>
      </c>
      <c r="H330" s="8">
        <v>178</v>
      </c>
      <c r="I330" s="10">
        <f t="shared" si="16"/>
        <v>13.45505617977528</v>
      </c>
      <c r="J330" s="11">
        <f t="shared" si="17"/>
        <v>-2.0911615109767245E-2</v>
      </c>
    </row>
    <row r="331" spans="4:10" x14ac:dyDescent="0.3">
      <c r="D331" s="4"/>
      <c r="F331" s="7">
        <v>37087</v>
      </c>
      <c r="G331" s="1">
        <v>22.76</v>
      </c>
      <c r="H331" s="8">
        <v>177.5</v>
      </c>
      <c r="I331" s="10">
        <f t="shared" si="16"/>
        <v>12.822535211267608</v>
      </c>
      <c r="J331" s="11">
        <f t="shared" si="17"/>
        <v>1.8856924005146825E-2</v>
      </c>
    </row>
    <row r="332" spans="4:10" x14ac:dyDescent="0.3">
      <c r="D332" s="4"/>
      <c r="F332" s="7">
        <v>37118</v>
      </c>
      <c r="G332" s="1">
        <v>23.77</v>
      </c>
      <c r="H332" s="8">
        <v>177.5</v>
      </c>
      <c r="I332" s="10">
        <f t="shared" si="16"/>
        <v>13.391549295774649</v>
      </c>
      <c r="J332" s="11">
        <f t="shared" si="17"/>
        <v>-2.5606672511902184E-2</v>
      </c>
    </row>
    <row r="333" spans="4:10" x14ac:dyDescent="0.3">
      <c r="D333" s="4"/>
      <c r="F333" s="7">
        <v>37149</v>
      </c>
      <c r="G333" s="1">
        <v>22.51</v>
      </c>
      <c r="H333" s="8">
        <v>178.3</v>
      </c>
      <c r="I333" s="10">
        <f t="shared" si="16"/>
        <v>12.624789680314077</v>
      </c>
      <c r="J333" s="11">
        <f t="shared" si="17"/>
        <v>-7.767874558742105E-2</v>
      </c>
    </row>
    <row r="334" spans="4:10" x14ac:dyDescent="0.3">
      <c r="D334" s="4"/>
      <c r="F334" s="7">
        <v>37179</v>
      </c>
      <c r="G334" s="1">
        <v>18.760000000000002</v>
      </c>
      <c r="H334" s="8">
        <v>177.7</v>
      </c>
      <c r="I334" s="10">
        <f t="shared" si="16"/>
        <v>10.55711873944851</v>
      </c>
      <c r="J334" s="11">
        <f t="shared" si="17"/>
        <v>-6.6753480790789688E-2</v>
      </c>
    </row>
    <row r="335" spans="4:10" x14ac:dyDescent="0.3">
      <c r="D335" s="4"/>
      <c r="F335" s="7">
        <v>37210</v>
      </c>
      <c r="G335" s="1">
        <v>16.059999999999999</v>
      </c>
      <c r="H335" s="8">
        <v>177.4</v>
      </c>
      <c r="I335" s="10">
        <f t="shared" si="16"/>
        <v>9.0529875986471247</v>
      </c>
      <c r="J335" s="11">
        <f t="shared" si="17"/>
        <v>-1.2677875605187072E-3</v>
      </c>
    </row>
    <row r="336" spans="4:10" x14ac:dyDescent="0.3">
      <c r="D336" s="4"/>
      <c r="F336" s="7">
        <v>37240</v>
      </c>
      <c r="G336" s="1">
        <v>15.95</v>
      </c>
      <c r="H336" s="8">
        <v>176.7</v>
      </c>
      <c r="I336" s="10">
        <f t="shared" si="16"/>
        <v>9.0265987549518965</v>
      </c>
      <c r="J336" s="11">
        <f t="shared" si="17"/>
        <v>2.7726891354170613E-2</v>
      </c>
    </row>
    <row r="337" spans="4:10" x14ac:dyDescent="0.3">
      <c r="D337" s="4"/>
      <c r="F337" s="7">
        <v>37271</v>
      </c>
      <c r="G337" s="1">
        <v>17.04</v>
      </c>
      <c r="H337" s="8">
        <v>177.1</v>
      </c>
      <c r="I337" s="10">
        <f t="shared" si="16"/>
        <v>9.6216826651609253</v>
      </c>
      <c r="J337" s="11">
        <f t="shared" si="17"/>
        <v>2.784204811759583E-2</v>
      </c>
    </row>
    <row r="338" spans="4:10" x14ac:dyDescent="0.3">
      <c r="D338" s="4"/>
      <c r="F338" s="7">
        <v>37302</v>
      </c>
      <c r="G338" s="1">
        <v>18.239999999999998</v>
      </c>
      <c r="H338" s="8">
        <v>177.8</v>
      </c>
      <c r="I338" s="10">
        <f t="shared" si="16"/>
        <v>10.258717660292461</v>
      </c>
      <c r="J338" s="11">
        <f t="shared" si="17"/>
        <v>8.4649476662136403E-2</v>
      </c>
    </row>
    <row r="339" spans="4:10" x14ac:dyDescent="0.3">
      <c r="D339" s="4"/>
      <c r="F339" s="7">
        <v>37330</v>
      </c>
      <c r="G339" s="1">
        <v>22.29</v>
      </c>
      <c r="H339" s="8">
        <v>178.8</v>
      </c>
      <c r="I339" s="10">
        <f t="shared" si="16"/>
        <v>12.466442953020133</v>
      </c>
      <c r="J339" s="11">
        <f t="shared" si="17"/>
        <v>2.9316937345281291E-2</v>
      </c>
    </row>
    <row r="340" spans="4:10" x14ac:dyDescent="0.3">
      <c r="D340" s="4"/>
      <c r="F340" s="7">
        <v>37361</v>
      </c>
      <c r="G340" s="1">
        <v>23.98</v>
      </c>
      <c r="H340" s="8">
        <v>179.8</v>
      </c>
      <c r="I340" s="10">
        <f t="shared" si="16"/>
        <v>13.337041156840934</v>
      </c>
      <c r="J340" s="11">
        <f t="shared" si="17"/>
        <v>8.2520228076867763E-3</v>
      </c>
    </row>
    <row r="341" spans="4:10" x14ac:dyDescent="0.3">
      <c r="D341" s="4"/>
      <c r="F341" s="7">
        <v>37391</v>
      </c>
      <c r="G341" s="1">
        <v>24.44</v>
      </c>
      <c r="H341" s="8">
        <v>179.8</v>
      </c>
      <c r="I341" s="10">
        <f t="shared" si="16"/>
        <v>13.592880978865407</v>
      </c>
      <c r="J341" s="11">
        <f t="shared" si="17"/>
        <v>-1.8199830467756195E-2</v>
      </c>
    </row>
    <row r="342" spans="4:10" x14ac:dyDescent="0.3">
      <c r="D342" s="4"/>
      <c r="F342" s="7">
        <v>37422</v>
      </c>
      <c r="G342" s="1">
        <v>23.45</v>
      </c>
      <c r="H342" s="8">
        <v>179.9</v>
      </c>
      <c r="I342" s="10">
        <f t="shared" si="16"/>
        <v>13.035019455252916</v>
      </c>
      <c r="J342" s="11">
        <f t="shared" si="17"/>
        <v>2.714085960136603E-2</v>
      </c>
    </row>
    <row r="343" spans="4:10" x14ac:dyDescent="0.3">
      <c r="D343" s="4"/>
      <c r="F343" s="7">
        <v>37452</v>
      </c>
      <c r="G343" s="1">
        <v>24.99</v>
      </c>
      <c r="H343" s="8">
        <v>180.1</v>
      </c>
      <c r="I343" s="10">
        <f t="shared" si="16"/>
        <v>13.875624652970572</v>
      </c>
      <c r="J343" s="11">
        <f t="shared" si="17"/>
        <v>1.0384323528967121E-2</v>
      </c>
    </row>
    <row r="344" spans="4:10" x14ac:dyDescent="0.3">
      <c r="D344" s="4"/>
      <c r="F344" s="7">
        <v>37483</v>
      </c>
      <c r="G344" s="1">
        <v>25.68</v>
      </c>
      <c r="H344" s="8">
        <v>180.7</v>
      </c>
      <c r="I344" s="10">
        <f t="shared" si="16"/>
        <v>14.211400110680685</v>
      </c>
      <c r="J344" s="11">
        <f t="shared" si="17"/>
        <v>2.329440161865004E-2</v>
      </c>
    </row>
    <row r="345" spans="4:10" x14ac:dyDescent="0.3">
      <c r="D345" s="4"/>
      <c r="F345" s="7">
        <v>37514</v>
      </c>
      <c r="G345" s="1">
        <v>27.14</v>
      </c>
      <c r="H345" s="8">
        <v>181</v>
      </c>
      <c r="I345" s="10">
        <f t="shared" si="16"/>
        <v>14.994475138121546</v>
      </c>
      <c r="J345" s="11">
        <f t="shared" si="17"/>
        <v>-1.9522793049029818E-2</v>
      </c>
    </row>
    <row r="346" spans="4:10" x14ac:dyDescent="0.3">
      <c r="D346" s="4"/>
      <c r="F346" s="7">
        <v>37544</v>
      </c>
      <c r="G346" s="1">
        <v>25.99</v>
      </c>
      <c r="H346" s="8">
        <v>181.3</v>
      </c>
      <c r="I346" s="10">
        <f t="shared" si="16"/>
        <v>14.33535576392719</v>
      </c>
      <c r="J346" s="11">
        <f t="shared" si="17"/>
        <v>-4.0424581450130503E-2</v>
      </c>
    </row>
    <row r="347" spans="4:10" x14ac:dyDescent="0.3">
      <c r="D347" s="4"/>
      <c r="F347" s="7">
        <v>37575</v>
      </c>
      <c r="G347" s="1">
        <v>23.68</v>
      </c>
      <c r="H347" s="8">
        <v>181.3</v>
      </c>
      <c r="I347" s="10">
        <f t="shared" si="16"/>
        <v>13.061224489795917</v>
      </c>
      <c r="J347" s="11">
        <f t="shared" si="17"/>
        <v>5.2763364429324167E-2</v>
      </c>
    </row>
    <row r="348" spans="4:10" x14ac:dyDescent="0.3">
      <c r="D348" s="4"/>
      <c r="F348" s="7">
        <v>37605</v>
      </c>
      <c r="G348" s="1">
        <v>26.68</v>
      </c>
      <c r="H348" s="8">
        <v>180.9</v>
      </c>
      <c r="I348" s="10">
        <f t="shared" si="16"/>
        <v>14.748479823106688</v>
      </c>
      <c r="J348" s="11">
        <f t="shared" si="17"/>
        <v>5.3340442809572952E-2</v>
      </c>
    </row>
    <row r="349" spans="4:10" x14ac:dyDescent="0.3">
      <c r="D349" s="4"/>
      <c r="F349" s="7">
        <v>37636</v>
      </c>
      <c r="G349" s="1">
        <v>30.3</v>
      </c>
      <c r="H349" s="8">
        <v>181.7</v>
      </c>
      <c r="I349" s="10">
        <f t="shared" si="16"/>
        <v>16.675839295542101</v>
      </c>
      <c r="J349" s="11">
        <f t="shared" si="17"/>
        <v>2.3484260016367386E-2</v>
      </c>
    </row>
    <row r="350" spans="4:10" x14ac:dyDescent="0.3">
      <c r="D350" s="4"/>
      <c r="F350" s="7">
        <v>37667</v>
      </c>
      <c r="G350" s="1">
        <v>32.229999999999997</v>
      </c>
      <c r="H350" s="8">
        <v>183.1</v>
      </c>
      <c r="I350" s="10">
        <f t="shared" si="16"/>
        <v>17.602403058438011</v>
      </c>
      <c r="J350" s="11">
        <f t="shared" si="17"/>
        <v>-4.503277171403175E-2</v>
      </c>
    </row>
    <row r="351" spans="4:10" x14ac:dyDescent="0.3">
      <c r="D351" s="4"/>
      <c r="F351" s="7">
        <v>37695</v>
      </c>
      <c r="G351" s="1">
        <v>29.23</v>
      </c>
      <c r="H351" s="8">
        <v>184.2</v>
      </c>
      <c r="I351" s="10">
        <f t="shared" si="16"/>
        <v>15.868621064060804</v>
      </c>
      <c r="J351" s="11">
        <f t="shared" si="17"/>
        <v>-7.607328307317518E-2</v>
      </c>
    </row>
    <row r="352" spans="4:10" x14ac:dyDescent="0.3">
      <c r="D352" s="4"/>
      <c r="F352" s="7">
        <v>37726</v>
      </c>
      <c r="G352" s="1">
        <v>24.48</v>
      </c>
      <c r="H352" s="8">
        <v>183.8</v>
      </c>
      <c r="I352" s="10">
        <f t="shared" si="16"/>
        <v>13.318824809575624</v>
      </c>
      <c r="J352" s="11">
        <f t="shared" si="17"/>
        <v>1.2436014380406979E-2</v>
      </c>
    </row>
    <row r="353" spans="4:10" x14ac:dyDescent="0.3">
      <c r="D353" s="4"/>
      <c r="F353" s="7">
        <v>37756</v>
      </c>
      <c r="G353" s="1">
        <v>25.15</v>
      </c>
      <c r="H353" s="8">
        <v>183.5</v>
      </c>
      <c r="I353" s="10">
        <f t="shared" si="16"/>
        <v>13.705722070844686</v>
      </c>
      <c r="J353" s="11">
        <f t="shared" si="17"/>
        <v>3.3877043757669423E-2</v>
      </c>
    </row>
    <row r="354" spans="4:10" x14ac:dyDescent="0.3">
      <c r="D354" s="4"/>
      <c r="F354" s="7">
        <v>37787</v>
      </c>
      <c r="G354" s="1">
        <v>27.22</v>
      </c>
      <c r="H354" s="8">
        <v>183.7</v>
      </c>
      <c r="I354" s="10">
        <f t="shared" si="16"/>
        <v>14.81763745236799</v>
      </c>
      <c r="J354" s="11">
        <f t="shared" si="17"/>
        <v>1.1021118422857246E-2</v>
      </c>
    </row>
    <row r="355" spans="4:10" x14ac:dyDescent="0.3">
      <c r="D355" s="4"/>
      <c r="F355" s="7">
        <v>37817</v>
      </c>
      <c r="G355" s="1">
        <v>27.95</v>
      </c>
      <c r="H355" s="8">
        <v>183.9</v>
      </c>
      <c r="I355" s="10">
        <f t="shared" si="16"/>
        <v>15.19847743338771</v>
      </c>
      <c r="J355" s="11">
        <f t="shared" si="17"/>
        <v>6.8130803342523194E-3</v>
      </c>
    </row>
    <row r="356" spans="4:10" x14ac:dyDescent="0.3">
      <c r="D356" s="4"/>
      <c r="F356" s="7">
        <v>37848</v>
      </c>
      <c r="G356" s="1">
        <v>28.5</v>
      </c>
      <c r="H356" s="8">
        <v>184.6</v>
      </c>
      <c r="I356" s="10">
        <f t="shared" si="16"/>
        <v>15.438786565547129</v>
      </c>
      <c r="J356" s="11">
        <f t="shared" si="17"/>
        <v>-4.6997493625622777E-2</v>
      </c>
    </row>
    <row r="357" spans="4:10" x14ac:dyDescent="0.3">
      <c r="D357" s="4"/>
      <c r="F357" s="7">
        <v>37879</v>
      </c>
      <c r="G357" s="1">
        <v>25.66</v>
      </c>
      <c r="H357" s="8">
        <v>185.2</v>
      </c>
      <c r="I357" s="10">
        <f t="shared" si="16"/>
        <v>13.855291576673867</v>
      </c>
      <c r="J357" s="11">
        <f t="shared" si="17"/>
        <v>2.7693296913487098E-2</v>
      </c>
    </row>
    <row r="358" spans="4:10" x14ac:dyDescent="0.3">
      <c r="D358" s="4"/>
      <c r="F358" s="7">
        <v>37909</v>
      </c>
      <c r="G358" s="1">
        <v>27.32</v>
      </c>
      <c r="H358" s="8">
        <v>185</v>
      </c>
      <c r="I358" s="10">
        <f t="shared" si="16"/>
        <v>14.767567567567569</v>
      </c>
      <c r="J358" s="11">
        <f t="shared" si="17"/>
        <v>3.5533223190014063E-3</v>
      </c>
    </row>
    <row r="359" spans="4:10" x14ac:dyDescent="0.3">
      <c r="D359" s="4"/>
      <c r="F359" s="7">
        <v>37940</v>
      </c>
      <c r="G359" s="1">
        <v>27.47</v>
      </c>
      <c r="H359" s="8">
        <v>184.5</v>
      </c>
      <c r="I359" s="10">
        <f t="shared" si="16"/>
        <v>14.888888888888888</v>
      </c>
      <c r="J359" s="11">
        <f t="shared" si="17"/>
        <v>1.8433723877042008E-2</v>
      </c>
    </row>
    <row r="360" spans="4:10" x14ac:dyDescent="0.3">
      <c r="D360" s="4"/>
      <c r="F360" s="7">
        <v>37970</v>
      </c>
      <c r="G360" s="1">
        <v>28.63</v>
      </c>
      <c r="H360" s="8">
        <v>184.3</v>
      </c>
      <c r="I360" s="10">
        <f t="shared" si="16"/>
        <v>15.534454693434615</v>
      </c>
      <c r="J360" s="11">
        <f t="shared" si="17"/>
        <v>1.9773760364319104E-2</v>
      </c>
    </row>
    <row r="361" spans="4:10" x14ac:dyDescent="0.3">
      <c r="D361" s="4"/>
      <c r="F361" s="7">
        <v>38001</v>
      </c>
      <c r="G361" s="1">
        <v>30.11</v>
      </c>
      <c r="H361" s="8">
        <v>185.2</v>
      </c>
      <c r="I361" s="10">
        <f t="shared" si="16"/>
        <v>16.258099352051836</v>
      </c>
      <c r="J361" s="11">
        <f t="shared" si="17"/>
        <v>5.9474386196549656E-3</v>
      </c>
    </row>
    <row r="362" spans="4:10" x14ac:dyDescent="0.3">
      <c r="D362" s="4"/>
      <c r="F362" s="7">
        <v>38032</v>
      </c>
      <c r="G362" s="1">
        <v>30.69</v>
      </c>
      <c r="H362" s="8">
        <v>186.2</v>
      </c>
      <c r="I362" s="10">
        <f t="shared" si="16"/>
        <v>16.482277121374867</v>
      </c>
      <c r="J362" s="11">
        <f t="shared" si="17"/>
        <v>1.7529241738155399E-2</v>
      </c>
    </row>
    <row r="363" spans="4:10" x14ac:dyDescent="0.3">
      <c r="D363" s="4"/>
      <c r="F363" s="7">
        <v>38061</v>
      </c>
      <c r="G363" s="1">
        <v>32.159999999999997</v>
      </c>
      <c r="H363" s="8">
        <v>187.4</v>
      </c>
      <c r="I363" s="10">
        <f t="shared" si="16"/>
        <v>17.161152614727854</v>
      </c>
      <c r="J363" s="11">
        <f t="shared" si="17"/>
        <v>1.0357127820483925E-3</v>
      </c>
    </row>
    <row r="364" spans="4:10" x14ac:dyDescent="0.3">
      <c r="D364" s="4"/>
      <c r="F364" s="7">
        <v>38092</v>
      </c>
      <c r="G364" s="1">
        <v>32.340000000000003</v>
      </c>
      <c r="H364" s="8">
        <v>188</v>
      </c>
      <c r="I364" s="10">
        <f t="shared" si="16"/>
        <v>17.202127659574469</v>
      </c>
      <c r="J364" s="11">
        <f t="shared" si="17"/>
        <v>4.0151150552343084E-2</v>
      </c>
    </row>
    <row r="365" spans="4:10" x14ac:dyDescent="0.3">
      <c r="D365" s="4"/>
      <c r="F365" s="7">
        <v>38122</v>
      </c>
      <c r="G365" s="1">
        <v>35.68</v>
      </c>
      <c r="H365" s="8">
        <v>189.1</v>
      </c>
      <c r="I365" s="10">
        <f t="shared" si="16"/>
        <v>18.868323638286622</v>
      </c>
      <c r="J365" s="11">
        <f t="shared" si="17"/>
        <v>-2.9404525643866197E-2</v>
      </c>
    </row>
    <row r="366" spans="4:10" x14ac:dyDescent="0.3">
      <c r="D366" s="4"/>
      <c r="F366" s="7">
        <v>38153</v>
      </c>
      <c r="G366" s="1">
        <v>33.450000000000003</v>
      </c>
      <c r="H366" s="8">
        <v>189.7</v>
      </c>
      <c r="I366" s="10">
        <f t="shared" si="16"/>
        <v>17.633104902477598</v>
      </c>
      <c r="J366" s="11">
        <f t="shared" si="17"/>
        <v>3.1264692450805764E-2</v>
      </c>
    </row>
    <row r="367" spans="4:10" x14ac:dyDescent="0.3">
      <c r="D367" s="4"/>
      <c r="F367" s="7">
        <v>38183</v>
      </c>
      <c r="G367" s="1">
        <v>35.89</v>
      </c>
      <c r="H367" s="8">
        <v>189.4</v>
      </c>
      <c r="I367" s="10">
        <f t="shared" si="16"/>
        <v>18.949313621964098</v>
      </c>
      <c r="J367" s="11">
        <f t="shared" si="17"/>
        <v>4.0954382946096102E-2</v>
      </c>
    </row>
    <row r="368" spans="4:10" x14ac:dyDescent="0.3">
      <c r="D368" s="4"/>
      <c r="F368" s="7">
        <v>38214</v>
      </c>
      <c r="G368" s="1">
        <v>39.46</v>
      </c>
      <c r="H368" s="8">
        <v>189.5</v>
      </c>
      <c r="I368" s="10">
        <f t="shared" si="16"/>
        <v>20.823218997361479</v>
      </c>
      <c r="J368" s="11">
        <f t="shared" si="17"/>
        <v>9.5234778301862555E-3</v>
      </c>
    </row>
    <row r="369" spans="4:10" x14ac:dyDescent="0.3">
      <c r="D369" s="4"/>
      <c r="F369" s="7">
        <v>38245</v>
      </c>
      <c r="G369" s="1">
        <v>40.42</v>
      </c>
      <c r="H369" s="8">
        <v>189.9</v>
      </c>
      <c r="I369" s="10">
        <f t="shared" si="16"/>
        <v>21.284886782517116</v>
      </c>
      <c r="J369" s="11">
        <f t="shared" si="17"/>
        <v>4.7795773048915802E-2</v>
      </c>
    </row>
    <row r="370" spans="4:10" x14ac:dyDescent="0.3">
      <c r="D370" s="4"/>
      <c r="F370" s="7">
        <v>38275</v>
      </c>
      <c r="G370" s="1">
        <v>45.36</v>
      </c>
      <c r="H370" s="8">
        <v>190.9</v>
      </c>
      <c r="I370" s="10">
        <f t="shared" si="16"/>
        <v>23.761131482451546</v>
      </c>
      <c r="J370" s="11">
        <f t="shared" si="17"/>
        <v>-5.6036448429071406E-2</v>
      </c>
    </row>
    <row r="371" spans="4:10" x14ac:dyDescent="0.3">
      <c r="D371" s="4"/>
      <c r="F371" s="7">
        <v>38306</v>
      </c>
      <c r="G371" s="1">
        <v>39.89</v>
      </c>
      <c r="H371" s="8">
        <v>191</v>
      </c>
      <c r="I371" s="10">
        <f t="shared" si="16"/>
        <v>20.884816753926703</v>
      </c>
      <c r="J371" s="11">
        <f t="shared" si="17"/>
        <v>-6.6897323781255125E-2</v>
      </c>
    </row>
    <row r="372" spans="4:10" x14ac:dyDescent="0.3">
      <c r="D372" s="4"/>
      <c r="F372" s="7">
        <v>38336</v>
      </c>
      <c r="G372" s="1">
        <v>34.07</v>
      </c>
      <c r="H372" s="8">
        <v>190.3</v>
      </c>
      <c r="I372" s="10">
        <f t="shared" si="16"/>
        <v>17.9033105622701</v>
      </c>
      <c r="J372" s="11">
        <f t="shared" si="17"/>
        <v>4.1441545267211E-2</v>
      </c>
    </row>
    <row r="373" spans="4:10" x14ac:dyDescent="0.3">
      <c r="D373" s="4"/>
      <c r="F373" s="7">
        <v>38367</v>
      </c>
      <c r="G373" s="1">
        <v>37.56</v>
      </c>
      <c r="H373" s="8">
        <v>190.7</v>
      </c>
      <c r="I373" s="10">
        <f t="shared" si="16"/>
        <v>19.695857367593081</v>
      </c>
      <c r="J373" s="11">
        <f t="shared" si="17"/>
        <v>2.1785746440630804E-2</v>
      </c>
    </row>
    <row r="374" spans="4:10" x14ac:dyDescent="0.3">
      <c r="D374" s="4"/>
      <c r="F374" s="7">
        <v>38398</v>
      </c>
      <c r="G374" s="1">
        <v>39.72</v>
      </c>
      <c r="H374" s="8">
        <v>191.8</v>
      </c>
      <c r="I374" s="10">
        <f t="shared" si="16"/>
        <v>20.709071949947859</v>
      </c>
      <c r="J374" s="11">
        <f t="shared" si="17"/>
        <v>5.780871036343016E-2</v>
      </c>
    </row>
    <row r="375" spans="4:10" x14ac:dyDescent="0.3">
      <c r="D375" s="4"/>
      <c r="F375" s="7">
        <v>38426</v>
      </c>
      <c r="G375" s="1">
        <v>45.73</v>
      </c>
      <c r="H375" s="8">
        <v>193.3</v>
      </c>
      <c r="I375" s="10">
        <f t="shared" si="16"/>
        <v>23.657527159855142</v>
      </c>
      <c r="J375" s="11">
        <f t="shared" si="17"/>
        <v>-7.4935997432397095E-3</v>
      </c>
    </row>
    <row r="376" spans="4:10" x14ac:dyDescent="0.3">
      <c r="D376" s="4"/>
      <c r="F376" s="7">
        <v>38457</v>
      </c>
      <c r="G376" s="1">
        <v>45.25</v>
      </c>
      <c r="H376" s="8">
        <v>194.6</v>
      </c>
      <c r="I376" s="10">
        <f t="shared" si="16"/>
        <v>23.252826310380268</v>
      </c>
      <c r="J376" s="11">
        <f t="shared" si="17"/>
        <v>-1.9788804151646522E-2</v>
      </c>
    </row>
    <row r="377" spans="4:10" x14ac:dyDescent="0.3">
      <c r="D377" s="4"/>
      <c r="F377" s="7">
        <v>38487</v>
      </c>
      <c r="G377" s="1">
        <v>43.19</v>
      </c>
      <c r="H377" s="8">
        <v>194.4</v>
      </c>
      <c r="I377" s="10">
        <f t="shared" si="16"/>
        <v>22.217078189300409</v>
      </c>
      <c r="J377" s="11">
        <f t="shared" si="17"/>
        <v>5.7064150037399841E-2</v>
      </c>
    </row>
    <row r="378" spans="4:10" x14ac:dyDescent="0.3">
      <c r="D378" s="4"/>
      <c r="F378" s="7">
        <v>38518</v>
      </c>
      <c r="G378" s="1">
        <v>49.28</v>
      </c>
      <c r="H378" s="8">
        <v>194.5</v>
      </c>
      <c r="I378" s="10">
        <f t="shared" si="16"/>
        <v>25.33676092544987</v>
      </c>
      <c r="J378" s="11">
        <f t="shared" si="17"/>
        <v>2.7876009123561696E-2</v>
      </c>
    </row>
    <row r="379" spans="4:10" x14ac:dyDescent="0.3">
      <c r="D379" s="4"/>
      <c r="F379" s="7">
        <v>38548</v>
      </c>
      <c r="G379" s="1">
        <v>52.79</v>
      </c>
      <c r="H379" s="8">
        <v>195.4</v>
      </c>
      <c r="I379" s="10">
        <f t="shared" si="16"/>
        <v>27.01637666325486</v>
      </c>
      <c r="J379" s="11">
        <f t="shared" si="17"/>
        <v>4.3647502147196704E-2</v>
      </c>
    </row>
    <row r="380" spans="4:10" x14ac:dyDescent="0.3">
      <c r="D380" s="4"/>
      <c r="F380" s="7">
        <v>38579</v>
      </c>
      <c r="G380" s="1">
        <v>58.67</v>
      </c>
      <c r="H380" s="8">
        <v>196.4</v>
      </c>
      <c r="I380" s="10">
        <f t="shared" si="16"/>
        <v>29.872708757637472</v>
      </c>
      <c r="J380" s="11">
        <f t="shared" si="17"/>
        <v>-4.3875246376137156E-3</v>
      </c>
    </row>
    <row r="381" spans="4:10" x14ac:dyDescent="0.3">
      <c r="D381" s="4"/>
      <c r="F381" s="7">
        <v>38610</v>
      </c>
      <c r="G381" s="1">
        <v>58.79</v>
      </c>
      <c r="H381" s="8">
        <v>198.8</v>
      </c>
      <c r="I381" s="10">
        <f t="shared" si="16"/>
        <v>29.572434607645874</v>
      </c>
      <c r="J381" s="11">
        <f t="shared" si="17"/>
        <v>-2.7372755746301491E-2</v>
      </c>
    </row>
    <row r="382" spans="4:10" x14ac:dyDescent="0.3">
      <c r="D382" s="4"/>
      <c r="F382" s="7">
        <v>38640</v>
      </c>
      <c r="G382" s="1">
        <v>55.31</v>
      </c>
      <c r="H382" s="8">
        <v>199.2</v>
      </c>
      <c r="I382" s="10">
        <f t="shared" si="16"/>
        <v>27.766064257028116</v>
      </c>
      <c r="J382" s="11">
        <f t="shared" si="17"/>
        <v>-4.0591915190508088E-2</v>
      </c>
    </row>
    <row r="383" spans="4:10" x14ac:dyDescent="0.3">
      <c r="D383" s="4"/>
      <c r="F383" s="7">
        <v>38671</v>
      </c>
      <c r="G383" s="1">
        <v>49.97</v>
      </c>
      <c r="H383" s="8">
        <v>197.6</v>
      </c>
      <c r="I383" s="10">
        <f t="shared" si="16"/>
        <v>25.288461538461537</v>
      </c>
      <c r="J383" s="11">
        <f t="shared" si="17"/>
        <v>9.3434539724630561E-3</v>
      </c>
    </row>
    <row r="384" spans="4:10" x14ac:dyDescent="0.3">
      <c r="D384" s="4"/>
      <c r="F384" s="7">
        <v>38701</v>
      </c>
      <c r="G384" s="1">
        <v>50.85</v>
      </c>
      <c r="H384" s="8">
        <v>196.8</v>
      </c>
      <c r="I384" s="10">
        <f t="shared" si="16"/>
        <v>25.838414634146339</v>
      </c>
      <c r="J384" s="11">
        <f t="shared" si="17"/>
        <v>3.7434600082884462E-2</v>
      </c>
    </row>
    <row r="385" spans="4:10" x14ac:dyDescent="0.3">
      <c r="D385" s="4"/>
      <c r="F385" s="7">
        <v>38732</v>
      </c>
      <c r="G385" s="1">
        <v>55.85</v>
      </c>
      <c r="H385" s="8">
        <v>198.3</v>
      </c>
      <c r="I385" s="10">
        <f t="shared" si="16"/>
        <v>28.164397377710536</v>
      </c>
      <c r="J385" s="11">
        <f t="shared" si="17"/>
        <v>-2.5264407822327861E-2</v>
      </c>
    </row>
    <row r="386" spans="4:10" x14ac:dyDescent="0.3">
      <c r="D386" s="4"/>
      <c r="F386" s="7">
        <v>38763</v>
      </c>
      <c r="G386" s="1">
        <v>52.8</v>
      </c>
      <c r="H386" s="8">
        <v>198.7</v>
      </c>
      <c r="I386" s="10">
        <f t="shared" si="16"/>
        <v>26.572722697533973</v>
      </c>
      <c r="J386" s="11">
        <f t="shared" si="17"/>
        <v>1.7772119155204935E-2</v>
      </c>
    </row>
    <row r="387" spans="4:10" x14ac:dyDescent="0.3">
      <c r="D387" s="4"/>
      <c r="F387" s="7">
        <v>38791</v>
      </c>
      <c r="G387" s="1">
        <v>55.31</v>
      </c>
      <c r="H387" s="8">
        <v>199.8</v>
      </c>
      <c r="I387" s="10">
        <f t="shared" ref="I387:I420" si="18">G387/H387*100</f>
        <v>27.682682682682682</v>
      </c>
      <c r="J387" s="11">
        <f t="shared" ref="J387:J420" si="19" xml:space="preserve"> LOG(I388)-LOG(I387)</f>
        <v>4.8770957524552516E-2</v>
      </c>
    </row>
    <row r="388" spans="4:10" x14ac:dyDescent="0.3">
      <c r="D388" s="4"/>
      <c r="F388" s="7">
        <v>38822</v>
      </c>
      <c r="G388" s="1">
        <v>62.41</v>
      </c>
      <c r="H388" s="8">
        <v>201.5</v>
      </c>
      <c r="I388" s="10">
        <f t="shared" si="18"/>
        <v>30.972704714640198</v>
      </c>
      <c r="J388" s="11">
        <f t="shared" si="19"/>
        <v>1.1414265437682314E-2</v>
      </c>
    </row>
    <row r="389" spans="4:10" x14ac:dyDescent="0.3">
      <c r="D389" s="4"/>
      <c r="F389" s="7">
        <v>38852</v>
      </c>
      <c r="G389" s="1">
        <v>64.39</v>
      </c>
      <c r="H389" s="8">
        <v>202.5</v>
      </c>
      <c r="I389" s="10">
        <f t="shared" si="18"/>
        <v>31.797530864197533</v>
      </c>
      <c r="J389" s="11">
        <f t="shared" si="19"/>
        <v>-4.9228424243223934E-3</v>
      </c>
    </row>
    <row r="390" spans="4:10" x14ac:dyDescent="0.3">
      <c r="D390" s="4"/>
      <c r="F390" s="7">
        <v>38883</v>
      </c>
      <c r="G390" s="1">
        <v>63.79</v>
      </c>
      <c r="H390" s="8">
        <v>202.9</v>
      </c>
      <c r="I390" s="10">
        <f t="shared" si="18"/>
        <v>31.439132577624445</v>
      </c>
      <c r="J390" s="11">
        <f t="shared" si="19"/>
        <v>2.6410072495757442E-2</v>
      </c>
    </row>
    <row r="391" spans="4:10" x14ac:dyDescent="0.3">
      <c r="D391" s="4"/>
      <c r="F391" s="7">
        <v>38913</v>
      </c>
      <c r="G391" s="1">
        <v>67.989999999999995</v>
      </c>
      <c r="H391" s="8">
        <v>203.5</v>
      </c>
      <c r="I391" s="10">
        <f t="shared" si="18"/>
        <v>33.410319410319403</v>
      </c>
      <c r="J391" s="11">
        <f t="shared" si="19"/>
        <v>-1.0802868112261166E-2</v>
      </c>
    </row>
    <row r="392" spans="4:10" x14ac:dyDescent="0.3">
      <c r="D392" s="4"/>
      <c r="F392" s="7">
        <v>38944</v>
      </c>
      <c r="G392" s="1">
        <v>66.45</v>
      </c>
      <c r="H392" s="8">
        <v>203.9</v>
      </c>
      <c r="I392" s="10">
        <f t="shared" si="18"/>
        <v>32.589504659146641</v>
      </c>
      <c r="J392" s="11">
        <f t="shared" si="19"/>
        <v>-6.2280984284344365E-2</v>
      </c>
    </row>
    <row r="393" spans="4:10" x14ac:dyDescent="0.3">
      <c r="D393" s="4"/>
      <c r="F393" s="7">
        <v>38975</v>
      </c>
      <c r="G393" s="1">
        <v>57.29</v>
      </c>
      <c r="H393" s="8">
        <v>202.9</v>
      </c>
      <c r="I393" s="10">
        <f t="shared" si="18"/>
        <v>28.235584031542633</v>
      </c>
      <c r="J393" s="11">
        <f t="shared" si="19"/>
        <v>-3.3907321904611543E-2</v>
      </c>
    </row>
    <row r="394" spans="4:10" x14ac:dyDescent="0.3">
      <c r="D394" s="4"/>
      <c r="F394" s="7">
        <v>39005</v>
      </c>
      <c r="G394" s="1">
        <v>52.7</v>
      </c>
      <c r="H394" s="8">
        <v>201.8</v>
      </c>
      <c r="I394" s="10">
        <f t="shared" si="18"/>
        <v>26.114965312190286</v>
      </c>
      <c r="J394" s="11">
        <f t="shared" si="19"/>
        <v>6.4611142376347352E-4</v>
      </c>
    </row>
    <row r="395" spans="4:10" x14ac:dyDescent="0.3">
      <c r="D395" s="4"/>
      <c r="F395" s="7">
        <v>39036</v>
      </c>
      <c r="G395" s="1">
        <v>52.7</v>
      </c>
      <c r="H395" s="8">
        <v>201.5</v>
      </c>
      <c r="I395" s="10">
        <f t="shared" si="18"/>
        <v>26.153846153846157</v>
      </c>
      <c r="J395" s="11">
        <f t="shared" si="19"/>
        <v>1.7669010329420365E-2</v>
      </c>
    </row>
    <row r="396" spans="4:10" x14ac:dyDescent="0.3">
      <c r="D396" s="4"/>
      <c r="F396" s="7">
        <v>39066</v>
      </c>
      <c r="G396" s="1">
        <v>54.97</v>
      </c>
      <c r="H396" s="8">
        <v>201.8</v>
      </c>
      <c r="I396" s="10">
        <f t="shared" si="18"/>
        <v>27.239841427155596</v>
      </c>
      <c r="J396" s="11">
        <f t="shared" si="19"/>
        <v>-4.623049455013839E-2</v>
      </c>
    </row>
    <row r="397" spans="4:10" x14ac:dyDescent="0.3">
      <c r="D397" s="4"/>
      <c r="F397" s="7">
        <v>39097</v>
      </c>
      <c r="G397" s="1">
        <v>49.57</v>
      </c>
      <c r="H397" s="9">
        <v>202.416</v>
      </c>
      <c r="I397" s="10">
        <f t="shared" si="18"/>
        <v>24.489170816536245</v>
      </c>
      <c r="J397" s="11">
        <f t="shared" si="19"/>
        <v>3.3003676531641712E-2</v>
      </c>
    </row>
    <row r="398" spans="4:10" x14ac:dyDescent="0.3">
      <c r="D398" s="4"/>
      <c r="F398" s="7">
        <v>39128</v>
      </c>
      <c r="G398" s="1">
        <v>53.77</v>
      </c>
      <c r="H398" s="9">
        <v>203.499</v>
      </c>
      <c r="I398" s="10">
        <f t="shared" si="18"/>
        <v>26.42273426405044</v>
      </c>
      <c r="J398" s="11">
        <f t="shared" si="19"/>
        <v>1.6108833327863614E-2</v>
      </c>
    </row>
    <row r="399" spans="4:10" x14ac:dyDescent="0.3">
      <c r="D399" s="4"/>
      <c r="F399" s="7">
        <v>39156</v>
      </c>
      <c r="G399" s="1">
        <v>56.31</v>
      </c>
      <c r="H399" s="9">
        <v>205.352</v>
      </c>
      <c r="I399" s="10">
        <f t="shared" si="18"/>
        <v>27.42120846156843</v>
      </c>
      <c r="J399" s="11">
        <f t="shared" si="19"/>
        <v>2.7998654395888778E-2</v>
      </c>
    </row>
    <row r="400" spans="4:10" x14ac:dyDescent="0.3">
      <c r="D400" s="4"/>
      <c r="F400" s="7">
        <v>39187</v>
      </c>
      <c r="G400" s="1">
        <v>60.45</v>
      </c>
      <c r="H400" s="9">
        <v>206.68600000000001</v>
      </c>
      <c r="I400" s="10">
        <f t="shared" si="18"/>
        <v>29.247263965629024</v>
      </c>
      <c r="J400" s="11">
        <f t="shared" si="19"/>
        <v>5.1859762575823254E-3</v>
      </c>
    </row>
    <row r="401" spans="4:10" x14ac:dyDescent="0.3">
      <c r="D401" s="4"/>
      <c r="F401" s="7">
        <v>39217</v>
      </c>
      <c r="G401" s="1">
        <v>61.55</v>
      </c>
      <c r="H401" s="9">
        <v>207.94900000000001</v>
      </c>
      <c r="I401" s="10">
        <f t="shared" si="18"/>
        <v>29.598603503743703</v>
      </c>
      <c r="J401" s="11">
        <f t="shared" si="19"/>
        <v>2.4445057673758708E-2</v>
      </c>
    </row>
    <row r="402" spans="4:10" x14ac:dyDescent="0.3">
      <c r="D402" s="4"/>
      <c r="F402" s="7">
        <v>39248</v>
      </c>
      <c r="G402" s="1">
        <v>65.239999999999995</v>
      </c>
      <c r="H402" s="9">
        <v>208.352</v>
      </c>
      <c r="I402" s="10">
        <f t="shared" si="18"/>
        <v>31.312394409460907</v>
      </c>
      <c r="J402" s="11">
        <f t="shared" si="19"/>
        <v>3.5322980499255863E-2</v>
      </c>
    </row>
    <row r="403" spans="4:10" x14ac:dyDescent="0.3">
      <c r="D403" s="4"/>
      <c r="F403" s="7">
        <v>39278</v>
      </c>
      <c r="G403" s="1">
        <v>70.75</v>
      </c>
      <c r="H403" s="9">
        <v>208.29900000000001</v>
      </c>
      <c r="I403" s="10">
        <f t="shared" si="18"/>
        <v>33.965597530473019</v>
      </c>
      <c r="J403" s="11">
        <f t="shared" si="19"/>
        <v>-1.4635746932919469E-2</v>
      </c>
    </row>
    <row r="404" spans="4:10" x14ac:dyDescent="0.3">
      <c r="D404" s="4"/>
      <c r="F404" s="7">
        <v>39309</v>
      </c>
      <c r="G404" s="1">
        <v>68.28</v>
      </c>
      <c r="H404" s="9">
        <v>207.917</v>
      </c>
      <c r="I404" s="10">
        <f t="shared" si="18"/>
        <v>32.84002751097794</v>
      </c>
      <c r="J404" s="11">
        <f t="shared" si="19"/>
        <v>2.3889762819130356E-2</v>
      </c>
    </row>
    <row r="405" spans="4:10" x14ac:dyDescent="0.3">
      <c r="D405" s="4"/>
      <c r="F405" s="7">
        <v>39340</v>
      </c>
      <c r="G405" s="1">
        <v>72.34</v>
      </c>
      <c r="H405" s="9">
        <v>208.49</v>
      </c>
      <c r="I405" s="10">
        <f t="shared" si="18"/>
        <v>34.697107774953231</v>
      </c>
      <c r="J405" s="11">
        <f t="shared" si="19"/>
        <v>3.5171245141782714E-2</v>
      </c>
    </row>
    <row r="406" spans="4:10" x14ac:dyDescent="0.3">
      <c r="D406" s="4"/>
      <c r="F406" s="7">
        <v>39370</v>
      </c>
      <c r="G406" s="1">
        <v>78.61</v>
      </c>
      <c r="H406" s="9">
        <v>208.93600000000001</v>
      </c>
      <c r="I406" s="10">
        <f t="shared" si="18"/>
        <v>37.623961404449204</v>
      </c>
      <c r="J406" s="11">
        <f t="shared" si="19"/>
        <v>3.4068763036888772E-2</v>
      </c>
    </row>
    <row r="407" spans="4:10" x14ac:dyDescent="0.3">
      <c r="D407" s="4"/>
      <c r="F407" s="7">
        <v>39401</v>
      </c>
      <c r="G407" s="1">
        <v>85.53</v>
      </c>
      <c r="H407" s="9">
        <v>210.17699999999999</v>
      </c>
      <c r="I407" s="10">
        <f t="shared" si="18"/>
        <v>40.694271970767495</v>
      </c>
      <c r="J407" s="11">
        <f t="shared" si="19"/>
        <v>-1.1651500091341527E-2</v>
      </c>
    </row>
    <row r="408" spans="4:10" x14ac:dyDescent="0.3">
      <c r="D408" s="4"/>
      <c r="F408" s="7">
        <v>39431</v>
      </c>
      <c r="G408" s="1">
        <v>83.21</v>
      </c>
      <c r="H408" s="9">
        <v>210.036</v>
      </c>
      <c r="I408" s="10">
        <f t="shared" si="18"/>
        <v>39.617018035003518</v>
      </c>
      <c r="J408" s="11">
        <f t="shared" si="19"/>
        <v>6.1693994443723366E-3</v>
      </c>
    </row>
    <row r="409" spans="4:10" x14ac:dyDescent="0.3">
      <c r="D409" s="4"/>
      <c r="F409" s="7">
        <v>39462</v>
      </c>
      <c r="G409" s="1">
        <v>84.82</v>
      </c>
      <c r="H409" s="9">
        <v>211.08</v>
      </c>
      <c r="I409" s="10">
        <f t="shared" si="18"/>
        <v>40.183816562440775</v>
      </c>
      <c r="J409" s="11" t="e">
        <f t="shared" si="19"/>
        <v>#NUM!</v>
      </c>
    </row>
    <row r="410" spans="4:10" x14ac:dyDescent="0.2">
      <c r="H410" s="9">
        <v>211.69300000000001</v>
      </c>
      <c r="I410" s="10">
        <f t="shared" si="18"/>
        <v>0</v>
      </c>
      <c r="J410" s="11" t="e">
        <f t="shared" si="19"/>
        <v>#NUM!</v>
      </c>
    </row>
    <row r="411" spans="4:10" x14ac:dyDescent="0.2">
      <c r="H411" s="9">
        <v>213.52799999999999</v>
      </c>
      <c r="I411" s="10">
        <f t="shared" si="18"/>
        <v>0</v>
      </c>
      <c r="J411" s="11" t="e">
        <f t="shared" si="19"/>
        <v>#NUM!</v>
      </c>
    </row>
    <row r="412" spans="4:10" x14ac:dyDescent="0.2">
      <c r="H412" s="9">
        <v>214.82300000000001</v>
      </c>
      <c r="I412" s="10">
        <f t="shared" si="18"/>
        <v>0</v>
      </c>
      <c r="J412" s="11" t="e">
        <f t="shared" si="19"/>
        <v>#NUM!</v>
      </c>
    </row>
    <row r="413" spans="4:10" x14ac:dyDescent="0.2">
      <c r="H413" s="9">
        <v>216.63200000000001</v>
      </c>
      <c r="I413" s="10">
        <f t="shared" si="18"/>
        <v>0</v>
      </c>
      <c r="J413" s="11" t="e">
        <f t="shared" si="19"/>
        <v>#NUM!</v>
      </c>
    </row>
    <row r="414" spans="4:10" x14ac:dyDescent="0.2">
      <c r="H414" s="9">
        <v>218.815</v>
      </c>
      <c r="I414" s="10">
        <f t="shared" si="18"/>
        <v>0</v>
      </c>
      <c r="J414" s="11" t="e">
        <f t="shared" si="19"/>
        <v>#NUM!</v>
      </c>
    </row>
    <row r="415" spans="4:10" x14ac:dyDescent="0.2">
      <c r="H415" s="9">
        <v>219.964</v>
      </c>
      <c r="I415" s="10">
        <f t="shared" si="18"/>
        <v>0</v>
      </c>
      <c r="J415" s="11" t="e">
        <f t="shared" si="19"/>
        <v>#NUM!</v>
      </c>
    </row>
    <row r="416" spans="4:10" x14ac:dyDescent="0.2">
      <c r="H416" s="9">
        <v>219.08600000000001</v>
      </c>
      <c r="I416" s="10">
        <f t="shared" si="18"/>
        <v>0</v>
      </c>
      <c r="J416" s="11" t="e">
        <f t="shared" si="19"/>
        <v>#NUM!</v>
      </c>
    </row>
    <row r="417" spans="8:10" x14ac:dyDescent="0.2">
      <c r="H417" s="9">
        <v>218.78299999999999</v>
      </c>
      <c r="I417" s="10">
        <f t="shared" si="18"/>
        <v>0</v>
      </c>
      <c r="J417" s="11" t="e">
        <f t="shared" si="19"/>
        <v>#NUM!</v>
      </c>
    </row>
    <row r="418" spans="8:10" x14ac:dyDescent="0.2">
      <c r="H418" s="9">
        <v>216.57300000000001</v>
      </c>
      <c r="I418" s="10">
        <f t="shared" si="18"/>
        <v>0</v>
      </c>
      <c r="J418" s="11" t="e">
        <f t="shared" si="19"/>
        <v>#NUM!</v>
      </c>
    </row>
    <row r="419" spans="8:10" x14ac:dyDescent="0.2">
      <c r="H419" s="9">
        <v>212.42500000000001</v>
      </c>
      <c r="I419" s="10">
        <f t="shared" si="18"/>
        <v>0</v>
      </c>
      <c r="J419" s="11" t="e">
        <f t="shared" si="19"/>
        <v>#NUM!</v>
      </c>
    </row>
    <row r="420" spans="8:10" x14ac:dyDescent="0.2">
      <c r="H420" s="9">
        <v>210.22800000000001</v>
      </c>
      <c r="I420" s="10">
        <f t="shared" si="18"/>
        <v>0</v>
      </c>
      <c r="J420" s="11" t="e">
        <f t="shared" si="19"/>
        <v>#NUM!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0F5B-EDB5-491F-9B81-FE5BA9EC6557}">
  <dimension ref="A1:D409"/>
  <sheetViews>
    <sheetView workbookViewId="0">
      <selection activeCell="B1" sqref="B1:B1048576"/>
    </sheetView>
  </sheetViews>
  <sheetFormatPr defaultRowHeight="16.5" x14ac:dyDescent="0.3"/>
  <cols>
    <col min="1" max="3" width="13.375" bestFit="1" customWidth="1"/>
  </cols>
  <sheetData>
    <row r="1" spans="1:4" x14ac:dyDescent="0.3">
      <c r="B1" t="s">
        <v>1</v>
      </c>
      <c r="C1" t="s">
        <v>2</v>
      </c>
      <c r="D1" t="s">
        <v>3</v>
      </c>
    </row>
    <row r="2" spans="1:4" x14ac:dyDescent="0.3">
      <c r="A2" s="4"/>
      <c r="B2" s="4">
        <f>C2/D2*100</f>
        <v>26.242808216948156</v>
      </c>
      <c r="C2" s="4">
        <v>1491.2090000000001</v>
      </c>
      <c r="D2" s="4">
        <v>5682.3530000000001</v>
      </c>
    </row>
    <row r="3" spans="1:4" x14ac:dyDescent="0.3">
      <c r="A3" s="4"/>
      <c r="B3" s="4">
        <f t="shared" ref="B3:B10" si="0">C3/D3*100</f>
        <v>26.862603164860644</v>
      </c>
      <c r="C3" s="4">
        <v>1530.056</v>
      </c>
      <c r="D3" s="4">
        <v>5695.8590000000004</v>
      </c>
    </row>
    <row r="4" spans="1:4" x14ac:dyDescent="0.3">
      <c r="A4" s="4"/>
      <c r="B4" s="4">
        <f t="shared" si="0"/>
        <v>27.650107895658032</v>
      </c>
      <c r="C4" s="4">
        <v>1560.0260000000001</v>
      </c>
      <c r="D4" s="4">
        <v>5642.0249999999996</v>
      </c>
    </row>
    <row r="5" spans="1:4" x14ac:dyDescent="0.3">
      <c r="A5" s="4"/>
      <c r="B5" s="4">
        <f t="shared" si="0"/>
        <v>28.463400998482953</v>
      </c>
      <c r="C5" s="4">
        <v>1599.6790000000001</v>
      </c>
      <c r="D5" s="4">
        <v>5620.1260000000002</v>
      </c>
    </row>
    <row r="6" spans="1:4" x14ac:dyDescent="0.3">
      <c r="A6" s="4"/>
      <c r="B6" s="4">
        <f t="shared" si="0"/>
        <v>29.110222376408867</v>
      </c>
      <c r="C6" s="4">
        <v>1616.116</v>
      </c>
      <c r="D6" s="4">
        <v>5551.7129999999997</v>
      </c>
    </row>
    <row r="7" spans="1:4" x14ac:dyDescent="0.3">
      <c r="A7" s="4"/>
      <c r="B7" s="4">
        <f t="shared" si="0"/>
        <v>29.542839319509923</v>
      </c>
      <c r="C7" s="4">
        <v>1651.8530000000001</v>
      </c>
      <c r="D7" s="4">
        <v>5591.3819999999996</v>
      </c>
    </row>
    <row r="8" spans="1:4" x14ac:dyDescent="0.3">
      <c r="A8" s="4"/>
      <c r="B8" s="4">
        <f t="shared" si="0"/>
        <v>30.064952408851841</v>
      </c>
      <c r="C8" s="4">
        <v>1709.82</v>
      </c>
      <c r="D8" s="4">
        <v>5687.0870000000004</v>
      </c>
    </row>
    <row r="9" spans="1:4" x14ac:dyDescent="0.3">
      <c r="A9" s="4"/>
      <c r="B9" s="4">
        <f t="shared" si="0"/>
        <v>30.567893866142459</v>
      </c>
      <c r="C9" s="4">
        <v>1761.8309999999999</v>
      </c>
      <c r="D9" s="4">
        <v>5763.665</v>
      </c>
    </row>
    <row r="10" spans="1:4" x14ac:dyDescent="0.3">
      <c r="A10" s="4"/>
      <c r="B10" s="4">
        <f t="shared" si="0"/>
        <v>30.890917038333182</v>
      </c>
      <c r="C10" s="4">
        <v>1820.4870000000001</v>
      </c>
      <c r="D10" s="4">
        <v>5893.2759999999998</v>
      </c>
    </row>
    <row r="11" spans="1:4" x14ac:dyDescent="0.3">
      <c r="A11" s="4"/>
      <c r="B11" s="4">
        <f t="shared" ref="B11:B74" si="1">C11/D11*100</f>
        <v>31.202346831432248</v>
      </c>
      <c r="C11" s="4">
        <v>1852.3320000000001</v>
      </c>
      <c r="D11" s="4">
        <v>5936.5150000000003</v>
      </c>
    </row>
    <row r="12" spans="1:4" x14ac:dyDescent="0.3">
      <c r="A12" s="4"/>
      <c r="B12" s="4">
        <f t="shared" si="1"/>
        <v>31.605459392547168</v>
      </c>
      <c r="C12" s="4">
        <v>1886.558</v>
      </c>
      <c r="D12" s="4">
        <v>5969.0889999999999</v>
      </c>
    </row>
    <row r="13" spans="1:4" x14ac:dyDescent="0.3">
      <c r="A13" s="4"/>
      <c r="B13" s="4">
        <f t="shared" si="1"/>
        <v>32.171631220772689</v>
      </c>
      <c r="C13" s="4">
        <v>1934.2729999999999</v>
      </c>
      <c r="D13" s="4">
        <v>6012.3559999999998</v>
      </c>
    </row>
    <row r="14" spans="1:4" x14ac:dyDescent="0.3">
      <c r="A14" s="4"/>
      <c r="B14" s="4">
        <f t="shared" si="1"/>
        <v>32.689794228251969</v>
      </c>
      <c r="C14" s="4">
        <v>1988.6479999999999</v>
      </c>
      <c r="D14" s="4">
        <v>6083.3909999999996</v>
      </c>
    </row>
    <row r="15" spans="1:4" x14ac:dyDescent="0.3">
      <c r="A15" s="4"/>
      <c r="B15" s="4">
        <f t="shared" si="1"/>
        <v>33.150952027513931</v>
      </c>
      <c r="C15" s="4">
        <v>2055.9090000000001</v>
      </c>
      <c r="D15" s="4">
        <v>6201.6589999999997</v>
      </c>
    </row>
    <row r="16" spans="1:4" x14ac:dyDescent="0.3">
      <c r="A16" s="4"/>
      <c r="B16" s="4">
        <f t="shared" si="1"/>
        <v>33.554339161160925</v>
      </c>
      <c r="C16" s="4">
        <v>2118.473</v>
      </c>
      <c r="D16" s="4">
        <v>6313.5590000000002</v>
      </c>
    </row>
    <row r="17" spans="1:4" x14ac:dyDescent="0.3">
      <c r="A17" s="4"/>
      <c r="B17" s="4">
        <f t="shared" si="1"/>
        <v>34.278965240175445</v>
      </c>
      <c r="C17" s="4">
        <v>2164.27</v>
      </c>
      <c r="D17" s="4">
        <v>6313.6970000000001</v>
      </c>
    </row>
    <row r="18" spans="1:4" x14ac:dyDescent="0.3">
      <c r="A18" s="4"/>
      <c r="B18" s="4">
        <f t="shared" si="1"/>
        <v>34.777594915444773</v>
      </c>
      <c r="C18" s="4">
        <v>2202.7600000000002</v>
      </c>
      <c r="D18" s="4">
        <v>6333.848</v>
      </c>
    </row>
    <row r="19" spans="1:4" x14ac:dyDescent="0.3">
      <c r="A19" s="4"/>
      <c r="B19" s="4">
        <f t="shared" si="1"/>
        <v>35.442666036340533</v>
      </c>
      <c r="C19" s="4">
        <v>2331.6329999999998</v>
      </c>
      <c r="D19" s="4">
        <v>6578.6049999999996</v>
      </c>
    </row>
    <row r="20" spans="1:4" x14ac:dyDescent="0.3">
      <c r="A20" s="4"/>
      <c r="B20" s="4">
        <f t="shared" si="1"/>
        <v>36.044268907471967</v>
      </c>
      <c r="C20" s="4">
        <v>2395.0529999999999</v>
      </c>
      <c r="D20" s="4">
        <v>6644.7539999999999</v>
      </c>
    </row>
    <row r="21" spans="1:4" x14ac:dyDescent="0.3">
      <c r="A21" s="4"/>
      <c r="B21" s="4">
        <f t="shared" si="1"/>
        <v>36.782352541977218</v>
      </c>
      <c r="C21" s="4">
        <v>2476.9490000000001</v>
      </c>
      <c r="D21" s="4">
        <v>6734.0690000000004</v>
      </c>
    </row>
    <row r="22" spans="1:4" x14ac:dyDescent="0.3">
      <c r="A22" s="4"/>
      <c r="B22" s="4">
        <f t="shared" si="1"/>
        <v>37.452476780920037</v>
      </c>
      <c r="C22" s="4">
        <v>2526.61</v>
      </c>
      <c r="D22" s="4">
        <v>6746.1760000000004</v>
      </c>
    </row>
    <row r="23" spans="1:4" x14ac:dyDescent="0.3">
      <c r="A23" s="4"/>
      <c r="B23" s="4">
        <f t="shared" si="1"/>
        <v>38.369580073056653</v>
      </c>
      <c r="C23" s="4">
        <v>2591.2469999999998</v>
      </c>
      <c r="D23" s="4">
        <v>6753.3890000000001</v>
      </c>
    </row>
    <row r="24" spans="1:4" x14ac:dyDescent="0.3">
      <c r="A24" s="4"/>
      <c r="B24" s="4">
        <f t="shared" si="1"/>
        <v>39.208381849614568</v>
      </c>
      <c r="C24" s="4">
        <v>2667.5650000000001</v>
      </c>
      <c r="D24" s="4">
        <v>6803.558</v>
      </c>
    </row>
    <row r="25" spans="1:4" x14ac:dyDescent="0.3">
      <c r="A25" s="4"/>
      <c r="B25" s="4">
        <f t="shared" si="1"/>
        <v>39.936283936303283</v>
      </c>
      <c r="C25" s="4">
        <v>2723.8829999999998</v>
      </c>
      <c r="D25" s="4">
        <v>6820.5720000000001</v>
      </c>
    </row>
    <row r="26" spans="1:4" x14ac:dyDescent="0.3">
      <c r="A26" s="4"/>
      <c r="B26" s="4">
        <f t="shared" si="1"/>
        <v>40.775098128857778</v>
      </c>
      <c r="C26" s="4">
        <v>2789.8420000000001</v>
      </c>
      <c r="D26" s="4">
        <v>6842.0240000000003</v>
      </c>
    </row>
    <row r="27" spans="1:4" x14ac:dyDescent="0.3">
      <c r="A27" s="4"/>
      <c r="B27" s="4">
        <f t="shared" si="1"/>
        <v>41.745005182772957</v>
      </c>
      <c r="C27" s="4">
        <v>2797.3519999999999</v>
      </c>
      <c r="D27" s="4">
        <v>6701.0460000000003</v>
      </c>
    </row>
    <row r="28" spans="1:4" x14ac:dyDescent="0.3">
      <c r="A28" s="4"/>
      <c r="B28" s="4">
        <f t="shared" si="1"/>
        <v>42.678141400329473</v>
      </c>
      <c r="C28" s="4">
        <v>2856.4830000000002</v>
      </c>
      <c r="D28" s="4">
        <v>6693.0820000000003</v>
      </c>
    </row>
    <row r="29" spans="1:4" x14ac:dyDescent="0.3">
      <c r="A29" s="4"/>
      <c r="B29" s="4">
        <f t="shared" si="1"/>
        <v>43.789960050766332</v>
      </c>
      <c r="C29" s="4">
        <v>2985.5569999999998</v>
      </c>
      <c r="D29" s="4">
        <v>6817.9030000000002</v>
      </c>
    </row>
    <row r="30" spans="1:4" x14ac:dyDescent="0.3">
      <c r="A30" s="4"/>
      <c r="B30" s="4">
        <f t="shared" si="1"/>
        <v>44.942936735191495</v>
      </c>
      <c r="C30" s="4">
        <v>3124.2060000000001</v>
      </c>
      <c r="D30" s="4">
        <v>6951.4949999999999</v>
      </c>
    </row>
    <row r="31" spans="1:4" x14ac:dyDescent="0.3">
      <c r="A31" s="4"/>
      <c r="B31" s="4">
        <f t="shared" si="1"/>
        <v>45.83392995342016</v>
      </c>
      <c r="C31" s="4">
        <v>3162.5320000000002</v>
      </c>
      <c r="D31" s="4">
        <v>6899.98</v>
      </c>
    </row>
    <row r="32" spans="1:4" x14ac:dyDescent="0.3">
      <c r="A32" s="4"/>
      <c r="B32" s="4">
        <f t="shared" si="1"/>
        <v>46.696141800292693</v>
      </c>
      <c r="C32" s="4">
        <v>3260.6089999999999</v>
      </c>
      <c r="D32" s="4">
        <v>6982.6090000000004</v>
      </c>
    </row>
    <row r="33" spans="1:4" x14ac:dyDescent="0.3">
      <c r="A33" s="4"/>
      <c r="B33" s="4">
        <f t="shared" si="1"/>
        <v>47.503137972779093</v>
      </c>
      <c r="C33" s="4">
        <v>3280.8180000000002</v>
      </c>
      <c r="D33" s="4">
        <v>6906.5290000000005</v>
      </c>
    </row>
    <row r="34" spans="1:4" x14ac:dyDescent="0.3">
      <c r="A34" s="4"/>
      <c r="B34" s="4">
        <f t="shared" si="1"/>
        <v>48.156931818633076</v>
      </c>
      <c r="C34" s="4">
        <v>3274.3020000000001</v>
      </c>
      <c r="D34" s="4">
        <v>6799.2330000000002</v>
      </c>
    </row>
    <row r="35" spans="1:4" x14ac:dyDescent="0.3">
      <c r="A35" s="4"/>
      <c r="B35" s="4">
        <f t="shared" si="1"/>
        <v>48.782570362348324</v>
      </c>
      <c r="C35" s="4">
        <v>3331.9720000000002</v>
      </c>
      <c r="D35" s="4">
        <v>6830.2510000000002</v>
      </c>
    </row>
    <row r="36" spans="1:4" x14ac:dyDescent="0.3">
      <c r="A36" s="4"/>
      <c r="B36" s="4">
        <f t="shared" si="1"/>
        <v>49.474621256267696</v>
      </c>
      <c r="C36" s="4">
        <v>3366.3220000000001</v>
      </c>
      <c r="D36" s="4">
        <v>6804.1390000000001</v>
      </c>
    </row>
    <row r="37" spans="1:4" x14ac:dyDescent="0.3">
      <c r="A37" s="4"/>
      <c r="B37" s="4">
        <f t="shared" si="1"/>
        <v>49.987255498389352</v>
      </c>
      <c r="C37" s="4">
        <v>3402.5610000000001</v>
      </c>
      <c r="D37" s="4">
        <v>6806.857</v>
      </c>
    </row>
    <row r="38" spans="1:4" x14ac:dyDescent="0.3">
      <c r="A38" s="4"/>
      <c r="B38" s="4">
        <f t="shared" si="1"/>
        <v>50.364420759854077</v>
      </c>
      <c r="C38" s="4">
        <v>3473.413</v>
      </c>
      <c r="D38" s="4">
        <v>6896.5609999999997</v>
      </c>
    </row>
    <row r="39" spans="1:4" x14ac:dyDescent="0.3">
      <c r="A39" s="4"/>
      <c r="B39" s="4">
        <f t="shared" si="1"/>
        <v>50.738612036577578</v>
      </c>
      <c r="C39" s="4">
        <v>3578.848</v>
      </c>
      <c r="D39" s="4">
        <v>7053.5</v>
      </c>
    </row>
    <row r="40" spans="1:4" x14ac:dyDescent="0.3">
      <c r="A40" s="4"/>
      <c r="B40" s="4">
        <f t="shared" si="1"/>
        <v>51.277739229834332</v>
      </c>
      <c r="C40" s="4">
        <v>3689.1790000000001</v>
      </c>
      <c r="D40" s="4">
        <v>7194.5039999999999</v>
      </c>
    </row>
    <row r="41" spans="1:4" x14ac:dyDescent="0.3">
      <c r="A41" s="4"/>
      <c r="B41" s="4">
        <f t="shared" si="1"/>
        <v>51.666633308811903</v>
      </c>
      <c r="C41" s="4">
        <v>3794.7060000000001</v>
      </c>
      <c r="D41" s="4">
        <v>7344.5969999999998</v>
      </c>
    </row>
    <row r="42" spans="1:4" x14ac:dyDescent="0.3">
      <c r="A42" s="4"/>
      <c r="B42" s="4">
        <f t="shared" si="1"/>
        <v>52.189728140411397</v>
      </c>
      <c r="C42" s="4">
        <v>3908.0540000000001</v>
      </c>
      <c r="D42" s="4">
        <v>7488.1670000000004</v>
      </c>
    </row>
    <row r="43" spans="1:4" x14ac:dyDescent="0.3">
      <c r="A43" s="4"/>
      <c r="B43" s="4">
        <f t="shared" si="1"/>
        <v>52.636380189055622</v>
      </c>
      <c r="C43" s="4">
        <v>4009.6010000000001</v>
      </c>
      <c r="D43" s="4">
        <v>7617.5469999999996</v>
      </c>
    </row>
    <row r="44" spans="1:4" x14ac:dyDescent="0.3">
      <c r="A44" s="4"/>
      <c r="B44" s="4">
        <f t="shared" si="1"/>
        <v>53.10438129836426</v>
      </c>
      <c r="C44" s="4">
        <v>4084.25</v>
      </c>
      <c r="D44" s="4">
        <v>7690.9849999999997</v>
      </c>
    </row>
    <row r="45" spans="1:4" x14ac:dyDescent="0.3">
      <c r="A45" s="4"/>
      <c r="B45" s="4">
        <f t="shared" si="1"/>
        <v>53.50126906777394</v>
      </c>
      <c r="C45" s="4">
        <v>4148.5510000000004</v>
      </c>
      <c r="D45" s="4">
        <v>7754.1170000000002</v>
      </c>
    </row>
    <row r="46" spans="1:4" x14ac:dyDescent="0.3">
      <c r="A46" s="4"/>
      <c r="B46" s="4">
        <f t="shared" si="1"/>
        <v>54.030240405862109</v>
      </c>
      <c r="C46" s="4">
        <v>4230.1679999999997</v>
      </c>
      <c r="D46" s="4">
        <v>7829.26</v>
      </c>
    </row>
    <row r="47" spans="1:4" x14ac:dyDescent="0.3">
      <c r="A47" s="4"/>
      <c r="B47" s="4">
        <f t="shared" si="1"/>
        <v>54.378089472099568</v>
      </c>
      <c r="C47" s="4">
        <v>4294.8869999999997</v>
      </c>
      <c r="D47" s="4">
        <v>7898.1940000000004</v>
      </c>
    </row>
    <row r="48" spans="1:4" x14ac:dyDescent="0.3">
      <c r="A48" s="4"/>
      <c r="B48" s="4">
        <f t="shared" si="1"/>
        <v>54.706041757572734</v>
      </c>
      <c r="C48" s="4">
        <v>4386.7730000000001</v>
      </c>
      <c r="D48" s="4">
        <v>8018.8090000000002</v>
      </c>
    </row>
    <row r="49" spans="1:4" x14ac:dyDescent="0.3">
      <c r="A49" s="4"/>
      <c r="B49" s="4">
        <f t="shared" si="1"/>
        <v>55.011954696558675</v>
      </c>
      <c r="C49" s="4">
        <v>4444.0940000000001</v>
      </c>
      <c r="D49" s="4">
        <v>8078.415</v>
      </c>
    </row>
    <row r="50" spans="1:4" x14ac:dyDescent="0.3">
      <c r="A50" s="4"/>
      <c r="B50" s="4">
        <f t="shared" si="1"/>
        <v>55.285608761233526</v>
      </c>
      <c r="C50" s="4">
        <v>4507.8940000000002</v>
      </c>
      <c r="D50" s="4">
        <v>8153.8289999999997</v>
      </c>
    </row>
    <row r="51" spans="1:4" x14ac:dyDescent="0.3">
      <c r="A51" s="4"/>
      <c r="B51" s="4">
        <f t="shared" si="1"/>
        <v>55.494916581934895</v>
      </c>
      <c r="C51" s="4">
        <v>4545.34</v>
      </c>
      <c r="D51" s="4">
        <v>8190.5519999999997</v>
      </c>
    </row>
    <row r="52" spans="1:4" x14ac:dyDescent="0.3">
      <c r="A52" s="4"/>
      <c r="B52" s="4">
        <f t="shared" si="1"/>
        <v>55.722641428430627</v>
      </c>
      <c r="C52" s="4">
        <v>4607.6689999999999</v>
      </c>
      <c r="D52" s="4">
        <v>8268.9349999999995</v>
      </c>
    </row>
    <row r="53" spans="1:4" x14ac:dyDescent="0.3">
      <c r="A53" s="4"/>
      <c r="B53" s="4">
        <f t="shared" si="1"/>
        <v>56.025954917266695</v>
      </c>
      <c r="C53" s="4">
        <v>4657.6270000000004</v>
      </c>
      <c r="D53" s="4">
        <v>8313.3379999999997</v>
      </c>
    </row>
    <row r="54" spans="1:4" x14ac:dyDescent="0.3">
      <c r="A54" s="4"/>
      <c r="B54" s="4">
        <f t="shared" si="1"/>
        <v>56.382107618210462</v>
      </c>
      <c r="C54" s="4">
        <v>4722.1559999999999</v>
      </c>
      <c r="D54" s="4">
        <v>8375.2739999999994</v>
      </c>
    </row>
    <row r="55" spans="1:4" x14ac:dyDescent="0.3">
      <c r="A55" s="4"/>
      <c r="B55" s="4">
        <f t="shared" si="1"/>
        <v>56.772620584646397</v>
      </c>
      <c r="C55" s="4">
        <v>4806.16</v>
      </c>
      <c r="D55" s="4">
        <v>8465.6299999999992</v>
      </c>
    </row>
    <row r="56" spans="1:4" x14ac:dyDescent="0.3">
      <c r="A56" s="4"/>
      <c r="B56" s="4">
        <f t="shared" si="1"/>
        <v>57.202390188632847</v>
      </c>
      <c r="C56" s="4">
        <v>4884.5550000000003</v>
      </c>
      <c r="D56" s="4">
        <v>8539.0750000000007</v>
      </c>
    </row>
    <row r="57" spans="1:4" x14ac:dyDescent="0.3">
      <c r="A57" s="4"/>
      <c r="B57" s="4">
        <f t="shared" si="1"/>
        <v>57.657960319578386</v>
      </c>
      <c r="C57" s="4">
        <v>5007.9939999999997</v>
      </c>
      <c r="D57" s="4">
        <v>8685.6939999999995</v>
      </c>
    </row>
    <row r="58" spans="1:4" x14ac:dyDescent="0.3">
      <c r="A58" s="4"/>
      <c r="B58" s="4">
        <f t="shared" si="1"/>
        <v>58.110439308136741</v>
      </c>
      <c r="C58" s="4">
        <v>5073.3720000000003</v>
      </c>
      <c r="D58" s="4">
        <v>8730.5689999999995</v>
      </c>
    </row>
    <row r="59" spans="1:4" x14ac:dyDescent="0.3">
      <c r="A59" s="4"/>
      <c r="B59" s="4">
        <f t="shared" si="1"/>
        <v>58.675768319374853</v>
      </c>
      <c r="C59" s="4">
        <v>5190.0360000000001</v>
      </c>
      <c r="D59" s="4">
        <v>8845.2800000000007</v>
      </c>
    </row>
    <row r="60" spans="1:4" x14ac:dyDescent="0.3">
      <c r="A60" s="4"/>
      <c r="B60" s="4">
        <f t="shared" si="1"/>
        <v>59.37699748918385</v>
      </c>
      <c r="C60" s="4">
        <v>5282.835</v>
      </c>
      <c r="D60" s="4">
        <v>8897.107</v>
      </c>
    </row>
    <row r="61" spans="1:4" x14ac:dyDescent="0.3">
      <c r="A61" s="4"/>
      <c r="B61" s="4">
        <f t="shared" si="1"/>
        <v>59.890328618167878</v>
      </c>
      <c r="C61" s="4">
        <v>5399.509</v>
      </c>
      <c r="D61" s="4">
        <v>9015.6610000000001</v>
      </c>
    </row>
    <row r="62" spans="1:4" x14ac:dyDescent="0.3">
      <c r="A62" s="4"/>
      <c r="B62" s="4">
        <f t="shared" si="1"/>
        <v>60.514582016168539</v>
      </c>
      <c r="C62" s="4">
        <v>5511.2529999999997</v>
      </c>
      <c r="D62" s="4">
        <v>9107.3140000000003</v>
      </c>
    </row>
    <row r="63" spans="1:4" x14ac:dyDescent="0.3">
      <c r="A63" s="4"/>
      <c r="B63" s="4">
        <f t="shared" si="1"/>
        <v>61.159080366231166</v>
      </c>
      <c r="C63" s="4">
        <v>5612.4629999999997</v>
      </c>
      <c r="D63" s="4">
        <v>9176.8269999999993</v>
      </c>
    </row>
    <row r="64" spans="1:4" x14ac:dyDescent="0.3">
      <c r="A64" s="4"/>
      <c r="B64" s="4">
        <f t="shared" si="1"/>
        <v>61.606039536103253</v>
      </c>
      <c r="C64" s="4">
        <v>5695.3649999999998</v>
      </c>
      <c r="D64" s="4">
        <v>9244.8160000000007</v>
      </c>
    </row>
    <row r="65" spans="1:4" x14ac:dyDescent="0.3">
      <c r="A65" s="4"/>
      <c r="B65" s="4">
        <f t="shared" si="1"/>
        <v>62.044872343648137</v>
      </c>
      <c r="C65" s="4">
        <v>5747.2370000000001</v>
      </c>
      <c r="D65" s="4">
        <v>9263.0329999999994</v>
      </c>
    </row>
    <row r="66" spans="1:4" x14ac:dyDescent="0.3">
      <c r="A66" s="4"/>
      <c r="B66" s="4">
        <f t="shared" si="1"/>
        <v>62.713995843130775</v>
      </c>
      <c r="C66" s="4">
        <v>5872.701</v>
      </c>
      <c r="D66" s="4">
        <v>9364.259</v>
      </c>
    </row>
    <row r="67" spans="1:4" x14ac:dyDescent="0.3">
      <c r="A67" s="4"/>
      <c r="B67" s="4">
        <f t="shared" si="1"/>
        <v>63.416406662394245</v>
      </c>
      <c r="C67" s="4">
        <v>5960.0280000000002</v>
      </c>
      <c r="D67" s="4">
        <v>9398.2430000000004</v>
      </c>
    </row>
    <row r="68" spans="1:4" x14ac:dyDescent="0.3">
      <c r="A68" s="4"/>
      <c r="B68" s="4">
        <f t="shared" si="1"/>
        <v>63.960017412951721</v>
      </c>
      <c r="C68" s="4">
        <v>6015.116</v>
      </c>
      <c r="D68" s="4">
        <v>9404.4940000000006</v>
      </c>
    </row>
    <row r="69" spans="1:4" x14ac:dyDescent="0.3">
      <c r="A69" s="4"/>
      <c r="B69" s="4">
        <f t="shared" si="1"/>
        <v>64.436236730695853</v>
      </c>
      <c r="C69" s="4">
        <v>6004.7330000000002</v>
      </c>
      <c r="D69" s="4">
        <v>9318.8760000000002</v>
      </c>
    </row>
    <row r="70" spans="1:4" x14ac:dyDescent="0.3">
      <c r="A70" s="4"/>
      <c r="B70" s="4">
        <f t="shared" si="1"/>
        <v>65.067368345696664</v>
      </c>
      <c r="C70" s="4">
        <v>6035.1779999999999</v>
      </c>
      <c r="D70" s="4">
        <v>9275.2759999999998</v>
      </c>
    </row>
    <row r="71" spans="1:4" x14ac:dyDescent="0.3">
      <c r="A71" s="4"/>
      <c r="B71" s="4">
        <f t="shared" si="1"/>
        <v>65.544781188149216</v>
      </c>
      <c r="C71" s="4">
        <v>6126.8620000000001</v>
      </c>
      <c r="D71" s="4">
        <v>9347.5969999999998</v>
      </c>
    </row>
    <row r="72" spans="1:4" x14ac:dyDescent="0.3">
      <c r="A72" s="4"/>
      <c r="B72" s="4">
        <f t="shared" si="1"/>
        <v>66.056909573921146</v>
      </c>
      <c r="C72" s="4">
        <v>6205.9369999999999</v>
      </c>
      <c r="D72" s="4">
        <v>9394.8340000000007</v>
      </c>
    </row>
    <row r="73" spans="1:4" x14ac:dyDescent="0.3">
      <c r="A73" s="4"/>
      <c r="B73" s="4">
        <f t="shared" si="1"/>
        <v>66.449071081966835</v>
      </c>
      <c r="C73" s="4">
        <v>6264.54</v>
      </c>
      <c r="D73" s="4">
        <v>9427.5810000000001</v>
      </c>
    </row>
    <row r="74" spans="1:4" x14ac:dyDescent="0.3">
      <c r="A74" s="4"/>
      <c r="B74" s="4">
        <f t="shared" si="1"/>
        <v>66.696078295727119</v>
      </c>
      <c r="C74" s="4">
        <v>6363.1019999999999</v>
      </c>
      <c r="D74" s="4">
        <v>9540.4439999999995</v>
      </c>
    </row>
    <row r="75" spans="1:4" x14ac:dyDescent="0.3">
      <c r="A75" s="4"/>
      <c r="B75" s="4">
        <f t="shared" ref="B75:B138" si="2">C75/D75*100</f>
        <v>67.097001179917697</v>
      </c>
      <c r="C75" s="4">
        <v>6470.7629999999999</v>
      </c>
      <c r="D75" s="4">
        <v>9643.893</v>
      </c>
    </row>
    <row r="76" spans="1:4" x14ac:dyDescent="0.3">
      <c r="A76" s="4"/>
      <c r="B76" s="4">
        <f t="shared" si="2"/>
        <v>67.42495393608398</v>
      </c>
      <c r="C76" s="4">
        <v>6566.6409999999996</v>
      </c>
      <c r="D76" s="4">
        <v>9739.1849999999995</v>
      </c>
    </row>
    <row r="77" spans="1:4" x14ac:dyDescent="0.3">
      <c r="A77" s="4"/>
      <c r="B77" s="4">
        <f t="shared" si="2"/>
        <v>67.889144255525963</v>
      </c>
      <c r="C77" s="4">
        <v>6680.8029999999999</v>
      </c>
      <c r="D77" s="4">
        <v>9840.7530000000006</v>
      </c>
    </row>
    <row r="78" spans="1:4" x14ac:dyDescent="0.3">
      <c r="A78" s="4"/>
      <c r="B78" s="4">
        <f t="shared" si="2"/>
        <v>68.26958203584492</v>
      </c>
      <c r="C78" s="4">
        <v>6729.4589999999998</v>
      </c>
      <c r="D78" s="4">
        <v>9857.1849999999995</v>
      </c>
    </row>
    <row r="79" spans="1:4" x14ac:dyDescent="0.3">
      <c r="A79" s="4"/>
      <c r="B79" s="4">
        <f t="shared" si="2"/>
        <v>68.676124469404357</v>
      </c>
      <c r="C79" s="4">
        <v>6808.9390000000003</v>
      </c>
      <c r="D79" s="4">
        <v>9914.5650000000005</v>
      </c>
    </row>
    <row r="80" spans="1:4" x14ac:dyDescent="0.3">
      <c r="A80" s="4"/>
      <c r="B80" s="4">
        <f t="shared" si="2"/>
        <v>69.084378008031223</v>
      </c>
      <c r="C80" s="4">
        <v>6882.098</v>
      </c>
      <c r="D80" s="4">
        <v>9961.8729999999996</v>
      </c>
    </row>
    <row r="81" spans="1:4" x14ac:dyDescent="0.3">
      <c r="A81" s="4"/>
      <c r="B81" s="4">
        <f t="shared" si="2"/>
        <v>69.461092907236576</v>
      </c>
      <c r="C81" s="4">
        <v>7013.7380000000003</v>
      </c>
      <c r="D81" s="4">
        <v>10097.361999999999</v>
      </c>
    </row>
    <row r="82" spans="1:4" x14ac:dyDescent="0.3">
      <c r="A82" s="4"/>
      <c r="B82" s="4">
        <f t="shared" si="2"/>
        <v>69.793193712655736</v>
      </c>
      <c r="C82" s="4">
        <v>7115.652</v>
      </c>
      <c r="D82" s="4">
        <v>10195.338</v>
      </c>
    </row>
    <row r="83" spans="1:4" x14ac:dyDescent="0.3">
      <c r="A83" s="4"/>
      <c r="B83" s="4">
        <f t="shared" si="2"/>
        <v>70.130493119704411</v>
      </c>
      <c r="C83" s="4">
        <v>7246.9309999999996</v>
      </c>
      <c r="D83" s="4">
        <v>10333.495000000001</v>
      </c>
    </row>
    <row r="84" spans="1:4" x14ac:dyDescent="0.3">
      <c r="A84" s="4"/>
      <c r="B84" s="4">
        <f t="shared" si="2"/>
        <v>70.532489350963417</v>
      </c>
      <c r="C84" s="4">
        <v>7331.0749999999998</v>
      </c>
      <c r="D84" s="4">
        <v>10393.897999999999</v>
      </c>
    </row>
    <row r="85" spans="1:4" x14ac:dyDescent="0.3">
      <c r="A85" s="4"/>
      <c r="B85" s="4">
        <f t="shared" si="2"/>
        <v>70.915199731531416</v>
      </c>
      <c r="C85" s="4">
        <v>7455.2879999999996</v>
      </c>
      <c r="D85" s="4">
        <v>10512.962</v>
      </c>
    </row>
    <row r="86" spans="1:4" x14ac:dyDescent="0.3">
      <c r="A86" s="4"/>
      <c r="B86" s="4">
        <f t="shared" si="2"/>
        <v>71.299621212803359</v>
      </c>
      <c r="C86" s="4">
        <v>7522.2889999999998</v>
      </c>
      <c r="D86" s="4">
        <v>10550.251</v>
      </c>
    </row>
    <row r="87" spans="1:4" x14ac:dyDescent="0.3">
      <c r="A87" s="4"/>
      <c r="B87" s="4">
        <f t="shared" si="2"/>
        <v>71.642368638831314</v>
      </c>
      <c r="C87" s="4">
        <v>7580.9970000000003</v>
      </c>
      <c r="D87" s="4">
        <v>10581.723</v>
      </c>
    </row>
    <row r="88" spans="1:4" x14ac:dyDescent="0.3">
      <c r="A88" s="4"/>
      <c r="B88" s="4">
        <f t="shared" si="2"/>
        <v>71.995067719990885</v>
      </c>
      <c r="C88" s="4">
        <v>7683.125</v>
      </c>
      <c r="D88" s="4">
        <v>10671.737999999999</v>
      </c>
    </row>
    <row r="89" spans="1:4" x14ac:dyDescent="0.3">
      <c r="A89" s="4"/>
      <c r="B89" s="4">
        <f t="shared" si="2"/>
        <v>72.342136499096313</v>
      </c>
      <c r="C89" s="4">
        <v>7772.5860000000002</v>
      </c>
      <c r="D89" s="4">
        <v>10744.203</v>
      </c>
    </row>
    <row r="90" spans="1:4" x14ac:dyDescent="0.3">
      <c r="A90" s="4"/>
      <c r="B90" s="4">
        <f t="shared" si="2"/>
        <v>72.69011519423124</v>
      </c>
      <c r="C90" s="4">
        <v>7868.4679999999998</v>
      </c>
      <c r="D90" s="4">
        <v>10824.674000000001</v>
      </c>
    </row>
    <row r="91" spans="1:4" x14ac:dyDescent="0.3">
      <c r="A91" s="4"/>
      <c r="B91" s="4">
        <f t="shared" si="2"/>
        <v>72.991200446115684</v>
      </c>
      <c r="C91" s="4">
        <v>8032.84</v>
      </c>
      <c r="D91" s="4">
        <v>11005.217000000001</v>
      </c>
    </row>
    <row r="92" spans="1:4" x14ac:dyDescent="0.3">
      <c r="A92" s="4"/>
      <c r="B92" s="4">
        <f t="shared" si="2"/>
        <v>73.229967574558032</v>
      </c>
      <c r="C92" s="4">
        <v>8131.4080000000004</v>
      </c>
      <c r="D92" s="4">
        <v>11103.934999999999</v>
      </c>
    </row>
    <row r="93" spans="1:4" x14ac:dyDescent="0.3">
      <c r="A93" s="4"/>
      <c r="B93" s="4">
        <f t="shared" si="2"/>
        <v>73.62149728885332</v>
      </c>
      <c r="C93" s="4">
        <v>8259.7710000000006</v>
      </c>
      <c r="D93" s="4">
        <v>11219.237999999999</v>
      </c>
    </row>
    <row r="94" spans="1:4" x14ac:dyDescent="0.3">
      <c r="A94" s="4"/>
      <c r="B94" s="4">
        <f t="shared" si="2"/>
        <v>74.060424215560772</v>
      </c>
      <c r="C94" s="4">
        <v>8362.6550000000007</v>
      </c>
      <c r="D94" s="4">
        <v>11291.665000000001</v>
      </c>
    </row>
    <row r="95" spans="1:4" x14ac:dyDescent="0.3">
      <c r="A95" s="4"/>
      <c r="B95" s="4">
        <f t="shared" si="2"/>
        <v>74.21012376157843</v>
      </c>
      <c r="C95" s="4">
        <v>8518.8250000000007</v>
      </c>
      <c r="D95" s="4">
        <v>11479.33</v>
      </c>
    </row>
    <row r="96" spans="1:4" x14ac:dyDescent="0.3">
      <c r="A96" s="4"/>
      <c r="B96" s="4">
        <f t="shared" si="2"/>
        <v>74.532300901211414</v>
      </c>
      <c r="C96" s="4">
        <v>8662.8230000000003</v>
      </c>
      <c r="D96" s="4">
        <v>11622.911</v>
      </c>
    </row>
    <row r="97" spans="1:4" x14ac:dyDescent="0.3">
      <c r="A97" s="4"/>
      <c r="B97" s="4">
        <f t="shared" si="2"/>
        <v>74.7770611637809</v>
      </c>
      <c r="C97" s="4">
        <v>8765.9069999999992</v>
      </c>
      <c r="D97" s="4">
        <v>11722.722</v>
      </c>
    </row>
    <row r="98" spans="1:4" x14ac:dyDescent="0.3">
      <c r="A98" s="4"/>
      <c r="B98" s="4">
        <f t="shared" si="2"/>
        <v>74.886595096097281</v>
      </c>
      <c r="C98" s="4">
        <v>8866.48</v>
      </c>
      <c r="D98" s="4">
        <v>11839.876</v>
      </c>
    </row>
    <row r="99" spans="1:4" x14ac:dyDescent="0.3">
      <c r="A99" s="4"/>
      <c r="B99" s="4">
        <f t="shared" si="2"/>
        <v>75.063433658937143</v>
      </c>
      <c r="C99" s="4">
        <v>8969.6990000000005</v>
      </c>
      <c r="D99" s="4">
        <v>11949.492</v>
      </c>
    </row>
    <row r="100" spans="1:4" x14ac:dyDescent="0.3">
      <c r="A100" s="4"/>
      <c r="B100" s="4">
        <f t="shared" si="2"/>
        <v>75.386007213209538</v>
      </c>
      <c r="C100" s="4">
        <v>9121.0969999999998</v>
      </c>
      <c r="D100" s="4">
        <v>12099.191000000001</v>
      </c>
    </row>
    <row r="101" spans="1:4" x14ac:dyDescent="0.3">
      <c r="A101" s="4"/>
      <c r="B101" s="4">
        <f t="shared" si="2"/>
        <v>75.593247744949736</v>
      </c>
      <c r="C101" s="4">
        <v>9293.991</v>
      </c>
      <c r="D101" s="4">
        <v>12294.736999999999</v>
      </c>
    </row>
    <row r="102" spans="1:4" x14ac:dyDescent="0.3">
      <c r="A102" s="4"/>
      <c r="B102" s="4">
        <f t="shared" si="2"/>
        <v>75.834746218166188</v>
      </c>
      <c r="C102" s="4">
        <v>9411.6820000000007</v>
      </c>
      <c r="D102" s="4">
        <v>12410.778</v>
      </c>
    </row>
    <row r="103" spans="1:4" x14ac:dyDescent="0.3">
      <c r="A103" s="4"/>
      <c r="B103" s="4">
        <f t="shared" si="2"/>
        <v>76.12193880845183</v>
      </c>
      <c r="C103" s="4">
        <v>9526.2099999999991</v>
      </c>
      <c r="D103" s="4">
        <v>12514.407999999999</v>
      </c>
    </row>
    <row r="104" spans="1:4" x14ac:dyDescent="0.3">
      <c r="A104" s="4"/>
      <c r="B104" s="4">
        <f t="shared" si="2"/>
        <v>76.393088094718152</v>
      </c>
      <c r="C104" s="4">
        <v>9686.6260000000002</v>
      </c>
      <c r="D104" s="4">
        <v>12679.977000000001</v>
      </c>
    </row>
    <row r="105" spans="1:4" x14ac:dyDescent="0.3">
      <c r="A105" s="4"/>
      <c r="B105" s="4">
        <f t="shared" si="2"/>
        <v>76.815278934405598</v>
      </c>
      <c r="C105" s="4">
        <v>9900.1689999999999</v>
      </c>
      <c r="D105" s="4">
        <v>12888.281000000001</v>
      </c>
    </row>
    <row r="106" spans="1:4" x14ac:dyDescent="0.3">
      <c r="A106" s="4"/>
      <c r="B106" s="4">
        <f t="shared" si="2"/>
        <v>77.324964368687986</v>
      </c>
      <c r="C106" s="4">
        <v>10002.179</v>
      </c>
      <c r="D106" s="4">
        <v>12935.252</v>
      </c>
    </row>
    <row r="107" spans="1:4" x14ac:dyDescent="0.3">
      <c r="A107" s="4"/>
      <c r="B107" s="4">
        <f t="shared" si="2"/>
        <v>77.806660805699039</v>
      </c>
      <c r="C107" s="4">
        <v>10247.719999999999</v>
      </c>
      <c r="D107" s="4">
        <v>13170.749</v>
      </c>
    </row>
    <row r="108" spans="1:4" x14ac:dyDescent="0.3">
      <c r="A108" s="4"/>
      <c r="B108" s="4">
        <f t="shared" si="2"/>
        <v>78.263433629983268</v>
      </c>
      <c r="C108" s="4">
        <v>10318.165000000001</v>
      </c>
      <c r="D108" s="4">
        <v>13183.89</v>
      </c>
    </row>
    <row r="109" spans="1:4" x14ac:dyDescent="0.3">
      <c r="A109" s="4"/>
      <c r="B109" s="4">
        <f t="shared" si="2"/>
        <v>78.687583177816748</v>
      </c>
      <c r="C109" s="4">
        <v>10435.744000000001</v>
      </c>
      <c r="D109" s="4">
        <v>13262.25</v>
      </c>
    </row>
    <row r="110" spans="1:4" x14ac:dyDescent="0.3">
      <c r="A110" s="4"/>
      <c r="B110" s="4">
        <f t="shared" si="2"/>
        <v>79.204419372928157</v>
      </c>
      <c r="C110" s="4">
        <v>10470.231</v>
      </c>
      <c r="D110" s="4">
        <v>13219.251</v>
      </c>
    </row>
    <row r="111" spans="1:4" x14ac:dyDescent="0.3">
      <c r="A111" s="4"/>
      <c r="B111" s="4">
        <f t="shared" si="2"/>
        <v>79.683377546744353</v>
      </c>
      <c r="C111" s="4">
        <v>10599</v>
      </c>
      <c r="D111" s="4">
        <v>13301.394</v>
      </c>
    </row>
    <row r="112" spans="1:4" x14ac:dyDescent="0.3">
      <c r="A112" s="4"/>
      <c r="B112" s="4">
        <f t="shared" si="2"/>
        <v>79.996274194524801</v>
      </c>
      <c r="C112" s="4">
        <v>10598.02</v>
      </c>
      <c r="D112" s="4">
        <v>13248.142</v>
      </c>
    </row>
    <row r="113" spans="1:4" x14ac:dyDescent="0.3">
      <c r="A113" s="4"/>
      <c r="B113" s="4">
        <f t="shared" si="2"/>
        <v>80.245092146478385</v>
      </c>
      <c r="C113" s="4">
        <v>10660.465</v>
      </c>
      <c r="D113" s="4">
        <v>13284.880999999999</v>
      </c>
    </row>
    <row r="114" spans="1:4" x14ac:dyDescent="0.3">
      <c r="A114" s="4"/>
      <c r="B114" s="4">
        <f t="shared" si="2"/>
        <v>80.504460276328842</v>
      </c>
      <c r="C114" s="4">
        <v>10783.5</v>
      </c>
      <c r="D114" s="4">
        <v>13394.91</v>
      </c>
    </row>
    <row r="115" spans="1:4" x14ac:dyDescent="0.3">
      <c r="A115" s="4"/>
      <c r="B115" s="4">
        <f t="shared" si="2"/>
        <v>80.783352461714301</v>
      </c>
      <c r="C115" s="4">
        <v>10887.46</v>
      </c>
      <c r="D115" s="4">
        <v>13477.356</v>
      </c>
    </row>
    <row r="116" spans="1:4" x14ac:dyDescent="0.3">
      <c r="A116" s="4"/>
      <c r="B116" s="4">
        <f t="shared" si="2"/>
        <v>81.172407896367517</v>
      </c>
      <c r="C116" s="4">
        <v>10984.04</v>
      </c>
      <c r="D116" s="4">
        <v>13531.741</v>
      </c>
    </row>
    <row r="117" spans="1:4" x14ac:dyDescent="0.3">
      <c r="A117" s="4"/>
      <c r="B117" s="4">
        <f t="shared" si="2"/>
        <v>81.637680311210346</v>
      </c>
      <c r="C117" s="4">
        <v>11061.433000000001</v>
      </c>
      <c r="D117" s="4">
        <v>13549.421</v>
      </c>
    </row>
    <row r="118" spans="1:4" x14ac:dyDescent="0.3">
      <c r="A118" s="4"/>
      <c r="B118" s="4">
        <f t="shared" si="2"/>
        <v>82.04547266795376</v>
      </c>
      <c r="C118" s="4">
        <v>11174.129000000001</v>
      </c>
      <c r="D118" s="4">
        <v>13619.433999999999</v>
      </c>
    </row>
    <row r="119" spans="1:4" x14ac:dyDescent="0.3">
      <c r="A119" s="4"/>
      <c r="B119" s="4">
        <f t="shared" si="2"/>
        <v>82.32790851566763</v>
      </c>
      <c r="C119" s="4">
        <v>11312.766</v>
      </c>
      <c r="D119" s="4">
        <v>13741.107</v>
      </c>
    </row>
    <row r="120" spans="1:4" x14ac:dyDescent="0.3">
      <c r="A120" s="4"/>
      <c r="B120" s="4">
        <f t="shared" si="2"/>
        <v>82.79555483878957</v>
      </c>
      <c r="C120" s="4">
        <v>11566.669</v>
      </c>
      <c r="D120" s="4">
        <v>13970.156999999999</v>
      </c>
    </row>
    <row r="121" spans="1:4" x14ac:dyDescent="0.3">
      <c r="A121" s="4"/>
      <c r="B121" s="4">
        <f t="shared" si="2"/>
        <v>83.305627851322924</v>
      </c>
      <c r="C121" s="4">
        <v>11772.234</v>
      </c>
      <c r="D121" s="4">
        <v>14131.379000000001</v>
      </c>
    </row>
    <row r="122" spans="1:4" x14ac:dyDescent="0.3">
      <c r="A122" s="4"/>
      <c r="B122" s="4">
        <f t="shared" si="2"/>
        <v>83.895030656457706</v>
      </c>
      <c r="C122" s="4">
        <v>11923.447</v>
      </c>
      <c r="D122" s="4">
        <v>14212.34</v>
      </c>
    </row>
    <row r="123" spans="1:4" x14ac:dyDescent="0.3">
      <c r="A123" s="4"/>
      <c r="B123" s="4">
        <f t="shared" si="2"/>
        <v>84.56887958731042</v>
      </c>
      <c r="C123" s="4">
        <v>12112.815000000001</v>
      </c>
      <c r="D123" s="4">
        <v>14323.017</v>
      </c>
    </row>
    <row r="124" spans="1:4" x14ac:dyDescent="0.3">
      <c r="A124" s="4"/>
      <c r="B124" s="4">
        <f t="shared" si="2"/>
        <v>85.111702778120531</v>
      </c>
      <c r="C124" s="4">
        <v>12305.307000000001</v>
      </c>
      <c r="D124" s="4">
        <v>14457.832</v>
      </c>
    </row>
    <row r="125" spans="1:4" x14ac:dyDescent="0.3">
      <c r="A125" s="4"/>
      <c r="B125" s="4">
        <f t="shared" si="2"/>
        <v>85.769966920211061</v>
      </c>
      <c r="C125" s="4">
        <v>12527.214</v>
      </c>
      <c r="D125" s="4">
        <v>14605.594999999999</v>
      </c>
    </row>
    <row r="126" spans="1:4" x14ac:dyDescent="0.3">
      <c r="A126" s="4"/>
      <c r="B126" s="4">
        <f t="shared" si="2"/>
        <v>86.453271519759895</v>
      </c>
      <c r="C126" s="4">
        <v>12767.286</v>
      </c>
      <c r="D126" s="4">
        <v>14767.846</v>
      </c>
    </row>
    <row r="127" spans="1:4" x14ac:dyDescent="0.3">
      <c r="A127" s="4"/>
      <c r="B127" s="4">
        <f t="shared" si="2"/>
        <v>87.081611516992893</v>
      </c>
      <c r="C127" s="4">
        <v>12922.656000000001</v>
      </c>
      <c r="D127" s="4">
        <v>14839.707</v>
      </c>
    </row>
    <row r="128" spans="1:4" x14ac:dyDescent="0.3">
      <c r="A128" s="4"/>
      <c r="B128" s="4">
        <f t="shared" si="2"/>
        <v>87.873671353412419</v>
      </c>
      <c r="C128" s="4">
        <v>13142.642</v>
      </c>
      <c r="D128" s="4">
        <v>14956.290999999999</v>
      </c>
    </row>
    <row r="129" spans="1:4" x14ac:dyDescent="0.3">
      <c r="A129" s="4"/>
      <c r="B129" s="4">
        <f t="shared" si="2"/>
        <v>88.584525522909303</v>
      </c>
      <c r="C129" s="4">
        <v>13324.204</v>
      </c>
      <c r="D129" s="4">
        <v>15041.232</v>
      </c>
    </row>
    <row r="130" spans="1:4" x14ac:dyDescent="0.3">
      <c r="A130" s="4"/>
      <c r="B130" s="4">
        <f t="shared" si="2"/>
        <v>89.209403671770986</v>
      </c>
      <c r="C130" s="4">
        <v>13599.16</v>
      </c>
      <c r="D130" s="4">
        <v>15244.088</v>
      </c>
    </row>
    <row r="131" spans="1:4" x14ac:dyDescent="0.3">
      <c r="A131" s="4"/>
      <c r="B131" s="4">
        <f t="shared" si="2"/>
        <v>90.00033700825017</v>
      </c>
      <c r="C131" s="4">
        <v>13753.424000000001</v>
      </c>
      <c r="D131" s="4">
        <v>15281.525</v>
      </c>
    </row>
    <row r="132" spans="1:4" x14ac:dyDescent="0.3">
      <c r="A132" s="4"/>
      <c r="B132" s="4">
        <f t="shared" si="2"/>
        <v>90.628067517583204</v>
      </c>
      <c r="C132" s="4">
        <v>13870.188</v>
      </c>
      <c r="D132" s="4">
        <v>15304.517</v>
      </c>
    </row>
    <row r="133" spans="1:4" x14ac:dyDescent="0.3">
      <c r="A133" s="4"/>
      <c r="B133" s="4">
        <f t="shared" si="2"/>
        <v>90.967246035171343</v>
      </c>
      <c r="C133" s="4">
        <v>14039.56</v>
      </c>
      <c r="D133" s="4">
        <v>15433.643</v>
      </c>
    </row>
    <row r="134" spans="1:4" x14ac:dyDescent="0.3">
      <c r="A134" s="4"/>
      <c r="B134" s="4">
        <f t="shared" si="2"/>
        <v>91.838564564690287</v>
      </c>
      <c r="C134" s="4">
        <v>14215.651</v>
      </c>
      <c r="D134" s="4">
        <v>15478.956</v>
      </c>
    </row>
    <row r="135" spans="1:4" x14ac:dyDescent="0.3">
      <c r="A135" s="4"/>
      <c r="B135" s="4">
        <f t="shared" si="2"/>
        <v>92.452730264051127</v>
      </c>
      <c r="C135" s="4">
        <v>14402.082</v>
      </c>
      <c r="D135" s="4">
        <v>15577.779</v>
      </c>
    </row>
    <row r="136" spans="1:4" x14ac:dyDescent="0.3">
      <c r="A136" s="4"/>
      <c r="B136" s="4">
        <f t="shared" si="2"/>
        <v>92.933155219264393</v>
      </c>
      <c r="C136" s="4">
        <v>14564.117</v>
      </c>
      <c r="D136" s="4">
        <v>15671.605</v>
      </c>
    </row>
    <row r="137" spans="1:4" x14ac:dyDescent="0.3">
      <c r="A137" s="4"/>
      <c r="B137" s="4">
        <f t="shared" si="2"/>
        <v>93.327340280859957</v>
      </c>
      <c r="C137" s="4">
        <v>14715.058000000001</v>
      </c>
      <c r="D137" s="4">
        <v>15767.146000000001</v>
      </c>
    </row>
    <row r="138" spans="1:4" x14ac:dyDescent="0.3">
      <c r="A138" s="4"/>
      <c r="B138" s="4">
        <f t="shared" si="2"/>
        <v>93.654881459520936</v>
      </c>
      <c r="C138" s="4">
        <v>14706.538</v>
      </c>
      <c r="D138" s="4">
        <v>15702.906000000001</v>
      </c>
    </row>
    <row r="139" spans="1:4" x14ac:dyDescent="0.3">
      <c r="A139" s="1"/>
      <c r="B139" s="1"/>
      <c r="C139" s="1"/>
    </row>
    <row r="140" spans="1:4" x14ac:dyDescent="0.3">
      <c r="A140" s="1"/>
      <c r="B140" s="1"/>
      <c r="C140" s="1"/>
    </row>
    <row r="141" spans="1:4" x14ac:dyDescent="0.3">
      <c r="A141" s="1"/>
      <c r="B141" s="1"/>
      <c r="C141" s="1"/>
    </row>
    <row r="142" spans="1:4" x14ac:dyDescent="0.3">
      <c r="A142" s="1"/>
      <c r="B142" s="1"/>
      <c r="C142" s="1"/>
    </row>
    <row r="143" spans="1:4" x14ac:dyDescent="0.3">
      <c r="A143" s="1"/>
      <c r="B143" s="1"/>
      <c r="C143" s="1"/>
    </row>
    <row r="144" spans="1:4" x14ac:dyDescent="0.3">
      <c r="A144" s="1"/>
      <c r="B144" s="1"/>
      <c r="C144" s="1"/>
    </row>
    <row r="145" spans="1:3" x14ac:dyDescent="0.3">
      <c r="A145" s="1"/>
      <c r="B145" s="1"/>
      <c r="C145" s="1"/>
    </row>
    <row r="146" spans="1:3" x14ac:dyDescent="0.3">
      <c r="A146" s="1"/>
      <c r="B146" s="1"/>
      <c r="C146" s="1"/>
    </row>
    <row r="147" spans="1:3" x14ac:dyDescent="0.3">
      <c r="A147" s="1"/>
      <c r="B147" s="1"/>
      <c r="C147" s="1"/>
    </row>
    <row r="148" spans="1:3" x14ac:dyDescent="0.3">
      <c r="A148" s="1"/>
      <c r="B148" s="1"/>
      <c r="C148" s="1"/>
    </row>
    <row r="149" spans="1:3" x14ac:dyDescent="0.3">
      <c r="A149" s="1"/>
      <c r="B149" s="1"/>
      <c r="C149" s="1"/>
    </row>
    <row r="150" spans="1:3" x14ac:dyDescent="0.3">
      <c r="A150" s="1"/>
      <c r="B150" s="1"/>
      <c r="C150" s="1"/>
    </row>
    <row r="151" spans="1:3" x14ac:dyDescent="0.3">
      <c r="A151" s="1"/>
      <c r="B151" s="1"/>
      <c r="C151" s="1"/>
    </row>
    <row r="152" spans="1:3" x14ac:dyDescent="0.3">
      <c r="A152" s="1"/>
      <c r="B152" s="1"/>
      <c r="C152" s="1"/>
    </row>
    <row r="153" spans="1:3" x14ac:dyDescent="0.3">
      <c r="A153" s="1"/>
      <c r="B153" s="1"/>
      <c r="C153" s="1"/>
    </row>
    <row r="154" spans="1:3" x14ac:dyDescent="0.3">
      <c r="A154" s="1"/>
      <c r="B154" s="1"/>
      <c r="C154" s="1"/>
    </row>
    <row r="155" spans="1:3" x14ac:dyDescent="0.3">
      <c r="A155" s="1"/>
      <c r="B155" s="1"/>
      <c r="C155" s="1"/>
    </row>
    <row r="156" spans="1:3" x14ac:dyDescent="0.3">
      <c r="A156" s="1"/>
      <c r="B156" s="1"/>
      <c r="C156" s="1"/>
    </row>
    <row r="157" spans="1:3" x14ac:dyDescent="0.3">
      <c r="A157" s="1"/>
      <c r="B157" s="1"/>
      <c r="C157" s="1"/>
    </row>
    <row r="158" spans="1:3" x14ac:dyDescent="0.3">
      <c r="A158" s="1"/>
      <c r="B158" s="1"/>
      <c r="C158" s="1"/>
    </row>
    <row r="159" spans="1:3" x14ac:dyDescent="0.3">
      <c r="A159" s="1"/>
      <c r="B159" s="1"/>
      <c r="C159" s="1"/>
    </row>
    <row r="160" spans="1:3" x14ac:dyDescent="0.3">
      <c r="A160" s="1"/>
      <c r="B160" s="1"/>
      <c r="C160" s="1"/>
    </row>
    <row r="161" spans="1:3" x14ac:dyDescent="0.3">
      <c r="A161" s="1"/>
      <c r="B161" s="1"/>
      <c r="C161" s="1"/>
    </row>
    <row r="162" spans="1:3" x14ac:dyDescent="0.3">
      <c r="A162" s="1"/>
      <c r="B162" s="1"/>
      <c r="C162" s="1"/>
    </row>
    <row r="163" spans="1:3" x14ac:dyDescent="0.3">
      <c r="A163" s="1"/>
      <c r="B163" s="1"/>
      <c r="C163" s="1"/>
    </row>
    <row r="164" spans="1:3" x14ac:dyDescent="0.3">
      <c r="A164" s="1"/>
      <c r="B164" s="1"/>
      <c r="C164" s="1"/>
    </row>
    <row r="165" spans="1:3" x14ac:dyDescent="0.3">
      <c r="A165" s="1"/>
      <c r="B165" s="1"/>
      <c r="C165" s="1"/>
    </row>
    <row r="166" spans="1:3" x14ac:dyDescent="0.3">
      <c r="A166" s="1"/>
      <c r="B166" s="1"/>
      <c r="C166" s="1"/>
    </row>
    <row r="167" spans="1:3" x14ac:dyDescent="0.3">
      <c r="A167" s="1"/>
      <c r="B167" s="1"/>
      <c r="C167" s="1"/>
    </row>
    <row r="168" spans="1:3" x14ac:dyDescent="0.3">
      <c r="A168" s="1"/>
      <c r="B168" s="1"/>
      <c r="C168" s="1"/>
    </row>
    <row r="169" spans="1:3" x14ac:dyDescent="0.3">
      <c r="A169" s="1"/>
      <c r="B169" s="1"/>
      <c r="C169" s="1"/>
    </row>
    <row r="170" spans="1:3" x14ac:dyDescent="0.3">
      <c r="A170" s="1"/>
      <c r="B170" s="1"/>
      <c r="C170" s="1"/>
    </row>
    <row r="171" spans="1:3" x14ac:dyDescent="0.3">
      <c r="A171" s="1"/>
      <c r="B171" s="1"/>
      <c r="C171" s="1"/>
    </row>
    <row r="172" spans="1:3" x14ac:dyDescent="0.3">
      <c r="A172" s="1"/>
      <c r="B172" s="1"/>
      <c r="C172" s="1"/>
    </row>
    <row r="173" spans="1:3" x14ac:dyDescent="0.3">
      <c r="A173" s="1"/>
      <c r="B173" s="1"/>
      <c r="C173" s="1"/>
    </row>
    <row r="174" spans="1:3" x14ac:dyDescent="0.3">
      <c r="A174" s="1"/>
      <c r="B174" s="1"/>
      <c r="C174" s="1"/>
    </row>
    <row r="175" spans="1:3" x14ac:dyDescent="0.3">
      <c r="A175" s="1"/>
      <c r="B175" s="1"/>
      <c r="C175" s="1"/>
    </row>
    <row r="176" spans="1:3" x14ac:dyDescent="0.3">
      <c r="A176" s="1"/>
      <c r="B176" s="1"/>
      <c r="C176" s="1"/>
    </row>
    <row r="177" spans="1:3" x14ac:dyDescent="0.3">
      <c r="A177" s="1"/>
      <c r="B177" s="1"/>
      <c r="C177" s="1"/>
    </row>
    <row r="178" spans="1:3" x14ac:dyDescent="0.3">
      <c r="A178" s="1"/>
      <c r="B178" s="1"/>
      <c r="C178" s="1"/>
    </row>
    <row r="179" spans="1:3" x14ac:dyDescent="0.3">
      <c r="A179" s="1"/>
      <c r="B179" s="1"/>
      <c r="C179" s="1"/>
    </row>
    <row r="180" spans="1:3" x14ac:dyDescent="0.3">
      <c r="A180" s="1"/>
      <c r="B180" s="1"/>
      <c r="C180" s="1"/>
    </row>
    <row r="181" spans="1:3" x14ac:dyDescent="0.3">
      <c r="A181" s="1"/>
      <c r="B181" s="1"/>
      <c r="C181" s="1"/>
    </row>
    <row r="182" spans="1:3" x14ac:dyDescent="0.3">
      <c r="A182" s="1"/>
      <c r="B182" s="1"/>
      <c r="C182" s="1"/>
    </row>
    <row r="183" spans="1:3" x14ac:dyDescent="0.3">
      <c r="A183" s="1"/>
      <c r="B183" s="1"/>
      <c r="C183" s="1"/>
    </row>
    <row r="184" spans="1:3" x14ac:dyDescent="0.3">
      <c r="A184" s="1"/>
      <c r="B184" s="1"/>
      <c r="C184" s="1"/>
    </row>
    <row r="185" spans="1:3" x14ac:dyDescent="0.3">
      <c r="A185" s="1"/>
      <c r="B185" s="1"/>
      <c r="C185" s="1"/>
    </row>
    <row r="186" spans="1:3" x14ac:dyDescent="0.3">
      <c r="A186" s="1"/>
      <c r="B186" s="1"/>
      <c r="C186" s="1"/>
    </row>
    <row r="187" spans="1:3" x14ac:dyDescent="0.3">
      <c r="A187" s="1"/>
      <c r="B187" s="1"/>
      <c r="C187" s="1"/>
    </row>
    <row r="188" spans="1:3" x14ac:dyDescent="0.3">
      <c r="A188" s="1"/>
      <c r="B188" s="1"/>
      <c r="C188" s="1"/>
    </row>
    <row r="189" spans="1:3" x14ac:dyDescent="0.3">
      <c r="A189" s="1"/>
      <c r="B189" s="1"/>
      <c r="C189" s="1"/>
    </row>
    <row r="190" spans="1:3" x14ac:dyDescent="0.3">
      <c r="A190" s="1"/>
      <c r="B190" s="1"/>
      <c r="C190" s="1"/>
    </row>
    <row r="191" spans="1:3" x14ac:dyDescent="0.3">
      <c r="A191" s="1"/>
      <c r="B191" s="1"/>
      <c r="C191" s="1"/>
    </row>
    <row r="192" spans="1:3" x14ac:dyDescent="0.3">
      <c r="A192" s="1"/>
      <c r="B192" s="1"/>
      <c r="C192" s="1"/>
    </row>
    <row r="193" spans="1:3" x14ac:dyDescent="0.3">
      <c r="A193" s="1"/>
      <c r="B193" s="1"/>
      <c r="C193" s="1"/>
    </row>
    <row r="194" spans="1:3" x14ac:dyDescent="0.3">
      <c r="A194" s="1"/>
      <c r="B194" s="1"/>
      <c r="C194" s="1"/>
    </row>
    <row r="195" spans="1:3" x14ac:dyDescent="0.3">
      <c r="A195" s="1"/>
      <c r="B195" s="1"/>
      <c r="C195" s="1"/>
    </row>
    <row r="196" spans="1:3" x14ac:dyDescent="0.3">
      <c r="A196" s="1"/>
      <c r="B196" s="1"/>
      <c r="C196" s="1"/>
    </row>
    <row r="197" spans="1:3" x14ac:dyDescent="0.3">
      <c r="A197" s="1"/>
      <c r="B197" s="1"/>
      <c r="C197" s="1"/>
    </row>
    <row r="198" spans="1:3" x14ac:dyDescent="0.3">
      <c r="A198" s="1"/>
      <c r="B198" s="1"/>
      <c r="C198" s="1"/>
    </row>
    <row r="199" spans="1:3" x14ac:dyDescent="0.3">
      <c r="A199" s="1"/>
      <c r="B199" s="1"/>
      <c r="C199" s="1"/>
    </row>
    <row r="200" spans="1:3" x14ac:dyDescent="0.3">
      <c r="A200" s="1"/>
      <c r="B200" s="1"/>
      <c r="C200" s="1"/>
    </row>
    <row r="201" spans="1:3" x14ac:dyDescent="0.3">
      <c r="A201" s="1"/>
      <c r="B201" s="1"/>
      <c r="C201" s="1"/>
    </row>
    <row r="202" spans="1:3" x14ac:dyDescent="0.3">
      <c r="A202" s="1"/>
      <c r="B202" s="1"/>
      <c r="C202" s="1"/>
    </row>
    <row r="203" spans="1:3" x14ac:dyDescent="0.3">
      <c r="A203" s="1"/>
      <c r="B203" s="1"/>
      <c r="C203" s="1"/>
    </row>
    <row r="204" spans="1:3" x14ac:dyDescent="0.3">
      <c r="A204" s="1"/>
      <c r="B204" s="1"/>
      <c r="C204" s="1"/>
    </row>
    <row r="205" spans="1:3" x14ac:dyDescent="0.3">
      <c r="A205" s="1"/>
      <c r="B205" s="1"/>
      <c r="C205" s="1"/>
    </row>
    <row r="206" spans="1:3" x14ac:dyDescent="0.3">
      <c r="A206" s="1"/>
      <c r="B206" s="1"/>
      <c r="C206" s="1"/>
    </row>
    <row r="207" spans="1:3" x14ac:dyDescent="0.3">
      <c r="A207" s="1"/>
      <c r="B207" s="1"/>
      <c r="C207" s="1"/>
    </row>
    <row r="208" spans="1:3" x14ac:dyDescent="0.3">
      <c r="A208" s="1"/>
      <c r="B208" s="1"/>
      <c r="C208" s="1"/>
    </row>
    <row r="209" spans="1:3" x14ac:dyDescent="0.3">
      <c r="A209" s="1"/>
      <c r="B209" s="1"/>
      <c r="C209" s="1"/>
    </row>
    <row r="210" spans="1:3" x14ac:dyDescent="0.3">
      <c r="A210" s="1"/>
      <c r="B210" s="1"/>
      <c r="C210" s="1"/>
    </row>
    <row r="211" spans="1:3" x14ac:dyDescent="0.3">
      <c r="A211" s="1"/>
      <c r="B211" s="1"/>
      <c r="C211" s="1"/>
    </row>
    <row r="212" spans="1:3" x14ac:dyDescent="0.3">
      <c r="A212" s="1"/>
      <c r="B212" s="1"/>
      <c r="C212" s="1"/>
    </row>
    <row r="213" spans="1:3" x14ac:dyDescent="0.3">
      <c r="A213" s="1"/>
      <c r="B213" s="1"/>
      <c r="C213" s="1"/>
    </row>
    <row r="214" spans="1:3" x14ac:dyDescent="0.3">
      <c r="A214" s="1"/>
      <c r="B214" s="1"/>
      <c r="C214" s="1"/>
    </row>
    <row r="215" spans="1:3" x14ac:dyDescent="0.3">
      <c r="A215" s="1"/>
      <c r="B215" s="1"/>
      <c r="C215" s="1"/>
    </row>
    <row r="216" spans="1:3" x14ac:dyDescent="0.3">
      <c r="A216" s="1"/>
      <c r="B216" s="1"/>
      <c r="C216" s="1"/>
    </row>
    <row r="217" spans="1:3" x14ac:dyDescent="0.3">
      <c r="A217" s="1"/>
      <c r="B217" s="1"/>
      <c r="C217" s="1"/>
    </row>
    <row r="218" spans="1:3" x14ac:dyDescent="0.3">
      <c r="A218" s="1"/>
      <c r="B218" s="1"/>
      <c r="C218" s="1"/>
    </row>
    <row r="219" spans="1:3" x14ac:dyDescent="0.3">
      <c r="A219" s="1"/>
      <c r="B219" s="1"/>
      <c r="C219" s="1"/>
    </row>
    <row r="220" spans="1:3" x14ac:dyDescent="0.3">
      <c r="A220" s="1"/>
      <c r="B220" s="1"/>
      <c r="C220" s="1"/>
    </row>
    <row r="221" spans="1:3" x14ac:dyDescent="0.3">
      <c r="A221" s="1"/>
      <c r="B221" s="1"/>
      <c r="C221" s="1"/>
    </row>
    <row r="222" spans="1:3" x14ac:dyDescent="0.3">
      <c r="A222" s="1"/>
      <c r="B222" s="1"/>
      <c r="C222" s="1"/>
    </row>
    <row r="223" spans="1:3" x14ac:dyDescent="0.3">
      <c r="A223" s="1"/>
      <c r="B223" s="1"/>
      <c r="C223" s="1"/>
    </row>
    <row r="224" spans="1:3" x14ac:dyDescent="0.3">
      <c r="A224" s="1"/>
      <c r="B224" s="1"/>
      <c r="C224" s="1"/>
    </row>
    <row r="225" spans="1:3" x14ac:dyDescent="0.3">
      <c r="A225" s="1"/>
      <c r="B225" s="1"/>
      <c r="C225" s="1"/>
    </row>
    <row r="226" spans="1:3" x14ac:dyDescent="0.3">
      <c r="A226" s="1"/>
      <c r="B226" s="1"/>
      <c r="C226" s="1"/>
    </row>
    <row r="227" spans="1:3" x14ac:dyDescent="0.3">
      <c r="A227" s="1"/>
      <c r="B227" s="1"/>
      <c r="C227" s="1"/>
    </row>
    <row r="228" spans="1:3" x14ac:dyDescent="0.3">
      <c r="A228" s="1"/>
      <c r="B228" s="1"/>
      <c r="C228" s="1"/>
    </row>
    <row r="229" spans="1:3" x14ac:dyDescent="0.3">
      <c r="A229" s="1"/>
      <c r="B229" s="1"/>
      <c r="C229" s="1"/>
    </row>
    <row r="230" spans="1:3" x14ac:dyDescent="0.3">
      <c r="A230" s="1"/>
      <c r="B230" s="1"/>
      <c r="C230" s="1"/>
    </row>
    <row r="231" spans="1:3" x14ac:dyDescent="0.3">
      <c r="A231" s="1"/>
      <c r="B231" s="1"/>
      <c r="C231" s="1"/>
    </row>
    <row r="232" spans="1:3" x14ac:dyDescent="0.3">
      <c r="A232" s="1"/>
      <c r="B232" s="1"/>
      <c r="C232" s="1"/>
    </row>
    <row r="233" spans="1:3" x14ac:dyDescent="0.3">
      <c r="A233" s="1"/>
      <c r="B233" s="1"/>
      <c r="C233" s="1"/>
    </row>
    <row r="234" spans="1:3" x14ac:dyDescent="0.3">
      <c r="A234" s="1"/>
      <c r="B234" s="1"/>
      <c r="C234" s="1"/>
    </row>
    <row r="235" spans="1:3" x14ac:dyDescent="0.3">
      <c r="A235" s="1"/>
      <c r="B235" s="1"/>
      <c r="C235" s="1"/>
    </row>
    <row r="236" spans="1:3" x14ac:dyDescent="0.3">
      <c r="A236" s="1"/>
      <c r="B236" s="1"/>
      <c r="C236" s="1"/>
    </row>
    <row r="237" spans="1:3" x14ac:dyDescent="0.3">
      <c r="A237" s="1"/>
      <c r="B237" s="1"/>
      <c r="C237" s="1"/>
    </row>
    <row r="238" spans="1:3" x14ac:dyDescent="0.3">
      <c r="A238" s="1"/>
      <c r="B238" s="1"/>
      <c r="C238" s="1"/>
    </row>
    <row r="239" spans="1:3" x14ac:dyDescent="0.3">
      <c r="A239" s="1"/>
      <c r="B239" s="1"/>
      <c r="C239" s="1"/>
    </row>
    <row r="240" spans="1:3" x14ac:dyDescent="0.3">
      <c r="A240" s="1"/>
      <c r="B240" s="1"/>
      <c r="C240" s="1"/>
    </row>
    <row r="241" spans="1:3" x14ac:dyDescent="0.3">
      <c r="A241" s="1"/>
      <c r="B241" s="1"/>
      <c r="C241" s="1"/>
    </row>
    <row r="242" spans="1:3" x14ac:dyDescent="0.3">
      <c r="A242" s="1"/>
      <c r="B242" s="1"/>
      <c r="C242" s="1"/>
    </row>
    <row r="243" spans="1:3" x14ac:dyDescent="0.3">
      <c r="A243" s="1"/>
      <c r="B243" s="1"/>
      <c r="C243" s="1"/>
    </row>
    <row r="244" spans="1:3" x14ac:dyDescent="0.3">
      <c r="A244" s="1"/>
      <c r="B244" s="1"/>
      <c r="C244" s="1"/>
    </row>
    <row r="245" spans="1:3" x14ac:dyDescent="0.3">
      <c r="A245" s="1"/>
      <c r="B245" s="1"/>
      <c r="C245" s="1"/>
    </row>
    <row r="246" spans="1:3" x14ac:dyDescent="0.3">
      <c r="A246" s="1"/>
      <c r="B246" s="1"/>
      <c r="C246" s="1"/>
    </row>
    <row r="247" spans="1:3" x14ac:dyDescent="0.3">
      <c r="A247" s="1"/>
      <c r="B247" s="1"/>
      <c r="C247" s="1"/>
    </row>
    <row r="248" spans="1:3" x14ac:dyDescent="0.3">
      <c r="A248" s="1"/>
      <c r="B248" s="1"/>
      <c r="C248" s="1"/>
    </row>
    <row r="249" spans="1:3" x14ac:dyDescent="0.3">
      <c r="A249" s="1"/>
      <c r="B249" s="1"/>
      <c r="C249" s="1"/>
    </row>
    <row r="250" spans="1:3" x14ac:dyDescent="0.3">
      <c r="A250" s="1"/>
      <c r="B250" s="1"/>
      <c r="C250" s="1"/>
    </row>
    <row r="251" spans="1:3" x14ac:dyDescent="0.3">
      <c r="A251" s="1"/>
      <c r="B251" s="1"/>
      <c r="C251" s="1"/>
    </row>
    <row r="252" spans="1:3" x14ac:dyDescent="0.3">
      <c r="A252" s="1"/>
      <c r="B252" s="1"/>
      <c r="C252" s="1"/>
    </row>
    <row r="253" spans="1:3" x14ac:dyDescent="0.3">
      <c r="A253" s="1"/>
      <c r="B253" s="1"/>
      <c r="C253" s="1"/>
    </row>
    <row r="254" spans="1:3" x14ac:dyDescent="0.3">
      <c r="A254" s="1"/>
      <c r="B254" s="1"/>
      <c r="C254" s="1"/>
    </row>
    <row r="255" spans="1:3" x14ac:dyDescent="0.3">
      <c r="A255" s="1"/>
      <c r="B255" s="1"/>
      <c r="C255" s="1"/>
    </row>
    <row r="256" spans="1:3" x14ac:dyDescent="0.3">
      <c r="A256" s="1"/>
      <c r="B256" s="1"/>
      <c r="C256" s="1"/>
    </row>
    <row r="257" spans="1:3" x14ac:dyDescent="0.3">
      <c r="A257" s="1"/>
      <c r="B257" s="1"/>
      <c r="C257" s="1"/>
    </row>
    <row r="258" spans="1:3" x14ac:dyDescent="0.3">
      <c r="A258" s="1"/>
      <c r="B258" s="1"/>
      <c r="C258" s="1"/>
    </row>
    <row r="259" spans="1:3" x14ac:dyDescent="0.3">
      <c r="A259" s="1"/>
      <c r="B259" s="1"/>
      <c r="C259" s="1"/>
    </row>
    <row r="260" spans="1:3" x14ac:dyDescent="0.3">
      <c r="A260" s="1"/>
      <c r="B260" s="1"/>
      <c r="C260" s="1"/>
    </row>
    <row r="261" spans="1:3" x14ac:dyDescent="0.3">
      <c r="A261" s="1"/>
      <c r="B261" s="1"/>
      <c r="C261" s="1"/>
    </row>
    <row r="262" spans="1:3" x14ac:dyDescent="0.3">
      <c r="A262" s="1"/>
      <c r="B262" s="1"/>
      <c r="C262" s="1"/>
    </row>
    <row r="263" spans="1:3" x14ac:dyDescent="0.3">
      <c r="A263" s="1"/>
      <c r="B263" s="1"/>
      <c r="C263" s="1"/>
    </row>
    <row r="264" spans="1:3" x14ac:dyDescent="0.3">
      <c r="A264" s="1"/>
      <c r="B264" s="1"/>
      <c r="C264" s="1"/>
    </row>
    <row r="265" spans="1:3" x14ac:dyDescent="0.3">
      <c r="A265" s="1"/>
      <c r="B265" s="1"/>
      <c r="C265" s="1"/>
    </row>
    <row r="266" spans="1:3" x14ac:dyDescent="0.3">
      <c r="A266" s="1"/>
      <c r="B266" s="1"/>
      <c r="C266" s="1"/>
    </row>
    <row r="267" spans="1:3" x14ac:dyDescent="0.3">
      <c r="A267" s="1"/>
      <c r="B267" s="1"/>
      <c r="C267" s="1"/>
    </row>
    <row r="268" spans="1:3" x14ac:dyDescent="0.3">
      <c r="A268" s="1"/>
      <c r="B268" s="1"/>
      <c r="C268" s="1"/>
    </row>
    <row r="269" spans="1:3" x14ac:dyDescent="0.3">
      <c r="A269" s="1"/>
      <c r="B269" s="1"/>
      <c r="C269" s="1"/>
    </row>
    <row r="270" spans="1:3" x14ac:dyDescent="0.3">
      <c r="A270" s="1"/>
      <c r="B270" s="1"/>
      <c r="C270" s="1"/>
    </row>
    <row r="271" spans="1:3" x14ac:dyDescent="0.3">
      <c r="A271" s="1"/>
      <c r="B271" s="1"/>
      <c r="C271" s="1"/>
    </row>
    <row r="272" spans="1:3" x14ac:dyDescent="0.3">
      <c r="A272" s="1"/>
      <c r="B272" s="1"/>
      <c r="C272" s="1"/>
    </row>
    <row r="273" spans="1:3" x14ac:dyDescent="0.3">
      <c r="A273" s="1"/>
      <c r="B273" s="1"/>
      <c r="C273" s="1"/>
    </row>
    <row r="274" spans="1:3" x14ac:dyDescent="0.3">
      <c r="A274" s="1"/>
      <c r="B274" s="1"/>
      <c r="C274" s="1"/>
    </row>
    <row r="275" spans="1:3" x14ac:dyDescent="0.3">
      <c r="A275" s="1"/>
      <c r="B275" s="1"/>
      <c r="C275" s="1"/>
    </row>
    <row r="276" spans="1:3" x14ac:dyDescent="0.3">
      <c r="A276" s="1"/>
      <c r="B276" s="1"/>
      <c r="C276" s="1"/>
    </row>
    <row r="277" spans="1:3" x14ac:dyDescent="0.3">
      <c r="A277" s="1"/>
      <c r="B277" s="1"/>
      <c r="C277" s="1"/>
    </row>
    <row r="278" spans="1:3" x14ac:dyDescent="0.3">
      <c r="A278" s="1"/>
      <c r="B278" s="1"/>
      <c r="C278" s="1"/>
    </row>
    <row r="279" spans="1:3" x14ac:dyDescent="0.3">
      <c r="A279" s="1"/>
      <c r="B279" s="1"/>
      <c r="C279" s="1"/>
    </row>
    <row r="280" spans="1:3" x14ac:dyDescent="0.3">
      <c r="A280" s="1"/>
      <c r="B280" s="1"/>
      <c r="C280" s="1"/>
    </row>
    <row r="281" spans="1:3" x14ac:dyDescent="0.3">
      <c r="A281" s="1"/>
      <c r="B281" s="1"/>
      <c r="C281" s="1"/>
    </row>
    <row r="282" spans="1:3" x14ac:dyDescent="0.3">
      <c r="A282" s="1"/>
      <c r="B282" s="1"/>
      <c r="C282" s="1"/>
    </row>
    <row r="283" spans="1:3" x14ac:dyDescent="0.3">
      <c r="A283" s="1"/>
      <c r="B283" s="1"/>
      <c r="C283" s="1"/>
    </row>
    <row r="284" spans="1:3" x14ac:dyDescent="0.3">
      <c r="A284" s="1"/>
      <c r="B284" s="1"/>
      <c r="C284" s="1"/>
    </row>
    <row r="285" spans="1:3" x14ac:dyDescent="0.3">
      <c r="A285" s="1"/>
      <c r="B285" s="1"/>
      <c r="C285" s="1"/>
    </row>
    <row r="286" spans="1:3" x14ac:dyDescent="0.3">
      <c r="A286" s="1"/>
      <c r="B286" s="1"/>
      <c r="C286" s="1"/>
    </row>
    <row r="287" spans="1:3" x14ac:dyDescent="0.3">
      <c r="A287" s="1"/>
      <c r="B287" s="1"/>
      <c r="C287" s="1"/>
    </row>
    <row r="288" spans="1:3" x14ac:dyDescent="0.3">
      <c r="A288" s="1"/>
      <c r="B288" s="1"/>
      <c r="C288" s="1"/>
    </row>
    <row r="289" spans="1:3" x14ac:dyDescent="0.3">
      <c r="A289" s="1"/>
      <c r="B289" s="1"/>
      <c r="C289" s="1"/>
    </row>
    <row r="290" spans="1:3" x14ac:dyDescent="0.3">
      <c r="A290" s="1"/>
      <c r="B290" s="1"/>
      <c r="C290" s="1"/>
    </row>
    <row r="291" spans="1:3" x14ac:dyDescent="0.3">
      <c r="A291" s="1"/>
      <c r="B291" s="1"/>
      <c r="C291" s="1"/>
    </row>
    <row r="292" spans="1:3" x14ac:dyDescent="0.3">
      <c r="A292" s="1"/>
      <c r="B292" s="1"/>
      <c r="C292" s="1"/>
    </row>
    <row r="293" spans="1:3" x14ac:dyDescent="0.3">
      <c r="A293" s="1"/>
      <c r="B293" s="1"/>
      <c r="C293" s="1"/>
    </row>
    <row r="294" spans="1:3" x14ac:dyDescent="0.3">
      <c r="A294" s="1"/>
      <c r="B294" s="1"/>
      <c r="C294" s="1"/>
    </row>
    <row r="295" spans="1:3" x14ac:dyDescent="0.3">
      <c r="A295" s="1"/>
      <c r="B295" s="1"/>
      <c r="C295" s="1"/>
    </row>
    <row r="296" spans="1:3" x14ac:dyDescent="0.3">
      <c r="A296" s="1"/>
      <c r="B296" s="1"/>
      <c r="C296" s="1"/>
    </row>
    <row r="297" spans="1:3" x14ac:dyDescent="0.3">
      <c r="A297" s="1"/>
      <c r="B297" s="1"/>
      <c r="C297" s="1"/>
    </row>
    <row r="298" spans="1:3" x14ac:dyDescent="0.3">
      <c r="A298" s="1"/>
      <c r="B298" s="1"/>
      <c r="C298" s="1"/>
    </row>
    <row r="299" spans="1:3" x14ac:dyDescent="0.3">
      <c r="A299" s="1"/>
      <c r="B299" s="1"/>
      <c r="C299" s="1"/>
    </row>
    <row r="300" spans="1:3" x14ac:dyDescent="0.3">
      <c r="A300" s="1"/>
      <c r="B300" s="1"/>
      <c r="C300" s="1"/>
    </row>
    <row r="301" spans="1:3" x14ac:dyDescent="0.3">
      <c r="A301" s="1"/>
      <c r="B301" s="1"/>
      <c r="C301" s="1"/>
    </row>
    <row r="302" spans="1:3" x14ac:dyDescent="0.3">
      <c r="A302" s="1"/>
      <c r="B302" s="1"/>
      <c r="C302" s="1"/>
    </row>
    <row r="303" spans="1:3" x14ac:dyDescent="0.3">
      <c r="A303" s="1"/>
      <c r="B303" s="1"/>
      <c r="C303" s="1"/>
    </row>
    <row r="304" spans="1:3" x14ac:dyDescent="0.3">
      <c r="A304" s="1"/>
      <c r="B304" s="1"/>
      <c r="C304" s="1"/>
    </row>
    <row r="305" spans="1:3" x14ac:dyDescent="0.3">
      <c r="A305" s="1"/>
      <c r="B305" s="1"/>
      <c r="C305" s="1"/>
    </row>
    <row r="306" spans="1:3" x14ac:dyDescent="0.3">
      <c r="A306" s="1"/>
      <c r="B306" s="1"/>
      <c r="C306" s="1"/>
    </row>
    <row r="307" spans="1:3" x14ac:dyDescent="0.3">
      <c r="A307" s="1"/>
      <c r="B307" s="1"/>
      <c r="C307" s="1"/>
    </row>
    <row r="308" spans="1:3" x14ac:dyDescent="0.3">
      <c r="A308" s="1"/>
      <c r="B308" s="1"/>
      <c r="C308" s="1"/>
    </row>
    <row r="309" spans="1:3" x14ac:dyDescent="0.3">
      <c r="A309" s="1"/>
      <c r="B309" s="1"/>
      <c r="C309" s="1"/>
    </row>
    <row r="310" spans="1:3" x14ac:dyDescent="0.3">
      <c r="A310" s="1"/>
      <c r="B310" s="1"/>
      <c r="C310" s="1"/>
    </row>
    <row r="311" spans="1:3" x14ac:dyDescent="0.3">
      <c r="A311" s="1"/>
      <c r="B311" s="1"/>
      <c r="C311" s="1"/>
    </row>
    <row r="312" spans="1:3" x14ac:dyDescent="0.3">
      <c r="A312" s="1"/>
      <c r="B312" s="1"/>
      <c r="C312" s="1"/>
    </row>
    <row r="313" spans="1:3" x14ac:dyDescent="0.3">
      <c r="A313" s="1"/>
      <c r="B313" s="1"/>
      <c r="C313" s="1"/>
    </row>
    <row r="314" spans="1:3" x14ac:dyDescent="0.3">
      <c r="A314" s="1"/>
      <c r="B314" s="1"/>
      <c r="C314" s="1"/>
    </row>
    <row r="315" spans="1:3" x14ac:dyDescent="0.3">
      <c r="A315" s="1"/>
      <c r="B315" s="1"/>
      <c r="C315" s="1"/>
    </row>
    <row r="316" spans="1:3" x14ac:dyDescent="0.3">
      <c r="A316" s="1"/>
      <c r="B316" s="1"/>
      <c r="C316" s="1"/>
    </row>
    <row r="317" spans="1:3" x14ac:dyDescent="0.3">
      <c r="A317" s="1"/>
      <c r="B317" s="1"/>
      <c r="C317" s="1"/>
    </row>
    <row r="318" spans="1:3" x14ac:dyDescent="0.3">
      <c r="A318" s="1"/>
      <c r="B318" s="1"/>
      <c r="C318" s="1"/>
    </row>
    <row r="319" spans="1:3" x14ac:dyDescent="0.3">
      <c r="A319" s="1"/>
      <c r="B319" s="1"/>
      <c r="C319" s="1"/>
    </row>
    <row r="320" spans="1:3" x14ac:dyDescent="0.3">
      <c r="A320" s="1"/>
      <c r="B320" s="1"/>
      <c r="C320" s="1"/>
    </row>
    <row r="321" spans="1:3" x14ac:dyDescent="0.3">
      <c r="A321" s="1"/>
      <c r="B321" s="1"/>
      <c r="C321" s="1"/>
    </row>
    <row r="322" spans="1:3" x14ac:dyDescent="0.3">
      <c r="A322" s="1"/>
      <c r="B322" s="1"/>
      <c r="C322" s="1"/>
    </row>
    <row r="323" spans="1:3" x14ac:dyDescent="0.3">
      <c r="A323" s="1"/>
      <c r="B323" s="1"/>
      <c r="C323" s="1"/>
    </row>
    <row r="324" spans="1:3" x14ac:dyDescent="0.3">
      <c r="A324" s="1"/>
      <c r="B324" s="1"/>
      <c r="C324" s="1"/>
    </row>
    <row r="325" spans="1:3" x14ac:dyDescent="0.3">
      <c r="A325" s="1"/>
      <c r="B325" s="1"/>
      <c r="C325" s="1"/>
    </row>
    <row r="326" spans="1:3" x14ac:dyDescent="0.3">
      <c r="A326" s="1"/>
      <c r="B326" s="1"/>
      <c r="C326" s="1"/>
    </row>
    <row r="327" spans="1:3" x14ac:dyDescent="0.3">
      <c r="A327" s="1"/>
      <c r="B327" s="1"/>
      <c r="C327" s="1"/>
    </row>
    <row r="328" spans="1:3" x14ac:dyDescent="0.3">
      <c r="A328" s="1"/>
      <c r="B328" s="1"/>
      <c r="C328" s="1"/>
    </row>
    <row r="329" spans="1:3" x14ac:dyDescent="0.3">
      <c r="A329" s="1"/>
      <c r="B329" s="1"/>
      <c r="C329" s="1"/>
    </row>
    <row r="330" spans="1:3" x14ac:dyDescent="0.3">
      <c r="A330" s="1"/>
      <c r="B330" s="1"/>
      <c r="C330" s="1"/>
    </row>
    <row r="331" spans="1:3" x14ac:dyDescent="0.3">
      <c r="A331" s="1"/>
      <c r="B331" s="1"/>
      <c r="C331" s="1"/>
    </row>
    <row r="332" spans="1:3" x14ac:dyDescent="0.3">
      <c r="A332" s="1"/>
      <c r="B332" s="1"/>
      <c r="C332" s="1"/>
    </row>
    <row r="333" spans="1:3" x14ac:dyDescent="0.3">
      <c r="A333" s="1"/>
      <c r="B333" s="1"/>
      <c r="C333" s="1"/>
    </row>
    <row r="334" spans="1:3" x14ac:dyDescent="0.3">
      <c r="A334" s="1"/>
      <c r="B334" s="1"/>
      <c r="C334" s="1"/>
    </row>
    <row r="335" spans="1:3" x14ac:dyDescent="0.3">
      <c r="A335" s="1"/>
      <c r="B335" s="1"/>
      <c r="C335" s="1"/>
    </row>
    <row r="336" spans="1:3" x14ac:dyDescent="0.3">
      <c r="A336" s="1"/>
      <c r="B336" s="1"/>
      <c r="C336" s="1"/>
    </row>
    <row r="337" spans="1:3" x14ac:dyDescent="0.3">
      <c r="A337" s="1"/>
      <c r="B337" s="1"/>
      <c r="C337" s="1"/>
    </row>
    <row r="338" spans="1:3" x14ac:dyDescent="0.3">
      <c r="A338" s="1"/>
      <c r="B338" s="1"/>
      <c r="C338" s="1"/>
    </row>
    <row r="339" spans="1:3" x14ac:dyDescent="0.3">
      <c r="A339" s="1"/>
      <c r="B339" s="1"/>
      <c r="C339" s="1"/>
    </row>
    <row r="340" spans="1:3" x14ac:dyDescent="0.3">
      <c r="A340" s="1"/>
      <c r="B340" s="1"/>
      <c r="C340" s="1"/>
    </row>
    <row r="341" spans="1:3" x14ac:dyDescent="0.3">
      <c r="A341" s="1"/>
      <c r="B341" s="1"/>
      <c r="C341" s="1"/>
    </row>
    <row r="342" spans="1:3" x14ac:dyDescent="0.3">
      <c r="A342" s="1"/>
      <c r="B342" s="1"/>
      <c r="C342" s="1"/>
    </row>
    <row r="343" spans="1:3" x14ac:dyDescent="0.3">
      <c r="A343" s="1"/>
      <c r="B343" s="1"/>
      <c r="C343" s="1"/>
    </row>
    <row r="344" spans="1:3" x14ac:dyDescent="0.3">
      <c r="A344" s="1"/>
      <c r="B344" s="1"/>
      <c r="C344" s="1"/>
    </row>
    <row r="345" spans="1:3" x14ac:dyDescent="0.3">
      <c r="A345" s="1"/>
      <c r="B345" s="1"/>
      <c r="C345" s="1"/>
    </row>
    <row r="346" spans="1:3" x14ac:dyDescent="0.3">
      <c r="A346" s="1"/>
      <c r="B346" s="1"/>
      <c r="C346" s="1"/>
    </row>
    <row r="347" spans="1:3" x14ac:dyDescent="0.3">
      <c r="A347" s="1"/>
      <c r="B347" s="1"/>
      <c r="C347" s="1"/>
    </row>
    <row r="348" spans="1:3" x14ac:dyDescent="0.3">
      <c r="A348" s="1"/>
      <c r="B348" s="1"/>
      <c r="C348" s="1"/>
    </row>
    <row r="349" spans="1:3" x14ac:dyDescent="0.3">
      <c r="A349" s="1"/>
      <c r="B349" s="1"/>
      <c r="C349" s="1"/>
    </row>
    <row r="350" spans="1:3" x14ac:dyDescent="0.3">
      <c r="A350" s="1"/>
      <c r="B350" s="1"/>
      <c r="C350" s="1"/>
    </row>
    <row r="351" spans="1:3" x14ac:dyDescent="0.3">
      <c r="A351" s="1"/>
      <c r="B351" s="1"/>
      <c r="C351" s="1"/>
    </row>
    <row r="352" spans="1:3" x14ac:dyDescent="0.3">
      <c r="A352" s="1"/>
      <c r="B352" s="1"/>
      <c r="C352" s="1"/>
    </row>
    <row r="353" spans="1:3" x14ac:dyDescent="0.3">
      <c r="A353" s="1"/>
      <c r="B353" s="1"/>
      <c r="C353" s="1"/>
    </row>
    <row r="354" spans="1:3" x14ac:dyDescent="0.3">
      <c r="A354" s="1"/>
      <c r="B354" s="1"/>
      <c r="C354" s="1"/>
    </row>
    <row r="355" spans="1:3" x14ac:dyDescent="0.3">
      <c r="A355" s="1"/>
      <c r="B355" s="1"/>
      <c r="C355" s="1"/>
    </row>
    <row r="356" spans="1:3" x14ac:dyDescent="0.3">
      <c r="A356" s="1"/>
      <c r="B356" s="1"/>
      <c r="C356" s="1"/>
    </row>
    <row r="357" spans="1:3" x14ac:dyDescent="0.3">
      <c r="A357" s="1"/>
      <c r="B357" s="1"/>
      <c r="C357" s="1"/>
    </row>
    <row r="358" spans="1:3" x14ac:dyDescent="0.3">
      <c r="A358" s="1"/>
      <c r="B358" s="1"/>
      <c r="C358" s="1"/>
    </row>
    <row r="359" spans="1:3" x14ac:dyDescent="0.3">
      <c r="A359" s="1"/>
      <c r="B359" s="1"/>
      <c r="C359" s="1"/>
    </row>
    <row r="360" spans="1:3" x14ac:dyDescent="0.3">
      <c r="A360" s="1"/>
      <c r="B360" s="1"/>
      <c r="C360" s="1"/>
    </row>
    <row r="361" spans="1:3" x14ac:dyDescent="0.3">
      <c r="A361" s="1"/>
      <c r="B361" s="1"/>
      <c r="C361" s="1"/>
    </row>
    <row r="362" spans="1:3" x14ac:dyDescent="0.3">
      <c r="A362" s="1"/>
      <c r="B362" s="1"/>
      <c r="C362" s="1"/>
    </row>
    <row r="363" spans="1:3" x14ac:dyDescent="0.3">
      <c r="A363" s="1"/>
      <c r="B363" s="1"/>
      <c r="C363" s="1"/>
    </row>
    <row r="364" spans="1:3" x14ac:dyDescent="0.3">
      <c r="A364" s="1"/>
      <c r="B364" s="1"/>
      <c r="C364" s="1"/>
    </row>
    <row r="365" spans="1:3" x14ac:dyDescent="0.3">
      <c r="A365" s="1"/>
      <c r="B365" s="1"/>
      <c r="C365" s="1"/>
    </row>
    <row r="366" spans="1:3" x14ac:dyDescent="0.3">
      <c r="A366" s="1"/>
      <c r="B366" s="1"/>
      <c r="C366" s="1"/>
    </row>
    <row r="367" spans="1:3" x14ac:dyDescent="0.3">
      <c r="A367" s="1"/>
      <c r="B367" s="1"/>
      <c r="C367" s="1"/>
    </row>
    <row r="368" spans="1:3" x14ac:dyDescent="0.3">
      <c r="A368" s="1"/>
      <c r="B368" s="1"/>
      <c r="C368" s="1"/>
    </row>
    <row r="369" spans="1:3" x14ac:dyDescent="0.3">
      <c r="A369" s="1"/>
      <c r="B369" s="1"/>
      <c r="C369" s="1"/>
    </row>
    <row r="370" spans="1:3" x14ac:dyDescent="0.3">
      <c r="A370" s="1"/>
      <c r="B370" s="1"/>
      <c r="C370" s="1"/>
    </row>
    <row r="371" spans="1:3" x14ac:dyDescent="0.3">
      <c r="A371" s="1"/>
      <c r="B371" s="1"/>
      <c r="C371" s="1"/>
    </row>
    <row r="372" spans="1:3" x14ac:dyDescent="0.3">
      <c r="A372" s="1"/>
      <c r="B372" s="1"/>
      <c r="C372" s="1"/>
    </row>
    <row r="373" spans="1:3" x14ac:dyDescent="0.3">
      <c r="A373" s="1"/>
      <c r="B373" s="1"/>
      <c r="C373" s="1"/>
    </row>
    <row r="374" spans="1:3" x14ac:dyDescent="0.3">
      <c r="A374" s="1"/>
      <c r="B374" s="1"/>
      <c r="C374" s="1"/>
    </row>
    <row r="375" spans="1:3" x14ac:dyDescent="0.3">
      <c r="A375" s="1"/>
      <c r="B375" s="1"/>
      <c r="C375" s="1"/>
    </row>
    <row r="376" spans="1:3" x14ac:dyDescent="0.3">
      <c r="A376" s="1"/>
      <c r="B376" s="1"/>
      <c r="C376" s="1"/>
    </row>
    <row r="377" spans="1:3" x14ac:dyDescent="0.3">
      <c r="A377" s="1"/>
      <c r="B377" s="1"/>
      <c r="C377" s="1"/>
    </row>
    <row r="378" spans="1:3" x14ac:dyDescent="0.3">
      <c r="A378" s="1"/>
      <c r="B378" s="1"/>
      <c r="C378" s="1"/>
    </row>
    <row r="379" spans="1:3" x14ac:dyDescent="0.3">
      <c r="A379" s="1"/>
      <c r="B379" s="1"/>
      <c r="C379" s="1"/>
    </row>
    <row r="380" spans="1:3" x14ac:dyDescent="0.3">
      <c r="A380" s="1"/>
      <c r="B380" s="1"/>
      <c r="C380" s="1"/>
    </row>
    <row r="381" spans="1:3" x14ac:dyDescent="0.3">
      <c r="A381" s="1"/>
      <c r="B381" s="1"/>
      <c r="C381" s="1"/>
    </row>
    <row r="382" spans="1:3" x14ac:dyDescent="0.3">
      <c r="A382" s="1"/>
      <c r="B382" s="1"/>
      <c r="C382" s="1"/>
    </row>
    <row r="383" spans="1:3" x14ac:dyDescent="0.3">
      <c r="A383" s="1"/>
      <c r="B383" s="1"/>
      <c r="C383" s="1"/>
    </row>
    <row r="384" spans="1:3" x14ac:dyDescent="0.3">
      <c r="A384" s="1"/>
      <c r="B384" s="1"/>
      <c r="C384" s="1"/>
    </row>
    <row r="385" spans="1:3" x14ac:dyDescent="0.3">
      <c r="A385" s="1"/>
      <c r="B385" s="1"/>
      <c r="C385" s="1"/>
    </row>
    <row r="386" spans="1:3" x14ac:dyDescent="0.3">
      <c r="A386" s="1"/>
      <c r="B386" s="1"/>
      <c r="C386" s="1"/>
    </row>
    <row r="387" spans="1:3" x14ac:dyDescent="0.3">
      <c r="A387" s="1"/>
      <c r="B387" s="1"/>
      <c r="C387" s="1"/>
    </row>
    <row r="388" spans="1:3" x14ac:dyDescent="0.3">
      <c r="A388" s="1"/>
      <c r="B388" s="1"/>
      <c r="C388" s="1"/>
    </row>
    <row r="389" spans="1:3" x14ac:dyDescent="0.3">
      <c r="A389" s="1"/>
      <c r="B389" s="1"/>
      <c r="C389" s="1"/>
    </row>
    <row r="390" spans="1:3" x14ac:dyDescent="0.3">
      <c r="A390" s="1"/>
      <c r="B390" s="1"/>
      <c r="C390" s="1"/>
    </row>
    <row r="391" spans="1:3" x14ac:dyDescent="0.3">
      <c r="A391" s="1"/>
      <c r="B391" s="1"/>
      <c r="C391" s="1"/>
    </row>
    <row r="392" spans="1:3" x14ac:dyDescent="0.3">
      <c r="A392" s="1"/>
      <c r="B392" s="1"/>
      <c r="C392" s="1"/>
    </row>
    <row r="393" spans="1:3" x14ac:dyDescent="0.3">
      <c r="A393" s="1"/>
      <c r="B393" s="1"/>
      <c r="C393" s="1"/>
    </row>
    <row r="394" spans="1:3" x14ac:dyDescent="0.3">
      <c r="A394" s="1"/>
      <c r="B394" s="1"/>
      <c r="C394" s="1"/>
    </row>
    <row r="395" spans="1:3" x14ac:dyDescent="0.3">
      <c r="A395" s="1"/>
      <c r="B395" s="1"/>
      <c r="C395" s="1"/>
    </row>
    <row r="396" spans="1:3" x14ac:dyDescent="0.3">
      <c r="A396" s="1"/>
      <c r="B396" s="1"/>
      <c r="C396" s="1"/>
    </row>
    <row r="397" spans="1:3" x14ac:dyDescent="0.3">
      <c r="A397" s="1"/>
      <c r="B397" s="1"/>
      <c r="C397" s="1"/>
    </row>
    <row r="398" spans="1:3" x14ac:dyDescent="0.3">
      <c r="A398" s="1"/>
      <c r="B398" s="1"/>
      <c r="C398" s="1"/>
    </row>
    <row r="399" spans="1:3" x14ac:dyDescent="0.3">
      <c r="A399" s="1"/>
      <c r="B399" s="1"/>
      <c r="C399" s="1"/>
    </row>
    <row r="400" spans="1:3" x14ac:dyDescent="0.3">
      <c r="A400" s="1"/>
      <c r="B400" s="1"/>
      <c r="C400" s="1"/>
    </row>
    <row r="401" spans="1:3" x14ac:dyDescent="0.3">
      <c r="A401" s="1"/>
      <c r="B401" s="1"/>
      <c r="C401" s="1"/>
    </row>
    <row r="402" spans="1:3" x14ac:dyDescent="0.3">
      <c r="A402" s="1"/>
      <c r="B402" s="1"/>
      <c r="C402" s="1"/>
    </row>
    <row r="403" spans="1:3" x14ac:dyDescent="0.3">
      <c r="A403" s="1"/>
      <c r="B403" s="1"/>
      <c r="C403" s="1"/>
    </row>
    <row r="404" spans="1:3" x14ac:dyDescent="0.3">
      <c r="A404" s="1"/>
      <c r="B404" s="1"/>
      <c r="C404" s="1"/>
    </row>
    <row r="405" spans="1:3" x14ac:dyDescent="0.3">
      <c r="A405" s="1"/>
      <c r="B405" s="1"/>
      <c r="C405" s="1"/>
    </row>
    <row r="406" spans="1:3" x14ac:dyDescent="0.3">
      <c r="A406" s="1"/>
      <c r="B406" s="1"/>
      <c r="C406" s="1"/>
    </row>
    <row r="407" spans="1:3" x14ac:dyDescent="0.3">
      <c r="A407" s="1"/>
      <c r="B407" s="1"/>
      <c r="C407" s="1"/>
    </row>
    <row r="408" spans="1:3" x14ac:dyDescent="0.3">
      <c r="A408" s="1"/>
      <c r="B408" s="1"/>
      <c r="C408" s="1"/>
    </row>
    <row r="409" spans="1:3" x14ac:dyDescent="0.3">
      <c r="A409" s="1"/>
      <c r="B409" s="1"/>
      <c r="C40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Oil price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lgh0630@student.jbnu.ac.kr</cp:lastModifiedBy>
  <dcterms:created xsi:type="dcterms:W3CDTF">2022-10-02T01:27:40Z</dcterms:created>
  <dcterms:modified xsi:type="dcterms:W3CDTF">2022-10-02T06:13:25Z</dcterms:modified>
</cp:coreProperties>
</file>