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R Model" sheetId="1" r:id="rId4"/>
    <sheet state="visible" name="2-Step CRR" sheetId="2" r:id="rId5"/>
  </sheets>
  <definedNames/>
  <calcPr/>
</workbook>
</file>

<file path=xl/sharedStrings.xml><?xml version="1.0" encoding="utf-8"?>
<sst xmlns="http://schemas.openxmlformats.org/spreadsheetml/2006/main" count="48" uniqueCount="32">
  <si>
    <t>CRR MODEL</t>
  </si>
  <si>
    <t>Amount of nodes</t>
  </si>
  <si>
    <t>#up</t>
  </si>
  <si>
    <t>Stock Price at Time Step N</t>
  </si>
  <si>
    <t>Call Value at Expiration</t>
  </si>
  <si>
    <t>Call Value for Option</t>
  </si>
  <si>
    <t>Put Value at Expiration</t>
  </si>
  <si>
    <t>S</t>
  </si>
  <si>
    <t>* intial stock price</t>
  </si>
  <si>
    <t>K</t>
  </si>
  <si>
    <t>* strike</t>
  </si>
  <si>
    <t>r</t>
  </si>
  <si>
    <t>* Interest rate r for total period (not by time step)</t>
  </si>
  <si>
    <t>sigma</t>
  </si>
  <si>
    <t>* volatility</t>
  </si>
  <si>
    <t>t</t>
  </si>
  <si>
    <t>* time to expiry</t>
  </si>
  <si>
    <t>N</t>
  </si>
  <si>
    <t>* maximum 170 time steps (N)</t>
  </si>
  <si>
    <t>U</t>
  </si>
  <si>
    <t>D</t>
  </si>
  <si>
    <t>dt</t>
  </si>
  <si>
    <t>p</t>
  </si>
  <si>
    <t>q</t>
  </si>
  <si>
    <t>* Modified r by the time-step</t>
  </si>
  <si>
    <t xml:space="preserve">Call Price </t>
  </si>
  <si>
    <t xml:space="preserve">Put Price </t>
  </si>
  <si>
    <t>Time Step</t>
  </si>
  <si>
    <t>Stock Price</t>
  </si>
  <si>
    <t>* Interest rate r by time step</t>
  </si>
  <si>
    <t>Euro Call Value</t>
  </si>
  <si>
    <t>Euro Put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</si>
</sst>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4" fontId="2" numFmtId="165" xfId="0" applyFill="1" applyFont="1" applyNumberFormat="1"/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1" xfId="0" applyFont="1" applyNumberFormat="1"/>
    <xf borderId="0" fillId="7" fontId="1" numFmtId="0" xfId="0" applyAlignment="1" applyFill="1" applyFont="1">
      <alignment readingOrder="0"/>
    </xf>
    <xf borderId="0" fillId="7" fontId="2" numFmtId="0" xfId="0" applyFont="1"/>
    <xf borderId="0" fillId="8" fontId="1" numFmtId="0" xfId="0" applyAlignment="1" applyFill="1" applyFont="1">
      <alignment readingOrder="0"/>
    </xf>
    <xf borderId="0" fillId="8" fontId="2" numFmtId="0" xfId="0" applyFont="1"/>
    <xf borderId="0" fillId="4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13.75"/>
    <col customWidth="1" min="6" max="6" width="24.13"/>
    <col customWidth="1" min="7" max="7" width="21.25"/>
    <col customWidth="1" min="8" max="8" width="16.38"/>
    <col customWidth="1" min="9" max="9" width="21.25"/>
    <col customWidth="1" min="10" max="10" width="16.38"/>
  </cols>
  <sheetData>
    <row r="1">
      <c r="A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3" t="s">
        <v>5</v>
      </c>
      <c r="I1" s="2" t="s">
        <v>6</v>
      </c>
      <c r="J1" s="3" t="s">
        <v>5</v>
      </c>
    </row>
    <row r="2">
      <c r="A2" s="2" t="s">
        <v>7</v>
      </c>
      <c r="B2" s="4">
        <v>100.0</v>
      </c>
      <c r="C2" s="5" t="s">
        <v>8</v>
      </c>
      <c r="D2" s="6">
        <f t="shared" ref="D2:D172" si="1">IF($B$7&gt;=E2, (FACT($B$7)/(fact(E2)*fact($B$7-E2))) ,0)</f>
        <v>1</v>
      </c>
      <c r="E2" s="5">
        <v>0.0</v>
      </c>
      <c r="F2" s="7">
        <f t="shared" ref="F2:F172" si="2">$B$2*$B$8^E2*$B$9^($B$7-E2)</f>
        <v>81.87307531</v>
      </c>
      <c r="G2" s="7">
        <f t="shared" ref="G2:G172" si="3">max(F2-$B$3,0)</f>
        <v>0</v>
      </c>
      <c r="H2" s="7">
        <f t="shared" ref="H2:H172" si="4">G2*D2*$B$11^E2*$B$12^($B$7-E2)/(1+$B$4)</f>
        <v>0</v>
      </c>
      <c r="I2" s="7">
        <f t="shared" ref="I2:I172" si="5">max($B$3-F2,0)</f>
        <v>18.12692469</v>
      </c>
      <c r="J2" s="7">
        <f t="shared" ref="J2:J172" si="6">I2*D2*$B$11^E2*$B$12^($B$7-E2)/(1+$B$4)</f>
        <v>4.214106216</v>
      </c>
    </row>
    <row r="3">
      <c r="A3" s="2" t="s">
        <v>9</v>
      </c>
      <c r="B3" s="4">
        <v>100.0</v>
      </c>
      <c r="C3" s="5" t="s">
        <v>10</v>
      </c>
      <c r="D3" s="6">
        <f t="shared" si="1"/>
        <v>2</v>
      </c>
      <c r="E3" s="5">
        <v>1.0</v>
      </c>
      <c r="F3" s="7">
        <f t="shared" si="2"/>
        <v>100</v>
      </c>
      <c r="G3" s="7">
        <f t="shared" si="3"/>
        <v>0</v>
      </c>
      <c r="H3" s="7">
        <f t="shared" si="4"/>
        <v>0</v>
      </c>
      <c r="I3" s="7">
        <f t="shared" si="5"/>
        <v>0</v>
      </c>
      <c r="J3" s="7">
        <f t="shared" si="6"/>
        <v>0</v>
      </c>
    </row>
    <row r="4">
      <c r="A4" s="2" t="s">
        <v>11</v>
      </c>
      <c r="B4" s="4">
        <v>0.05</v>
      </c>
      <c r="C4" s="8" t="s">
        <v>12</v>
      </c>
      <c r="D4" s="6">
        <f t="shared" si="1"/>
        <v>1</v>
      </c>
      <c r="E4" s="9">
        <v>2.0</v>
      </c>
      <c r="F4" s="10">
        <f t="shared" si="2"/>
        <v>122.1402758</v>
      </c>
      <c r="G4" s="10">
        <f t="shared" si="3"/>
        <v>22.14027582</v>
      </c>
      <c r="H4" s="7">
        <f t="shared" si="4"/>
        <v>5.3973523</v>
      </c>
      <c r="I4" s="7">
        <f t="shared" si="5"/>
        <v>0</v>
      </c>
      <c r="J4" s="7">
        <f t="shared" si="6"/>
        <v>0</v>
      </c>
    </row>
    <row r="5">
      <c r="A5" s="2" t="s">
        <v>13</v>
      </c>
      <c r="B5" s="4">
        <v>0.2</v>
      </c>
      <c r="C5" s="5" t="s">
        <v>14</v>
      </c>
      <c r="D5" s="6">
        <f t="shared" si="1"/>
        <v>0</v>
      </c>
      <c r="E5" s="5">
        <v>3.0</v>
      </c>
      <c r="F5" s="7">
        <f t="shared" si="2"/>
        <v>149.1824698</v>
      </c>
      <c r="G5" s="7">
        <f t="shared" si="3"/>
        <v>49.18246976</v>
      </c>
      <c r="H5" s="7">
        <f t="shared" si="4"/>
        <v>0</v>
      </c>
      <c r="I5" s="7">
        <f t="shared" si="5"/>
        <v>0</v>
      </c>
      <c r="J5" s="7">
        <f t="shared" si="6"/>
        <v>0</v>
      </c>
    </row>
    <row r="6">
      <c r="A6" s="2" t="s">
        <v>15</v>
      </c>
      <c r="B6" s="4">
        <v>0.5</v>
      </c>
      <c r="C6" s="5" t="s">
        <v>16</v>
      </c>
      <c r="D6" s="6">
        <f t="shared" si="1"/>
        <v>0</v>
      </c>
      <c r="E6" s="5">
        <v>4.0</v>
      </c>
      <c r="F6" s="7">
        <f t="shared" si="2"/>
        <v>182.21188</v>
      </c>
      <c r="G6" s="7">
        <f t="shared" si="3"/>
        <v>82.21188004</v>
      </c>
      <c r="H6" s="7">
        <f t="shared" si="4"/>
        <v>0</v>
      </c>
      <c r="I6" s="7">
        <f t="shared" si="5"/>
        <v>0</v>
      </c>
      <c r="J6" s="7">
        <f t="shared" si="6"/>
        <v>0</v>
      </c>
    </row>
    <row r="7">
      <c r="A7" s="2" t="s">
        <v>17</v>
      </c>
      <c r="B7" s="4">
        <v>2.0</v>
      </c>
      <c r="C7" s="8" t="s">
        <v>18</v>
      </c>
      <c r="D7" s="6">
        <f t="shared" si="1"/>
        <v>0</v>
      </c>
      <c r="E7" s="5">
        <v>5.0</v>
      </c>
      <c r="F7" s="7">
        <f t="shared" si="2"/>
        <v>222.5540928</v>
      </c>
      <c r="G7" s="7">
        <f t="shared" si="3"/>
        <v>122.5540928</v>
      </c>
      <c r="H7" s="7">
        <f t="shared" si="4"/>
        <v>0</v>
      </c>
      <c r="I7" s="7">
        <f t="shared" si="5"/>
        <v>0</v>
      </c>
      <c r="J7" s="7">
        <f t="shared" si="6"/>
        <v>0</v>
      </c>
    </row>
    <row r="8">
      <c r="A8" s="2" t="s">
        <v>19</v>
      </c>
      <c r="B8" s="6">
        <f>exp(B5*sqrt(B10))</f>
        <v>1.105170918</v>
      </c>
      <c r="C8" s="8"/>
      <c r="D8" s="6">
        <f t="shared" si="1"/>
        <v>0</v>
      </c>
      <c r="E8" s="5">
        <v>6.0</v>
      </c>
      <c r="F8" s="7">
        <f t="shared" si="2"/>
        <v>271.8281828</v>
      </c>
      <c r="G8" s="7">
        <f t="shared" si="3"/>
        <v>171.8281828</v>
      </c>
      <c r="H8" s="7">
        <f t="shared" si="4"/>
        <v>0</v>
      </c>
      <c r="I8" s="7">
        <f t="shared" si="5"/>
        <v>0</v>
      </c>
      <c r="J8" s="7">
        <f t="shared" si="6"/>
        <v>0</v>
      </c>
    </row>
    <row r="9">
      <c r="A9" s="2" t="s">
        <v>20</v>
      </c>
      <c r="B9" s="6">
        <f>1/B8</f>
        <v>0.904837418</v>
      </c>
      <c r="D9" s="6">
        <f t="shared" si="1"/>
        <v>0</v>
      </c>
      <c r="E9" s="5">
        <v>7.0</v>
      </c>
      <c r="F9" s="7">
        <f t="shared" si="2"/>
        <v>332.0116923</v>
      </c>
      <c r="G9" s="7">
        <f t="shared" si="3"/>
        <v>232.0116923</v>
      </c>
      <c r="H9" s="7">
        <f t="shared" si="4"/>
        <v>0</v>
      </c>
      <c r="I9" s="7">
        <f t="shared" si="5"/>
        <v>0</v>
      </c>
      <c r="J9" s="7">
        <f t="shared" si="6"/>
        <v>0</v>
      </c>
    </row>
    <row r="10">
      <c r="A10" s="2" t="s">
        <v>21</v>
      </c>
      <c r="B10" s="6">
        <f>B6/B7</f>
        <v>0.25</v>
      </c>
      <c r="D10" s="6">
        <f t="shared" si="1"/>
        <v>0</v>
      </c>
      <c r="E10" s="5">
        <v>8.0</v>
      </c>
      <c r="F10" s="7">
        <f t="shared" si="2"/>
        <v>405.5199967</v>
      </c>
      <c r="G10" s="7">
        <f t="shared" si="3"/>
        <v>305.5199967</v>
      </c>
      <c r="H10" s="7">
        <f t="shared" si="4"/>
        <v>0</v>
      </c>
      <c r="I10" s="7">
        <f t="shared" si="5"/>
        <v>0</v>
      </c>
      <c r="J10" s="7">
        <f t="shared" si="6"/>
        <v>0</v>
      </c>
    </row>
    <row r="11">
      <c r="A11" s="2" t="s">
        <v>22</v>
      </c>
      <c r="B11" s="6">
        <f>(exp(B13*B10)-B9)/(B8-B9)</f>
        <v>0.5059335962</v>
      </c>
      <c r="D11" s="6">
        <f t="shared" si="1"/>
        <v>0</v>
      </c>
      <c r="E11" s="5">
        <v>9.0</v>
      </c>
      <c r="F11" s="7">
        <f t="shared" si="2"/>
        <v>495.3032424</v>
      </c>
      <c r="G11" s="7">
        <f t="shared" si="3"/>
        <v>395.3032424</v>
      </c>
      <c r="H11" s="7">
        <f t="shared" si="4"/>
        <v>0</v>
      </c>
      <c r="I11" s="7">
        <f t="shared" si="5"/>
        <v>0</v>
      </c>
      <c r="J11" s="7">
        <f t="shared" si="6"/>
        <v>0</v>
      </c>
    </row>
    <row r="12">
      <c r="A12" s="2" t="s">
        <v>23</v>
      </c>
      <c r="B12" s="6">
        <f>1-B11</f>
        <v>0.4940664038</v>
      </c>
      <c r="D12" s="6">
        <f t="shared" si="1"/>
        <v>0</v>
      </c>
      <c r="E12" s="5">
        <v>10.0</v>
      </c>
      <c r="F12" s="7">
        <f t="shared" si="2"/>
        <v>604.9647464</v>
      </c>
      <c r="G12" s="7">
        <f t="shared" si="3"/>
        <v>504.9647464</v>
      </c>
      <c r="H12" s="7">
        <f t="shared" si="4"/>
        <v>0</v>
      </c>
      <c r="I12" s="7">
        <f t="shared" si="5"/>
        <v>0</v>
      </c>
      <c r="J12" s="7">
        <f t="shared" si="6"/>
        <v>0</v>
      </c>
    </row>
    <row r="13">
      <c r="A13" s="2" t="s">
        <v>11</v>
      </c>
      <c r="B13" s="6">
        <f>(1+B4)^(1/B7)-1</f>
        <v>0.0246950766</v>
      </c>
      <c r="C13" s="5" t="s">
        <v>24</v>
      </c>
      <c r="D13" s="6">
        <f t="shared" si="1"/>
        <v>0</v>
      </c>
      <c r="E13" s="5">
        <v>11.0</v>
      </c>
      <c r="F13" s="7">
        <f t="shared" si="2"/>
        <v>738.9056099</v>
      </c>
      <c r="G13" s="7">
        <f t="shared" si="3"/>
        <v>638.9056099</v>
      </c>
      <c r="H13" s="7">
        <f t="shared" si="4"/>
        <v>0</v>
      </c>
      <c r="I13" s="7">
        <f t="shared" si="5"/>
        <v>0</v>
      </c>
      <c r="J13" s="7">
        <f t="shared" si="6"/>
        <v>0</v>
      </c>
    </row>
    <row r="14">
      <c r="A14" s="2" t="s">
        <v>25</v>
      </c>
      <c r="B14" s="11">
        <f>sumif(H2:H172, "&gt;0")</f>
        <v>5.3973523</v>
      </c>
      <c r="D14" s="6">
        <f t="shared" si="1"/>
        <v>0</v>
      </c>
      <c r="E14" s="9">
        <v>12.0</v>
      </c>
      <c r="F14" s="10">
        <f t="shared" si="2"/>
        <v>902.5013499</v>
      </c>
      <c r="G14" s="10">
        <f t="shared" si="3"/>
        <v>802.5013499</v>
      </c>
      <c r="H14" s="7">
        <f t="shared" si="4"/>
        <v>0</v>
      </c>
      <c r="I14" s="7">
        <f t="shared" si="5"/>
        <v>0</v>
      </c>
      <c r="J14" s="7">
        <f t="shared" si="6"/>
        <v>0</v>
      </c>
    </row>
    <row r="15">
      <c r="A15" s="2" t="s">
        <v>26</v>
      </c>
      <c r="B15" s="11">
        <f>sumif(J2:J172, "&gt;0")</f>
        <v>4.214106216</v>
      </c>
      <c r="D15" s="6">
        <f t="shared" si="1"/>
        <v>0</v>
      </c>
      <c r="E15" s="5">
        <v>13.0</v>
      </c>
      <c r="F15" s="7">
        <f t="shared" si="2"/>
        <v>1102.317638</v>
      </c>
      <c r="G15" s="7">
        <f t="shared" si="3"/>
        <v>1002.317638</v>
      </c>
      <c r="H15" s="7">
        <f t="shared" si="4"/>
        <v>0</v>
      </c>
      <c r="I15" s="7">
        <f t="shared" si="5"/>
        <v>0</v>
      </c>
      <c r="J15" s="7">
        <f t="shared" si="6"/>
        <v>0</v>
      </c>
    </row>
    <row r="16">
      <c r="D16" s="6">
        <f t="shared" si="1"/>
        <v>0</v>
      </c>
      <c r="E16" s="5">
        <v>14.0</v>
      </c>
      <c r="F16" s="7">
        <f t="shared" si="2"/>
        <v>1346.373804</v>
      </c>
      <c r="G16" s="7">
        <f t="shared" si="3"/>
        <v>1246.373804</v>
      </c>
      <c r="H16" s="7">
        <f t="shared" si="4"/>
        <v>0</v>
      </c>
      <c r="I16" s="7">
        <f t="shared" si="5"/>
        <v>0</v>
      </c>
      <c r="J16" s="7">
        <f t="shared" si="6"/>
        <v>0</v>
      </c>
    </row>
    <row r="17">
      <c r="D17" s="6">
        <f t="shared" si="1"/>
        <v>0</v>
      </c>
      <c r="E17" s="5">
        <v>15.0</v>
      </c>
      <c r="F17" s="7">
        <f t="shared" si="2"/>
        <v>1644.464677</v>
      </c>
      <c r="G17" s="7">
        <f t="shared" si="3"/>
        <v>1544.464677</v>
      </c>
      <c r="H17" s="7">
        <f t="shared" si="4"/>
        <v>0</v>
      </c>
      <c r="I17" s="7">
        <f t="shared" si="5"/>
        <v>0</v>
      </c>
      <c r="J17" s="7">
        <f t="shared" si="6"/>
        <v>0</v>
      </c>
    </row>
    <row r="18">
      <c r="D18" s="6">
        <f t="shared" si="1"/>
        <v>0</v>
      </c>
      <c r="E18" s="5">
        <v>16.0</v>
      </c>
      <c r="F18" s="7">
        <f t="shared" si="2"/>
        <v>2008.553692</v>
      </c>
      <c r="G18" s="7">
        <f t="shared" si="3"/>
        <v>1908.553692</v>
      </c>
      <c r="H18" s="7">
        <f t="shared" si="4"/>
        <v>0</v>
      </c>
      <c r="I18" s="7">
        <f t="shared" si="5"/>
        <v>0</v>
      </c>
      <c r="J18" s="7">
        <f t="shared" si="6"/>
        <v>0</v>
      </c>
    </row>
    <row r="19">
      <c r="D19" s="6">
        <f t="shared" si="1"/>
        <v>0</v>
      </c>
      <c r="E19" s="5">
        <v>17.0</v>
      </c>
      <c r="F19" s="7">
        <f t="shared" si="2"/>
        <v>2453.25302</v>
      </c>
      <c r="G19" s="7">
        <f t="shared" si="3"/>
        <v>2353.25302</v>
      </c>
      <c r="H19" s="7">
        <f t="shared" si="4"/>
        <v>0</v>
      </c>
      <c r="I19" s="7">
        <f t="shared" si="5"/>
        <v>0</v>
      </c>
      <c r="J19" s="7">
        <f t="shared" si="6"/>
        <v>0</v>
      </c>
    </row>
    <row r="20">
      <c r="D20" s="6">
        <f t="shared" si="1"/>
        <v>0</v>
      </c>
      <c r="E20" s="5">
        <v>18.0</v>
      </c>
      <c r="F20" s="7">
        <f t="shared" si="2"/>
        <v>2996.410005</v>
      </c>
      <c r="G20" s="7">
        <f t="shared" si="3"/>
        <v>2896.410005</v>
      </c>
      <c r="H20" s="7">
        <f t="shared" si="4"/>
        <v>0</v>
      </c>
      <c r="I20" s="7">
        <f t="shared" si="5"/>
        <v>0</v>
      </c>
      <c r="J20" s="7">
        <f t="shared" si="6"/>
        <v>0</v>
      </c>
    </row>
    <row r="21">
      <c r="D21" s="6">
        <f t="shared" si="1"/>
        <v>0</v>
      </c>
      <c r="E21" s="5">
        <v>19.0</v>
      </c>
      <c r="F21" s="7">
        <f t="shared" si="2"/>
        <v>3659.823444</v>
      </c>
      <c r="G21" s="7">
        <f t="shared" si="3"/>
        <v>3559.823444</v>
      </c>
      <c r="H21" s="7">
        <f t="shared" si="4"/>
        <v>0</v>
      </c>
      <c r="I21" s="7">
        <f t="shared" si="5"/>
        <v>0</v>
      </c>
      <c r="J21" s="7">
        <f t="shared" si="6"/>
        <v>0</v>
      </c>
    </row>
    <row r="22">
      <c r="D22" s="6">
        <f t="shared" si="1"/>
        <v>0</v>
      </c>
      <c r="E22" s="5">
        <v>20.0</v>
      </c>
      <c r="F22" s="7">
        <f t="shared" si="2"/>
        <v>4470.118449</v>
      </c>
      <c r="G22" s="7">
        <f t="shared" si="3"/>
        <v>4370.118449</v>
      </c>
      <c r="H22" s="7">
        <f t="shared" si="4"/>
        <v>0</v>
      </c>
      <c r="I22" s="7">
        <f t="shared" si="5"/>
        <v>0</v>
      </c>
      <c r="J22" s="7">
        <f t="shared" si="6"/>
        <v>0</v>
      </c>
    </row>
    <row r="23">
      <c r="D23" s="6">
        <f t="shared" si="1"/>
        <v>0</v>
      </c>
      <c r="E23" s="5">
        <v>21.0</v>
      </c>
      <c r="F23" s="7">
        <f t="shared" si="2"/>
        <v>5459.815003</v>
      </c>
      <c r="G23" s="7">
        <f t="shared" si="3"/>
        <v>5359.815003</v>
      </c>
      <c r="H23" s="7">
        <f t="shared" si="4"/>
        <v>0</v>
      </c>
      <c r="I23" s="7">
        <f t="shared" si="5"/>
        <v>0</v>
      </c>
      <c r="J23" s="7">
        <f t="shared" si="6"/>
        <v>0</v>
      </c>
    </row>
    <row r="24">
      <c r="D24" s="6">
        <f t="shared" si="1"/>
        <v>0</v>
      </c>
      <c r="E24" s="5">
        <v>22.0</v>
      </c>
      <c r="F24" s="7">
        <f t="shared" si="2"/>
        <v>6668.633104</v>
      </c>
      <c r="G24" s="7">
        <f t="shared" si="3"/>
        <v>6568.633104</v>
      </c>
      <c r="H24" s="7">
        <f t="shared" si="4"/>
        <v>0</v>
      </c>
      <c r="I24" s="7">
        <f t="shared" si="5"/>
        <v>0</v>
      </c>
      <c r="J24" s="7">
        <f t="shared" si="6"/>
        <v>0</v>
      </c>
    </row>
    <row r="25">
      <c r="D25" s="6">
        <f t="shared" si="1"/>
        <v>0</v>
      </c>
      <c r="E25" s="5">
        <v>23.0</v>
      </c>
      <c r="F25" s="7">
        <f t="shared" si="2"/>
        <v>8145.086866</v>
      </c>
      <c r="G25" s="7">
        <f t="shared" si="3"/>
        <v>8045.086866</v>
      </c>
      <c r="H25" s="7">
        <f t="shared" si="4"/>
        <v>0</v>
      </c>
      <c r="I25" s="7">
        <f t="shared" si="5"/>
        <v>0</v>
      </c>
      <c r="J25" s="7">
        <f t="shared" si="6"/>
        <v>0</v>
      </c>
    </row>
    <row r="26">
      <c r="D26" s="6">
        <f t="shared" si="1"/>
        <v>0</v>
      </c>
      <c r="E26" s="5">
        <v>24.0</v>
      </c>
      <c r="F26" s="7">
        <f t="shared" si="2"/>
        <v>9948.431564</v>
      </c>
      <c r="G26" s="7">
        <f t="shared" si="3"/>
        <v>9848.431564</v>
      </c>
      <c r="H26" s="7">
        <f t="shared" si="4"/>
        <v>0</v>
      </c>
      <c r="I26" s="7">
        <f t="shared" si="5"/>
        <v>0</v>
      </c>
      <c r="J26" s="7">
        <f t="shared" si="6"/>
        <v>0</v>
      </c>
    </row>
    <row r="27">
      <c r="D27" s="6">
        <f t="shared" si="1"/>
        <v>0</v>
      </c>
      <c r="E27" s="5">
        <v>25.0</v>
      </c>
      <c r="F27" s="7">
        <f t="shared" si="2"/>
        <v>12151.04175</v>
      </c>
      <c r="G27" s="7">
        <f t="shared" si="3"/>
        <v>12051.04175</v>
      </c>
      <c r="H27" s="7">
        <f t="shared" si="4"/>
        <v>0</v>
      </c>
      <c r="I27" s="7">
        <f t="shared" si="5"/>
        <v>0</v>
      </c>
      <c r="J27" s="7">
        <f t="shared" si="6"/>
        <v>0</v>
      </c>
    </row>
    <row r="28">
      <c r="D28" s="6">
        <f t="shared" si="1"/>
        <v>0</v>
      </c>
      <c r="E28" s="5">
        <v>26.0</v>
      </c>
      <c r="F28" s="7">
        <f t="shared" si="2"/>
        <v>14841.31591</v>
      </c>
      <c r="G28" s="7">
        <f t="shared" si="3"/>
        <v>14741.31591</v>
      </c>
      <c r="H28" s="7">
        <f t="shared" si="4"/>
        <v>0</v>
      </c>
      <c r="I28" s="7">
        <f t="shared" si="5"/>
        <v>0</v>
      </c>
      <c r="J28" s="7">
        <f t="shared" si="6"/>
        <v>0</v>
      </c>
    </row>
    <row r="29">
      <c r="D29" s="6">
        <f t="shared" si="1"/>
        <v>0</v>
      </c>
      <c r="E29" s="5">
        <v>27.0</v>
      </c>
      <c r="F29" s="7">
        <f t="shared" si="2"/>
        <v>18127.22419</v>
      </c>
      <c r="G29" s="7">
        <f t="shared" si="3"/>
        <v>18027.22419</v>
      </c>
      <c r="H29" s="7">
        <f t="shared" si="4"/>
        <v>0</v>
      </c>
      <c r="I29" s="7">
        <f t="shared" si="5"/>
        <v>0</v>
      </c>
      <c r="J29" s="7">
        <f t="shared" si="6"/>
        <v>0</v>
      </c>
    </row>
    <row r="30">
      <c r="D30" s="6">
        <f t="shared" si="1"/>
        <v>0</v>
      </c>
      <c r="E30" s="5">
        <v>28.0</v>
      </c>
      <c r="F30" s="7">
        <f t="shared" si="2"/>
        <v>22140.64162</v>
      </c>
      <c r="G30" s="7">
        <f t="shared" si="3"/>
        <v>22040.64162</v>
      </c>
      <c r="H30" s="7">
        <f t="shared" si="4"/>
        <v>0</v>
      </c>
      <c r="I30" s="7">
        <f t="shared" si="5"/>
        <v>0</v>
      </c>
      <c r="J30" s="7">
        <f t="shared" si="6"/>
        <v>0</v>
      </c>
    </row>
    <row r="31">
      <c r="D31" s="6">
        <f t="shared" si="1"/>
        <v>0</v>
      </c>
      <c r="E31" s="5">
        <v>29.0</v>
      </c>
      <c r="F31" s="7">
        <f t="shared" si="2"/>
        <v>27042.64074</v>
      </c>
      <c r="G31" s="7">
        <f t="shared" si="3"/>
        <v>26942.64074</v>
      </c>
      <c r="H31" s="7">
        <f t="shared" si="4"/>
        <v>0</v>
      </c>
      <c r="I31" s="7">
        <f t="shared" si="5"/>
        <v>0</v>
      </c>
      <c r="J31" s="7">
        <f t="shared" si="6"/>
        <v>0</v>
      </c>
    </row>
    <row r="32">
      <c r="D32" s="6">
        <f t="shared" si="1"/>
        <v>0</v>
      </c>
      <c r="E32" s="5">
        <v>30.0</v>
      </c>
      <c r="F32" s="7">
        <f t="shared" si="2"/>
        <v>33029.95599</v>
      </c>
      <c r="G32" s="7">
        <f t="shared" si="3"/>
        <v>32929.95599</v>
      </c>
      <c r="H32" s="7">
        <f t="shared" si="4"/>
        <v>0</v>
      </c>
      <c r="I32" s="7">
        <f t="shared" si="5"/>
        <v>0</v>
      </c>
      <c r="J32" s="7">
        <f t="shared" si="6"/>
        <v>0</v>
      </c>
    </row>
    <row r="33">
      <c r="D33" s="6">
        <f t="shared" si="1"/>
        <v>0</v>
      </c>
      <c r="E33" s="5">
        <v>31.0</v>
      </c>
      <c r="F33" s="7">
        <f t="shared" si="2"/>
        <v>40342.87935</v>
      </c>
      <c r="G33" s="7">
        <f t="shared" si="3"/>
        <v>40242.87935</v>
      </c>
      <c r="H33" s="7">
        <f t="shared" si="4"/>
        <v>0</v>
      </c>
      <c r="I33" s="7">
        <f t="shared" si="5"/>
        <v>0</v>
      </c>
      <c r="J33" s="7">
        <f t="shared" si="6"/>
        <v>0</v>
      </c>
    </row>
    <row r="34">
      <c r="D34" s="6">
        <f t="shared" si="1"/>
        <v>0</v>
      </c>
      <c r="E34" s="5">
        <v>32.0</v>
      </c>
      <c r="F34" s="7">
        <f t="shared" si="2"/>
        <v>49274.90411</v>
      </c>
      <c r="G34" s="7">
        <f t="shared" si="3"/>
        <v>49174.90411</v>
      </c>
      <c r="H34" s="7">
        <f t="shared" si="4"/>
        <v>0</v>
      </c>
      <c r="I34" s="7">
        <f t="shared" si="5"/>
        <v>0</v>
      </c>
      <c r="J34" s="7">
        <f t="shared" si="6"/>
        <v>0</v>
      </c>
    </row>
    <row r="35">
      <c r="D35" s="6">
        <f t="shared" si="1"/>
        <v>0</v>
      </c>
      <c r="E35" s="5">
        <v>33.0</v>
      </c>
      <c r="F35" s="7">
        <f t="shared" si="2"/>
        <v>60184.50379</v>
      </c>
      <c r="G35" s="7">
        <f t="shared" si="3"/>
        <v>60084.50379</v>
      </c>
      <c r="H35" s="7">
        <f t="shared" si="4"/>
        <v>0</v>
      </c>
      <c r="I35" s="7">
        <f t="shared" si="5"/>
        <v>0</v>
      </c>
      <c r="J35" s="7">
        <f t="shared" si="6"/>
        <v>0</v>
      </c>
    </row>
    <row r="36">
      <c r="D36" s="6">
        <f t="shared" si="1"/>
        <v>0</v>
      </c>
      <c r="E36" s="5">
        <v>34.0</v>
      </c>
      <c r="F36" s="7">
        <f t="shared" si="2"/>
        <v>73509.51892</v>
      </c>
      <c r="G36" s="7">
        <f t="shared" si="3"/>
        <v>73409.51892</v>
      </c>
      <c r="H36" s="7">
        <f t="shared" si="4"/>
        <v>0</v>
      </c>
      <c r="I36" s="7">
        <f t="shared" si="5"/>
        <v>0</v>
      </c>
      <c r="J36" s="7">
        <f t="shared" si="6"/>
        <v>0</v>
      </c>
    </row>
    <row r="37">
      <c r="D37" s="6">
        <f t="shared" si="1"/>
        <v>0</v>
      </c>
      <c r="E37" s="5">
        <v>35.0</v>
      </c>
      <c r="F37" s="7">
        <f t="shared" si="2"/>
        <v>89784.72917</v>
      </c>
      <c r="G37" s="7">
        <f t="shared" si="3"/>
        <v>89684.72917</v>
      </c>
      <c r="H37" s="7">
        <f t="shared" si="4"/>
        <v>0</v>
      </c>
      <c r="I37" s="7">
        <f t="shared" si="5"/>
        <v>0</v>
      </c>
      <c r="J37" s="7">
        <f t="shared" si="6"/>
        <v>0</v>
      </c>
    </row>
    <row r="38">
      <c r="D38" s="6">
        <f t="shared" si="1"/>
        <v>0</v>
      </c>
      <c r="E38" s="5">
        <v>36.0</v>
      </c>
      <c r="F38" s="7">
        <f t="shared" si="2"/>
        <v>109663.3158</v>
      </c>
      <c r="G38" s="7">
        <f t="shared" si="3"/>
        <v>109563.3158</v>
      </c>
      <c r="H38" s="7">
        <f t="shared" si="4"/>
        <v>0</v>
      </c>
      <c r="I38" s="7">
        <f t="shared" si="5"/>
        <v>0</v>
      </c>
      <c r="J38" s="7">
        <f t="shared" si="6"/>
        <v>0</v>
      </c>
    </row>
    <row r="39">
      <c r="D39" s="6">
        <f t="shared" si="1"/>
        <v>0</v>
      </c>
      <c r="E39" s="5">
        <v>37.0</v>
      </c>
      <c r="F39" s="7">
        <f t="shared" si="2"/>
        <v>133943.0764</v>
      </c>
      <c r="G39" s="7">
        <f t="shared" si="3"/>
        <v>133843.0764</v>
      </c>
      <c r="H39" s="7">
        <f t="shared" si="4"/>
        <v>0</v>
      </c>
      <c r="I39" s="7">
        <f t="shared" si="5"/>
        <v>0</v>
      </c>
      <c r="J39" s="7">
        <f t="shared" si="6"/>
        <v>0</v>
      </c>
    </row>
    <row r="40">
      <c r="D40" s="6">
        <f t="shared" si="1"/>
        <v>0</v>
      </c>
      <c r="E40" s="5">
        <v>38.0</v>
      </c>
      <c r="F40" s="7">
        <f t="shared" si="2"/>
        <v>163598.443</v>
      </c>
      <c r="G40" s="7">
        <f t="shared" si="3"/>
        <v>163498.443</v>
      </c>
      <c r="H40" s="7">
        <f t="shared" si="4"/>
        <v>0</v>
      </c>
      <c r="I40" s="7">
        <f t="shared" si="5"/>
        <v>0</v>
      </c>
      <c r="J40" s="7">
        <f t="shared" si="6"/>
        <v>0</v>
      </c>
    </row>
    <row r="41">
      <c r="D41" s="6">
        <f t="shared" si="1"/>
        <v>0</v>
      </c>
      <c r="E41" s="5">
        <v>39.0</v>
      </c>
      <c r="F41" s="7">
        <f t="shared" si="2"/>
        <v>199819.5895</v>
      </c>
      <c r="G41" s="7">
        <f t="shared" si="3"/>
        <v>199719.5895</v>
      </c>
      <c r="H41" s="7">
        <f t="shared" si="4"/>
        <v>0</v>
      </c>
      <c r="I41" s="7">
        <f t="shared" si="5"/>
        <v>0</v>
      </c>
      <c r="J41" s="7">
        <f t="shared" si="6"/>
        <v>0</v>
      </c>
    </row>
    <row r="42">
      <c r="D42" s="6">
        <f t="shared" si="1"/>
        <v>0</v>
      </c>
      <c r="E42" s="5">
        <v>40.0</v>
      </c>
      <c r="F42" s="7">
        <f t="shared" si="2"/>
        <v>244060.1978</v>
      </c>
      <c r="G42" s="7">
        <f t="shared" si="3"/>
        <v>243960.1978</v>
      </c>
      <c r="H42" s="7">
        <f t="shared" si="4"/>
        <v>0</v>
      </c>
      <c r="I42" s="7">
        <f t="shared" si="5"/>
        <v>0</v>
      </c>
      <c r="J42" s="7">
        <f t="shared" si="6"/>
        <v>0</v>
      </c>
    </row>
    <row r="43">
      <c r="D43" s="6">
        <f t="shared" si="1"/>
        <v>0</v>
      </c>
      <c r="E43" s="5">
        <v>41.0</v>
      </c>
      <c r="F43" s="7">
        <f t="shared" si="2"/>
        <v>298095.7987</v>
      </c>
      <c r="G43" s="7">
        <f t="shared" si="3"/>
        <v>297995.7987</v>
      </c>
      <c r="H43" s="7">
        <f t="shared" si="4"/>
        <v>0</v>
      </c>
      <c r="I43" s="7">
        <f t="shared" si="5"/>
        <v>0</v>
      </c>
      <c r="J43" s="7">
        <f t="shared" si="6"/>
        <v>0</v>
      </c>
    </row>
    <row r="44">
      <c r="D44" s="6">
        <f t="shared" si="1"/>
        <v>0</v>
      </c>
      <c r="E44" s="5">
        <v>42.0</v>
      </c>
      <c r="F44" s="7">
        <f t="shared" si="2"/>
        <v>364095.0307</v>
      </c>
      <c r="G44" s="7">
        <f t="shared" si="3"/>
        <v>363995.0307</v>
      </c>
      <c r="H44" s="7">
        <f t="shared" si="4"/>
        <v>0</v>
      </c>
      <c r="I44" s="7">
        <f t="shared" si="5"/>
        <v>0</v>
      </c>
      <c r="J44" s="7">
        <f t="shared" si="6"/>
        <v>0</v>
      </c>
    </row>
    <row r="45">
      <c r="D45" s="6">
        <f t="shared" si="1"/>
        <v>0</v>
      </c>
      <c r="E45" s="5">
        <v>43.0</v>
      </c>
      <c r="F45" s="7">
        <f t="shared" si="2"/>
        <v>444706.6748</v>
      </c>
      <c r="G45" s="7">
        <f t="shared" si="3"/>
        <v>444606.6748</v>
      </c>
      <c r="H45" s="7">
        <f t="shared" si="4"/>
        <v>0</v>
      </c>
      <c r="I45" s="7">
        <f t="shared" si="5"/>
        <v>0</v>
      </c>
      <c r="J45" s="7">
        <f t="shared" si="6"/>
        <v>0</v>
      </c>
    </row>
    <row r="46">
      <c r="D46" s="6">
        <f t="shared" si="1"/>
        <v>0</v>
      </c>
      <c r="E46" s="5">
        <v>44.0</v>
      </c>
      <c r="F46" s="7">
        <f t="shared" si="2"/>
        <v>543165.9591</v>
      </c>
      <c r="G46" s="7">
        <f t="shared" si="3"/>
        <v>543065.9591</v>
      </c>
      <c r="H46" s="7">
        <f t="shared" si="4"/>
        <v>0</v>
      </c>
      <c r="I46" s="7">
        <f t="shared" si="5"/>
        <v>0</v>
      </c>
      <c r="J46" s="7">
        <f t="shared" si="6"/>
        <v>0</v>
      </c>
    </row>
    <row r="47">
      <c r="D47" s="6">
        <f t="shared" si="1"/>
        <v>0</v>
      </c>
      <c r="E47" s="5">
        <v>45.0</v>
      </c>
      <c r="F47" s="7">
        <f t="shared" si="2"/>
        <v>663424.4006</v>
      </c>
      <c r="G47" s="7">
        <f t="shared" si="3"/>
        <v>663324.4006</v>
      </c>
      <c r="H47" s="7">
        <f t="shared" si="4"/>
        <v>0</v>
      </c>
      <c r="I47" s="7">
        <f t="shared" si="5"/>
        <v>0</v>
      </c>
      <c r="J47" s="7">
        <f t="shared" si="6"/>
        <v>0</v>
      </c>
    </row>
    <row r="48">
      <c r="D48" s="6">
        <f t="shared" si="1"/>
        <v>0</v>
      </c>
      <c r="E48" s="5">
        <v>46.0</v>
      </c>
      <c r="F48" s="7">
        <f t="shared" si="2"/>
        <v>810308.3928</v>
      </c>
      <c r="G48" s="7">
        <f t="shared" si="3"/>
        <v>810208.3928</v>
      </c>
      <c r="H48" s="7">
        <f t="shared" si="4"/>
        <v>0</v>
      </c>
      <c r="I48" s="7">
        <f t="shared" si="5"/>
        <v>0</v>
      </c>
      <c r="J48" s="7">
        <f t="shared" si="6"/>
        <v>0</v>
      </c>
    </row>
    <row r="49">
      <c r="D49" s="6">
        <f t="shared" si="1"/>
        <v>0</v>
      </c>
      <c r="E49" s="5">
        <v>47.0</v>
      </c>
      <c r="F49" s="7">
        <f t="shared" si="2"/>
        <v>989712.9059</v>
      </c>
      <c r="G49" s="7">
        <f t="shared" si="3"/>
        <v>989612.9059</v>
      </c>
      <c r="H49" s="7">
        <f t="shared" si="4"/>
        <v>0</v>
      </c>
      <c r="I49" s="7">
        <f t="shared" si="5"/>
        <v>0</v>
      </c>
      <c r="J49" s="7">
        <f t="shared" si="6"/>
        <v>0</v>
      </c>
    </row>
    <row r="50">
      <c r="D50" s="6">
        <f t="shared" si="1"/>
        <v>0</v>
      </c>
      <c r="E50" s="5">
        <v>48.0</v>
      </c>
      <c r="F50" s="7">
        <f t="shared" si="2"/>
        <v>1208838.073</v>
      </c>
      <c r="G50" s="7">
        <f t="shared" si="3"/>
        <v>1208738.073</v>
      </c>
      <c r="H50" s="7">
        <f t="shared" si="4"/>
        <v>0</v>
      </c>
      <c r="I50" s="7">
        <f t="shared" si="5"/>
        <v>0</v>
      </c>
      <c r="J50" s="7">
        <f t="shared" si="6"/>
        <v>0</v>
      </c>
    </row>
    <row r="51">
      <c r="D51" s="6">
        <f t="shared" si="1"/>
        <v>0</v>
      </c>
      <c r="E51" s="5">
        <v>49.0</v>
      </c>
      <c r="F51" s="7">
        <f t="shared" si="2"/>
        <v>1476478.157</v>
      </c>
      <c r="G51" s="7">
        <f t="shared" si="3"/>
        <v>1476378.157</v>
      </c>
      <c r="H51" s="7">
        <f t="shared" si="4"/>
        <v>0</v>
      </c>
      <c r="I51" s="7">
        <f t="shared" si="5"/>
        <v>0</v>
      </c>
      <c r="J51" s="7">
        <f t="shared" si="6"/>
        <v>0</v>
      </c>
    </row>
    <row r="52">
      <c r="D52" s="6">
        <f t="shared" si="1"/>
        <v>0</v>
      </c>
      <c r="E52" s="5">
        <v>50.0</v>
      </c>
      <c r="F52" s="7">
        <f t="shared" si="2"/>
        <v>1803374.493</v>
      </c>
      <c r="G52" s="7">
        <f t="shared" si="3"/>
        <v>1803274.493</v>
      </c>
      <c r="H52" s="7">
        <f t="shared" si="4"/>
        <v>0</v>
      </c>
      <c r="I52" s="7">
        <f t="shared" si="5"/>
        <v>0</v>
      </c>
      <c r="J52" s="7">
        <f t="shared" si="6"/>
        <v>0</v>
      </c>
    </row>
    <row r="53">
      <c r="D53" s="6">
        <f t="shared" si="1"/>
        <v>0</v>
      </c>
      <c r="E53" s="5">
        <v>51.0</v>
      </c>
      <c r="F53" s="7">
        <f t="shared" si="2"/>
        <v>2202646.579</v>
      </c>
      <c r="G53" s="7">
        <f t="shared" si="3"/>
        <v>2202546.579</v>
      </c>
      <c r="H53" s="7">
        <f t="shared" si="4"/>
        <v>0</v>
      </c>
      <c r="I53" s="7">
        <f t="shared" si="5"/>
        <v>0</v>
      </c>
      <c r="J53" s="7">
        <f t="shared" si="6"/>
        <v>0</v>
      </c>
    </row>
    <row r="54">
      <c r="D54" s="6">
        <f t="shared" si="1"/>
        <v>0</v>
      </c>
      <c r="E54" s="5">
        <v>52.0</v>
      </c>
      <c r="F54" s="7">
        <f t="shared" si="2"/>
        <v>2690318.607</v>
      </c>
      <c r="G54" s="7">
        <f t="shared" si="3"/>
        <v>2690218.607</v>
      </c>
      <c r="H54" s="7">
        <f t="shared" si="4"/>
        <v>0</v>
      </c>
      <c r="I54" s="7">
        <f t="shared" si="5"/>
        <v>0</v>
      </c>
      <c r="J54" s="7">
        <f t="shared" si="6"/>
        <v>0</v>
      </c>
    </row>
    <row r="55">
      <c r="D55" s="6">
        <f t="shared" si="1"/>
        <v>0</v>
      </c>
      <c r="E55" s="5">
        <v>53.0</v>
      </c>
      <c r="F55" s="7">
        <f t="shared" si="2"/>
        <v>3285962.567</v>
      </c>
      <c r="G55" s="7">
        <f t="shared" si="3"/>
        <v>3285862.567</v>
      </c>
      <c r="H55" s="7">
        <f t="shared" si="4"/>
        <v>0</v>
      </c>
      <c r="I55" s="7">
        <f t="shared" si="5"/>
        <v>0</v>
      </c>
      <c r="J55" s="7">
        <f t="shared" si="6"/>
        <v>0</v>
      </c>
    </row>
    <row r="56">
      <c r="D56" s="6">
        <f t="shared" si="1"/>
        <v>0</v>
      </c>
      <c r="E56" s="5">
        <v>54.0</v>
      </c>
      <c r="F56" s="7">
        <f t="shared" si="2"/>
        <v>4013483.743</v>
      </c>
      <c r="G56" s="7">
        <f t="shared" si="3"/>
        <v>4013383.743</v>
      </c>
      <c r="H56" s="7">
        <f t="shared" si="4"/>
        <v>0</v>
      </c>
      <c r="I56" s="7">
        <f t="shared" si="5"/>
        <v>0</v>
      </c>
      <c r="J56" s="7">
        <f t="shared" si="6"/>
        <v>0</v>
      </c>
    </row>
    <row r="57">
      <c r="D57" s="6">
        <f t="shared" si="1"/>
        <v>0</v>
      </c>
      <c r="E57" s="5">
        <v>55.0</v>
      </c>
      <c r="F57" s="7">
        <f t="shared" si="2"/>
        <v>4902080.114</v>
      </c>
      <c r="G57" s="7">
        <f t="shared" si="3"/>
        <v>4901980.114</v>
      </c>
      <c r="H57" s="7">
        <f t="shared" si="4"/>
        <v>0</v>
      </c>
      <c r="I57" s="7">
        <f t="shared" si="5"/>
        <v>0</v>
      </c>
      <c r="J57" s="7">
        <f t="shared" si="6"/>
        <v>0</v>
      </c>
    </row>
    <row r="58">
      <c r="D58" s="6">
        <f t="shared" si="1"/>
        <v>0</v>
      </c>
      <c r="E58" s="5">
        <v>56.0</v>
      </c>
      <c r="F58" s="7">
        <f t="shared" si="2"/>
        <v>5987414.172</v>
      </c>
      <c r="G58" s="7">
        <f t="shared" si="3"/>
        <v>5987314.172</v>
      </c>
      <c r="H58" s="7">
        <f t="shared" si="4"/>
        <v>0</v>
      </c>
      <c r="I58" s="7">
        <f t="shared" si="5"/>
        <v>0</v>
      </c>
      <c r="J58" s="7">
        <f t="shared" si="6"/>
        <v>0</v>
      </c>
    </row>
    <row r="59">
      <c r="D59" s="6">
        <f t="shared" si="1"/>
        <v>0</v>
      </c>
      <c r="E59" s="5">
        <v>57.0</v>
      </c>
      <c r="F59" s="7">
        <f t="shared" si="2"/>
        <v>7313044.183</v>
      </c>
      <c r="G59" s="7">
        <f t="shared" si="3"/>
        <v>7312944.183</v>
      </c>
      <c r="H59" s="7">
        <f t="shared" si="4"/>
        <v>0</v>
      </c>
      <c r="I59" s="7">
        <f t="shared" si="5"/>
        <v>0</v>
      </c>
      <c r="J59" s="7">
        <f t="shared" si="6"/>
        <v>0</v>
      </c>
    </row>
    <row r="60">
      <c r="D60" s="6">
        <f t="shared" si="1"/>
        <v>0</v>
      </c>
      <c r="E60" s="5">
        <v>58.0</v>
      </c>
      <c r="F60" s="7">
        <f t="shared" si="2"/>
        <v>8932172.336</v>
      </c>
      <c r="G60" s="7">
        <f t="shared" si="3"/>
        <v>8932072.336</v>
      </c>
      <c r="H60" s="7">
        <f t="shared" si="4"/>
        <v>0</v>
      </c>
      <c r="I60" s="7">
        <f t="shared" si="5"/>
        <v>0</v>
      </c>
      <c r="J60" s="7">
        <f t="shared" si="6"/>
        <v>0</v>
      </c>
    </row>
    <row r="61">
      <c r="D61" s="6">
        <f t="shared" si="1"/>
        <v>0</v>
      </c>
      <c r="E61" s="5">
        <v>59.0</v>
      </c>
      <c r="F61" s="7">
        <f t="shared" si="2"/>
        <v>10909779.93</v>
      </c>
      <c r="G61" s="7">
        <f t="shared" si="3"/>
        <v>10909679.93</v>
      </c>
      <c r="H61" s="7">
        <f t="shared" si="4"/>
        <v>0</v>
      </c>
      <c r="I61" s="7">
        <f t="shared" si="5"/>
        <v>0</v>
      </c>
      <c r="J61" s="7">
        <f t="shared" si="6"/>
        <v>0</v>
      </c>
    </row>
    <row r="62">
      <c r="D62" s="6">
        <f t="shared" si="1"/>
        <v>0</v>
      </c>
      <c r="E62" s="5">
        <v>60.0</v>
      </c>
      <c r="F62" s="7">
        <f t="shared" si="2"/>
        <v>13325235.29</v>
      </c>
      <c r="G62" s="7">
        <f t="shared" si="3"/>
        <v>13325135.29</v>
      </c>
      <c r="H62" s="7">
        <f t="shared" si="4"/>
        <v>0</v>
      </c>
      <c r="I62" s="7">
        <f t="shared" si="5"/>
        <v>0</v>
      </c>
      <c r="J62" s="7">
        <f t="shared" si="6"/>
        <v>0</v>
      </c>
    </row>
    <row r="63">
      <c r="D63" s="6">
        <f t="shared" si="1"/>
        <v>0</v>
      </c>
      <c r="E63" s="5">
        <v>61.0</v>
      </c>
      <c r="F63" s="7">
        <f t="shared" si="2"/>
        <v>16275479.14</v>
      </c>
      <c r="G63" s="7">
        <f t="shared" si="3"/>
        <v>16275379.14</v>
      </c>
      <c r="H63" s="7">
        <f t="shared" si="4"/>
        <v>0</v>
      </c>
      <c r="I63" s="7">
        <f t="shared" si="5"/>
        <v>0</v>
      </c>
      <c r="J63" s="7">
        <f t="shared" si="6"/>
        <v>0</v>
      </c>
    </row>
    <row r="64">
      <c r="D64" s="6">
        <f t="shared" si="1"/>
        <v>0</v>
      </c>
      <c r="E64" s="5">
        <v>62.0</v>
      </c>
      <c r="F64" s="7">
        <f t="shared" si="2"/>
        <v>19878915.11</v>
      </c>
      <c r="G64" s="7">
        <f t="shared" si="3"/>
        <v>19878815.11</v>
      </c>
      <c r="H64" s="7">
        <f t="shared" si="4"/>
        <v>0</v>
      </c>
      <c r="I64" s="7">
        <f t="shared" si="5"/>
        <v>0</v>
      </c>
      <c r="J64" s="7">
        <f t="shared" si="6"/>
        <v>0</v>
      </c>
    </row>
    <row r="65">
      <c r="D65" s="6">
        <f t="shared" si="1"/>
        <v>0</v>
      </c>
      <c r="E65" s="5">
        <v>63.0</v>
      </c>
      <c r="F65" s="7">
        <f t="shared" si="2"/>
        <v>24280161.75</v>
      </c>
      <c r="G65" s="7">
        <f t="shared" si="3"/>
        <v>24280061.75</v>
      </c>
      <c r="H65" s="7">
        <f t="shared" si="4"/>
        <v>0</v>
      </c>
      <c r="I65" s="7">
        <f t="shared" si="5"/>
        <v>0</v>
      </c>
      <c r="J65" s="7">
        <f t="shared" si="6"/>
        <v>0</v>
      </c>
    </row>
    <row r="66">
      <c r="D66" s="6">
        <f t="shared" si="1"/>
        <v>0</v>
      </c>
      <c r="E66" s="5">
        <v>64.0</v>
      </c>
      <c r="F66" s="7">
        <f t="shared" si="2"/>
        <v>29655856.53</v>
      </c>
      <c r="G66" s="7">
        <f t="shared" si="3"/>
        <v>29655756.53</v>
      </c>
      <c r="H66" s="7">
        <f t="shared" si="4"/>
        <v>0</v>
      </c>
      <c r="I66" s="7">
        <f t="shared" si="5"/>
        <v>0</v>
      </c>
      <c r="J66" s="7">
        <f t="shared" si="6"/>
        <v>0</v>
      </c>
    </row>
    <row r="67">
      <c r="D67" s="6">
        <f t="shared" si="1"/>
        <v>0</v>
      </c>
      <c r="E67" s="5">
        <v>65.0</v>
      </c>
      <c r="F67" s="7">
        <f t="shared" si="2"/>
        <v>36221744.96</v>
      </c>
      <c r="G67" s="7">
        <f t="shared" si="3"/>
        <v>36221644.96</v>
      </c>
      <c r="H67" s="7">
        <f t="shared" si="4"/>
        <v>0</v>
      </c>
      <c r="I67" s="7">
        <f t="shared" si="5"/>
        <v>0</v>
      </c>
      <c r="J67" s="7">
        <f t="shared" si="6"/>
        <v>0</v>
      </c>
    </row>
    <row r="68">
      <c r="D68" s="6">
        <f t="shared" si="1"/>
        <v>0</v>
      </c>
      <c r="E68" s="5">
        <v>66.0</v>
      </c>
      <c r="F68" s="7">
        <f t="shared" si="2"/>
        <v>44241339.2</v>
      </c>
      <c r="G68" s="7">
        <f t="shared" si="3"/>
        <v>44241239.2</v>
      </c>
      <c r="H68" s="7">
        <f t="shared" si="4"/>
        <v>0</v>
      </c>
      <c r="I68" s="7">
        <f t="shared" si="5"/>
        <v>0</v>
      </c>
      <c r="J68" s="7">
        <f t="shared" si="6"/>
        <v>0</v>
      </c>
    </row>
    <row r="69">
      <c r="D69" s="6">
        <f t="shared" si="1"/>
        <v>0</v>
      </c>
      <c r="E69" s="5">
        <v>67.0</v>
      </c>
      <c r="F69" s="7">
        <f t="shared" si="2"/>
        <v>54036493.72</v>
      </c>
      <c r="G69" s="7">
        <f t="shared" si="3"/>
        <v>54036393.72</v>
      </c>
      <c r="H69" s="7">
        <f t="shared" si="4"/>
        <v>0</v>
      </c>
      <c r="I69" s="7">
        <f t="shared" si="5"/>
        <v>0</v>
      </c>
      <c r="J69" s="7">
        <f t="shared" si="6"/>
        <v>0</v>
      </c>
    </row>
    <row r="70">
      <c r="D70" s="6">
        <f t="shared" si="1"/>
        <v>0</v>
      </c>
      <c r="E70" s="5">
        <v>68.0</v>
      </c>
      <c r="F70" s="7">
        <f t="shared" si="2"/>
        <v>66000322.48</v>
      </c>
      <c r="G70" s="7">
        <f t="shared" si="3"/>
        <v>66000222.48</v>
      </c>
      <c r="H70" s="7">
        <f t="shared" si="4"/>
        <v>0</v>
      </c>
      <c r="I70" s="7">
        <f t="shared" si="5"/>
        <v>0</v>
      </c>
      <c r="J70" s="7">
        <f t="shared" si="6"/>
        <v>0</v>
      </c>
    </row>
    <row r="71">
      <c r="D71" s="6">
        <f t="shared" si="1"/>
        <v>0</v>
      </c>
      <c r="E71" s="5">
        <v>69.0</v>
      </c>
      <c r="F71" s="7">
        <f t="shared" si="2"/>
        <v>80612975.91</v>
      </c>
      <c r="G71" s="7">
        <f t="shared" si="3"/>
        <v>80612875.91</v>
      </c>
      <c r="H71" s="7">
        <f t="shared" si="4"/>
        <v>0</v>
      </c>
      <c r="I71" s="7">
        <f t="shared" si="5"/>
        <v>0</v>
      </c>
      <c r="J71" s="7">
        <f t="shared" si="6"/>
        <v>0</v>
      </c>
    </row>
    <row r="72">
      <c r="D72" s="6">
        <f t="shared" si="1"/>
        <v>0</v>
      </c>
      <c r="E72" s="5">
        <v>70.0</v>
      </c>
      <c r="F72" s="7">
        <f t="shared" si="2"/>
        <v>98460911.12</v>
      </c>
      <c r="G72" s="7">
        <f t="shared" si="3"/>
        <v>98460811.12</v>
      </c>
      <c r="H72" s="7">
        <f t="shared" si="4"/>
        <v>0</v>
      </c>
      <c r="I72" s="7">
        <f t="shared" si="5"/>
        <v>0</v>
      </c>
      <c r="J72" s="7">
        <f t="shared" si="6"/>
        <v>0</v>
      </c>
    </row>
    <row r="73">
      <c r="D73" s="6">
        <f t="shared" si="1"/>
        <v>0</v>
      </c>
      <c r="E73" s="5">
        <v>71.0</v>
      </c>
      <c r="F73" s="7">
        <f t="shared" si="2"/>
        <v>120260428.4</v>
      </c>
      <c r="G73" s="7">
        <f t="shared" si="3"/>
        <v>120260328.4</v>
      </c>
      <c r="H73" s="7">
        <f t="shared" si="4"/>
        <v>0</v>
      </c>
      <c r="I73" s="7">
        <f t="shared" si="5"/>
        <v>0</v>
      </c>
      <c r="J73" s="7">
        <f t="shared" si="6"/>
        <v>0</v>
      </c>
    </row>
    <row r="74">
      <c r="D74" s="6">
        <f t="shared" si="1"/>
        <v>0</v>
      </c>
      <c r="E74" s="5">
        <v>72.0</v>
      </c>
      <c r="F74" s="7">
        <f t="shared" si="2"/>
        <v>146886419</v>
      </c>
      <c r="G74" s="7">
        <f t="shared" si="3"/>
        <v>146886319</v>
      </c>
      <c r="H74" s="7">
        <f t="shared" si="4"/>
        <v>0</v>
      </c>
      <c r="I74" s="7">
        <f t="shared" si="5"/>
        <v>0</v>
      </c>
      <c r="J74" s="7">
        <f t="shared" si="6"/>
        <v>0</v>
      </c>
    </row>
    <row r="75">
      <c r="D75" s="6">
        <f t="shared" si="1"/>
        <v>0</v>
      </c>
      <c r="E75" s="5">
        <v>73.0</v>
      </c>
      <c r="F75" s="7">
        <f t="shared" si="2"/>
        <v>179407477.3</v>
      </c>
      <c r="G75" s="7">
        <f t="shared" si="3"/>
        <v>179407377.3</v>
      </c>
      <c r="H75" s="7">
        <f t="shared" si="4"/>
        <v>0</v>
      </c>
      <c r="I75" s="7">
        <f t="shared" si="5"/>
        <v>0</v>
      </c>
      <c r="J75" s="7">
        <f t="shared" si="6"/>
        <v>0</v>
      </c>
    </row>
    <row r="76">
      <c r="D76" s="6">
        <f t="shared" si="1"/>
        <v>0</v>
      </c>
      <c r="E76" s="5">
        <v>74.0</v>
      </c>
      <c r="F76" s="7">
        <f t="shared" si="2"/>
        <v>219128787.6</v>
      </c>
      <c r="G76" s="7">
        <f t="shared" si="3"/>
        <v>219128687.6</v>
      </c>
      <c r="H76" s="7">
        <f t="shared" si="4"/>
        <v>0</v>
      </c>
      <c r="I76" s="7">
        <f t="shared" si="5"/>
        <v>0</v>
      </c>
      <c r="J76" s="7">
        <f t="shared" si="6"/>
        <v>0</v>
      </c>
    </row>
    <row r="77">
      <c r="D77" s="6">
        <f t="shared" si="1"/>
        <v>0</v>
      </c>
      <c r="E77" s="5">
        <v>75.0</v>
      </c>
      <c r="F77" s="7">
        <f t="shared" si="2"/>
        <v>267644505.5</v>
      </c>
      <c r="G77" s="7">
        <f t="shared" si="3"/>
        <v>267644405.5</v>
      </c>
      <c r="H77" s="7">
        <f t="shared" si="4"/>
        <v>0</v>
      </c>
      <c r="I77" s="7">
        <f t="shared" si="5"/>
        <v>0</v>
      </c>
      <c r="J77" s="7">
        <f t="shared" si="6"/>
        <v>0</v>
      </c>
    </row>
    <row r="78">
      <c r="D78" s="6">
        <f t="shared" si="1"/>
        <v>0</v>
      </c>
      <c r="E78" s="5">
        <v>76.0</v>
      </c>
      <c r="F78" s="7">
        <f t="shared" si="2"/>
        <v>326901737.2</v>
      </c>
      <c r="G78" s="7">
        <f t="shared" si="3"/>
        <v>326901637.2</v>
      </c>
      <c r="H78" s="7">
        <f t="shared" si="4"/>
        <v>0</v>
      </c>
      <c r="I78" s="7">
        <f t="shared" si="5"/>
        <v>0</v>
      </c>
      <c r="J78" s="7">
        <f t="shared" si="6"/>
        <v>0</v>
      </c>
    </row>
    <row r="79">
      <c r="D79" s="6">
        <f t="shared" si="1"/>
        <v>0</v>
      </c>
      <c r="E79" s="5">
        <v>77.0</v>
      </c>
      <c r="F79" s="7">
        <f t="shared" si="2"/>
        <v>399278683.5</v>
      </c>
      <c r="G79" s="7">
        <f t="shared" si="3"/>
        <v>399278583.5</v>
      </c>
      <c r="H79" s="7">
        <f t="shared" si="4"/>
        <v>0</v>
      </c>
      <c r="I79" s="7">
        <f t="shared" si="5"/>
        <v>0</v>
      </c>
      <c r="J79" s="7">
        <f t="shared" si="6"/>
        <v>0</v>
      </c>
    </row>
    <row r="80">
      <c r="D80" s="6">
        <f t="shared" si="1"/>
        <v>0</v>
      </c>
      <c r="E80" s="5">
        <v>78.0</v>
      </c>
      <c r="F80" s="7">
        <f t="shared" si="2"/>
        <v>487680085.3</v>
      </c>
      <c r="G80" s="7">
        <f t="shared" si="3"/>
        <v>487679985.3</v>
      </c>
      <c r="H80" s="7">
        <f t="shared" si="4"/>
        <v>0</v>
      </c>
      <c r="I80" s="7">
        <f t="shared" si="5"/>
        <v>0</v>
      </c>
      <c r="J80" s="7">
        <f t="shared" si="6"/>
        <v>0</v>
      </c>
    </row>
    <row r="81">
      <c r="D81" s="6">
        <f t="shared" si="1"/>
        <v>0</v>
      </c>
      <c r="E81" s="5">
        <v>79.0</v>
      </c>
      <c r="F81" s="7">
        <f t="shared" si="2"/>
        <v>595653801.3</v>
      </c>
      <c r="G81" s="7">
        <f t="shared" si="3"/>
        <v>595653701.3</v>
      </c>
      <c r="H81" s="7">
        <f t="shared" si="4"/>
        <v>0</v>
      </c>
      <c r="I81" s="7">
        <f t="shared" si="5"/>
        <v>0</v>
      </c>
      <c r="J81" s="7">
        <f t="shared" si="6"/>
        <v>0</v>
      </c>
    </row>
    <row r="82">
      <c r="D82" s="6">
        <f t="shared" si="1"/>
        <v>0</v>
      </c>
      <c r="E82" s="5">
        <v>80.0</v>
      </c>
      <c r="F82" s="7">
        <f t="shared" si="2"/>
        <v>727533195.8</v>
      </c>
      <c r="G82" s="7">
        <f t="shared" si="3"/>
        <v>727533095.8</v>
      </c>
      <c r="H82" s="7">
        <f t="shared" si="4"/>
        <v>0</v>
      </c>
      <c r="I82" s="7">
        <f t="shared" si="5"/>
        <v>0</v>
      </c>
      <c r="J82" s="7">
        <f t="shared" si="6"/>
        <v>0</v>
      </c>
    </row>
    <row r="83">
      <c r="D83" s="6">
        <f t="shared" si="1"/>
        <v>0</v>
      </c>
      <c r="E83" s="5">
        <v>81.0</v>
      </c>
      <c r="F83" s="7">
        <f t="shared" si="2"/>
        <v>888611052.1</v>
      </c>
      <c r="G83" s="7">
        <f t="shared" si="3"/>
        <v>888610952.1</v>
      </c>
      <c r="H83" s="7">
        <f t="shared" si="4"/>
        <v>0</v>
      </c>
      <c r="I83" s="7">
        <f t="shared" si="5"/>
        <v>0</v>
      </c>
      <c r="J83" s="7">
        <f t="shared" si="6"/>
        <v>0</v>
      </c>
    </row>
    <row r="84">
      <c r="D84" s="6">
        <f t="shared" si="1"/>
        <v>0</v>
      </c>
      <c r="E84" s="5">
        <v>82.0</v>
      </c>
      <c r="F84" s="7">
        <f t="shared" si="2"/>
        <v>1085351990</v>
      </c>
      <c r="G84" s="7">
        <f t="shared" si="3"/>
        <v>1085351890</v>
      </c>
      <c r="H84" s="7">
        <f t="shared" si="4"/>
        <v>0</v>
      </c>
      <c r="I84" s="7">
        <f t="shared" si="5"/>
        <v>0</v>
      </c>
      <c r="J84" s="7">
        <f t="shared" si="6"/>
        <v>0</v>
      </c>
    </row>
    <row r="85">
      <c r="D85" s="6">
        <f t="shared" si="1"/>
        <v>0</v>
      </c>
      <c r="E85" s="5">
        <v>83.0</v>
      </c>
      <c r="F85" s="7">
        <f t="shared" si="2"/>
        <v>1325651914</v>
      </c>
      <c r="G85" s="7">
        <f t="shared" si="3"/>
        <v>1325651814</v>
      </c>
      <c r="H85" s="7">
        <f t="shared" si="4"/>
        <v>0</v>
      </c>
      <c r="I85" s="7">
        <f t="shared" si="5"/>
        <v>0</v>
      </c>
      <c r="J85" s="7">
        <f t="shared" si="6"/>
        <v>0</v>
      </c>
    </row>
    <row r="86">
      <c r="D86" s="6">
        <f t="shared" si="1"/>
        <v>0</v>
      </c>
      <c r="E86" s="5">
        <v>84.0</v>
      </c>
      <c r="F86" s="7">
        <f t="shared" si="2"/>
        <v>1619154904</v>
      </c>
      <c r="G86" s="7">
        <f t="shared" si="3"/>
        <v>1619154804</v>
      </c>
      <c r="H86" s="7">
        <f t="shared" si="4"/>
        <v>0</v>
      </c>
      <c r="I86" s="7">
        <f t="shared" si="5"/>
        <v>0</v>
      </c>
      <c r="J86" s="7">
        <f t="shared" si="6"/>
        <v>0</v>
      </c>
    </row>
    <row r="87">
      <c r="D87" s="6">
        <f t="shared" si="1"/>
        <v>0</v>
      </c>
      <c r="E87" s="5">
        <v>85.0</v>
      </c>
      <c r="F87" s="7">
        <f t="shared" si="2"/>
        <v>1977640266</v>
      </c>
      <c r="G87" s="7">
        <f t="shared" si="3"/>
        <v>1977640166</v>
      </c>
      <c r="H87" s="7">
        <f t="shared" si="4"/>
        <v>0</v>
      </c>
      <c r="I87" s="7">
        <f t="shared" si="5"/>
        <v>0</v>
      </c>
      <c r="J87" s="7">
        <f t="shared" si="6"/>
        <v>0</v>
      </c>
    </row>
    <row r="88">
      <c r="D88" s="6">
        <f t="shared" si="1"/>
        <v>0</v>
      </c>
      <c r="E88" s="5">
        <v>86.0</v>
      </c>
      <c r="F88" s="7">
        <f t="shared" si="2"/>
        <v>2415495275</v>
      </c>
      <c r="G88" s="7">
        <f t="shared" si="3"/>
        <v>2415495175</v>
      </c>
      <c r="H88" s="7">
        <f t="shared" si="4"/>
        <v>0</v>
      </c>
      <c r="I88" s="7">
        <f t="shared" si="5"/>
        <v>0</v>
      </c>
      <c r="J88" s="7">
        <f t="shared" si="6"/>
        <v>0</v>
      </c>
    </row>
    <row r="89">
      <c r="D89" s="6">
        <f t="shared" si="1"/>
        <v>0</v>
      </c>
      <c r="E89" s="5">
        <v>87.0</v>
      </c>
      <c r="F89" s="7">
        <f t="shared" si="2"/>
        <v>2950292592</v>
      </c>
      <c r="G89" s="7">
        <f t="shared" si="3"/>
        <v>2950292492</v>
      </c>
      <c r="H89" s="7">
        <f t="shared" si="4"/>
        <v>0</v>
      </c>
      <c r="I89" s="7">
        <f t="shared" si="5"/>
        <v>0</v>
      </c>
      <c r="J89" s="7">
        <f t="shared" si="6"/>
        <v>0</v>
      </c>
    </row>
    <row r="90">
      <c r="D90" s="6">
        <f t="shared" si="1"/>
        <v>0</v>
      </c>
      <c r="E90" s="5">
        <v>88.0</v>
      </c>
      <c r="F90" s="7">
        <f t="shared" si="2"/>
        <v>3603495509</v>
      </c>
      <c r="G90" s="7">
        <f t="shared" si="3"/>
        <v>3603495409</v>
      </c>
      <c r="H90" s="7">
        <f t="shared" si="4"/>
        <v>0</v>
      </c>
      <c r="I90" s="7">
        <f t="shared" si="5"/>
        <v>0</v>
      </c>
      <c r="J90" s="7">
        <f t="shared" si="6"/>
        <v>0</v>
      </c>
    </row>
    <row r="91">
      <c r="D91" s="6">
        <f t="shared" si="1"/>
        <v>0</v>
      </c>
      <c r="E91" s="5">
        <v>89.0</v>
      </c>
      <c r="F91" s="7">
        <f t="shared" si="2"/>
        <v>4401319353</v>
      </c>
      <c r="G91" s="7">
        <f t="shared" si="3"/>
        <v>4401319253</v>
      </c>
      <c r="H91" s="7">
        <f t="shared" si="4"/>
        <v>0</v>
      </c>
      <c r="I91" s="7">
        <f t="shared" si="5"/>
        <v>0</v>
      </c>
      <c r="J91" s="7">
        <f t="shared" si="6"/>
        <v>0</v>
      </c>
    </row>
    <row r="92">
      <c r="D92" s="6">
        <f t="shared" si="1"/>
        <v>0</v>
      </c>
      <c r="E92" s="5">
        <v>90.0</v>
      </c>
      <c r="F92" s="7">
        <f t="shared" si="2"/>
        <v>5375783598</v>
      </c>
      <c r="G92" s="7">
        <f t="shared" si="3"/>
        <v>5375783498</v>
      </c>
      <c r="H92" s="7">
        <f t="shared" si="4"/>
        <v>0</v>
      </c>
      <c r="I92" s="7">
        <f t="shared" si="5"/>
        <v>0</v>
      </c>
      <c r="J92" s="7">
        <f t="shared" si="6"/>
        <v>0</v>
      </c>
    </row>
    <row r="93">
      <c r="D93" s="6">
        <f t="shared" si="1"/>
        <v>0</v>
      </c>
      <c r="E93" s="5">
        <v>91.0</v>
      </c>
      <c r="F93" s="7">
        <f t="shared" si="2"/>
        <v>6565996914</v>
      </c>
      <c r="G93" s="7">
        <f t="shared" si="3"/>
        <v>6565996814</v>
      </c>
      <c r="H93" s="7">
        <f t="shared" si="4"/>
        <v>0</v>
      </c>
      <c r="I93" s="7">
        <f t="shared" si="5"/>
        <v>0</v>
      </c>
      <c r="J93" s="7">
        <f t="shared" si="6"/>
        <v>0</v>
      </c>
    </row>
    <row r="94">
      <c r="D94" s="6">
        <f t="shared" si="1"/>
        <v>0</v>
      </c>
      <c r="E94" s="5">
        <v>92.0</v>
      </c>
      <c r="F94" s="7">
        <f t="shared" si="2"/>
        <v>8019726741</v>
      </c>
      <c r="G94" s="7">
        <f t="shared" si="3"/>
        <v>8019726641</v>
      </c>
      <c r="H94" s="7">
        <f t="shared" si="4"/>
        <v>0</v>
      </c>
      <c r="I94" s="7">
        <f t="shared" si="5"/>
        <v>0</v>
      </c>
      <c r="J94" s="7">
        <f t="shared" si="6"/>
        <v>0</v>
      </c>
    </row>
    <row r="95">
      <c r="D95" s="6">
        <f t="shared" si="1"/>
        <v>0</v>
      </c>
      <c r="E95" s="5">
        <v>93.0</v>
      </c>
      <c r="F95" s="7">
        <f t="shared" si="2"/>
        <v>9795316361</v>
      </c>
      <c r="G95" s="7">
        <f t="shared" si="3"/>
        <v>9795316261</v>
      </c>
      <c r="H95" s="7">
        <f t="shared" si="4"/>
        <v>0</v>
      </c>
      <c r="I95" s="7">
        <f t="shared" si="5"/>
        <v>0</v>
      </c>
      <c r="J95" s="7">
        <f t="shared" si="6"/>
        <v>0</v>
      </c>
    </row>
    <row r="96">
      <c r="D96" s="6">
        <f t="shared" si="1"/>
        <v>0</v>
      </c>
      <c r="E96" s="5">
        <v>94.0</v>
      </c>
      <c r="F96" s="7">
        <f t="shared" si="2"/>
        <v>11964026420</v>
      </c>
      <c r="G96" s="7">
        <f t="shared" si="3"/>
        <v>11964026320</v>
      </c>
      <c r="H96" s="7">
        <f t="shared" si="4"/>
        <v>0</v>
      </c>
      <c r="I96" s="7">
        <f t="shared" si="5"/>
        <v>0</v>
      </c>
      <c r="J96" s="7">
        <f t="shared" si="6"/>
        <v>0</v>
      </c>
    </row>
    <row r="97">
      <c r="D97" s="6">
        <f t="shared" si="1"/>
        <v>0</v>
      </c>
      <c r="E97" s="5">
        <v>95.0</v>
      </c>
      <c r="F97" s="7">
        <f t="shared" si="2"/>
        <v>14612894868</v>
      </c>
      <c r="G97" s="7">
        <f t="shared" si="3"/>
        <v>14612894768</v>
      </c>
      <c r="H97" s="7">
        <f t="shared" si="4"/>
        <v>0</v>
      </c>
      <c r="I97" s="7">
        <f t="shared" si="5"/>
        <v>0</v>
      </c>
      <c r="J97" s="7">
        <f t="shared" si="6"/>
        <v>0</v>
      </c>
    </row>
    <row r="98">
      <c r="D98" s="6">
        <f t="shared" si="1"/>
        <v>0</v>
      </c>
      <c r="E98" s="5">
        <v>96.0</v>
      </c>
      <c r="F98" s="7">
        <f t="shared" si="2"/>
        <v>17848230096</v>
      </c>
      <c r="G98" s="7">
        <f t="shared" si="3"/>
        <v>17848229996</v>
      </c>
      <c r="H98" s="7">
        <f t="shared" si="4"/>
        <v>0</v>
      </c>
      <c r="I98" s="7">
        <f t="shared" si="5"/>
        <v>0</v>
      </c>
      <c r="J98" s="7">
        <f t="shared" si="6"/>
        <v>0</v>
      </c>
    </row>
    <row r="99">
      <c r="D99" s="6">
        <f t="shared" si="1"/>
        <v>0</v>
      </c>
      <c r="E99" s="5">
        <v>97.0</v>
      </c>
      <c r="F99" s="7">
        <f t="shared" si="2"/>
        <v>21799877468</v>
      </c>
      <c r="G99" s="7">
        <f t="shared" si="3"/>
        <v>21799877368</v>
      </c>
      <c r="H99" s="7">
        <f t="shared" si="4"/>
        <v>0</v>
      </c>
      <c r="I99" s="7">
        <f t="shared" si="5"/>
        <v>0</v>
      </c>
      <c r="J99" s="7">
        <f t="shared" si="6"/>
        <v>0</v>
      </c>
    </row>
    <row r="100">
      <c r="D100" s="6">
        <f t="shared" si="1"/>
        <v>0</v>
      </c>
      <c r="E100" s="5">
        <v>98.0</v>
      </c>
      <c r="F100" s="7">
        <f t="shared" si="2"/>
        <v>26626430467</v>
      </c>
      <c r="G100" s="7">
        <f t="shared" si="3"/>
        <v>26626430367</v>
      </c>
      <c r="H100" s="7">
        <f t="shared" si="4"/>
        <v>0</v>
      </c>
      <c r="I100" s="7">
        <f t="shared" si="5"/>
        <v>0</v>
      </c>
      <c r="J100" s="7">
        <f t="shared" si="6"/>
        <v>0</v>
      </c>
    </row>
    <row r="101">
      <c r="D101" s="6">
        <f t="shared" si="1"/>
        <v>0</v>
      </c>
      <c r="E101" s="5">
        <v>99.0</v>
      </c>
      <c r="F101" s="7">
        <f t="shared" si="2"/>
        <v>32521595612</v>
      </c>
      <c r="G101" s="7">
        <f t="shared" si="3"/>
        <v>32521595512</v>
      </c>
      <c r="H101" s="7">
        <f t="shared" si="4"/>
        <v>0</v>
      </c>
      <c r="I101" s="7">
        <f t="shared" si="5"/>
        <v>0</v>
      </c>
      <c r="J101" s="7">
        <f t="shared" si="6"/>
        <v>0</v>
      </c>
    </row>
    <row r="102">
      <c r="D102" s="6">
        <f t="shared" si="1"/>
        <v>0</v>
      </c>
      <c r="E102" s="5">
        <v>100.0</v>
      </c>
      <c r="F102" s="7">
        <f t="shared" si="2"/>
        <v>39721966581</v>
      </c>
      <c r="G102" s="7">
        <f t="shared" si="3"/>
        <v>39721966481</v>
      </c>
      <c r="H102" s="7">
        <f t="shared" si="4"/>
        <v>0</v>
      </c>
      <c r="I102" s="7">
        <f t="shared" si="5"/>
        <v>0</v>
      </c>
      <c r="J102" s="7">
        <f t="shared" si="6"/>
        <v>0</v>
      </c>
    </row>
    <row r="103">
      <c r="D103" s="6">
        <f t="shared" si="1"/>
        <v>0</v>
      </c>
      <c r="E103" s="5">
        <v>101.0</v>
      </c>
      <c r="F103" s="7">
        <f t="shared" si="2"/>
        <v>48516519541</v>
      </c>
      <c r="G103" s="7">
        <f t="shared" si="3"/>
        <v>48516519441</v>
      </c>
      <c r="H103" s="7">
        <f t="shared" si="4"/>
        <v>0</v>
      </c>
      <c r="I103" s="7">
        <f t="shared" si="5"/>
        <v>0</v>
      </c>
      <c r="J103" s="7">
        <f t="shared" si="6"/>
        <v>0</v>
      </c>
    </row>
    <row r="104">
      <c r="D104" s="6">
        <f t="shared" si="1"/>
        <v>0</v>
      </c>
      <c r="E104" s="5">
        <v>102.0</v>
      </c>
      <c r="F104" s="7">
        <f t="shared" si="2"/>
        <v>59258210784</v>
      </c>
      <c r="G104" s="7">
        <f t="shared" si="3"/>
        <v>59258210684</v>
      </c>
      <c r="H104" s="7">
        <f t="shared" si="4"/>
        <v>0</v>
      </c>
      <c r="I104" s="7">
        <f t="shared" si="5"/>
        <v>0</v>
      </c>
      <c r="J104" s="7">
        <f t="shared" si="6"/>
        <v>0</v>
      </c>
    </row>
    <row r="105">
      <c r="D105" s="6">
        <f t="shared" si="1"/>
        <v>0</v>
      </c>
      <c r="E105" s="5">
        <v>103.0</v>
      </c>
      <c r="F105" s="7">
        <f t="shared" si="2"/>
        <v>72378142095</v>
      </c>
      <c r="G105" s="7">
        <f t="shared" si="3"/>
        <v>72378141995</v>
      </c>
      <c r="H105" s="7">
        <f t="shared" si="4"/>
        <v>0</v>
      </c>
      <c r="I105" s="7">
        <f t="shared" si="5"/>
        <v>0</v>
      </c>
      <c r="J105" s="7">
        <f t="shared" si="6"/>
        <v>0</v>
      </c>
    </row>
    <row r="106">
      <c r="D106" s="6">
        <f t="shared" si="1"/>
        <v>0</v>
      </c>
      <c r="E106" s="5">
        <v>104.0</v>
      </c>
      <c r="F106" s="7">
        <f t="shared" si="2"/>
        <v>88402862385</v>
      </c>
      <c r="G106" s="7">
        <f t="shared" si="3"/>
        <v>88402862285</v>
      </c>
      <c r="H106" s="7">
        <f t="shared" si="4"/>
        <v>0</v>
      </c>
      <c r="I106" s="7">
        <f t="shared" si="5"/>
        <v>0</v>
      </c>
      <c r="J106" s="7">
        <f t="shared" si="6"/>
        <v>0</v>
      </c>
    </row>
    <row r="107">
      <c r="D107" s="6">
        <f t="shared" si="1"/>
        <v>0</v>
      </c>
      <c r="E107" s="5">
        <v>105.0</v>
      </c>
      <c r="F107" s="7">
        <f t="shared" si="2"/>
        <v>107975499946</v>
      </c>
      <c r="G107" s="7">
        <f t="shared" si="3"/>
        <v>107975499846</v>
      </c>
      <c r="H107" s="7">
        <f t="shared" si="4"/>
        <v>0</v>
      </c>
      <c r="I107" s="7">
        <f t="shared" si="5"/>
        <v>0</v>
      </c>
      <c r="J107" s="7">
        <f t="shared" si="6"/>
        <v>0</v>
      </c>
    </row>
    <row r="108">
      <c r="D108" s="6">
        <f t="shared" si="1"/>
        <v>0</v>
      </c>
      <c r="E108" s="5">
        <v>106.0</v>
      </c>
      <c r="F108" s="7">
        <f t="shared" si="2"/>
        <v>131881573448</v>
      </c>
      <c r="G108" s="7">
        <f t="shared" si="3"/>
        <v>131881573348</v>
      </c>
      <c r="H108" s="7">
        <f t="shared" si="4"/>
        <v>0</v>
      </c>
      <c r="I108" s="7">
        <f t="shared" si="5"/>
        <v>0</v>
      </c>
      <c r="J108" s="7">
        <f t="shared" si="6"/>
        <v>0</v>
      </c>
    </row>
    <row r="109">
      <c r="D109" s="6">
        <f t="shared" si="1"/>
        <v>0</v>
      </c>
      <c r="E109" s="5">
        <v>107.0</v>
      </c>
      <c r="F109" s="7">
        <f t="shared" si="2"/>
        <v>161080517560</v>
      </c>
      <c r="G109" s="7">
        <f t="shared" si="3"/>
        <v>161080517460</v>
      </c>
      <c r="H109" s="7">
        <f t="shared" si="4"/>
        <v>0</v>
      </c>
      <c r="I109" s="7">
        <f t="shared" si="5"/>
        <v>0</v>
      </c>
      <c r="J109" s="7">
        <f t="shared" si="6"/>
        <v>0</v>
      </c>
    </row>
    <row r="110">
      <c r="D110" s="6">
        <f t="shared" si="1"/>
        <v>0</v>
      </c>
      <c r="E110" s="5">
        <v>108.0</v>
      </c>
      <c r="F110" s="7">
        <f t="shared" si="2"/>
        <v>196744188434</v>
      </c>
      <c r="G110" s="7">
        <f t="shared" si="3"/>
        <v>196744188334</v>
      </c>
      <c r="H110" s="7">
        <f t="shared" si="4"/>
        <v>0</v>
      </c>
      <c r="I110" s="7">
        <f t="shared" si="5"/>
        <v>0</v>
      </c>
      <c r="J110" s="7">
        <f t="shared" si="6"/>
        <v>0</v>
      </c>
    </row>
    <row r="111">
      <c r="D111" s="6">
        <f t="shared" si="1"/>
        <v>0</v>
      </c>
      <c r="E111" s="5">
        <v>109.0</v>
      </c>
      <c r="F111" s="7">
        <f t="shared" si="2"/>
        <v>240303894405</v>
      </c>
      <c r="G111" s="7">
        <f t="shared" si="3"/>
        <v>240303894305</v>
      </c>
      <c r="H111" s="7">
        <f t="shared" si="4"/>
        <v>0</v>
      </c>
      <c r="I111" s="7">
        <f t="shared" si="5"/>
        <v>0</v>
      </c>
      <c r="J111" s="7">
        <f t="shared" si="6"/>
        <v>0</v>
      </c>
    </row>
    <row r="112">
      <c r="D112" s="6">
        <f t="shared" si="1"/>
        <v>0</v>
      </c>
      <c r="E112" s="5">
        <v>110.0</v>
      </c>
      <c r="F112" s="7">
        <f t="shared" si="2"/>
        <v>293507839423</v>
      </c>
      <c r="G112" s="7">
        <f t="shared" si="3"/>
        <v>293507839323</v>
      </c>
      <c r="H112" s="7">
        <f t="shared" si="4"/>
        <v>0</v>
      </c>
      <c r="I112" s="7">
        <f t="shared" si="5"/>
        <v>0</v>
      </c>
      <c r="J112" s="7">
        <f t="shared" si="6"/>
        <v>0</v>
      </c>
    </row>
    <row r="113">
      <c r="D113" s="6">
        <f t="shared" si="1"/>
        <v>0</v>
      </c>
      <c r="E113" s="5">
        <v>111.0</v>
      </c>
      <c r="F113" s="7">
        <f t="shared" si="2"/>
        <v>358491284613</v>
      </c>
      <c r="G113" s="7">
        <f t="shared" si="3"/>
        <v>358491284513</v>
      </c>
      <c r="H113" s="7">
        <f t="shared" si="4"/>
        <v>0</v>
      </c>
      <c r="I113" s="7">
        <f t="shared" si="5"/>
        <v>0</v>
      </c>
      <c r="J113" s="7">
        <f t="shared" si="6"/>
        <v>0</v>
      </c>
    </row>
    <row r="114">
      <c r="D114" s="6">
        <f t="shared" si="1"/>
        <v>0</v>
      </c>
      <c r="E114" s="5">
        <v>112.0</v>
      </c>
      <c r="F114" s="7">
        <f t="shared" si="2"/>
        <v>437862243803</v>
      </c>
      <c r="G114" s="7">
        <f t="shared" si="3"/>
        <v>437862243703</v>
      </c>
      <c r="H114" s="7">
        <f t="shared" si="4"/>
        <v>0</v>
      </c>
      <c r="I114" s="7">
        <f t="shared" si="5"/>
        <v>0</v>
      </c>
      <c r="J114" s="7">
        <f t="shared" si="6"/>
        <v>0</v>
      </c>
    </row>
    <row r="115">
      <c r="D115" s="6">
        <f t="shared" si="1"/>
        <v>0</v>
      </c>
      <c r="E115" s="5">
        <v>113.0</v>
      </c>
      <c r="F115" s="7">
        <f t="shared" si="2"/>
        <v>534806152275</v>
      </c>
      <c r="G115" s="7">
        <f t="shared" si="3"/>
        <v>534806152175</v>
      </c>
      <c r="H115" s="7">
        <f t="shared" si="4"/>
        <v>0</v>
      </c>
      <c r="I115" s="7">
        <f t="shared" si="5"/>
        <v>0</v>
      </c>
      <c r="J115" s="7">
        <f t="shared" si="6"/>
        <v>0</v>
      </c>
    </row>
    <row r="116">
      <c r="D116" s="6">
        <f t="shared" si="1"/>
        <v>0</v>
      </c>
      <c r="E116" s="5">
        <v>114.0</v>
      </c>
      <c r="F116" s="7">
        <f t="shared" si="2"/>
        <v>653213709470</v>
      </c>
      <c r="G116" s="7">
        <f t="shared" si="3"/>
        <v>653213709370</v>
      </c>
      <c r="H116" s="7">
        <f t="shared" si="4"/>
        <v>0</v>
      </c>
      <c r="I116" s="7">
        <f t="shared" si="5"/>
        <v>0</v>
      </c>
      <c r="J116" s="7">
        <f t="shared" si="6"/>
        <v>0</v>
      </c>
    </row>
    <row r="117">
      <c r="D117" s="6">
        <f t="shared" si="1"/>
        <v>0</v>
      </c>
      <c r="E117" s="5">
        <v>115.0</v>
      </c>
      <c r="F117" s="7">
        <f t="shared" si="2"/>
        <v>797837026414</v>
      </c>
      <c r="G117" s="7">
        <f t="shared" si="3"/>
        <v>797837026314</v>
      </c>
      <c r="H117" s="7">
        <f t="shared" si="4"/>
        <v>0</v>
      </c>
      <c r="I117" s="7">
        <f t="shared" si="5"/>
        <v>0</v>
      </c>
      <c r="J117" s="7">
        <f t="shared" si="6"/>
        <v>0</v>
      </c>
    </row>
    <row r="118">
      <c r="D118" s="6">
        <f t="shared" si="1"/>
        <v>0</v>
      </c>
      <c r="E118" s="5">
        <v>116.0</v>
      </c>
      <c r="F118" s="7">
        <f t="shared" si="2"/>
        <v>974480344625</v>
      </c>
      <c r="G118" s="7">
        <f t="shared" si="3"/>
        <v>974480344525</v>
      </c>
      <c r="H118" s="7">
        <f t="shared" si="4"/>
        <v>0</v>
      </c>
      <c r="I118" s="7">
        <f t="shared" si="5"/>
        <v>0</v>
      </c>
      <c r="J118" s="7">
        <f t="shared" si="6"/>
        <v>0</v>
      </c>
    </row>
    <row r="119">
      <c r="D119" s="6">
        <f t="shared" si="1"/>
        <v>0</v>
      </c>
      <c r="E119" s="5">
        <v>117.0</v>
      </c>
      <c r="F119" s="7">
        <f t="shared" si="2"/>
        <v>1190232980698</v>
      </c>
      <c r="G119" s="7">
        <f t="shared" si="3"/>
        <v>1190232980598</v>
      </c>
      <c r="H119" s="7">
        <f t="shared" si="4"/>
        <v>0</v>
      </c>
      <c r="I119" s="7">
        <f t="shared" si="5"/>
        <v>0</v>
      </c>
      <c r="J119" s="7">
        <f t="shared" si="6"/>
        <v>0</v>
      </c>
    </row>
    <row r="120">
      <c r="D120" s="6">
        <f t="shared" si="1"/>
        <v>0</v>
      </c>
      <c r="E120" s="5">
        <v>118.0</v>
      </c>
      <c r="F120" s="7">
        <f t="shared" si="2"/>
        <v>1453753845477</v>
      </c>
      <c r="G120" s="7">
        <f t="shared" si="3"/>
        <v>1453753845377</v>
      </c>
      <c r="H120" s="7">
        <f t="shared" si="4"/>
        <v>0</v>
      </c>
      <c r="I120" s="7">
        <f t="shared" si="5"/>
        <v>0</v>
      </c>
      <c r="J120" s="7">
        <f t="shared" si="6"/>
        <v>0</v>
      </c>
    </row>
    <row r="121">
      <c r="D121" s="6">
        <f t="shared" si="1"/>
        <v>0</v>
      </c>
      <c r="E121" s="5">
        <v>119.0</v>
      </c>
      <c r="F121" s="7">
        <f t="shared" si="2"/>
        <v>1775618956552</v>
      </c>
      <c r="G121" s="7">
        <f t="shared" si="3"/>
        <v>1775618956452</v>
      </c>
      <c r="H121" s="7">
        <f t="shared" si="4"/>
        <v>0</v>
      </c>
      <c r="I121" s="7">
        <f t="shared" si="5"/>
        <v>0</v>
      </c>
      <c r="J121" s="7">
        <f t="shared" si="6"/>
        <v>0</v>
      </c>
    </row>
    <row r="122">
      <c r="D122" s="6">
        <f t="shared" si="1"/>
        <v>0</v>
      </c>
      <c r="E122" s="5">
        <v>120.0</v>
      </c>
      <c r="F122" s="7">
        <f t="shared" si="2"/>
        <v>2168745890974</v>
      </c>
      <c r="G122" s="7">
        <f t="shared" si="3"/>
        <v>2168745890874</v>
      </c>
      <c r="H122" s="7">
        <f t="shared" si="4"/>
        <v>0</v>
      </c>
      <c r="I122" s="7">
        <f t="shared" si="5"/>
        <v>0</v>
      </c>
      <c r="J122" s="7">
        <f t="shared" si="6"/>
        <v>0</v>
      </c>
    </row>
    <row r="123">
      <c r="D123" s="6">
        <f t="shared" si="1"/>
        <v>0</v>
      </c>
      <c r="E123" s="5">
        <v>121.0</v>
      </c>
      <c r="F123" s="7">
        <f t="shared" si="2"/>
        <v>2648912212984</v>
      </c>
      <c r="G123" s="7">
        <f t="shared" si="3"/>
        <v>2648912212884</v>
      </c>
      <c r="H123" s="7">
        <f t="shared" si="4"/>
        <v>0</v>
      </c>
      <c r="I123" s="7">
        <f t="shared" si="5"/>
        <v>0</v>
      </c>
      <c r="J123" s="7">
        <f t="shared" si="6"/>
        <v>0</v>
      </c>
    </row>
    <row r="124">
      <c r="D124" s="6">
        <f t="shared" si="1"/>
        <v>0</v>
      </c>
      <c r="E124" s="5">
        <v>122.0</v>
      </c>
      <c r="F124" s="7">
        <f t="shared" si="2"/>
        <v>3235388683063</v>
      </c>
      <c r="G124" s="7">
        <f t="shared" si="3"/>
        <v>3235388682963</v>
      </c>
      <c r="H124" s="7">
        <f t="shared" si="4"/>
        <v>0</v>
      </c>
      <c r="I124" s="7">
        <f t="shared" si="5"/>
        <v>0</v>
      </c>
      <c r="J124" s="7">
        <f t="shared" si="6"/>
        <v>0</v>
      </c>
    </row>
    <row r="125">
      <c r="D125" s="6">
        <f t="shared" si="1"/>
        <v>0</v>
      </c>
      <c r="E125" s="5">
        <v>123.0</v>
      </c>
      <c r="F125" s="7">
        <f t="shared" si="2"/>
        <v>3951712661214</v>
      </c>
      <c r="G125" s="7">
        <f t="shared" si="3"/>
        <v>3951712661114</v>
      </c>
      <c r="H125" s="7">
        <f t="shared" si="4"/>
        <v>0</v>
      </c>
      <c r="I125" s="7">
        <f t="shared" si="5"/>
        <v>0</v>
      </c>
      <c r="J125" s="7">
        <f t="shared" si="6"/>
        <v>0</v>
      </c>
    </row>
    <row r="126">
      <c r="D126" s="6">
        <f t="shared" si="1"/>
        <v>0</v>
      </c>
      <c r="E126" s="5">
        <v>124.0</v>
      </c>
      <c r="F126" s="7">
        <f t="shared" si="2"/>
        <v>4826632743863</v>
      </c>
      <c r="G126" s="7">
        <f t="shared" si="3"/>
        <v>4826632743763</v>
      </c>
      <c r="H126" s="7">
        <f t="shared" si="4"/>
        <v>0</v>
      </c>
      <c r="I126" s="7">
        <f t="shared" si="5"/>
        <v>0</v>
      </c>
      <c r="J126" s="7">
        <f t="shared" si="6"/>
        <v>0</v>
      </c>
    </row>
    <row r="127">
      <c r="D127" s="6">
        <f t="shared" si="1"/>
        <v>0</v>
      </c>
      <c r="E127" s="5">
        <v>125.0</v>
      </c>
      <c r="F127" s="7">
        <f t="shared" si="2"/>
        <v>5895262545980</v>
      </c>
      <c r="G127" s="7">
        <f t="shared" si="3"/>
        <v>5895262545880</v>
      </c>
      <c r="H127" s="7">
        <f t="shared" si="4"/>
        <v>0</v>
      </c>
      <c r="I127" s="7">
        <f t="shared" si="5"/>
        <v>0</v>
      </c>
      <c r="J127" s="7">
        <f t="shared" si="6"/>
        <v>0</v>
      </c>
    </row>
    <row r="128">
      <c r="D128" s="6">
        <f t="shared" si="1"/>
        <v>0</v>
      </c>
      <c r="E128" s="5">
        <v>126.0</v>
      </c>
      <c r="F128" s="7">
        <f t="shared" si="2"/>
        <v>7200489933739</v>
      </c>
      <c r="G128" s="7">
        <f t="shared" si="3"/>
        <v>7200489933639</v>
      </c>
      <c r="H128" s="7">
        <f t="shared" si="4"/>
        <v>0</v>
      </c>
      <c r="I128" s="7">
        <f t="shared" si="5"/>
        <v>0</v>
      </c>
      <c r="J128" s="7">
        <f t="shared" si="6"/>
        <v>0</v>
      </c>
    </row>
    <row r="129">
      <c r="D129" s="6">
        <f t="shared" si="1"/>
        <v>0</v>
      </c>
      <c r="E129" s="5">
        <v>127.0</v>
      </c>
      <c r="F129" s="7">
        <f t="shared" si="2"/>
        <v>8794698265173</v>
      </c>
      <c r="G129" s="7">
        <f t="shared" si="3"/>
        <v>8794698265073</v>
      </c>
      <c r="H129" s="7">
        <f t="shared" si="4"/>
        <v>0</v>
      </c>
      <c r="I129" s="7">
        <f t="shared" si="5"/>
        <v>0</v>
      </c>
      <c r="J129" s="7">
        <f t="shared" si="6"/>
        <v>0</v>
      </c>
    </row>
    <row r="130">
      <c r="D130" s="6">
        <f t="shared" si="1"/>
        <v>0</v>
      </c>
      <c r="E130" s="5">
        <v>128.0</v>
      </c>
      <c r="F130" s="7">
        <f t="shared" si="2"/>
        <v>10741868718269</v>
      </c>
      <c r="G130" s="7">
        <f t="shared" si="3"/>
        <v>10741868718169</v>
      </c>
      <c r="H130" s="7">
        <f t="shared" si="4"/>
        <v>0</v>
      </c>
      <c r="I130" s="7">
        <f t="shared" si="5"/>
        <v>0</v>
      </c>
      <c r="J130" s="7">
        <f t="shared" si="6"/>
        <v>0</v>
      </c>
    </row>
    <row r="131">
      <c r="D131" s="6">
        <f t="shared" si="1"/>
        <v>0</v>
      </c>
      <c r="E131" s="5">
        <v>129.0</v>
      </c>
      <c r="F131" s="7">
        <f t="shared" si="2"/>
        <v>13120148080288</v>
      </c>
      <c r="G131" s="7">
        <f t="shared" si="3"/>
        <v>13120148080188</v>
      </c>
      <c r="H131" s="7">
        <f t="shared" si="4"/>
        <v>0</v>
      </c>
      <c r="I131" s="7">
        <f t="shared" si="5"/>
        <v>0</v>
      </c>
      <c r="J131" s="7">
        <f t="shared" si="6"/>
        <v>0</v>
      </c>
    </row>
    <row r="132">
      <c r="D132" s="6">
        <f t="shared" si="1"/>
        <v>0</v>
      </c>
      <c r="E132" s="5">
        <v>130.0</v>
      </c>
      <c r="F132" s="7">
        <f t="shared" si="2"/>
        <v>16024985052734</v>
      </c>
      <c r="G132" s="7">
        <f t="shared" si="3"/>
        <v>16024985052634</v>
      </c>
      <c r="H132" s="7">
        <f t="shared" si="4"/>
        <v>0</v>
      </c>
      <c r="I132" s="7">
        <f t="shared" si="5"/>
        <v>0</v>
      </c>
      <c r="J132" s="7">
        <f t="shared" si="6"/>
        <v>0</v>
      </c>
    </row>
    <row r="133">
      <c r="D133" s="6">
        <f t="shared" si="1"/>
        <v>0</v>
      </c>
      <c r="E133" s="5">
        <v>131.0</v>
      </c>
      <c r="F133" s="7">
        <f t="shared" si="2"/>
        <v>19572960942884</v>
      </c>
      <c r="G133" s="7">
        <f t="shared" si="3"/>
        <v>19572960942784</v>
      </c>
      <c r="H133" s="7">
        <f t="shared" si="4"/>
        <v>0</v>
      </c>
      <c r="I133" s="7">
        <f t="shared" si="5"/>
        <v>0</v>
      </c>
      <c r="J133" s="7">
        <f t="shared" si="6"/>
        <v>0</v>
      </c>
    </row>
    <row r="134">
      <c r="D134" s="6">
        <f t="shared" si="1"/>
        <v>0</v>
      </c>
      <c r="E134" s="5">
        <v>132.0</v>
      </c>
      <c r="F134" s="7">
        <f t="shared" si="2"/>
        <v>23906468481000</v>
      </c>
      <c r="G134" s="7">
        <f t="shared" si="3"/>
        <v>23906468480900</v>
      </c>
      <c r="H134" s="7">
        <f t="shared" si="4"/>
        <v>0</v>
      </c>
      <c r="I134" s="7">
        <f t="shared" si="5"/>
        <v>0</v>
      </c>
      <c r="J134" s="7">
        <f t="shared" si="6"/>
        <v>0</v>
      </c>
    </row>
    <row r="135">
      <c r="D135" s="6">
        <f t="shared" si="1"/>
        <v>0</v>
      </c>
      <c r="E135" s="5">
        <v>133.0</v>
      </c>
      <c r="F135" s="7">
        <f t="shared" si="2"/>
        <v>29199426540563</v>
      </c>
      <c r="G135" s="7">
        <f t="shared" si="3"/>
        <v>29199426540463</v>
      </c>
      <c r="H135" s="7">
        <f t="shared" si="4"/>
        <v>0</v>
      </c>
      <c r="I135" s="7">
        <f t="shared" si="5"/>
        <v>0</v>
      </c>
      <c r="J135" s="7">
        <f t="shared" si="6"/>
        <v>0</v>
      </c>
    </row>
    <row r="136">
      <c r="D136" s="6">
        <f t="shared" si="1"/>
        <v>0</v>
      </c>
      <c r="E136" s="5">
        <v>134.0</v>
      </c>
      <c r="F136" s="7">
        <f t="shared" si="2"/>
        <v>35664260113339</v>
      </c>
      <c r="G136" s="7">
        <f t="shared" si="3"/>
        <v>35664260113239</v>
      </c>
      <c r="H136" s="7">
        <f t="shared" si="4"/>
        <v>0</v>
      </c>
      <c r="I136" s="7">
        <f t="shared" si="5"/>
        <v>0</v>
      </c>
      <c r="J136" s="7">
        <f t="shared" si="6"/>
        <v>0</v>
      </c>
    </row>
    <row r="137">
      <c r="D137" s="6">
        <f t="shared" si="1"/>
        <v>0</v>
      </c>
      <c r="E137" s="5">
        <v>135.0</v>
      </c>
      <c r="F137" s="7">
        <f t="shared" si="2"/>
        <v>43560425670173</v>
      </c>
      <c r="G137" s="7">
        <f t="shared" si="3"/>
        <v>43560425670073</v>
      </c>
      <c r="H137" s="7">
        <f t="shared" si="4"/>
        <v>0</v>
      </c>
      <c r="I137" s="7">
        <f t="shared" si="5"/>
        <v>0</v>
      </c>
      <c r="J137" s="7">
        <f t="shared" si="6"/>
        <v>0</v>
      </c>
    </row>
    <row r="138">
      <c r="D138" s="6">
        <f t="shared" si="1"/>
        <v>0</v>
      </c>
      <c r="E138" s="5">
        <v>136.0</v>
      </c>
      <c r="F138" s="7">
        <f t="shared" si="2"/>
        <v>53204824060181</v>
      </c>
      <c r="G138" s="7">
        <f t="shared" si="3"/>
        <v>53204824060081</v>
      </c>
      <c r="H138" s="7">
        <f t="shared" si="4"/>
        <v>0</v>
      </c>
      <c r="I138" s="7">
        <f t="shared" si="5"/>
        <v>0</v>
      </c>
      <c r="J138" s="7">
        <f t="shared" si="6"/>
        <v>0</v>
      </c>
    </row>
    <row r="139">
      <c r="D139" s="6">
        <f t="shared" si="1"/>
        <v>0</v>
      </c>
      <c r="E139" s="5">
        <v>137.0</v>
      </c>
      <c r="F139" s="7">
        <f t="shared" si="2"/>
        <v>64984518854532</v>
      </c>
      <c r="G139" s="7">
        <f t="shared" si="3"/>
        <v>64984518854432</v>
      </c>
      <c r="H139" s="7">
        <f t="shared" si="4"/>
        <v>0</v>
      </c>
      <c r="I139" s="7">
        <f t="shared" si="5"/>
        <v>0</v>
      </c>
      <c r="J139" s="7">
        <f t="shared" si="6"/>
        <v>0</v>
      </c>
    </row>
    <row r="140">
      <c r="D140" s="6">
        <f t="shared" si="1"/>
        <v>0</v>
      </c>
      <c r="E140" s="5">
        <v>138.0</v>
      </c>
      <c r="F140" s="7">
        <f t="shared" si="2"/>
        <v>79372270566636</v>
      </c>
      <c r="G140" s="7">
        <f t="shared" si="3"/>
        <v>79372270566536</v>
      </c>
      <c r="H140" s="7">
        <f t="shared" si="4"/>
        <v>0</v>
      </c>
      <c r="I140" s="7">
        <f t="shared" si="5"/>
        <v>0</v>
      </c>
      <c r="J140" s="7">
        <f t="shared" si="6"/>
        <v>0</v>
      </c>
    </row>
    <row r="141">
      <c r="D141" s="6">
        <f t="shared" si="1"/>
        <v>0</v>
      </c>
      <c r="E141" s="5">
        <v>139.0</v>
      </c>
      <c r="F141" s="7">
        <f t="shared" si="2"/>
        <v>96945510191525</v>
      </c>
      <c r="G141" s="7">
        <f t="shared" si="3"/>
        <v>96945510191425</v>
      </c>
      <c r="H141" s="7">
        <f t="shared" si="4"/>
        <v>0</v>
      </c>
      <c r="I141" s="7">
        <f t="shared" si="5"/>
        <v>0</v>
      </c>
      <c r="J141" s="7">
        <f t="shared" si="6"/>
        <v>0</v>
      </c>
    </row>
    <row r="142">
      <c r="D142" s="6">
        <f t="shared" si="1"/>
        <v>0</v>
      </c>
      <c r="E142" s="5">
        <v>140.0</v>
      </c>
      <c r="F142" s="7">
        <f t="shared" si="2"/>
        <v>118409513539173</v>
      </c>
      <c r="G142" s="7">
        <f t="shared" si="3"/>
        <v>118409513539073</v>
      </c>
      <c r="H142" s="7">
        <f t="shared" si="4"/>
        <v>0</v>
      </c>
      <c r="I142" s="7">
        <f t="shared" si="5"/>
        <v>0</v>
      </c>
      <c r="J142" s="7">
        <f t="shared" si="6"/>
        <v>0</v>
      </c>
    </row>
    <row r="143">
      <c r="D143" s="6">
        <f t="shared" si="1"/>
        <v>0</v>
      </c>
      <c r="E143" s="5">
        <v>141.0</v>
      </c>
      <c r="F143" s="7">
        <f t="shared" si="2"/>
        <v>144625706429150</v>
      </c>
      <c r="G143" s="7">
        <f t="shared" si="3"/>
        <v>144625706429050</v>
      </c>
      <c r="H143" s="7">
        <f t="shared" si="4"/>
        <v>0</v>
      </c>
      <c r="I143" s="7">
        <f t="shared" si="5"/>
        <v>0</v>
      </c>
      <c r="J143" s="7">
        <f t="shared" si="6"/>
        <v>0</v>
      </c>
    </row>
    <row r="144">
      <c r="D144" s="6">
        <f t="shared" si="1"/>
        <v>0</v>
      </c>
      <c r="E144" s="5">
        <v>142.0</v>
      </c>
      <c r="F144" s="7">
        <f t="shared" si="2"/>
        <v>176646236733427</v>
      </c>
      <c r="G144" s="7">
        <f t="shared" si="3"/>
        <v>176646236733327</v>
      </c>
      <c r="H144" s="7">
        <f t="shared" si="4"/>
        <v>0</v>
      </c>
      <c r="I144" s="7">
        <f t="shared" si="5"/>
        <v>0</v>
      </c>
      <c r="J144" s="7">
        <f t="shared" si="6"/>
        <v>0</v>
      </c>
    </row>
    <row r="145">
      <c r="D145" s="6">
        <f t="shared" si="1"/>
        <v>0</v>
      </c>
      <c r="E145" s="5">
        <v>143.0</v>
      </c>
      <c r="F145" s="7">
        <f t="shared" si="2"/>
        <v>215756200764822</v>
      </c>
      <c r="G145" s="7">
        <f t="shared" si="3"/>
        <v>215756200764722</v>
      </c>
      <c r="H145" s="7">
        <f t="shared" si="4"/>
        <v>0</v>
      </c>
      <c r="I145" s="7">
        <f t="shared" si="5"/>
        <v>0</v>
      </c>
      <c r="J145" s="7">
        <f t="shared" si="6"/>
        <v>0</v>
      </c>
    </row>
    <row r="146">
      <c r="D146" s="6">
        <f t="shared" si="1"/>
        <v>0</v>
      </c>
      <c r="E146" s="5">
        <v>144.0</v>
      </c>
      <c r="F146" s="7">
        <f t="shared" si="2"/>
        <v>263525218704314</v>
      </c>
      <c r="G146" s="7">
        <f t="shared" si="3"/>
        <v>263525218704214</v>
      </c>
      <c r="H146" s="7">
        <f t="shared" si="4"/>
        <v>0</v>
      </c>
      <c r="I146" s="7">
        <f t="shared" si="5"/>
        <v>0</v>
      </c>
      <c r="J146" s="7">
        <f t="shared" si="6"/>
        <v>0</v>
      </c>
    </row>
    <row r="147">
      <c r="D147" s="6">
        <f t="shared" si="1"/>
        <v>0</v>
      </c>
      <c r="E147" s="5">
        <v>145.0</v>
      </c>
      <c r="F147" s="7">
        <f t="shared" si="2"/>
        <v>321870428970211</v>
      </c>
      <c r="G147" s="7">
        <f t="shared" si="3"/>
        <v>321870428970111</v>
      </c>
      <c r="H147" s="7">
        <f t="shared" si="4"/>
        <v>0</v>
      </c>
      <c r="I147" s="7">
        <f t="shared" si="5"/>
        <v>0</v>
      </c>
      <c r="J147" s="7">
        <f t="shared" si="6"/>
        <v>0</v>
      </c>
    </row>
    <row r="148">
      <c r="D148" s="6">
        <f t="shared" si="1"/>
        <v>0</v>
      </c>
      <c r="E148" s="5">
        <v>146.0</v>
      </c>
      <c r="F148" s="7">
        <f t="shared" si="2"/>
        <v>393133429714412</v>
      </c>
      <c r="G148" s="7">
        <f t="shared" si="3"/>
        <v>393133429714312</v>
      </c>
      <c r="H148" s="7">
        <f t="shared" si="4"/>
        <v>0</v>
      </c>
      <c r="I148" s="7">
        <f t="shared" si="5"/>
        <v>0</v>
      </c>
      <c r="J148" s="7">
        <f t="shared" si="6"/>
        <v>0</v>
      </c>
    </row>
    <row r="149">
      <c r="D149" s="6">
        <f t="shared" si="1"/>
        <v>0</v>
      </c>
      <c r="E149" s="5">
        <v>147.0</v>
      </c>
      <c r="F149" s="7">
        <f t="shared" si="2"/>
        <v>480174255378150</v>
      </c>
      <c r="G149" s="7">
        <f t="shared" si="3"/>
        <v>480174255378050</v>
      </c>
      <c r="H149" s="7">
        <f t="shared" si="4"/>
        <v>0</v>
      </c>
      <c r="I149" s="7">
        <f t="shared" si="5"/>
        <v>0</v>
      </c>
      <c r="J149" s="7">
        <f t="shared" si="6"/>
        <v>0</v>
      </c>
    </row>
    <row r="150">
      <c r="D150" s="6">
        <f t="shared" si="1"/>
        <v>0</v>
      </c>
      <c r="E150" s="5">
        <v>148.0</v>
      </c>
      <c r="F150" s="7">
        <f t="shared" si="2"/>
        <v>586486159916379</v>
      </c>
      <c r="G150" s="7">
        <f t="shared" si="3"/>
        <v>586486159916279</v>
      </c>
      <c r="H150" s="7">
        <f t="shared" si="4"/>
        <v>0</v>
      </c>
      <c r="I150" s="7">
        <f t="shared" si="5"/>
        <v>0</v>
      </c>
      <c r="J150" s="7">
        <f t="shared" si="6"/>
        <v>0</v>
      </c>
    </row>
    <row r="151">
      <c r="D151" s="6">
        <f t="shared" si="1"/>
        <v>0</v>
      </c>
      <c r="E151" s="5">
        <v>149.0</v>
      </c>
      <c r="F151" s="7">
        <f t="shared" si="2"/>
        <v>716335813344632</v>
      </c>
      <c r="G151" s="7">
        <f t="shared" si="3"/>
        <v>716335813344532</v>
      </c>
      <c r="H151" s="7">
        <f t="shared" si="4"/>
        <v>0</v>
      </c>
      <c r="I151" s="7">
        <f t="shared" si="5"/>
        <v>0</v>
      </c>
      <c r="J151" s="7">
        <f t="shared" si="6"/>
        <v>0</v>
      </c>
    </row>
    <row r="152">
      <c r="D152" s="6">
        <f t="shared" si="1"/>
        <v>0</v>
      </c>
      <c r="E152" s="5">
        <v>150.0</v>
      </c>
      <c r="F152" s="7">
        <f t="shared" si="2"/>
        <v>874934538188042</v>
      </c>
      <c r="G152" s="7">
        <f t="shared" si="3"/>
        <v>874934538187942</v>
      </c>
      <c r="H152" s="7">
        <f t="shared" si="4"/>
        <v>0</v>
      </c>
      <c r="I152" s="7">
        <f t="shared" si="5"/>
        <v>0</v>
      </c>
      <c r="J152" s="7">
        <f t="shared" si="6"/>
        <v>0</v>
      </c>
    </row>
    <row r="153">
      <c r="D153" s="6">
        <f t="shared" si="1"/>
        <v>0</v>
      </c>
      <c r="E153" s="5">
        <v>151.0</v>
      </c>
      <c r="F153" s="7">
        <f t="shared" si="2"/>
        <v>1.06865E+15</v>
      </c>
      <c r="G153" s="7">
        <f t="shared" si="3"/>
        <v>1.06865E+15</v>
      </c>
      <c r="H153" s="7">
        <f t="shared" si="4"/>
        <v>0</v>
      </c>
      <c r="I153" s="7">
        <f t="shared" si="5"/>
        <v>0</v>
      </c>
      <c r="J153" s="7">
        <f t="shared" si="6"/>
        <v>0</v>
      </c>
    </row>
    <row r="154">
      <c r="D154" s="6">
        <f t="shared" si="1"/>
        <v>0</v>
      </c>
      <c r="E154" s="5">
        <v>152.0</v>
      </c>
      <c r="F154" s="7">
        <f t="shared" si="2"/>
        <v>1.30525E+15</v>
      </c>
      <c r="G154" s="7">
        <f t="shared" si="3"/>
        <v>1.30525E+15</v>
      </c>
      <c r="H154" s="7">
        <f t="shared" si="4"/>
        <v>0</v>
      </c>
      <c r="I154" s="7">
        <f t="shared" si="5"/>
        <v>0</v>
      </c>
      <c r="J154" s="7">
        <f t="shared" si="6"/>
        <v>0</v>
      </c>
    </row>
    <row r="155">
      <c r="D155" s="6">
        <f t="shared" si="1"/>
        <v>0</v>
      </c>
      <c r="E155" s="5">
        <v>153.0</v>
      </c>
      <c r="F155" s="7">
        <f t="shared" si="2"/>
        <v>1.59423E+15</v>
      </c>
      <c r="G155" s="7">
        <f t="shared" si="3"/>
        <v>1.59423E+15</v>
      </c>
      <c r="H155" s="7">
        <f t="shared" si="4"/>
        <v>0</v>
      </c>
      <c r="I155" s="7">
        <f t="shared" si="5"/>
        <v>0</v>
      </c>
      <c r="J155" s="7">
        <f t="shared" si="6"/>
        <v>0</v>
      </c>
    </row>
    <row r="156">
      <c r="D156" s="6">
        <f t="shared" si="1"/>
        <v>0</v>
      </c>
      <c r="E156" s="5">
        <v>154.0</v>
      </c>
      <c r="F156" s="7">
        <f t="shared" si="2"/>
        <v>1.9472E+15</v>
      </c>
      <c r="G156" s="7">
        <f t="shared" si="3"/>
        <v>1.9472E+15</v>
      </c>
      <c r="H156" s="7">
        <f t="shared" si="4"/>
        <v>0</v>
      </c>
      <c r="I156" s="7">
        <f t="shared" si="5"/>
        <v>0</v>
      </c>
      <c r="J156" s="7">
        <f t="shared" si="6"/>
        <v>0</v>
      </c>
    </row>
    <row r="157">
      <c r="D157" s="6">
        <f t="shared" si="1"/>
        <v>0</v>
      </c>
      <c r="E157" s="5">
        <v>155.0</v>
      </c>
      <c r="F157" s="7">
        <f t="shared" si="2"/>
        <v>2.37832E+15</v>
      </c>
      <c r="G157" s="7">
        <f t="shared" si="3"/>
        <v>2.37832E+15</v>
      </c>
      <c r="H157" s="7">
        <f t="shared" si="4"/>
        <v>0</v>
      </c>
      <c r="I157" s="7">
        <f t="shared" si="5"/>
        <v>0</v>
      </c>
      <c r="J157" s="7">
        <f t="shared" si="6"/>
        <v>0</v>
      </c>
    </row>
    <row r="158">
      <c r="D158" s="6">
        <f t="shared" si="1"/>
        <v>0</v>
      </c>
      <c r="E158" s="5">
        <v>156.0</v>
      </c>
      <c r="F158" s="7">
        <f t="shared" si="2"/>
        <v>2.90488E+15</v>
      </c>
      <c r="G158" s="7">
        <f t="shared" si="3"/>
        <v>2.90488E+15</v>
      </c>
      <c r="H158" s="7">
        <f t="shared" si="4"/>
        <v>0</v>
      </c>
      <c r="I158" s="7">
        <f t="shared" si="5"/>
        <v>0</v>
      </c>
      <c r="J158" s="7">
        <f t="shared" si="6"/>
        <v>0</v>
      </c>
    </row>
    <row r="159">
      <c r="D159" s="6">
        <f t="shared" si="1"/>
        <v>0</v>
      </c>
      <c r="E159" s="5">
        <v>157.0</v>
      </c>
      <c r="F159" s="7">
        <f t="shared" si="2"/>
        <v>3.54803E+15</v>
      </c>
      <c r="G159" s="7">
        <f t="shared" si="3"/>
        <v>3.54803E+15</v>
      </c>
      <c r="H159" s="7">
        <f t="shared" si="4"/>
        <v>0</v>
      </c>
      <c r="I159" s="7">
        <f t="shared" si="5"/>
        <v>0</v>
      </c>
      <c r="J159" s="7">
        <f t="shared" si="6"/>
        <v>0</v>
      </c>
    </row>
    <row r="160">
      <c r="D160" s="6">
        <f t="shared" si="1"/>
        <v>0</v>
      </c>
      <c r="E160" s="5">
        <v>158.0</v>
      </c>
      <c r="F160" s="7">
        <f t="shared" si="2"/>
        <v>4.33358E+15</v>
      </c>
      <c r="G160" s="7">
        <f t="shared" si="3"/>
        <v>4.33358E+15</v>
      </c>
      <c r="H160" s="7">
        <f t="shared" si="4"/>
        <v>0</v>
      </c>
      <c r="I160" s="7">
        <f t="shared" si="5"/>
        <v>0</v>
      </c>
      <c r="J160" s="7">
        <f t="shared" si="6"/>
        <v>0</v>
      </c>
    </row>
    <row r="161">
      <c r="D161" s="6">
        <f t="shared" si="1"/>
        <v>0</v>
      </c>
      <c r="E161" s="5">
        <v>159.0</v>
      </c>
      <c r="F161" s="7">
        <f t="shared" si="2"/>
        <v>5.29305E+15</v>
      </c>
      <c r="G161" s="7">
        <f t="shared" si="3"/>
        <v>5.29305E+15</v>
      </c>
      <c r="H161" s="7">
        <f t="shared" si="4"/>
        <v>0</v>
      </c>
      <c r="I161" s="7">
        <f t="shared" si="5"/>
        <v>0</v>
      </c>
      <c r="J161" s="7">
        <f t="shared" si="6"/>
        <v>0</v>
      </c>
    </row>
    <row r="162">
      <c r="D162" s="6">
        <f t="shared" si="1"/>
        <v>0</v>
      </c>
      <c r="E162" s="5">
        <v>160.0</v>
      </c>
      <c r="F162" s="7">
        <f t="shared" si="2"/>
        <v>6.46494E+15</v>
      </c>
      <c r="G162" s="7">
        <f t="shared" si="3"/>
        <v>6.46494E+15</v>
      </c>
      <c r="H162" s="7">
        <f t="shared" si="4"/>
        <v>0</v>
      </c>
      <c r="I162" s="7">
        <f t="shared" si="5"/>
        <v>0</v>
      </c>
      <c r="J162" s="7">
        <f t="shared" si="6"/>
        <v>0</v>
      </c>
    </row>
    <row r="163">
      <c r="D163" s="6">
        <f t="shared" si="1"/>
        <v>0</v>
      </c>
      <c r="E163" s="5">
        <v>161.0</v>
      </c>
      <c r="F163" s="7">
        <f t="shared" si="2"/>
        <v>7.8963E+15</v>
      </c>
      <c r="G163" s="7">
        <f t="shared" si="3"/>
        <v>7.8963E+15</v>
      </c>
      <c r="H163" s="7">
        <f t="shared" si="4"/>
        <v>0</v>
      </c>
      <c r="I163" s="7">
        <f t="shared" si="5"/>
        <v>0</v>
      </c>
      <c r="J163" s="7">
        <f t="shared" si="6"/>
        <v>0</v>
      </c>
    </row>
    <row r="164">
      <c r="D164" s="6">
        <f t="shared" si="1"/>
        <v>0</v>
      </c>
      <c r="E164" s="5">
        <v>162.0</v>
      </c>
      <c r="F164" s="7">
        <f t="shared" si="2"/>
        <v>9.64456E+15</v>
      </c>
      <c r="G164" s="7">
        <f t="shared" si="3"/>
        <v>9.64456E+15</v>
      </c>
      <c r="H164" s="7">
        <f t="shared" si="4"/>
        <v>0</v>
      </c>
      <c r="I164" s="7">
        <f t="shared" si="5"/>
        <v>0</v>
      </c>
      <c r="J164" s="7">
        <f t="shared" si="6"/>
        <v>0</v>
      </c>
    </row>
    <row r="165">
      <c r="D165" s="6">
        <f t="shared" si="1"/>
        <v>0</v>
      </c>
      <c r="E165" s="5">
        <v>163.0</v>
      </c>
      <c r="F165" s="7">
        <f t="shared" si="2"/>
        <v>1.17799E+16</v>
      </c>
      <c r="G165" s="7">
        <f t="shared" si="3"/>
        <v>1.17799E+16</v>
      </c>
      <c r="H165" s="7">
        <f t="shared" si="4"/>
        <v>0</v>
      </c>
      <c r="I165" s="7">
        <f t="shared" si="5"/>
        <v>0</v>
      </c>
      <c r="J165" s="7">
        <f t="shared" si="6"/>
        <v>0</v>
      </c>
    </row>
    <row r="166">
      <c r="D166" s="6">
        <f t="shared" si="1"/>
        <v>0</v>
      </c>
      <c r="E166" s="5">
        <v>164.0</v>
      </c>
      <c r="F166" s="7">
        <f t="shared" si="2"/>
        <v>1.4388E+16</v>
      </c>
      <c r="G166" s="7">
        <f t="shared" si="3"/>
        <v>1.4388E+16</v>
      </c>
      <c r="H166" s="7">
        <f t="shared" si="4"/>
        <v>0</v>
      </c>
      <c r="I166" s="7">
        <f t="shared" si="5"/>
        <v>0</v>
      </c>
      <c r="J166" s="7">
        <f t="shared" si="6"/>
        <v>0</v>
      </c>
    </row>
    <row r="167">
      <c r="D167" s="6">
        <f t="shared" si="1"/>
        <v>0</v>
      </c>
      <c r="E167" s="5">
        <v>165.0</v>
      </c>
      <c r="F167" s="7">
        <f t="shared" si="2"/>
        <v>1.75735E+16</v>
      </c>
      <c r="G167" s="7">
        <f t="shared" si="3"/>
        <v>1.75735E+16</v>
      </c>
      <c r="H167" s="7">
        <f t="shared" si="4"/>
        <v>0</v>
      </c>
      <c r="I167" s="7">
        <f t="shared" si="5"/>
        <v>0</v>
      </c>
      <c r="J167" s="7">
        <f t="shared" si="6"/>
        <v>0</v>
      </c>
    </row>
    <row r="168">
      <c r="D168" s="6">
        <f t="shared" si="1"/>
        <v>0</v>
      </c>
      <c r="E168" s="5">
        <v>166.0</v>
      </c>
      <c r="F168" s="7">
        <f t="shared" si="2"/>
        <v>2.14644E+16</v>
      </c>
      <c r="G168" s="7">
        <f t="shared" si="3"/>
        <v>2.14644E+16</v>
      </c>
      <c r="H168" s="7">
        <f t="shared" si="4"/>
        <v>0</v>
      </c>
      <c r="I168" s="7">
        <f t="shared" si="5"/>
        <v>0</v>
      </c>
      <c r="J168" s="7">
        <f t="shared" si="6"/>
        <v>0</v>
      </c>
    </row>
    <row r="169">
      <c r="D169" s="6">
        <f t="shared" si="1"/>
        <v>0</v>
      </c>
      <c r="E169" s="5">
        <v>167.0</v>
      </c>
      <c r="F169" s="7">
        <f t="shared" si="2"/>
        <v>2.62166E+16</v>
      </c>
      <c r="G169" s="7">
        <f t="shared" si="3"/>
        <v>2.62166E+16</v>
      </c>
      <c r="H169" s="7">
        <f t="shared" si="4"/>
        <v>0</v>
      </c>
      <c r="I169" s="7">
        <f t="shared" si="5"/>
        <v>0</v>
      </c>
      <c r="J169" s="7">
        <f t="shared" si="6"/>
        <v>0</v>
      </c>
    </row>
    <row r="170">
      <c r="D170" s="6">
        <f t="shared" si="1"/>
        <v>0</v>
      </c>
      <c r="E170" s="5">
        <v>168.0</v>
      </c>
      <c r="F170" s="7">
        <f t="shared" si="2"/>
        <v>3.20211E+16</v>
      </c>
      <c r="G170" s="7">
        <f t="shared" si="3"/>
        <v>3.20211E+16</v>
      </c>
      <c r="H170" s="7">
        <f t="shared" si="4"/>
        <v>0</v>
      </c>
      <c r="I170" s="7">
        <f t="shared" si="5"/>
        <v>0</v>
      </c>
      <c r="J170" s="7">
        <f t="shared" si="6"/>
        <v>0</v>
      </c>
    </row>
    <row r="171">
      <c r="D171" s="6">
        <f t="shared" si="1"/>
        <v>0</v>
      </c>
      <c r="E171" s="5">
        <v>169.0</v>
      </c>
      <c r="F171" s="7">
        <f t="shared" si="2"/>
        <v>3.91106E+16</v>
      </c>
      <c r="G171" s="7">
        <f t="shared" si="3"/>
        <v>3.91106E+16</v>
      </c>
      <c r="H171" s="7">
        <f t="shared" si="4"/>
        <v>0</v>
      </c>
      <c r="I171" s="7">
        <f t="shared" si="5"/>
        <v>0</v>
      </c>
      <c r="J171" s="7">
        <f t="shared" si="6"/>
        <v>0</v>
      </c>
    </row>
    <row r="172">
      <c r="D172" s="6">
        <f t="shared" si="1"/>
        <v>0</v>
      </c>
      <c r="E172" s="5">
        <v>170.0</v>
      </c>
      <c r="F172" s="7">
        <f t="shared" si="2"/>
        <v>4.77698E+16</v>
      </c>
      <c r="G172" s="7">
        <f t="shared" si="3"/>
        <v>4.77698E+16</v>
      </c>
      <c r="H172" s="7">
        <f t="shared" si="4"/>
        <v>0</v>
      </c>
      <c r="I172" s="7">
        <f t="shared" si="5"/>
        <v>0</v>
      </c>
      <c r="J172" s="7">
        <f t="shared" si="6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0</v>
      </c>
      <c r="D1" s="12" t="s">
        <v>27</v>
      </c>
      <c r="E1" s="13">
        <v>0.0</v>
      </c>
      <c r="F1" s="13">
        <v>1.0</v>
      </c>
      <c r="G1" s="13">
        <v>2.0</v>
      </c>
    </row>
    <row r="2">
      <c r="A2" s="2" t="s">
        <v>7</v>
      </c>
      <c r="B2" s="4">
        <v>100.0</v>
      </c>
      <c r="D2" s="14" t="s">
        <v>28</v>
      </c>
      <c r="E2" s="15">
        <f>B2</f>
        <v>100</v>
      </c>
      <c r="F2" s="16">
        <f t="shared" ref="F2:G2" si="1">E2*$B$8</f>
        <v>110.5170918</v>
      </c>
      <c r="G2" s="15">
        <f t="shared" si="1"/>
        <v>122.1402758</v>
      </c>
    </row>
    <row r="3">
      <c r="A3" s="2" t="s">
        <v>9</v>
      </c>
      <c r="B3" s="4">
        <v>100.0</v>
      </c>
      <c r="G3" s="15">
        <f>F2*$B$9</f>
        <v>100</v>
      </c>
    </row>
    <row r="4">
      <c r="A4" s="2" t="s">
        <v>11</v>
      </c>
      <c r="B4" s="4">
        <f>(sqrt(1.05))-1</f>
        <v>0.0246950766</v>
      </c>
      <c r="C4" s="8" t="s">
        <v>29</v>
      </c>
      <c r="F4" s="15">
        <f>E2*$B$9</f>
        <v>90.4837418</v>
      </c>
      <c r="G4" s="15">
        <f>F4*$B$8</f>
        <v>100</v>
      </c>
    </row>
    <row r="5">
      <c r="A5" s="2" t="s">
        <v>13</v>
      </c>
      <c r="B5" s="4">
        <v>0.2</v>
      </c>
      <c r="G5" s="15">
        <f>F4*$B$9</f>
        <v>81.87307531</v>
      </c>
    </row>
    <row r="6">
      <c r="A6" s="2" t="s">
        <v>15</v>
      </c>
      <c r="B6" s="4">
        <v>0.5</v>
      </c>
    </row>
    <row r="7">
      <c r="A7" s="2" t="s">
        <v>17</v>
      </c>
      <c r="B7" s="4">
        <v>2.0</v>
      </c>
      <c r="D7" s="17" t="s">
        <v>30</v>
      </c>
      <c r="E7" s="18">
        <f>(1/(1+$B$4))*(F7*$B$11+$B$12*F9)</f>
        <v>5.3973523</v>
      </c>
      <c r="F7" s="18">
        <f>(1/(1+$B$4))*(G7*$B$11+$B$12*G8)</f>
        <v>10.9315538</v>
      </c>
      <c r="G7" s="18">
        <f t="shared" ref="G7:G10" si="2">max(G2-$B$3,0)</f>
        <v>22.14027582</v>
      </c>
    </row>
    <row r="8">
      <c r="A8" s="2" t="s">
        <v>19</v>
      </c>
      <c r="B8" s="6">
        <f>exp(B5*sqrt(B10))</f>
        <v>1.105170918</v>
      </c>
      <c r="G8" s="18">
        <f t="shared" si="2"/>
        <v>0</v>
      </c>
    </row>
    <row r="9">
      <c r="A9" s="2" t="s">
        <v>20</v>
      </c>
      <c r="B9" s="6">
        <f>1/B8</f>
        <v>0.904837418</v>
      </c>
      <c r="F9" s="18">
        <f>(1/(1+$B$4))*(G9*$B$11+$B$12*G10)</f>
        <v>0</v>
      </c>
      <c r="G9" s="18">
        <f t="shared" si="2"/>
        <v>0</v>
      </c>
    </row>
    <row r="10">
      <c r="A10" s="2" t="s">
        <v>21</v>
      </c>
      <c r="B10" s="6">
        <f>B6/B7</f>
        <v>0.25</v>
      </c>
      <c r="G10" s="18">
        <f t="shared" si="2"/>
        <v>0</v>
      </c>
    </row>
    <row r="11">
      <c r="A11" s="2" t="s">
        <v>22</v>
      </c>
      <c r="B11" s="6">
        <f>(exp(B4*B10)-B9)/(B8-B9)</f>
        <v>0.5059335962</v>
      </c>
    </row>
    <row r="12">
      <c r="A12" s="2" t="s">
        <v>23</v>
      </c>
      <c r="B12" s="6">
        <f>1-B11</f>
        <v>0.4940664038</v>
      </c>
      <c r="D12" s="19" t="s">
        <v>31</v>
      </c>
      <c r="E12" s="20">
        <f>(1/(1+$B$4))*(F12*$B$11+$B$12*F14)</f>
        <v>4.214106216</v>
      </c>
      <c r="F12" s="20">
        <f>(1/(1+$B$4))*(G12*$B$11+$B$12*G13)</f>
        <v>0</v>
      </c>
      <c r="G12" s="20">
        <f t="shared" ref="G12:G15" si="3">max($B$3-G2,0)</f>
        <v>0</v>
      </c>
    </row>
    <row r="13">
      <c r="G13" s="20">
        <f t="shared" si="3"/>
        <v>0</v>
      </c>
    </row>
    <row r="14">
      <c r="A14" s="2" t="s">
        <v>25</v>
      </c>
      <c r="B14" s="21">
        <f>E7</f>
        <v>5.3973523</v>
      </c>
      <c r="F14" s="20">
        <f>(1/(1+$B$4))*(G14*$B$11+$B$12*G15)</f>
        <v>8.74006785</v>
      </c>
      <c r="G14" s="20">
        <f t="shared" si="3"/>
        <v>0</v>
      </c>
    </row>
    <row r="15">
      <c r="A15" s="2" t="s">
        <v>26</v>
      </c>
      <c r="B15" s="21">
        <f>E12</f>
        <v>4.214106216</v>
      </c>
      <c r="G15" s="20">
        <f t="shared" si="3"/>
        <v>18.12692469</v>
      </c>
    </row>
  </sheetData>
  <mergeCells count="9">
    <mergeCell ref="F12:F13"/>
    <mergeCell ref="F14:F15"/>
    <mergeCell ref="E2:E5"/>
    <mergeCell ref="F2:F3"/>
    <mergeCell ref="F4:F5"/>
    <mergeCell ref="E7:E10"/>
    <mergeCell ref="F7:F8"/>
    <mergeCell ref="F9:F10"/>
    <mergeCell ref="E12:E15"/>
  </mergeCells>
  <drawing r:id="rId1"/>
</worksheet>
</file>