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5088671\Google Drive\STAT2032_6046_2017\Softwares\"/>
    </mc:Choice>
  </mc:AlternateContent>
  <bookViews>
    <workbookView xWindow="0" yWindow="0" windowWidth="24570" windowHeight="12795" activeTab="2"/>
  </bookViews>
  <sheets>
    <sheet name="Simple and Compound Interest " sheetId="2" r:id="rId1"/>
    <sheet name="Calculating Accumulated Value" sheetId="1" r:id="rId2"/>
    <sheet name="Effective and Nominal Ra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O4" i="3"/>
  <c r="P4" i="3"/>
  <c r="Q4" i="3"/>
  <c r="R4" i="3"/>
  <c r="S4" i="3"/>
  <c r="T4" i="3"/>
  <c r="M4" i="3"/>
  <c r="C4" i="3" l="1"/>
  <c r="D4" i="3"/>
  <c r="E4" i="3"/>
  <c r="F4" i="3"/>
  <c r="G4" i="3"/>
  <c r="H4" i="3"/>
  <c r="I4" i="3"/>
  <c r="B4" i="3"/>
  <c r="C6" i="2" l="1"/>
  <c r="D6" i="2" s="1"/>
  <c r="E6" i="2" s="1"/>
  <c r="F6" i="2" s="1"/>
  <c r="G6" i="2" s="1"/>
  <c r="H6" i="2" s="1"/>
  <c r="I6" i="2" s="1"/>
  <c r="J6" i="2" s="1"/>
  <c r="K6" i="2" s="1"/>
  <c r="L6" i="2" s="1"/>
  <c r="C5" i="2"/>
  <c r="D5" i="2" s="1"/>
  <c r="E5" i="2" s="1"/>
  <c r="F5" i="2" s="1"/>
  <c r="G5" i="2" s="1"/>
  <c r="H5" i="2" s="1"/>
  <c r="I5" i="2" s="1"/>
  <c r="J5" i="2" s="1"/>
  <c r="K5" i="2" s="1"/>
  <c r="L5" i="2" s="1"/>
  <c r="B6" i="2"/>
  <c r="B5" i="2"/>
  <c r="B5" i="1" l="1"/>
</calcChain>
</file>

<file path=xl/sharedStrings.xml><?xml version="1.0" encoding="utf-8"?>
<sst xmlns="http://schemas.openxmlformats.org/spreadsheetml/2006/main" count="16" uniqueCount="15">
  <si>
    <t>Years</t>
  </si>
  <si>
    <t xml:space="preserve">Annual Rate </t>
  </si>
  <si>
    <t>Future Value</t>
  </si>
  <si>
    <t xml:space="preserve">Present Value </t>
  </si>
  <si>
    <t xml:space="preserve"> </t>
  </si>
  <si>
    <t>Simple Interest</t>
  </si>
  <si>
    <t>Compound Interest</t>
  </si>
  <si>
    <t>Accumulated Values:</t>
  </si>
  <si>
    <t>Initial Investment</t>
  </si>
  <si>
    <t>Interest rate</t>
  </si>
  <si>
    <t>m</t>
  </si>
  <si>
    <t>effective rate of interest per annum</t>
  </si>
  <si>
    <t>nominal  rate of interest per annum convertible m times a year</t>
  </si>
  <si>
    <t xml:space="preserve">effective rate of interest </t>
  </si>
  <si>
    <t>nominal rate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</si>
</sst>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15184"/>
        <c:axId val="532118464"/>
      </c:lineChart>
      <c:catAx>
        <c:axId val="5321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8464"/>
        <c:crosses val="autoZero"/>
        <c:auto val="1"/>
        <c:lblAlgn val="ctr"/>
        <c:lblOffset val="100"/>
        <c:noMultiLvlLbl val="0"/>
      </c:catAx>
      <c:valAx>
        <c:axId val="5321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Accumulated Value 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and Compound Interest '!$A$5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and Compound Interest '!$B$4:$L$4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'Simple and Compound Interest '!$B$5:$L$5</c:f>
              <c:numCache>
                <c:formatCode>"$"#,##0_);[Red]\("$"#,##0\)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0-446E-B328-36D47F16389B}"/>
            </c:ext>
          </c:extLst>
        </c:ser>
        <c:ser>
          <c:idx val="1"/>
          <c:order val="1"/>
          <c:tx>
            <c:strRef>
              <c:f>'Simple and Compound Interest '!$A$6</c:f>
              <c:strCache>
                <c:ptCount val="1"/>
                <c:pt idx="0">
                  <c:v>Compound Interest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and Compound Interest '!$B$4:$L$4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'Simple and Compound Interest '!$B$6:$L$6</c:f>
              <c:numCache>
                <c:formatCode>General</c:formatCode>
                <c:ptCount val="11"/>
                <c:pt idx="0" formatCode="&quot;$&quot;#,##0_);[Red]\(&quot;$&quot;#,##0\)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140.71004226562505</c:v>
                </c:pt>
                <c:pt idx="8">
                  <c:v>147.74554437890632</c:v>
                </c:pt>
                <c:pt idx="9">
                  <c:v>155.13282159785163</c:v>
                </c:pt>
                <c:pt idx="10">
                  <c:v>162.88946267774421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0-446E-B328-36D47F16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70008"/>
        <c:axId val="532870336"/>
      </c:lineChart>
      <c:catAx>
        <c:axId val="53287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70336"/>
        <c:crosses val="autoZero"/>
        <c:auto val="1"/>
        <c:lblAlgn val="ctr"/>
        <c:lblOffset val="100"/>
        <c:noMultiLvlLbl val="0"/>
      </c:catAx>
      <c:valAx>
        <c:axId val="53287033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7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'Effective and Nominal Rates'!$L$4</c:f>
              <c:strCache>
                <c:ptCount val="1"/>
                <c:pt idx="0">
                  <c:v>nominal rate of interest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'Effective and Nominal Rates'!$M$3:$T$3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52</c:v>
                </c:pt>
                <c:pt idx="7">
                  <c:v>365</c:v>
                </c:pt>
              </c:numCache>
            </c:numRef>
          </c:xVal>
          <c:yVal>
            <c:numRef>
              <c:f>'Effective and Nominal Rates'!$M$4:$T$4</c:f>
              <c:numCache>
                <c:formatCode>General</c:formatCode>
                <c:ptCount val="8"/>
                <c:pt idx="0">
                  <c:v>0.12000000000000011</c:v>
                </c:pt>
                <c:pt idx="1">
                  <c:v>0.11660104885167266</c:v>
                </c:pt>
                <c:pt idx="2">
                  <c:v>0.11549646111066236</c:v>
                </c:pt>
                <c:pt idx="3">
                  <c:v>0.11494937888832091</c:v>
                </c:pt>
                <c:pt idx="4">
                  <c:v>0.11440573836312806</c:v>
                </c:pt>
                <c:pt idx="5">
                  <c:v>0.11386551521499655</c:v>
                </c:pt>
                <c:pt idx="6">
                  <c:v>0.11345226921359508</c:v>
                </c:pt>
                <c:pt idx="7">
                  <c:v>0.1133462808142105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0-4D66-B853-232D60FE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43200"/>
        <c:axId val="510641560"/>
      </c:scatterChart>
      <c:valAx>
        <c:axId val="5106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1560"/>
        <c:crosses val="autoZero"/>
        <c:crossBetween val="midCat"/>
      </c:valAx>
      <c:valAx>
        <c:axId val="5106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'Effective and Nominal Rates'!$A$4</c:f>
              <c:strCache>
                <c:ptCount val="1"/>
                <c:pt idx="0">
                  <c:v>effective rate of interest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'Effective and Nominal Rates'!$B$3:$I$3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52</c:v>
                </c:pt>
                <c:pt idx="7">
                  <c:v>365</c:v>
                </c:pt>
              </c:numCache>
            </c:numRef>
          </c:xVal>
          <c:yVal>
            <c:numRef>
              <c:f>'Effective and Nominal Rates'!$B$4:$I$4</c:f>
              <c:numCache>
                <c:formatCode>General</c:formatCode>
                <c:ptCount val="8"/>
                <c:pt idx="0">
                  <c:v>0.12000000000000011</c:v>
                </c:pt>
                <c:pt idx="1">
                  <c:v>0.12360000000000015</c:v>
                </c:pt>
                <c:pt idx="2">
                  <c:v>0.12486400000000009</c:v>
                </c:pt>
                <c:pt idx="3">
                  <c:v>0.12550880999999992</c:v>
                </c:pt>
                <c:pt idx="4">
                  <c:v>0.12616241926400007</c:v>
                </c:pt>
                <c:pt idx="5">
                  <c:v>0.12682503013196977</c:v>
                </c:pt>
                <c:pt idx="6">
                  <c:v>0.12734098716690734</c:v>
                </c:pt>
                <c:pt idx="7">
                  <c:v>0.12747461563839413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B-489C-A4A3-E6C400AB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57456"/>
        <c:axId val="614557128"/>
      </c:scatterChart>
      <c:valAx>
        <c:axId val="6145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7128"/>
        <c:crosses val="autoZero"/>
        <c:crossBetween val="midCat"/>
      </c:valAx>
      <c:valAx>
        <c:axId val="6145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13</xdr:row>
      <xdr:rowOff>80962</xdr:rowOff>
    </xdr:from>
    <xdr:to>
      <xdr:col>14</xdr:col>
      <xdr:colOff>581025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13</xdr:row>
      <xdr:rowOff>80962</xdr:rowOff>
    </xdr:from>
    <xdr:to>
      <xdr:col>14</xdr:col>
      <xdr:colOff>581025</xdr:colOff>
      <xdr:row>27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7</xdr:row>
      <xdr:rowOff>33337</xdr:rowOff>
    </xdr:from>
    <xdr:to>
      <xdr:col>19</xdr:col>
      <xdr:colOff>428625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1171575</xdr:colOff>
      <xdr:row>8</xdr:row>
      <xdr:rowOff>14287</xdr:rowOff>
    </xdr:from>
    <xdr:to>
      <xdr:col>7</xdr:col>
      <xdr:colOff>381000</xdr:colOff>
      <xdr:row>22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18" sqref="E18"/>
    </sheetView>
  </sheetViews>
  <sheetFormatPr defaultRowHeight="15" x14ac:dyDescent="0.25"/>
  <cols>
    <col min="1" max="1" width="19.7109375" customWidth="1"/>
    <col min="2" max="2" width="11.5703125" customWidth="1"/>
  </cols>
  <sheetData>
    <row r="1" spans="1:12" x14ac:dyDescent="0.25">
      <c r="A1" t="s">
        <v>9</v>
      </c>
      <c r="B1" s="2">
        <v>0.05</v>
      </c>
    </row>
    <row r="2" spans="1:12" x14ac:dyDescent="0.25">
      <c r="A2" t="s">
        <v>8</v>
      </c>
      <c r="B2" s="1">
        <v>100</v>
      </c>
      <c r="E2" s="1"/>
    </row>
    <row r="3" spans="1:12" x14ac:dyDescent="0.25">
      <c r="A3" t="s">
        <v>7</v>
      </c>
      <c r="B3" s="2"/>
    </row>
    <row r="4" spans="1:12" x14ac:dyDescent="0.25">
      <c r="A4" t="s">
        <v>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12" x14ac:dyDescent="0.25">
      <c r="A5" t="s">
        <v>5</v>
      </c>
      <c r="B5" s="1">
        <f>B2</f>
        <v>100</v>
      </c>
      <c r="C5" s="1">
        <f>B5+$B$2*$B$1</f>
        <v>105</v>
      </c>
      <c r="D5" s="1">
        <f>C5+$B$2*$B$1</f>
        <v>110</v>
      </c>
      <c r="E5" s="1">
        <f t="shared" ref="E5:L5" si="0">D5+$B$2*$B$1</f>
        <v>115</v>
      </c>
      <c r="F5" s="1">
        <f t="shared" si="0"/>
        <v>120</v>
      </c>
      <c r="G5" s="1">
        <f t="shared" si="0"/>
        <v>125</v>
      </c>
      <c r="H5" s="1">
        <f t="shared" si="0"/>
        <v>130</v>
      </c>
      <c r="I5" s="1">
        <f t="shared" si="0"/>
        <v>135</v>
      </c>
      <c r="J5" s="1">
        <f t="shared" si="0"/>
        <v>140</v>
      </c>
      <c r="K5" s="1">
        <f t="shared" si="0"/>
        <v>145</v>
      </c>
      <c r="L5" s="1">
        <f t="shared" si="0"/>
        <v>150</v>
      </c>
    </row>
    <row r="6" spans="1:12" x14ac:dyDescent="0.25">
      <c r="A6" t="s">
        <v>6</v>
      </c>
      <c r="B6" s="1">
        <f>B2</f>
        <v>100</v>
      </c>
      <c r="C6">
        <f>B6*(1+$B$1)</f>
        <v>105</v>
      </c>
      <c r="D6">
        <f t="shared" ref="D6:L6" si="1">C6*(1+$B$1)</f>
        <v>110.25</v>
      </c>
      <c r="E6">
        <f t="shared" si="1"/>
        <v>115.7625</v>
      </c>
      <c r="F6">
        <f t="shared" si="1"/>
        <v>121.55062500000001</v>
      </c>
      <c r="G6">
        <f t="shared" si="1"/>
        <v>127.62815625000002</v>
      </c>
      <c r="H6">
        <f t="shared" si="1"/>
        <v>134.00956406250003</v>
      </c>
      <c r="I6">
        <f t="shared" si="1"/>
        <v>140.71004226562505</v>
      </c>
      <c r="J6">
        <f t="shared" si="1"/>
        <v>147.74554437890632</v>
      </c>
      <c r="K6">
        <f t="shared" si="1"/>
        <v>155.13282159785163</v>
      </c>
      <c r="L6">
        <f t="shared" si="1"/>
        <v>162.88946267774421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8" sqref="E8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3</v>
      </c>
      <c r="B1" s="1">
        <v>100</v>
      </c>
    </row>
    <row r="2" spans="1:2" x14ac:dyDescent="0.25">
      <c r="A2" t="s">
        <v>0</v>
      </c>
      <c r="B2">
        <v>5</v>
      </c>
    </row>
    <row r="3" spans="1:2" x14ac:dyDescent="0.25">
      <c r="A3" t="s">
        <v>1</v>
      </c>
      <c r="B3" s="2">
        <v>0.1</v>
      </c>
    </row>
    <row r="5" spans="1:2" x14ac:dyDescent="0.25">
      <c r="A5" t="s">
        <v>2</v>
      </c>
      <c r="B5" s="3">
        <f>FV(B3,B2,0,-B1)</f>
        <v>161.05100000000004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J9" sqref="J9"/>
    </sheetView>
  </sheetViews>
  <sheetFormatPr defaultRowHeight="15" x14ac:dyDescent="0.25"/>
  <cols>
    <col min="1" max="1" width="25.5703125" customWidth="1"/>
    <col min="12" max="12" width="19" customWidth="1"/>
  </cols>
  <sheetData>
    <row r="1" spans="1:20" x14ac:dyDescent="0.25">
      <c r="A1" t="s">
        <v>12</v>
      </c>
      <c r="B1" s="2">
        <v>0.12</v>
      </c>
      <c r="L1" t="s">
        <v>11</v>
      </c>
      <c r="M1" s="2">
        <v>0.12</v>
      </c>
    </row>
    <row r="2" spans="1:20" x14ac:dyDescent="0.25">
      <c r="B2" s="2"/>
    </row>
    <row r="3" spans="1:20" x14ac:dyDescent="0.25">
      <c r="A3" t="s">
        <v>10</v>
      </c>
      <c r="B3">
        <v>1</v>
      </c>
      <c r="C3">
        <v>2</v>
      </c>
      <c r="D3">
        <v>3</v>
      </c>
      <c r="E3">
        <v>4</v>
      </c>
      <c r="F3">
        <v>6</v>
      </c>
      <c r="G3">
        <v>12</v>
      </c>
      <c r="H3">
        <v>52</v>
      </c>
      <c r="I3">
        <v>365</v>
      </c>
      <c r="L3" t="s">
        <v>10</v>
      </c>
      <c r="M3">
        <v>1</v>
      </c>
      <c r="N3">
        <v>2</v>
      </c>
      <c r="O3">
        <v>3</v>
      </c>
      <c r="P3">
        <v>4</v>
      </c>
      <c r="Q3">
        <v>6</v>
      </c>
      <c r="R3">
        <v>12</v>
      </c>
      <c r="S3">
        <v>52</v>
      </c>
      <c r="T3">
        <v>365</v>
      </c>
    </row>
    <row r="4" spans="1:20" x14ac:dyDescent="0.25">
      <c r="A4" t="s">
        <v>13</v>
      </c>
      <c r="B4">
        <f>(1+$B$1/B3)^B3-1</f>
        <v>0.12000000000000011</v>
      </c>
      <c r="C4">
        <f t="shared" ref="C4:J4" si="0">(1+$B$1/C3)^C3-1</f>
        <v>0.12360000000000015</v>
      </c>
      <c r="D4">
        <f t="shared" si="0"/>
        <v>0.12486400000000009</v>
      </c>
      <c r="E4">
        <f t="shared" si="0"/>
        <v>0.12550880999999992</v>
      </c>
      <c r="F4">
        <f t="shared" si="0"/>
        <v>0.12616241926400007</v>
      </c>
      <c r="G4">
        <f t="shared" si="0"/>
        <v>0.12682503013196977</v>
      </c>
      <c r="H4">
        <f t="shared" si="0"/>
        <v>0.12734098716690734</v>
      </c>
      <c r="I4">
        <f t="shared" si="0"/>
        <v>0.12747461563839413</v>
      </c>
      <c r="L4" t="s">
        <v>14</v>
      </c>
      <c r="M4">
        <f>M3*((1+$M$1)^(1/M3)-1)</f>
        <v>0.12000000000000011</v>
      </c>
      <c r="N4">
        <f t="shared" ref="N4:U4" si="1">N3*((1+$M$1)^(1/N3)-1)</f>
        <v>0.11660104885167266</v>
      </c>
      <c r="O4">
        <f t="shared" si="1"/>
        <v>0.11549646111066236</v>
      </c>
      <c r="P4">
        <f t="shared" si="1"/>
        <v>0.11494937888832091</v>
      </c>
      <c r="Q4">
        <f t="shared" si="1"/>
        <v>0.11440573836312806</v>
      </c>
      <c r="R4">
        <f t="shared" si="1"/>
        <v>0.11386551521499655</v>
      </c>
      <c r="S4">
        <f t="shared" si="1"/>
        <v>0.11345226921359508</v>
      </c>
      <c r="T4">
        <f t="shared" si="1"/>
        <v>0.1133462808142105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and Compound Interest </vt:lpstr>
      <vt:lpstr>Calculating Accumulated Value</vt:lpstr>
      <vt:lpstr>Effective and Nominal Rates</vt:lpstr>
    </vt:vector>
  </TitlesOfParts>
  <Company>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Fei</dc:creator>
  <cp:lastModifiedBy>Huang, Fei</cp:lastModifiedBy>
  <dcterms:created xsi:type="dcterms:W3CDTF">2017-02-27T01:11:08Z</dcterms:created>
  <dcterms:modified xsi:type="dcterms:W3CDTF">2017-03-02T22:10:37Z</dcterms:modified>
</cp:coreProperties>
</file>