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OneDrive - Australian National University\STAT2032_6046_2017\Softwares\"/>
    </mc:Choice>
  </mc:AlternateContent>
  <bookViews>
    <workbookView xWindow="0" yWindow="0" windowWidth="24570" windowHeight="12795" activeTab="2"/>
  </bookViews>
  <sheets>
    <sheet name="Basic Annuities" sheetId="1" r:id="rId1"/>
    <sheet name="General Annuities" sheetId="2" r:id="rId2"/>
    <sheet name="Graphical Solution" sheetId="4" r:id="rId3"/>
  </sheets>
  <definedNames>
    <definedName name="solver_adj" localSheetId="2" hidden="1">'Graphical Solution'!$M$5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'Graphical Solution'!$M$6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F4" i="2" l="1"/>
  <c r="H4" i="2" s="1"/>
  <c r="M6" i="4"/>
  <c r="B6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</calcChain>
</file>

<file path=xl/sharedStrings.xml><?xml version="1.0" encoding="utf-8"?>
<sst xmlns="http://schemas.openxmlformats.org/spreadsheetml/2006/main" count="32" uniqueCount="32">
  <si>
    <t>i: Effective annual interest rate</t>
  </si>
  <si>
    <t>n: Number of payments</t>
  </si>
  <si>
    <t>P: Initial Principal</t>
  </si>
  <si>
    <t>A: Annuity Payment Amount</t>
  </si>
  <si>
    <t>A=PMT(i,n,-P,FV,type)</t>
  </si>
  <si>
    <t>P=PV(I,n,-A,FV,type)</t>
  </si>
  <si>
    <t>F=FV(I,n,-A,FV,type)</t>
  </si>
  <si>
    <t>P: present value</t>
  </si>
  <si>
    <t>F: future value (accumulated value)</t>
  </si>
  <si>
    <t>type=0: Immediate Annuity</t>
  </si>
  <si>
    <t>type=1: Annuity Due</t>
  </si>
  <si>
    <t>FUNCTIONS:</t>
  </si>
  <si>
    <t>i=RATE(n,-A,P,0,type,guess)</t>
  </si>
  <si>
    <t>n=NPER(i, -A,P,F,type)</t>
  </si>
  <si>
    <t>g(i)=2*((1+i)^20-1)/i+((1+i)^8-1)/i-182.1938</t>
  </si>
  <si>
    <t>i</t>
  </si>
  <si>
    <t>g(i)</t>
  </si>
  <si>
    <t>Lecture Notes Week 5 (Page 7-9)</t>
  </si>
  <si>
    <t>i=</t>
  </si>
  <si>
    <t>g(i)=</t>
  </si>
  <si>
    <t>Annuities with Indexation</t>
  </si>
  <si>
    <t>Initial Cash Flow</t>
  </si>
  <si>
    <t>index rate r</t>
  </si>
  <si>
    <t>interest rate i</t>
  </si>
  <si>
    <t>Lecture Notes Week 4 (Page 12 Example)</t>
  </si>
  <si>
    <t>Period</t>
  </si>
  <si>
    <t>Cash Flow</t>
  </si>
  <si>
    <t>Number of periods</t>
  </si>
  <si>
    <t xml:space="preserve">FV </t>
  </si>
  <si>
    <t>PV</t>
  </si>
  <si>
    <t>Find out unknowns of basic annuities using Excel functions</t>
  </si>
  <si>
    <t>Find the value using "Solver" or "Goal Seek"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</si>
</sst>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0" xfId="0" applyFill="1"/>
    <xf numFmtId="9" fontId="0" fillId="0" borderId="0" xfId="0" applyNumberFormat="1"/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'Graphical Solution'!$B$5</c:f>
              <c:strCache>
                <c:ptCount val="1"/>
                <c:pt idx="0">
                  <c:v>g(i)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'Graphical Solution'!$A$6:$A$30</c:f>
              <c:numCache>
                <c:formatCode>General</c:formatCode>
                <c:ptCount val="2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</c:numCache>
            </c:numRef>
          </c:cat>
          <c:val>
            <c:numRef>
              <c:f>'Graphical Solution'!$B$6:$B$30</c:f>
              <c:numCache>
                <c:formatCode>General</c:formatCode>
                <c:ptCount val="25"/>
                <c:pt idx="0">
                  <c:v>-129.87012144759859</c:v>
                </c:pt>
                <c:pt idx="1">
                  <c:v>-125.01609135205132</c:v>
                </c:pt>
                <c:pt idx="2">
                  <c:v>-119.56071497578526</c:v>
                </c:pt>
                <c:pt idx="3">
                  <c:v>-113.4234165881971</c:v>
                </c:pt>
                <c:pt idx="4">
                  <c:v>-106.51278291844193</c:v>
                </c:pt>
                <c:pt idx="5">
                  <c:v>-98.725149684057698</c:v>
                </c:pt>
                <c:pt idx="6">
                  <c:v>-89.943012788510316</c:v>
                </c:pt>
                <c:pt idx="7">
                  <c:v>-80.033243775243818</c:v>
                </c:pt>
                <c:pt idx="8">
                  <c:v>-68.845086919480138</c:v>
                </c:pt>
                <c:pt idx="9">
                  <c:v>-56.207912913487817</c:v>
                </c:pt>
                <c:pt idx="10">
                  <c:v>-41.928701436582969</c:v>
                </c:pt>
                <c:pt idx="11">
                  <c:v>-25.789221976294158</c:v>
                </c:pt>
                <c:pt idx="12">
                  <c:v>-7.5428790588221091</c:v>
                </c:pt>
                <c:pt idx="13">
                  <c:v>13.088815469837641</c:v>
                </c:pt>
                <c:pt idx="14">
                  <c:v>36.420184322874832</c:v>
                </c:pt>
                <c:pt idx="15">
                  <c:v>62.805786239169663</c:v>
                </c:pt>
                <c:pt idx="16">
                  <c:v>92.645327077063541</c:v>
                </c:pt>
                <c:pt idx="17">
                  <c:v>126.38913561712485</c:v>
                </c:pt>
                <c:pt idx="18">
                  <c:v>164.5442646633245</c:v>
                </c:pt>
                <c:pt idx="19">
                  <c:v>207.68128404474731</c:v>
                </c:pt>
                <c:pt idx="20">
                  <c:v>256.44183867956696</c:v>
                </c:pt>
                <c:pt idx="21">
                  <c:v>311.54705201474189</c:v>
                </c:pt>
                <c:pt idx="22">
                  <c:v>373.80686294724637</c:v>
                </c:pt>
                <c:pt idx="23">
                  <c:v>444.13039281769659</c:v>
                </c:pt>
                <c:pt idx="24">
                  <c:v>523.53744830087908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B-4816-AC5C-A69A12BCD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112856"/>
        <c:axId val="545113184"/>
      </c:lineChart>
      <c:catAx>
        <c:axId val="545112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3184"/>
        <c:crosses val="autoZero"/>
        <c:auto val="1"/>
        <c:lblAlgn val="ctr"/>
        <c:lblOffset val="100"/>
        <c:noMultiLvlLbl val="0"/>
      </c:catAx>
      <c:valAx>
        <c:axId val="5451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13</xdr:row>
      <xdr:rowOff>80961</xdr:rowOff>
    </xdr:from>
    <xdr:to>
      <xdr:col>18</xdr:col>
      <xdr:colOff>104774</xdr:colOff>
      <xdr:row>30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D24" sqref="D24"/>
    </sheetView>
  </sheetViews>
  <sheetFormatPr defaultRowHeight="15" x14ac:dyDescent="0.25"/>
  <cols>
    <col min="1" max="1" width="18.140625" customWidth="1"/>
  </cols>
  <sheetData>
    <row r="1" spans="1:16" x14ac:dyDescent="0.25">
      <c r="A1" t="s">
        <v>30</v>
      </c>
    </row>
    <row r="3" spans="1:16" x14ac:dyDescent="0.25">
      <c r="A3" s="1" t="s">
        <v>9</v>
      </c>
      <c r="B3" s="1"/>
      <c r="C3" s="1"/>
      <c r="D3" s="1" t="s">
        <v>7</v>
      </c>
      <c r="E3" s="1"/>
      <c r="F3" s="1"/>
      <c r="G3" s="1"/>
      <c r="H3" s="1" t="s">
        <v>0</v>
      </c>
      <c r="I3" s="1"/>
      <c r="J3" s="1"/>
      <c r="K3" s="1" t="s">
        <v>2</v>
      </c>
      <c r="L3" s="1"/>
      <c r="M3" s="1" t="s">
        <v>3</v>
      </c>
      <c r="N3" s="1"/>
      <c r="O3" s="1"/>
      <c r="P3" s="1"/>
    </row>
    <row r="4" spans="1:16" x14ac:dyDescent="0.25">
      <c r="A4" s="2" t="s">
        <v>10</v>
      </c>
      <c r="B4" s="2"/>
      <c r="C4" s="2"/>
      <c r="D4" s="2" t="s">
        <v>8</v>
      </c>
      <c r="E4" s="2"/>
      <c r="F4" s="2"/>
      <c r="G4" s="2"/>
      <c r="H4" s="2" t="s">
        <v>1</v>
      </c>
      <c r="I4" s="2"/>
      <c r="J4" s="2"/>
      <c r="K4" s="2"/>
      <c r="L4" s="2"/>
      <c r="M4" s="2"/>
      <c r="N4" s="2"/>
      <c r="O4" s="2"/>
      <c r="P4" s="2"/>
    </row>
    <row r="5" spans="1:16" x14ac:dyDescent="0.25">
      <c r="A5" t="s">
        <v>11</v>
      </c>
    </row>
    <row r="6" spans="1:16" x14ac:dyDescent="0.25">
      <c r="A6" t="s">
        <v>4</v>
      </c>
    </row>
    <row r="7" spans="1:16" x14ac:dyDescent="0.25">
      <c r="A7" t="s">
        <v>5</v>
      </c>
    </row>
    <row r="8" spans="1:16" x14ac:dyDescent="0.25">
      <c r="A8" t="s">
        <v>6</v>
      </c>
    </row>
    <row r="9" spans="1:16" x14ac:dyDescent="0.25">
      <c r="A9" t="s">
        <v>13</v>
      </c>
    </row>
    <row r="10" spans="1:16" x14ac:dyDescent="0.25">
      <c r="A10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"/>
  <sheetViews>
    <sheetView workbookViewId="0">
      <selection activeCell="E11" sqref="E11"/>
    </sheetView>
  </sheetViews>
  <sheetFormatPr defaultRowHeight="15" x14ac:dyDescent="0.25"/>
  <cols>
    <col min="1" max="1" width="14.85546875" customWidth="1"/>
    <col min="6" max="6" width="10.140625" bestFit="1" customWidth="1"/>
    <col min="8" max="8" width="13.7109375" bestFit="1" customWidth="1"/>
  </cols>
  <sheetData>
    <row r="1" spans="1:8" x14ac:dyDescent="0.25">
      <c r="A1" t="s">
        <v>20</v>
      </c>
    </row>
    <row r="2" spans="1:8" x14ac:dyDescent="0.25">
      <c r="A2" t="s">
        <v>24</v>
      </c>
    </row>
    <row r="3" spans="1:8" x14ac:dyDescent="0.25">
      <c r="A3" t="s">
        <v>21</v>
      </c>
      <c r="B3">
        <v>25</v>
      </c>
      <c r="F3" t="s">
        <v>29</v>
      </c>
      <c r="H3" t="s">
        <v>28</v>
      </c>
    </row>
    <row r="4" spans="1:8" x14ac:dyDescent="0.25">
      <c r="A4" t="s">
        <v>22</v>
      </c>
      <c r="B4" s="4">
        <v>0.02</v>
      </c>
      <c r="F4" s="5">
        <f>NPV(B5,B10:B224)+B9</f>
        <v>18682.122546295264</v>
      </c>
      <c r="H4" s="6">
        <f>F4*(1+B5)^215</f>
        <v>158679.77638925693</v>
      </c>
    </row>
    <row r="5" spans="1:8" x14ac:dyDescent="0.25">
      <c r="A5" t="s">
        <v>23</v>
      </c>
      <c r="B5" s="4">
        <v>0.01</v>
      </c>
    </row>
    <row r="6" spans="1:8" x14ac:dyDescent="0.25">
      <c r="A6" t="s">
        <v>27</v>
      </c>
      <c r="B6">
        <v>215</v>
      </c>
    </row>
    <row r="8" spans="1:8" x14ac:dyDescent="0.25">
      <c r="A8" t="s">
        <v>25</v>
      </c>
      <c r="B8" t="s">
        <v>26</v>
      </c>
    </row>
    <row r="9" spans="1:8" x14ac:dyDescent="0.25">
      <c r="A9">
        <v>0</v>
      </c>
      <c r="B9">
        <f>B3</f>
        <v>25</v>
      </c>
    </row>
    <row r="10" spans="1:8" x14ac:dyDescent="0.25">
      <c r="A10">
        <v>1</v>
      </c>
      <c r="B10">
        <f>B9*(1+$B$4)</f>
        <v>25.5</v>
      </c>
    </row>
    <row r="11" spans="1:8" x14ac:dyDescent="0.25">
      <c r="A11">
        <v>2</v>
      </c>
      <c r="B11">
        <f t="shared" ref="B11:B74" si="0">B10*(1+$B$4)</f>
        <v>26.01</v>
      </c>
    </row>
    <row r="12" spans="1:8" x14ac:dyDescent="0.25">
      <c r="A12">
        <v>3</v>
      </c>
      <c r="B12">
        <f t="shared" si="0"/>
        <v>26.530200000000001</v>
      </c>
    </row>
    <row r="13" spans="1:8" x14ac:dyDescent="0.25">
      <c r="A13">
        <v>4</v>
      </c>
      <c r="B13">
        <f t="shared" si="0"/>
        <v>27.060804000000001</v>
      </c>
    </row>
    <row r="14" spans="1:8" x14ac:dyDescent="0.25">
      <c r="A14">
        <v>5</v>
      </c>
      <c r="B14">
        <f t="shared" si="0"/>
        <v>27.602020080000003</v>
      </c>
    </row>
    <row r="15" spans="1:8" x14ac:dyDescent="0.25">
      <c r="A15">
        <v>6</v>
      </c>
      <c r="B15">
        <f t="shared" si="0"/>
        <v>28.154060481600002</v>
      </c>
    </row>
    <row r="16" spans="1:8" x14ac:dyDescent="0.25">
      <c r="A16">
        <v>7</v>
      </c>
      <c r="B16">
        <f t="shared" si="0"/>
        <v>28.717141691232001</v>
      </c>
    </row>
    <row r="17" spans="1:2" x14ac:dyDescent="0.25">
      <c r="A17">
        <v>8</v>
      </c>
      <c r="B17">
        <f t="shared" si="0"/>
        <v>29.291484525056642</v>
      </c>
    </row>
    <row r="18" spans="1:2" x14ac:dyDescent="0.25">
      <c r="A18">
        <v>9</v>
      </c>
      <c r="B18">
        <f t="shared" si="0"/>
        <v>29.877314215557774</v>
      </c>
    </row>
    <row r="19" spans="1:2" x14ac:dyDescent="0.25">
      <c r="A19">
        <v>10</v>
      </c>
      <c r="B19">
        <f t="shared" si="0"/>
        <v>30.474860499868932</v>
      </c>
    </row>
    <row r="20" spans="1:2" x14ac:dyDescent="0.25">
      <c r="A20">
        <v>11</v>
      </c>
      <c r="B20">
        <f t="shared" si="0"/>
        <v>31.08435770986631</v>
      </c>
    </row>
    <row r="21" spans="1:2" x14ac:dyDescent="0.25">
      <c r="A21">
        <v>12</v>
      </c>
      <c r="B21">
        <f t="shared" si="0"/>
        <v>31.706044864063639</v>
      </c>
    </row>
    <row r="22" spans="1:2" x14ac:dyDescent="0.25">
      <c r="A22">
        <v>13</v>
      </c>
      <c r="B22">
        <f t="shared" si="0"/>
        <v>32.340165761344913</v>
      </c>
    </row>
    <row r="23" spans="1:2" x14ac:dyDescent="0.25">
      <c r="A23">
        <v>14</v>
      </c>
      <c r="B23">
        <f t="shared" si="0"/>
        <v>32.98696907657181</v>
      </c>
    </row>
    <row r="24" spans="1:2" x14ac:dyDescent="0.25">
      <c r="A24">
        <v>15</v>
      </c>
      <c r="B24">
        <f t="shared" si="0"/>
        <v>33.646708458103248</v>
      </c>
    </row>
    <row r="25" spans="1:2" x14ac:dyDescent="0.25">
      <c r="A25">
        <v>16</v>
      </c>
      <c r="B25">
        <f t="shared" si="0"/>
        <v>34.319642627265317</v>
      </c>
    </row>
    <row r="26" spans="1:2" x14ac:dyDescent="0.25">
      <c r="A26">
        <v>17</v>
      </c>
      <c r="B26">
        <f t="shared" si="0"/>
        <v>35.006035479810627</v>
      </c>
    </row>
    <row r="27" spans="1:2" x14ac:dyDescent="0.25">
      <c r="A27">
        <v>18</v>
      </c>
      <c r="B27">
        <f t="shared" si="0"/>
        <v>35.70615618940684</v>
      </c>
    </row>
    <row r="28" spans="1:2" x14ac:dyDescent="0.25">
      <c r="A28">
        <v>19</v>
      </c>
      <c r="B28">
        <f t="shared" si="0"/>
        <v>36.420279313194975</v>
      </c>
    </row>
    <row r="29" spans="1:2" x14ac:dyDescent="0.25">
      <c r="A29">
        <v>20</v>
      </c>
      <c r="B29">
        <f t="shared" si="0"/>
        <v>37.148684899458878</v>
      </c>
    </row>
    <row r="30" spans="1:2" x14ac:dyDescent="0.25">
      <c r="A30">
        <v>21</v>
      </c>
      <c r="B30">
        <f t="shared" si="0"/>
        <v>37.891658597448057</v>
      </c>
    </row>
    <row r="31" spans="1:2" x14ac:dyDescent="0.25">
      <c r="A31">
        <v>22</v>
      </c>
      <c r="B31">
        <f t="shared" si="0"/>
        <v>38.649491769397017</v>
      </c>
    </row>
    <row r="32" spans="1:2" x14ac:dyDescent="0.25">
      <c r="A32">
        <v>23</v>
      </c>
      <c r="B32">
        <f t="shared" si="0"/>
        <v>39.422481604784956</v>
      </c>
    </row>
    <row r="33" spans="1:2" x14ac:dyDescent="0.25">
      <c r="A33">
        <v>24</v>
      </c>
      <c r="B33">
        <f t="shared" si="0"/>
        <v>40.210931236880654</v>
      </c>
    </row>
    <row r="34" spans="1:2" x14ac:dyDescent="0.25">
      <c r="A34">
        <v>25</v>
      </c>
      <c r="B34">
        <f t="shared" si="0"/>
        <v>41.015149861618269</v>
      </c>
    </row>
    <row r="35" spans="1:2" x14ac:dyDescent="0.25">
      <c r="A35">
        <v>26</v>
      </c>
      <c r="B35">
        <f t="shared" si="0"/>
        <v>41.835452858850637</v>
      </c>
    </row>
    <row r="36" spans="1:2" x14ac:dyDescent="0.25">
      <c r="A36">
        <v>27</v>
      </c>
      <c r="B36">
        <f t="shared" si="0"/>
        <v>42.672161916027648</v>
      </c>
    </row>
    <row r="37" spans="1:2" x14ac:dyDescent="0.25">
      <c r="A37">
        <v>28</v>
      </c>
      <c r="B37">
        <f t="shared" si="0"/>
        <v>43.525605154348199</v>
      </c>
    </row>
    <row r="38" spans="1:2" x14ac:dyDescent="0.25">
      <c r="A38">
        <v>29</v>
      </c>
      <c r="B38">
        <f t="shared" si="0"/>
        <v>44.396117257435165</v>
      </c>
    </row>
    <row r="39" spans="1:2" x14ac:dyDescent="0.25">
      <c r="A39">
        <v>30</v>
      </c>
      <c r="B39">
        <f t="shared" si="0"/>
        <v>45.284039602583867</v>
      </c>
    </row>
    <row r="40" spans="1:2" x14ac:dyDescent="0.25">
      <c r="A40">
        <v>31</v>
      </c>
      <c r="B40">
        <f t="shared" si="0"/>
        <v>46.189720394635543</v>
      </c>
    </row>
    <row r="41" spans="1:2" x14ac:dyDescent="0.25">
      <c r="A41">
        <v>32</v>
      </c>
      <c r="B41">
        <f t="shared" si="0"/>
        <v>47.113514802528258</v>
      </c>
    </row>
    <row r="42" spans="1:2" x14ac:dyDescent="0.25">
      <c r="A42">
        <v>33</v>
      </c>
      <c r="B42">
        <f t="shared" si="0"/>
        <v>48.055785098578824</v>
      </c>
    </row>
    <row r="43" spans="1:2" x14ac:dyDescent="0.25">
      <c r="A43">
        <v>34</v>
      </c>
      <c r="B43">
        <f t="shared" si="0"/>
        <v>49.016900800550403</v>
      </c>
    </row>
    <row r="44" spans="1:2" x14ac:dyDescent="0.25">
      <c r="A44">
        <v>35</v>
      </c>
      <c r="B44">
        <f t="shared" si="0"/>
        <v>49.997238816561413</v>
      </c>
    </row>
    <row r="45" spans="1:2" x14ac:dyDescent="0.25">
      <c r="A45">
        <v>36</v>
      </c>
      <c r="B45">
        <f t="shared" si="0"/>
        <v>50.99718359289264</v>
      </c>
    </row>
    <row r="46" spans="1:2" x14ac:dyDescent="0.25">
      <c r="A46">
        <v>37</v>
      </c>
      <c r="B46">
        <f t="shared" si="0"/>
        <v>52.017127264750492</v>
      </c>
    </row>
    <row r="47" spans="1:2" x14ac:dyDescent="0.25">
      <c r="A47">
        <v>38</v>
      </c>
      <c r="B47">
        <f t="shared" si="0"/>
        <v>53.057469810045504</v>
      </c>
    </row>
    <row r="48" spans="1:2" x14ac:dyDescent="0.25">
      <c r="A48">
        <v>39</v>
      </c>
      <c r="B48">
        <f t="shared" si="0"/>
        <v>54.118619206246414</v>
      </c>
    </row>
    <row r="49" spans="1:2" x14ac:dyDescent="0.25">
      <c r="A49">
        <v>40</v>
      </c>
      <c r="B49">
        <f t="shared" si="0"/>
        <v>55.200991590371345</v>
      </c>
    </row>
    <row r="50" spans="1:2" x14ac:dyDescent="0.25">
      <c r="A50">
        <v>41</v>
      </c>
      <c r="B50">
        <f t="shared" si="0"/>
        <v>56.305011422178772</v>
      </c>
    </row>
    <row r="51" spans="1:2" x14ac:dyDescent="0.25">
      <c r="A51">
        <v>42</v>
      </c>
      <c r="B51">
        <f t="shared" si="0"/>
        <v>57.431111650622348</v>
      </c>
    </row>
    <row r="52" spans="1:2" x14ac:dyDescent="0.25">
      <c r="A52">
        <v>43</v>
      </c>
      <c r="B52">
        <f t="shared" si="0"/>
        <v>58.579733883634795</v>
      </c>
    </row>
    <row r="53" spans="1:2" x14ac:dyDescent="0.25">
      <c r="A53">
        <v>44</v>
      </c>
      <c r="B53">
        <f t="shared" si="0"/>
        <v>59.751328561307488</v>
      </c>
    </row>
    <row r="54" spans="1:2" x14ac:dyDescent="0.25">
      <c r="A54">
        <v>45</v>
      </c>
      <c r="B54">
        <f t="shared" si="0"/>
        <v>60.94635513253364</v>
      </c>
    </row>
    <row r="55" spans="1:2" x14ac:dyDescent="0.25">
      <c r="A55">
        <v>46</v>
      </c>
      <c r="B55">
        <f t="shared" si="0"/>
        <v>62.165282235184314</v>
      </c>
    </row>
    <row r="56" spans="1:2" x14ac:dyDescent="0.25">
      <c r="A56">
        <v>47</v>
      </c>
      <c r="B56">
        <f t="shared" si="0"/>
        <v>63.408587879888003</v>
      </c>
    </row>
    <row r="57" spans="1:2" x14ac:dyDescent="0.25">
      <c r="A57">
        <v>48</v>
      </c>
      <c r="B57">
        <f t="shared" si="0"/>
        <v>64.676759637485759</v>
      </c>
    </row>
    <row r="58" spans="1:2" x14ac:dyDescent="0.25">
      <c r="A58">
        <v>49</v>
      </c>
      <c r="B58">
        <f t="shared" si="0"/>
        <v>65.970294830235474</v>
      </c>
    </row>
    <row r="59" spans="1:2" x14ac:dyDescent="0.25">
      <c r="A59">
        <v>50</v>
      </c>
      <c r="B59">
        <f t="shared" si="0"/>
        <v>67.289700726840181</v>
      </c>
    </row>
    <row r="60" spans="1:2" x14ac:dyDescent="0.25">
      <c r="A60">
        <v>51</v>
      </c>
      <c r="B60">
        <f t="shared" si="0"/>
        <v>68.635494741376988</v>
      </c>
    </row>
    <row r="61" spans="1:2" x14ac:dyDescent="0.25">
      <c r="A61">
        <v>52</v>
      </c>
      <c r="B61">
        <f t="shared" si="0"/>
        <v>70.008204636204525</v>
      </c>
    </row>
    <row r="62" spans="1:2" x14ac:dyDescent="0.25">
      <c r="A62">
        <v>53</v>
      </c>
      <c r="B62">
        <f t="shared" si="0"/>
        <v>71.408368728928622</v>
      </c>
    </row>
    <row r="63" spans="1:2" x14ac:dyDescent="0.25">
      <c r="A63">
        <v>54</v>
      </c>
      <c r="B63">
        <f t="shared" si="0"/>
        <v>72.8365361035072</v>
      </c>
    </row>
    <row r="64" spans="1:2" x14ac:dyDescent="0.25">
      <c r="A64">
        <v>55</v>
      </c>
      <c r="B64">
        <f t="shared" si="0"/>
        <v>74.293266825577348</v>
      </c>
    </row>
    <row r="65" spans="1:2" x14ac:dyDescent="0.25">
      <c r="A65">
        <v>56</v>
      </c>
      <c r="B65">
        <f t="shared" si="0"/>
        <v>75.779132162088899</v>
      </c>
    </row>
    <row r="66" spans="1:2" x14ac:dyDescent="0.25">
      <c r="A66">
        <v>57</v>
      </c>
      <c r="B66">
        <f t="shared" si="0"/>
        <v>77.294714805330685</v>
      </c>
    </row>
    <row r="67" spans="1:2" x14ac:dyDescent="0.25">
      <c r="A67">
        <v>58</v>
      </c>
      <c r="B67">
        <f t="shared" si="0"/>
        <v>78.840609101437295</v>
      </c>
    </row>
    <row r="68" spans="1:2" x14ac:dyDescent="0.25">
      <c r="A68">
        <v>59</v>
      </c>
      <c r="B68">
        <f t="shared" si="0"/>
        <v>80.417421283466041</v>
      </c>
    </row>
    <row r="69" spans="1:2" x14ac:dyDescent="0.25">
      <c r="A69">
        <v>60</v>
      </c>
      <c r="B69">
        <f t="shared" si="0"/>
        <v>82.025769709135361</v>
      </c>
    </row>
    <row r="70" spans="1:2" x14ac:dyDescent="0.25">
      <c r="A70">
        <v>61</v>
      </c>
      <c r="B70">
        <f t="shared" si="0"/>
        <v>83.666285103318074</v>
      </c>
    </row>
    <row r="71" spans="1:2" x14ac:dyDescent="0.25">
      <c r="A71">
        <v>62</v>
      </c>
      <c r="B71">
        <f t="shared" si="0"/>
        <v>85.339610805384439</v>
      </c>
    </row>
    <row r="72" spans="1:2" x14ac:dyDescent="0.25">
      <c r="A72">
        <v>63</v>
      </c>
      <c r="B72">
        <f t="shared" si="0"/>
        <v>87.046403021492125</v>
      </c>
    </row>
    <row r="73" spans="1:2" x14ac:dyDescent="0.25">
      <c r="A73">
        <v>64</v>
      </c>
      <c r="B73">
        <f t="shared" si="0"/>
        <v>88.787331081921963</v>
      </c>
    </row>
    <row r="74" spans="1:2" x14ac:dyDescent="0.25">
      <c r="A74">
        <v>65</v>
      </c>
      <c r="B74">
        <f t="shared" si="0"/>
        <v>90.56307770356041</v>
      </c>
    </row>
    <row r="75" spans="1:2" x14ac:dyDescent="0.25">
      <c r="A75">
        <v>66</v>
      </c>
      <c r="B75">
        <f t="shared" ref="B75:B138" si="1">B74*(1+$B$4)</f>
        <v>92.374339257631618</v>
      </c>
    </row>
    <row r="76" spans="1:2" x14ac:dyDescent="0.25">
      <c r="A76">
        <v>67</v>
      </c>
      <c r="B76">
        <f t="shared" si="1"/>
        <v>94.221826042784258</v>
      </c>
    </row>
    <row r="77" spans="1:2" x14ac:dyDescent="0.25">
      <c r="A77">
        <v>68</v>
      </c>
      <c r="B77">
        <f t="shared" si="1"/>
        <v>96.106262563639945</v>
      </c>
    </row>
    <row r="78" spans="1:2" x14ac:dyDescent="0.25">
      <c r="A78">
        <v>69</v>
      </c>
      <c r="B78">
        <f t="shared" si="1"/>
        <v>98.028387814912747</v>
      </c>
    </row>
    <row r="79" spans="1:2" x14ac:dyDescent="0.25">
      <c r="A79">
        <v>70</v>
      </c>
      <c r="B79">
        <f t="shared" si="1"/>
        <v>99.988955571211008</v>
      </c>
    </row>
    <row r="80" spans="1:2" x14ac:dyDescent="0.25">
      <c r="A80">
        <v>71</v>
      </c>
      <c r="B80">
        <f t="shared" si="1"/>
        <v>101.98873468263523</v>
      </c>
    </row>
    <row r="81" spans="1:2" x14ac:dyDescent="0.25">
      <c r="A81">
        <v>72</v>
      </c>
      <c r="B81">
        <f t="shared" si="1"/>
        <v>104.02850937628793</v>
      </c>
    </row>
    <row r="82" spans="1:2" x14ac:dyDescent="0.25">
      <c r="A82">
        <v>73</v>
      </c>
      <c r="B82">
        <f t="shared" si="1"/>
        <v>106.10907956381369</v>
      </c>
    </row>
    <row r="83" spans="1:2" x14ac:dyDescent="0.25">
      <c r="A83">
        <v>74</v>
      </c>
      <c r="B83">
        <f t="shared" si="1"/>
        <v>108.23126115508997</v>
      </c>
    </row>
    <row r="84" spans="1:2" x14ac:dyDescent="0.25">
      <c r="A84">
        <v>75</v>
      </c>
      <c r="B84">
        <f t="shared" si="1"/>
        <v>110.39588637819178</v>
      </c>
    </row>
    <row r="85" spans="1:2" x14ac:dyDescent="0.25">
      <c r="A85">
        <v>76</v>
      </c>
      <c r="B85">
        <f t="shared" si="1"/>
        <v>112.60380410575561</v>
      </c>
    </row>
    <row r="86" spans="1:2" x14ac:dyDescent="0.25">
      <c r="A86">
        <v>77</v>
      </c>
      <c r="B86">
        <f t="shared" si="1"/>
        <v>114.85588018787072</v>
      </c>
    </row>
    <row r="87" spans="1:2" x14ac:dyDescent="0.25">
      <c r="A87">
        <v>78</v>
      </c>
      <c r="B87">
        <f t="shared" si="1"/>
        <v>117.15299779162814</v>
      </c>
    </row>
    <row r="88" spans="1:2" x14ac:dyDescent="0.25">
      <c r="A88">
        <v>79</v>
      </c>
      <c r="B88">
        <f t="shared" si="1"/>
        <v>119.4960577474607</v>
      </c>
    </row>
    <row r="89" spans="1:2" x14ac:dyDescent="0.25">
      <c r="A89">
        <v>80</v>
      </c>
      <c r="B89">
        <f t="shared" si="1"/>
        <v>121.88597890240992</v>
      </c>
    </row>
    <row r="90" spans="1:2" x14ac:dyDescent="0.25">
      <c r="A90">
        <v>81</v>
      </c>
      <c r="B90">
        <f t="shared" si="1"/>
        <v>124.32369848045812</v>
      </c>
    </row>
    <row r="91" spans="1:2" x14ac:dyDescent="0.25">
      <c r="A91">
        <v>82</v>
      </c>
      <c r="B91">
        <f t="shared" si="1"/>
        <v>126.81017245006728</v>
      </c>
    </row>
    <row r="92" spans="1:2" x14ac:dyDescent="0.25">
      <c r="A92">
        <v>83</v>
      </c>
      <c r="B92">
        <f t="shared" si="1"/>
        <v>129.34637589906862</v>
      </c>
    </row>
    <row r="93" spans="1:2" x14ac:dyDescent="0.25">
      <c r="A93">
        <v>84</v>
      </c>
      <c r="B93">
        <f t="shared" si="1"/>
        <v>131.93330341704998</v>
      </c>
    </row>
    <row r="94" spans="1:2" x14ac:dyDescent="0.25">
      <c r="A94">
        <v>85</v>
      </c>
      <c r="B94">
        <f t="shared" si="1"/>
        <v>134.57196948539098</v>
      </c>
    </row>
    <row r="95" spans="1:2" x14ac:dyDescent="0.25">
      <c r="A95">
        <v>86</v>
      </c>
      <c r="B95">
        <f t="shared" si="1"/>
        <v>137.2634088750988</v>
      </c>
    </row>
    <row r="96" spans="1:2" x14ac:dyDescent="0.25">
      <c r="A96">
        <v>87</v>
      </c>
      <c r="B96">
        <f t="shared" si="1"/>
        <v>140.00867705260077</v>
      </c>
    </row>
    <row r="97" spans="1:2" x14ac:dyDescent="0.25">
      <c r="A97">
        <v>88</v>
      </c>
      <c r="B97">
        <f t="shared" si="1"/>
        <v>142.80885059365278</v>
      </c>
    </row>
    <row r="98" spans="1:2" x14ac:dyDescent="0.25">
      <c r="A98">
        <v>89</v>
      </c>
      <c r="B98">
        <f t="shared" si="1"/>
        <v>145.66502760552584</v>
      </c>
    </row>
    <row r="99" spans="1:2" x14ac:dyDescent="0.25">
      <c r="A99">
        <v>90</v>
      </c>
      <c r="B99">
        <f t="shared" si="1"/>
        <v>148.57832815763635</v>
      </c>
    </row>
    <row r="100" spans="1:2" x14ac:dyDescent="0.25">
      <c r="A100">
        <v>91</v>
      </c>
      <c r="B100">
        <f t="shared" si="1"/>
        <v>151.54989472078907</v>
      </c>
    </row>
    <row r="101" spans="1:2" x14ac:dyDescent="0.25">
      <c r="A101">
        <v>92</v>
      </c>
      <c r="B101">
        <f t="shared" si="1"/>
        <v>154.58089261520485</v>
      </c>
    </row>
    <row r="102" spans="1:2" x14ac:dyDescent="0.25">
      <c r="A102">
        <v>93</v>
      </c>
      <c r="B102">
        <f t="shared" si="1"/>
        <v>157.67251046750894</v>
      </c>
    </row>
    <row r="103" spans="1:2" x14ac:dyDescent="0.25">
      <c r="A103">
        <v>94</v>
      </c>
      <c r="B103">
        <f t="shared" si="1"/>
        <v>160.82596067685913</v>
      </c>
    </row>
    <row r="104" spans="1:2" x14ac:dyDescent="0.25">
      <c r="A104">
        <v>95</v>
      </c>
      <c r="B104">
        <f t="shared" si="1"/>
        <v>164.04247989039632</v>
      </c>
    </row>
    <row r="105" spans="1:2" x14ac:dyDescent="0.25">
      <c r="A105">
        <v>96</v>
      </c>
      <c r="B105">
        <f t="shared" si="1"/>
        <v>167.32332948820425</v>
      </c>
    </row>
    <row r="106" spans="1:2" x14ac:dyDescent="0.25">
      <c r="A106">
        <v>97</v>
      </c>
      <c r="B106">
        <f t="shared" si="1"/>
        <v>170.66979607796833</v>
      </c>
    </row>
    <row r="107" spans="1:2" x14ac:dyDescent="0.25">
      <c r="A107">
        <v>98</v>
      </c>
      <c r="B107">
        <f t="shared" si="1"/>
        <v>174.08319199952768</v>
      </c>
    </row>
    <row r="108" spans="1:2" x14ac:dyDescent="0.25">
      <c r="A108">
        <v>99</v>
      </c>
      <c r="B108">
        <f t="shared" si="1"/>
        <v>177.56485583951823</v>
      </c>
    </row>
    <row r="109" spans="1:2" x14ac:dyDescent="0.25">
      <c r="A109">
        <v>100</v>
      </c>
      <c r="B109">
        <f t="shared" si="1"/>
        <v>181.11615295630861</v>
      </c>
    </row>
    <row r="110" spans="1:2" x14ac:dyDescent="0.25">
      <c r="A110">
        <v>101</v>
      </c>
      <c r="B110">
        <f t="shared" si="1"/>
        <v>184.7384760154348</v>
      </c>
    </row>
    <row r="111" spans="1:2" x14ac:dyDescent="0.25">
      <c r="A111">
        <v>102</v>
      </c>
      <c r="B111">
        <f t="shared" si="1"/>
        <v>188.43324553574351</v>
      </c>
    </row>
    <row r="112" spans="1:2" x14ac:dyDescent="0.25">
      <c r="A112">
        <v>103</v>
      </c>
      <c r="B112">
        <f t="shared" si="1"/>
        <v>192.20191044645838</v>
      </c>
    </row>
    <row r="113" spans="1:2" x14ac:dyDescent="0.25">
      <c r="A113">
        <v>104</v>
      </c>
      <c r="B113">
        <f t="shared" si="1"/>
        <v>196.04594865538755</v>
      </c>
    </row>
    <row r="114" spans="1:2" x14ac:dyDescent="0.25">
      <c r="A114">
        <v>105</v>
      </c>
      <c r="B114">
        <f t="shared" si="1"/>
        <v>199.96686762849529</v>
      </c>
    </row>
    <row r="115" spans="1:2" x14ac:dyDescent="0.25">
      <c r="A115">
        <v>106</v>
      </c>
      <c r="B115">
        <f t="shared" si="1"/>
        <v>203.9662049810652</v>
      </c>
    </row>
    <row r="116" spans="1:2" x14ac:dyDescent="0.25">
      <c r="A116">
        <v>107</v>
      </c>
      <c r="B116">
        <f t="shared" si="1"/>
        <v>208.04552908068652</v>
      </c>
    </row>
    <row r="117" spans="1:2" x14ac:dyDescent="0.25">
      <c r="A117">
        <v>108</v>
      </c>
      <c r="B117">
        <f t="shared" si="1"/>
        <v>212.20643966230026</v>
      </c>
    </row>
    <row r="118" spans="1:2" x14ac:dyDescent="0.25">
      <c r="A118">
        <v>109</v>
      </c>
      <c r="B118">
        <f t="shared" si="1"/>
        <v>216.45056845554626</v>
      </c>
    </row>
    <row r="119" spans="1:2" x14ac:dyDescent="0.25">
      <c r="A119">
        <v>110</v>
      </c>
      <c r="B119">
        <f t="shared" si="1"/>
        <v>220.77957982465719</v>
      </c>
    </row>
    <row r="120" spans="1:2" x14ac:dyDescent="0.25">
      <c r="A120">
        <v>111</v>
      </c>
      <c r="B120">
        <f t="shared" si="1"/>
        <v>225.19517142115035</v>
      </c>
    </row>
    <row r="121" spans="1:2" x14ac:dyDescent="0.25">
      <c r="A121">
        <v>112</v>
      </c>
      <c r="B121">
        <f t="shared" si="1"/>
        <v>229.69907484957335</v>
      </c>
    </row>
    <row r="122" spans="1:2" x14ac:dyDescent="0.25">
      <c r="A122">
        <v>113</v>
      </c>
      <c r="B122">
        <f t="shared" si="1"/>
        <v>234.29305634656481</v>
      </c>
    </row>
    <row r="123" spans="1:2" x14ac:dyDescent="0.25">
      <c r="A123">
        <v>114</v>
      </c>
      <c r="B123">
        <f t="shared" si="1"/>
        <v>238.97891747349613</v>
      </c>
    </row>
    <row r="124" spans="1:2" x14ac:dyDescent="0.25">
      <c r="A124">
        <v>115</v>
      </c>
      <c r="B124">
        <f t="shared" si="1"/>
        <v>243.75849582296604</v>
      </c>
    </row>
    <row r="125" spans="1:2" x14ac:dyDescent="0.25">
      <c r="A125">
        <v>116</v>
      </c>
      <c r="B125">
        <f t="shared" si="1"/>
        <v>248.63366573942537</v>
      </c>
    </row>
    <row r="126" spans="1:2" x14ac:dyDescent="0.25">
      <c r="A126">
        <v>117</v>
      </c>
      <c r="B126">
        <f t="shared" si="1"/>
        <v>253.60633905421389</v>
      </c>
    </row>
    <row r="127" spans="1:2" x14ac:dyDescent="0.25">
      <c r="A127">
        <v>118</v>
      </c>
      <c r="B127">
        <f t="shared" si="1"/>
        <v>258.6784658352982</v>
      </c>
    </row>
    <row r="128" spans="1:2" x14ac:dyDescent="0.25">
      <c r="A128">
        <v>119</v>
      </c>
      <c r="B128">
        <f t="shared" si="1"/>
        <v>263.85203515200419</v>
      </c>
    </row>
    <row r="129" spans="1:2" x14ac:dyDescent="0.25">
      <c r="A129">
        <v>120</v>
      </c>
      <c r="B129">
        <f t="shared" si="1"/>
        <v>269.12907585504428</v>
      </c>
    </row>
    <row r="130" spans="1:2" x14ac:dyDescent="0.25">
      <c r="A130">
        <v>121</v>
      </c>
      <c r="B130">
        <f t="shared" si="1"/>
        <v>274.51165737214518</v>
      </c>
    </row>
    <row r="131" spans="1:2" x14ac:dyDescent="0.25">
      <c r="A131">
        <v>122</v>
      </c>
      <c r="B131">
        <f t="shared" si="1"/>
        <v>280.00189051958807</v>
      </c>
    </row>
    <row r="132" spans="1:2" x14ac:dyDescent="0.25">
      <c r="A132">
        <v>123</v>
      </c>
      <c r="B132">
        <f t="shared" si="1"/>
        <v>285.60192832997984</v>
      </c>
    </row>
    <row r="133" spans="1:2" x14ac:dyDescent="0.25">
      <c r="A133">
        <v>124</v>
      </c>
      <c r="B133">
        <f t="shared" si="1"/>
        <v>291.31396689657942</v>
      </c>
    </row>
    <row r="134" spans="1:2" x14ac:dyDescent="0.25">
      <c r="A134">
        <v>125</v>
      </c>
      <c r="B134">
        <f t="shared" si="1"/>
        <v>297.14024623451098</v>
      </c>
    </row>
    <row r="135" spans="1:2" x14ac:dyDescent="0.25">
      <c r="A135">
        <v>126</v>
      </c>
      <c r="B135">
        <f t="shared" si="1"/>
        <v>303.0830511592012</v>
      </c>
    </row>
    <row r="136" spans="1:2" x14ac:dyDescent="0.25">
      <c r="A136">
        <v>127</v>
      </c>
      <c r="B136">
        <f t="shared" si="1"/>
        <v>309.14471218238521</v>
      </c>
    </row>
    <row r="137" spans="1:2" x14ac:dyDescent="0.25">
      <c r="A137">
        <v>128</v>
      </c>
      <c r="B137">
        <f t="shared" si="1"/>
        <v>315.3276064260329</v>
      </c>
    </row>
    <row r="138" spans="1:2" x14ac:dyDescent="0.25">
      <c r="A138">
        <v>129</v>
      </c>
      <c r="B138">
        <f t="shared" si="1"/>
        <v>321.63415855455355</v>
      </c>
    </row>
    <row r="139" spans="1:2" x14ac:dyDescent="0.25">
      <c r="A139">
        <v>130</v>
      </c>
      <c r="B139">
        <f t="shared" ref="B139:B202" si="2">B138*(1+$B$4)</f>
        <v>328.06684172564462</v>
      </c>
    </row>
    <row r="140" spans="1:2" x14ac:dyDescent="0.25">
      <c r="A140">
        <v>131</v>
      </c>
      <c r="B140">
        <f t="shared" si="2"/>
        <v>334.62817856015749</v>
      </c>
    </row>
    <row r="141" spans="1:2" x14ac:dyDescent="0.25">
      <c r="A141">
        <v>132</v>
      </c>
      <c r="B141">
        <f t="shared" si="2"/>
        <v>341.32074213136065</v>
      </c>
    </row>
    <row r="142" spans="1:2" x14ac:dyDescent="0.25">
      <c r="A142">
        <v>133</v>
      </c>
      <c r="B142">
        <f t="shared" si="2"/>
        <v>348.14715697398788</v>
      </c>
    </row>
    <row r="143" spans="1:2" x14ac:dyDescent="0.25">
      <c r="A143">
        <v>134</v>
      </c>
      <c r="B143">
        <f t="shared" si="2"/>
        <v>355.11010011346764</v>
      </c>
    </row>
    <row r="144" spans="1:2" x14ac:dyDescent="0.25">
      <c r="A144">
        <v>135</v>
      </c>
      <c r="B144">
        <f t="shared" si="2"/>
        <v>362.21230211573697</v>
      </c>
    </row>
    <row r="145" spans="1:2" x14ac:dyDescent="0.25">
      <c r="A145">
        <v>136</v>
      </c>
      <c r="B145">
        <f t="shared" si="2"/>
        <v>369.4565481580517</v>
      </c>
    </row>
    <row r="146" spans="1:2" x14ac:dyDescent="0.25">
      <c r="A146">
        <v>137</v>
      </c>
      <c r="B146">
        <f t="shared" si="2"/>
        <v>376.84567912121275</v>
      </c>
    </row>
    <row r="147" spans="1:2" x14ac:dyDescent="0.25">
      <c r="A147">
        <v>138</v>
      </c>
      <c r="B147">
        <f t="shared" si="2"/>
        <v>384.38259270363699</v>
      </c>
    </row>
    <row r="148" spans="1:2" x14ac:dyDescent="0.25">
      <c r="A148">
        <v>139</v>
      </c>
      <c r="B148">
        <f t="shared" si="2"/>
        <v>392.07024455770971</v>
      </c>
    </row>
    <row r="149" spans="1:2" x14ac:dyDescent="0.25">
      <c r="A149">
        <v>140</v>
      </c>
      <c r="B149">
        <f t="shared" si="2"/>
        <v>399.9116494488639</v>
      </c>
    </row>
    <row r="150" spans="1:2" x14ac:dyDescent="0.25">
      <c r="A150">
        <v>141</v>
      </c>
      <c r="B150">
        <f t="shared" si="2"/>
        <v>407.90988243784119</v>
      </c>
    </row>
    <row r="151" spans="1:2" x14ac:dyDescent="0.25">
      <c r="A151">
        <v>142</v>
      </c>
      <c r="B151">
        <f t="shared" si="2"/>
        <v>416.068080086598</v>
      </c>
    </row>
    <row r="152" spans="1:2" x14ac:dyDescent="0.25">
      <c r="A152">
        <v>143</v>
      </c>
      <c r="B152">
        <f t="shared" si="2"/>
        <v>424.38944168832995</v>
      </c>
    </row>
    <row r="153" spans="1:2" x14ac:dyDescent="0.25">
      <c r="A153">
        <v>144</v>
      </c>
      <c r="B153">
        <f t="shared" si="2"/>
        <v>432.87723052209657</v>
      </c>
    </row>
    <row r="154" spans="1:2" x14ac:dyDescent="0.25">
      <c r="A154">
        <v>145</v>
      </c>
      <c r="B154">
        <f t="shared" si="2"/>
        <v>441.53477513253853</v>
      </c>
    </row>
    <row r="155" spans="1:2" x14ac:dyDescent="0.25">
      <c r="A155">
        <v>146</v>
      </c>
      <c r="B155">
        <f t="shared" si="2"/>
        <v>450.3654706351893</v>
      </c>
    </row>
    <row r="156" spans="1:2" x14ac:dyDescent="0.25">
      <c r="A156">
        <v>147</v>
      </c>
      <c r="B156">
        <f t="shared" si="2"/>
        <v>459.37278004789312</v>
      </c>
    </row>
    <row r="157" spans="1:2" x14ac:dyDescent="0.25">
      <c r="A157">
        <v>148</v>
      </c>
      <c r="B157">
        <f t="shared" si="2"/>
        <v>468.56023564885101</v>
      </c>
    </row>
    <row r="158" spans="1:2" x14ac:dyDescent="0.25">
      <c r="A158">
        <v>149</v>
      </c>
      <c r="B158">
        <f t="shared" si="2"/>
        <v>477.93144036182804</v>
      </c>
    </row>
    <row r="159" spans="1:2" x14ac:dyDescent="0.25">
      <c r="A159">
        <v>150</v>
      </c>
      <c r="B159">
        <f t="shared" si="2"/>
        <v>487.49006916906461</v>
      </c>
    </row>
    <row r="160" spans="1:2" x14ac:dyDescent="0.25">
      <c r="A160">
        <v>151</v>
      </c>
      <c r="B160">
        <f t="shared" si="2"/>
        <v>497.23987055244589</v>
      </c>
    </row>
    <row r="161" spans="1:2" x14ac:dyDescent="0.25">
      <c r="A161">
        <v>152</v>
      </c>
      <c r="B161">
        <f t="shared" si="2"/>
        <v>507.1846679634948</v>
      </c>
    </row>
    <row r="162" spans="1:2" x14ac:dyDescent="0.25">
      <c r="A162">
        <v>153</v>
      </c>
      <c r="B162">
        <f t="shared" si="2"/>
        <v>517.32836132276475</v>
      </c>
    </row>
    <row r="163" spans="1:2" x14ac:dyDescent="0.25">
      <c r="A163">
        <v>154</v>
      </c>
      <c r="B163">
        <f t="shared" si="2"/>
        <v>527.67492854922</v>
      </c>
    </row>
    <row r="164" spans="1:2" x14ac:dyDescent="0.25">
      <c r="A164">
        <v>155</v>
      </c>
      <c r="B164">
        <f t="shared" si="2"/>
        <v>538.2284271202044</v>
      </c>
    </row>
    <row r="165" spans="1:2" x14ac:dyDescent="0.25">
      <c r="A165">
        <v>156</v>
      </c>
      <c r="B165">
        <f t="shared" si="2"/>
        <v>548.99299566260845</v>
      </c>
    </row>
    <row r="166" spans="1:2" x14ac:dyDescent="0.25">
      <c r="A166">
        <v>157</v>
      </c>
      <c r="B166">
        <f t="shared" si="2"/>
        <v>559.97285557586065</v>
      </c>
    </row>
    <row r="167" spans="1:2" x14ac:dyDescent="0.25">
      <c r="A167">
        <v>158</v>
      </c>
      <c r="B167">
        <f t="shared" si="2"/>
        <v>571.17231268737783</v>
      </c>
    </row>
    <row r="168" spans="1:2" x14ac:dyDescent="0.25">
      <c r="A168">
        <v>159</v>
      </c>
      <c r="B168">
        <f t="shared" si="2"/>
        <v>582.59575894112538</v>
      </c>
    </row>
    <row r="169" spans="1:2" x14ac:dyDescent="0.25">
      <c r="A169">
        <v>160</v>
      </c>
      <c r="B169">
        <f t="shared" si="2"/>
        <v>594.24767411994787</v>
      </c>
    </row>
    <row r="170" spans="1:2" x14ac:dyDescent="0.25">
      <c r="A170">
        <v>161</v>
      </c>
      <c r="B170">
        <f t="shared" si="2"/>
        <v>606.13262760234682</v>
      </c>
    </row>
    <row r="171" spans="1:2" x14ac:dyDescent="0.25">
      <c r="A171">
        <v>162</v>
      </c>
      <c r="B171">
        <f t="shared" si="2"/>
        <v>618.25528015439374</v>
      </c>
    </row>
    <row r="172" spans="1:2" x14ac:dyDescent="0.25">
      <c r="A172">
        <v>163</v>
      </c>
      <c r="B172">
        <f t="shared" si="2"/>
        <v>630.62038575748159</v>
      </c>
    </row>
    <row r="173" spans="1:2" x14ac:dyDescent="0.25">
      <c r="A173">
        <v>164</v>
      </c>
      <c r="B173">
        <f t="shared" si="2"/>
        <v>643.23279347263122</v>
      </c>
    </row>
    <row r="174" spans="1:2" x14ac:dyDescent="0.25">
      <c r="A174">
        <v>165</v>
      </c>
      <c r="B174">
        <f t="shared" si="2"/>
        <v>656.09744934208391</v>
      </c>
    </row>
    <row r="175" spans="1:2" x14ac:dyDescent="0.25">
      <c r="A175">
        <v>166</v>
      </c>
      <c r="B175">
        <f t="shared" si="2"/>
        <v>669.21939832892565</v>
      </c>
    </row>
    <row r="176" spans="1:2" x14ac:dyDescent="0.25">
      <c r="A176">
        <v>167</v>
      </c>
      <c r="B176">
        <f t="shared" si="2"/>
        <v>682.60378629550416</v>
      </c>
    </row>
    <row r="177" spans="1:2" x14ac:dyDescent="0.25">
      <c r="A177">
        <v>168</v>
      </c>
      <c r="B177">
        <f t="shared" si="2"/>
        <v>696.25586202141426</v>
      </c>
    </row>
    <row r="178" spans="1:2" x14ac:dyDescent="0.25">
      <c r="A178">
        <v>169</v>
      </c>
      <c r="B178">
        <f t="shared" si="2"/>
        <v>710.18097926184259</v>
      </c>
    </row>
    <row r="179" spans="1:2" x14ac:dyDescent="0.25">
      <c r="A179">
        <v>170</v>
      </c>
      <c r="B179">
        <f t="shared" si="2"/>
        <v>724.38459884707947</v>
      </c>
    </row>
    <row r="180" spans="1:2" x14ac:dyDescent="0.25">
      <c r="A180">
        <v>171</v>
      </c>
      <c r="B180">
        <f t="shared" si="2"/>
        <v>738.87229082402109</v>
      </c>
    </row>
    <row r="181" spans="1:2" x14ac:dyDescent="0.25">
      <c r="A181">
        <v>172</v>
      </c>
      <c r="B181">
        <f t="shared" si="2"/>
        <v>753.64973664050149</v>
      </c>
    </row>
    <row r="182" spans="1:2" x14ac:dyDescent="0.25">
      <c r="A182">
        <v>173</v>
      </c>
      <c r="B182">
        <f t="shared" si="2"/>
        <v>768.72273137331149</v>
      </c>
    </row>
    <row r="183" spans="1:2" x14ac:dyDescent="0.25">
      <c r="A183">
        <v>174</v>
      </c>
      <c r="B183">
        <f t="shared" si="2"/>
        <v>784.0971860007777</v>
      </c>
    </row>
    <row r="184" spans="1:2" x14ac:dyDescent="0.25">
      <c r="A184">
        <v>175</v>
      </c>
      <c r="B184">
        <f t="shared" si="2"/>
        <v>799.77912972079332</v>
      </c>
    </row>
    <row r="185" spans="1:2" x14ac:dyDescent="0.25">
      <c r="A185">
        <v>176</v>
      </c>
      <c r="B185">
        <f t="shared" si="2"/>
        <v>815.77471231520917</v>
      </c>
    </row>
    <row r="186" spans="1:2" x14ac:dyDescent="0.25">
      <c r="A186">
        <v>177</v>
      </c>
      <c r="B186">
        <f t="shared" si="2"/>
        <v>832.09020656151336</v>
      </c>
    </row>
    <row r="187" spans="1:2" x14ac:dyDescent="0.25">
      <c r="A187">
        <v>178</v>
      </c>
      <c r="B187">
        <f t="shared" si="2"/>
        <v>848.73201069274364</v>
      </c>
    </row>
    <row r="188" spans="1:2" x14ac:dyDescent="0.25">
      <c r="A188">
        <v>179</v>
      </c>
      <c r="B188">
        <f t="shared" si="2"/>
        <v>865.7066509065985</v>
      </c>
    </row>
    <row r="189" spans="1:2" x14ac:dyDescent="0.25">
      <c r="A189">
        <v>180</v>
      </c>
      <c r="B189">
        <f t="shared" si="2"/>
        <v>883.02078392473049</v>
      </c>
    </row>
    <row r="190" spans="1:2" x14ac:dyDescent="0.25">
      <c r="A190">
        <v>181</v>
      </c>
      <c r="B190">
        <f t="shared" si="2"/>
        <v>900.68119960322508</v>
      </c>
    </row>
    <row r="191" spans="1:2" x14ac:dyDescent="0.25">
      <c r="A191">
        <v>182</v>
      </c>
      <c r="B191">
        <f t="shared" si="2"/>
        <v>918.69482359528956</v>
      </c>
    </row>
    <row r="192" spans="1:2" x14ac:dyDescent="0.25">
      <c r="A192">
        <v>183</v>
      </c>
      <c r="B192">
        <f t="shared" si="2"/>
        <v>937.06872006719539</v>
      </c>
    </row>
    <row r="193" spans="1:2" x14ac:dyDescent="0.25">
      <c r="A193">
        <v>184</v>
      </c>
      <c r="B193">
        <f t="shared" si="2"/>
        <v>955.81009446853932</v>
      </c>
    </row>
    <row r="194" spans="1:2" x14ac:dyDescent="0.25">
      <c r="A194">
        <v>185</v>
      </c>
      <c r="B194">
        <f t="shared" si="2"/>
        <v>974.92629635791013</v>
      </c>
    </row>
    <row r="195" spans="1:2" x14ac:dyDescent="0.25">
      <c r="A195">
        <v>186</v>
      </c>
      <c r="B195">
        <f t="shared" si="2"/>
        <v>994.42482228506833</v>
      </c>
    </row>
    <row r="196" spans="1:2" x14ac:dyDescent="0.25">
      <c r="A196">
        <v>187</v>
      </c>
      <c r="B196">
        <f t="shared" si="2"/>
        <v>1014.3133187307698</v>
      </c>
    </row>
    <row r="197" spans="1:2" x14ac:dyDescent="0.25">
      <c r="A197">
        <v>188</v>
      </c>
      <c r="B197">
        <f t="shared" si="2"/>
        <v>1034.5995851053851</v>
      </c>
    </row>
    <row r="198" spans="1:2" x14ac:dyDescent="0.25">
      <c r="A198">
        <v>189</v>
      </c>
      <c r="B198">
        <f t="shared" si="2"/>
        <v>1055.2915768074929</v>
      </c>
    </row>
    <row r="199" spans="1:2" x14ac:dyDescent="0.25">
      <c r="A199">
        <v>190</v>
      </c>
      <c r="B199">
        <f t="shared" si="2"/>
        <v>1076.3974083436428</v>
      </c>
    </row>
    <row r="200" spans="1:2" x14ac:dyDescent="0.25">
      <c r="A200">
        <v>191</v>
      </c>
      <c r="B200">
        <f t="shared" si="2"/>
        <v>1097.9253565105157</v>
      </c>
    </row>
    <row r="201" spans="1:2" x14ac:dyDescent="0.25">
      <c r="A201">
        <v>192</v>
      </c>
      <c r="B201">
        <f t="shared" si="2"/>
        <v>1119.8838636407261</v>
      </c>
    </row>
    <row r="202" spans="1:2" x14ac:dyDescent="0.25">
      <c r="A202">
        <v>193</v>
      </c>
      <c r="B202">
        <f t="shared" si="2"/>
        <v>1142.2815409135405</v>
      </c>
    </row>
    <row r="203" spans="1:2" x14ac:dyDescent="0.25">
      <c r="A203">
        <v>194</v>
      </c>
      <c r="B203">
        <f t="shared" ref="B203:B224" si="3">B202*(1+$B$4)</f>
        <v>1165.1271717318114</v>
      </c>
    </row>
    <row r="204" spans="1:2" x14ac:dyDescent="0.25">
      <c r="A204">
        <v>195</v>
      </c>
      <c r="B204">
        <f t="shared" si="3"/>
        <v>1188.4297151664475</v>
      </c>
    </row>
    <row r="205" spans="1:2" x14ac:dyDescent="0.25">
      <c r="A205">
        <v>196</v>
      </c>
      <c r="B205">
        <f t="shared" si="3"/>
        <v>1212.1983094697764</v>
      </c>
    </row>
    <row r="206" spans="1:2" x14ac:dyDescent="0.25">
      <c r="A206">
        <v>197</v>
      </c>
      <c r="B206">
        <f t="shared" si="3"/>
        <v>1236.4422756591719</v>
      </c>
    </row>
    <row r="207" spans="1:2" x14ac:dyDescent="0.25">
      <c r="A207">
        <v>198</v>
      </c>
      <c r="B207">
        <f t="shared" si="3"/>
        <v>1261.1711211723552</v>
      </c>
    </row>
    <row r="208" spans="1:2" x14ac:dyDescent="0.25">
      <c r="A208">
        <v>199</v>
      </c>
      <c r="B208">
        <f t="shared" si="3"/>
        <v>1286.3945435958024</v>
      </c>
    </row>
    <row r="209" spans="1:2" x14ac:dyDescent="0.25">
      <c r="A209">
        <v>200</v>
      </c>
      <c r="B209">
        <f t="shared" si="3"/>
        <v>1312.1224344677184</v>
      </c>
    </row>
    <row r="210" spans="1:2" x14ac:dyDescent="0.25">
      <c r="A210">
        <v>201</v>
      </c>
      <c r="B210">
        <f t="shared" si="3"/>
        <v>1338.3648831570729</v>
      </c>
    </row>
    <row r="211" spans="1:2" x14ac:dyDescent="0.25">
      <c r="A211">
        <v>202</v>
      </c>
      <c r="B211">
        <f t="shared" si="3"/>
        <v>1365.1321808202144</v>
      </c>
    </row>
    <row r="212" spans="1:2" x14ac:dyDescent="0.25">
      <c r="A212">
        <v>203</v>
      </c>
      <c r="B212">
        <f t="shared" si="3"/>
        <v>1392.4348244366188</v>
      </c>
    </row>
    <row r="213" spans="1:2" x14ac:dyDescent="0.25">
      <c r="A213">
        <v>204</v>
      </c>
      <c r="B213">
        <f t="shared" si="3"/>
        <v>1420.2835209253512</v>
      </c>
    </row>
    <row r="214" spans="1:2" x14ac:dyDescent="0.25">
      <c r="A214">
        <v>205</v>
      </c>
      <c r="B214">
        <f t="shared" si="3"/>
        <v>1448.6891913438583</v>
      </c>
    </row>
    <row r="215" spans="1:2" x14ac:dyDescent="0.25">
      <c r="A215">
        <v>206</v>
      </c>
      <c r="B215">
        <f t="shared" si="3"/>
        <v>1477.6629751707355</v>
      </c>
    </row>
    <row r="216" spans="1:2" x14ac:dyDescent="0.25">
      <c r="A216">
        <v>207</v>
      </c>
      <c r="B216">
        <f t="shared" si="3"/>
        <v>1507.2162346741502</v>
      </c>
    </row>
    <row r="217" spans="1:2" x14ac:dyDescent="0.25">
      <c r="A217">
        <v>208</v>
      </c>
      <c r="B217">
        <f t="shared" si="3"/>
        <v>1537.3605593676332</v>
      </c>
    </row>
    <row r="218" spans="1:2" x14ac:dyDescent="0.25">
      <c r="A218">
        <v>209</v>
      </c>
      <c r="B218">
        <f t="shared" si="3"/>
        <v>1568.1077705549858</v>
      </c>
    </row>
    <row r="219" spans="1:2" x14ac:dyDescent="0.25">
      <c r="A219">
        <v>210</v>
      </c>
      <c r="B219">
        <f t="shared" si="3"/>
        <v>1599.4699259660856</v>
      </c>
    </row>
    <row r="220" spans="1:2" x14ac:dyDescent="0.25">
      <c r="A220">
        <v>211</v>
      </c>
      <c r="B220">
        <f t="shared" si="3"/>
        <v>1631.4593244854073</v>
      </c>
    </row>
    <row r="221" spans="1:2" x14ac:dyDescent="0.25">
      <c r="A221">
        <v>212</v>
      </c>
      <c r="B221">
        <f t="shared" si="3"/>
        <v>1664.0885109751155</v>
      </c>
    </row>
    <row r="222" spans="1:2" x14ac:dyDescent="0.25">
      <c r="A222">
        <v>213</v>
      </c>
      <c r="B222">
        <f t="shared" si="3"/>
        <v>1697.3702811946177</v>
      </c>
    </row>
    <row r="223" spans="1:2" x14ac:dyDescent="0.25">
      <c r="A223">
        <v>214</v>
      </c>
      <c r="B223">
        <f t="shared" si="3"/>
        <v>1731.3176868185101</v>
      </c>
    </row>
    <row r="224" spans="1:2" x14ac:dyDescent="0.25">
      <c r="A224">
        <v>215</v>
      </c>
      <c r="B224">
        <f t="shared" si="3"/>
        <v>1765.9440405548803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N10" sqref="N10"/>
    </sheetView>
  </sheetViews>
  <sheetFormatPr defaultRowHeight="15" x14ac:dyDescent="0.25"/>
  <sheetData>
    <row r="1" spans="1:13" x14ac:dyDescent="0.25">
      <c r="A1" t="s">
        <v>17</v>
      </c>
    </row>
    <row r="3" spans="1:13" x14ac:dyDescent="0.25">
      <c r="A3" t="s">
        <v>14</v>
      </c>
    </row>
    <row r="4" spans="1:13" x14ac:dyDescent="0.25">
      <c r="L4" t="s">
        <v>31</v>
      </c>
    </row>
    <row r="5" spans="1:13" x14ac:dyDescent="0.25">
      <c r="A5" t="s">
        <v>15</v>
      </c>
      <c r="B5" t="s">
        <v>16</v>
      </c>
      <c r="L5" t="s">
        <v>18</v>
      </c>
      <c r="M5">
        <v>0.13379961223524203</v>
      </c>
    </row>
    <row r="6" spans="1:13" x14ac:dyDescent="0.25">
      <c r="A6">
        <v>0.01</v>
      </c>
      <c r="B6">
        <f>2*((1+A6)^20-1)/A6+((1+A6)^8-1)/A6-182.1938</f>
        <v>-129.87012144759859</v>
      </c>
      <c r="L6" t="s">
        <v>19</v>
      </c>
      <c r="M6">
        <f>2*((1+M5)^20-1)/M5+((1+M5)^8-1)/M5-182.1938</f>
        <v>-8.1967787386361124E-4</v>
      </c>
    </row>
    <row r="7" spans="1:13" x14ac:dyDescent="0.25">
      <c r="A7">
        <v>0.02</v>
      </c>
      <c r="B7">
        <f t="shared" ref="B7:B30" si="0">2*((1+A7)^20-1)/A7+((1+A7)^8-1)/A7-182.1938</f>
        <v>-125.01609135205132</v>
      </c>
    </row>
    <row r="8" spans="1:13" x14ac:dyDescent="0.25">
      <c r="A8">
        <v>0.03</v>
      </c>
      <c r="B8">
        <f t="shared" si="0"/>
        <v>-119.56071497578526</v>
      </c>
    </row>
    <row r="9" spans="1:13" x14ac:dyDescent="0.25">
      <c r="A9">
        <v>0.04</v>
      </c>
      <c r="B9">
        <f t="shared" si="0"/>
        <v>-113.4234165881971</v>
      </c>
    </row>
    <row r="10" spans="1:13" x14ac:dyDescent="0.25">
      <c r="A10">
        <v>0.05</v>
      </c>
      <c r="B10">
        <f t="shared" si="0"/>
        <v>-106.51278291844193</v>
      </c>
    </row>
    <row r="11" spans="1:13" x14ac:dyDescent="0.25">
      <c r="A11">
        <v>0.06</v>
      </c>
      <c r="B11">
        <f t="shared" si="0"/>
        <v>-98.725149684057698</v>
      </c>
    </row>
    <row r="12" spans="1:13" x14ac:dyDescent="0.25">
      <c r="A12">
        <v>7.0000000000000007E-2</v>
      </c>
      <c r="B12">
        <f t="shared" si="0"/>
        <v>-89.943012788510316</v>
      </c>
    </row>
    <row r="13" spans="1:13" x14ac:dyDescent="0.25">
      <c r="A13">
        <v>0.08</v>
      </c>
      <c r="B13">
        <f t="shared" si="0"/>
        <v>-80.033243775243818</v>
      </c>
    </row>
    <row r="14" spans="1:13" x14ac:dyDescent="0.25">
      <c r="A14">
        <v>0.09</v>
      </c>
      <c r="B14">
        <f t="shared" si="0"/>
        <v>-68.845086919480138</v>
      </c>
    </row>
    <row r="15" spans="1:13" x14ac:dyDescent="0.25">
      <c r="A15">
        <v>0.1</v>
      </c>
      <c r="B15">
        <f t="shared" si="0"/>
        <v>-56.207912913487817</v>
      </c>
    </row>
    <row r="16" spans="1:13" x14ac:dyDescent="0.25">
      <c r="A16">
        <v>0.11</v>
      </c>
      <c r="B16">
        <f t="shared" si="0"/>
        <v>-41.928701436582969</v>
      </c>
    </row>
    <row r="17" spans="1:2" x14ac:dyDescent="0.25">
      <c r="A17">
        <v>0.12</v>
      </c>
      <c r="B17">
        <f t="shared" si="0"/>
        <v>-25.789221976294158</v>
      </c>
    </row>
    <row r="18" spans="1:2" x14ac:dyDescent="0.25">
      <c r="A18" s="3">
        <v>0.13</v>
      </c>
      <c r="B18" s="3">
        <f t="shared" si="0"/>
        <v>-7.5428790588221091</v>
      </c>
    </row>
    <row r="19" spans="1:2" x14ac:dyDescent="0.25">
      <c r="A19" s="3">
        <v>0.14000000000000001</v>
      </c>
      <c r="B19" s="3">
        <f t="shared" si="0"/>
        <v>13.088815469837641</v>
      </c>
    </row>
    <row r="20" spans="1:2" x14ac:dyDescent="0.25">
      <c r="A20">
        <v>0.15</v>
      </c>
      <c r="B20">
        <f t="shared" si="0"/>
        <v>36.420184322874832</v>
      </c>
    </row>
    <row r="21" spans="1:2" x14ac:dyDescent="0.25">
      <c r="A21">
        <v>0.16</v>
      </c>
      <c r="B21">
        <f t="shared" si="0"/>
        <v>62.805786239169663</v>
      </c>
    </row>
    <row r="22" spans="1:2" x14ac:dyDescent="0.25">
      <c r="A22">
        <v>0.17</v>
      </c>
      <c r="B22">
        <f t="shared" si="0"/>
        <v>92.645327077063541</v>
      </c>
    </row>
    <row r="23" spans="1:2" x14ac:dyDescent="0.25">
      <c r="A23">
        <v>0.18</v>
      </c>
      <c r="B23">
        <f t="shared" si="0"/>
        <v>126.38913561712485</v>
      </c>
    </row>
    <row r="24" spans="1:2" x14ac:dyDescent="0.25">
      <c r="A24">
        <v>0.19</v>
      </c>
      <c r="B24">
        <f t="shared" si="0"/>
        <v>164.5442646633245</v>
      </c>
    </row>
    <row r="25" spans="1:2" x14ac:dyDescent="0.25">
      <c r="A25">
        <v>0.2</v>
      </c>
      <c r="B25">
        <f t="shared" si="0"/>
        <v>207.68128404474731</v>
      </c>
    </row>
    <row r="26" spans="1:2" x14ac:dyDescent="0.25">
      <c r="A26">
        <v>0.21</v>
      </c>
      <c r="B26">
        <f t="shared" si="0"/>
        <v>256.44183867956696</v>
      </c>
    </row>
    <row r="27" spans="1:2" x14ac:dyDescent="0.25">
      <c r="A27">
        <v>0.22</v>
      </c>
      <c r="B27">
        <f t="shared" si="0"/>
        <v>311.54705201474189</v>
      </c>
    </row>
    <row r="28" spans="1:2" x14ac:dyDescent="0.25">
      <c r="A28">
        <v>0.23</v>
      </c>
      <c r="B28">
        <f t="shared" si="0"/>
        <v>373.80686294724637</v>
      </c>
    </row>
    <row r="29" spans="1:2" x14ac:dyDescent="0.25">
      <c r="A29">
        <v>0.24</v>
      </c>
      <c r="B29">
        <f t="shared" si="0"/>
        <v>444.13039281769659</v>
      </c>
    </row>
    <row r="30" spans="1:2" x14ac:dyDescent="0.25">
      <c r="A30">
        <v>0.25</v>
      </c>
      <c r="B30">
        <f t="shared" si="0"/>
        <v>523.53744830087908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Annuities</vt:lpstr>
      <vt:lpstr>General Annuities</vt:lpstr>
      <vt:lpstr>Graphical Solution</vt:lpstr>
    </vt:vector>
  </TitlesOfParts>
  <Company>Australian 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Fei</dc:creator>
  <cp:lastModifiedBy>Huang, Fei</cp:lastModifiedBy>
  <dcterms:created xsi:type="dcterms:W3CDTF">2017-03-19T04:42:52Z</dcterms:created>
  <dcterms:modified xsi:type="dcterms:W3CDTF">2017-03-24T02:24:34Z</dcterms:modified>
</cp:coreProperties>
</file>