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E:\Software Workshop\"/>
    </mc:Choice>
  </mc:AlternateContent>
  <bookViews>
    <workbookView xWindow="0" yWindow="0" windowWidth="23040" windowHeight="9405"/>
  </bookViews>
  <sheets>
    <sheet name="Sheet1" sheetId="1" r:id="rId1"/>
  </sheets>
  <definedNames>
    <definedName name="solver_adj" localSheetId="0" hidden="1">Sheet1!$E$9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E8" i="1"/>
  <c r="E9" i="1"/>
  <c r="E4" i="1"/>
  <c r="B9" i="1"/>
  <c r="B8" i="1"/>
  <c r="B10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E7" i="1"/>
  <c r="B14" i="1"/>
  <c r="C14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<sst xmlns="http://schemas.openxmlformats.org/spreadsheetml/2006/main" count="24" uniqueCount="22">
  <si>
    <t>Bonds</t>
  </si>
  <si>
    <t>Face Value</t>
  </si>
  <si>
    <t>Redemption Value</t>
  </si>
  <si>
    <t>Term</t>
  </si>
  <si>
    <t>Coupons per year</t>
  </si>
  <si>
    <t>Coupon Rate</t>
  </si>
  <si>
    <t>Yield</t>
  </si>
  <si>
    <t>Time</t>
  </si>
  <si>
    <t>Income Tax</t>
  </si>
  <si>
    <t>CG Tax</t>
  </si>
  <si>
    <t>Price</t>
  </si>
  <si>
    <t>Modified Coupon</t>
  </si>
  <si>
    <t>Net Coupon Rate</t>
  </si>
  <si>
    <t>Coupons</t>
  </si>
  <si>
    <t>Redemption</t>
  </si>
  <si>
    <t>Period Yield</t>
  </si>
  <si>
    <t>CG Indicator</t>
  </si>
  <si>
    <t>Price w CGT</t>
  </si>
  <si>
    <t>nominal</t>
  </si>
  <si>
    <t>Yield Type</t>
  </si>
  <si>
    <t>(1 effective or 0 nominal)</t>
  </si>
  <si>
    <t>Period 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</si>
</sst>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0" xfId="0" quotePrefix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0" fontId="0" fillId="0" borderId="0" xfId="0" applyFill="1"/>
    <xf numFmtId="10" fontId="0" fillId="4" borderId="0" xfId="2" applyNumberFormat="1" applyFont="1" applyFill="1"/>
    <xf numFmtId="43" fontId="0" fillId="0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xSplit="1" ySplit="12" topLeftCell="B75" activePane="bottomRight" state="frozen"/>
      <selection pane="topRight" activeCell="B1" sqref="B1"/>
      <selection pane="bottomLeft" activeCell="A12" sqref="A12"/>
      <selection pane="bottomRight" activeCell="G88" sqref="G88"/>
    </sheetView>
  </sheetViews>
  <sheetFormatPr defaultColWidth="8.85546875" defaultRowHeight="15" x14ac:dyDescent="0.25"/>
  <cols>
    <col min="1" max="1" width="17.42578125" bestFit="1" customWidth="1"/>
    <col min="2" max="9" width="10.7109375" customWidth="1"/>
  </cols>
  <sheetData>
    <row r="1" spans="1:8" x14ac:dyDescent="0.25">
      <c r="A1" t="s">
        <v>0</v>
      </c>
    </row>
    <row r="3" spans="1:8" x14ac:dyDescent="0.25">
      <c r="A3" t="s">
        <v>1</v>
      </c>
      <c r="B3">
        <v>10000</v>
      </c>
      <c r="D3" t="s">
        <v>6</v>
      </c>
      <c r="E3" s="2">
        <v>0.08</v>
      </c>
      <c r="F3" t="s">
        <v>19</v>
      </c>
      <c r="G3" s="10">
        <v>1</v>
      </c>
      <c r="H3" s="7" t="s">
        <v>20</v>
      </c>
    </row>
    <row r="4" spans="1:8" x14ac:dyDescent="0.25">
      <c r="A4" t="s">
        <v>2</v>
      </c>
      <c r="B4">
        <v>10000</v>
      </c>
      <c r="D4" t="s">
        <v>15</v>
      </c>
      <c r="E4" s="12">
        <f>IF(G3=1,(1+E3)^(1/B6)-1,E3/B6)</f>
        <v>3.9230484541326494E-2</v>
      </c>
    </row>
    <row r="5" spans="1:8" x14ac:dyDescent="0.25">
      <c r="A5" t="s">
        <v>3</v>
      </c>
      <c r="B5">
        <v>10</v>
      </c>
      <c r="D5" t="s">
        <v>8</v>
      </c>
      <c r="E5" s="2">
        <v>0.2</v>
      </c>
    </row>
    <row r="6" spans="1:8" x14ac:dyDescent="0.25">
      <c r="A6" t="s">
        <v>4</v>
      </c>
      <c r="B6">
        <v>2</v>
      </c>
      <c r="D6" t="s">
        <v>9</v>
      </c>
      <c r="E6" s="2">
        <v>0.1</v>
      </c>
    </row>
    <row r="7" spans="1:8" x14ac:dyDescent="0.25">
      <c r="A7" t="s">
        <v>5</v>
      </c>
      <c r="B7" s="3">
        <v>0.08</v>
      </c>
      <c r="C7" t="s">
        <v>18</v>
      </c>
      <c r="D7" t="s">
        <v>16</v>
      </c>
      <c r="E7" s="11">
        <f>IF(E4&gt;B10,1,0)</f>
        <v>1</v>
      </c>
    </row>
    <row r="8" spans="1:8" x14ac:dyDescent="0.25">
      <c r="A8" t="s">
        <v>11</v>
      </c>
      <c r="B8" s="4">
        <f>B7*B3/B4</f>
        <v>0.08</v>
      </c>
      <c r="C8" t="s">
        <v>18</v>
      </c>
      <c r="D8" s="11" t="s">
        <v>10</v>
      </c>
      <c r="E8" s="13">
        <f>SUM(B14:C33)</f>
        <v>9010.623694438862</v>
      </c>
      <c r="H8" s="6"/>
    </row>
    <row r="9" spans="1:8" x14ac:dyDescent="0.25">
      <c r="A9" t="s">
        <v>12</v>
      </c>
      <c r="B9" s="4">
        <f>B7*(1-E5)</f>
        <v>6.4000000000000001E-2</v>
      </c>
      <c r="C9" t="s">
        <v>18</v>
      </c>
      <c r="D9" s="8" t="s">
        <v>17</v>
      </c>
      <c r="E9" s="9">
        <f>IF(E7=0,E8,(E8-E6*B4*(1+E4)^-(B5*B6))/(1-E6*(1+E4)^-(B5*B6)))</f>
        <v>8962.5706421483865</v>
      </c>
    </row>
    <row r="10" spans="1:8" x14ac:dyDescent="0.25">
      <c r="A10" t="s">
        <v>21</v>
      </c>
      <c r="B10" s="12">
        <f>B8*(1-E5)/B6</f>
        <v>3.2000000000000001E-2</v>
      </c>
      <c r="E10" s="5"/>
    </row>
    <row r="11" spans="1:8" x14ac:dyDescent="0.25">
      <c r="E11" s="6"/>
    </row>
    <row r="12" spans="1:8" x14ac:dyDescent="0.25">
      <c r="A12" s="1" t="s">
        <v>7</v>
      </c>
      <c r="B12" t="s">
        <v>13</v>
      </c>
      <c r="C12" t="s">
        <v>14</v>
      </c>
    </row>
    <row r="13" spans="1:8" x14ac:dyDescent="0.25">
      <c r="A13" s="1">
        <v>0</v>
      </c>
    </row>
    <row r="14" spans="1:8" x14ac:dyDescent="0.25">
      <c r="A14" s="1">
        <f t="shared" ref="A14:A34" si="0">IF(A13="","",IF(A13=($B$5*$B$6),"",A13+1))</f>
        <v>1</v>
      </c>
      <c r="B14" s="5">
        <f>IF(A14="",0,($B$3*$B$9/$B$6)*(1+$E$4)^-A14)</f>
        <v>307.92014356780038</v>
      </c>
      <c r="C14" s="5">
        <f>IF(A14="",0,IF(A14=($B$5*$B$6),$B$4,0)*(1+$E$4)^-A14)</f>
        <v>0</v>
      </c>
      <c r="E14">
        <v>1</v>
      </c>
    </row>
    <row r="15" spans="1:8" x14ac:dyDescent="0.25">
      <c r="A15" s="1">
        <f t="shared" si="0"/>
        <v>2</v>
      </c>
      <c r="B15" s="5">
        <f t="shared" ref="B15:B78" si="1">IF(A15="",0,($B$3*$B$9/$B$6)*(1+$E$4)^-A15)</f>
        <v>296.29629629629625</v>
      </c>
      <c r="C15" s="5">
        <f t="shared" ref="C15:C33" si="2">IF(A15="",0,IF(A15=($B$5*$B$6),$B$4,0)*(1+$E$4)^-A15)</f>
        <v>0</v>
      </c>
      <c r="E15">
        <v>2</v>
      </c>
    </row>
    <row r="16" spans="1:8" x14ac:dyDescent="0.25">
      <c r="A16" s="1">
        <f t="shared" si="0"/>
        <v>3</v>
      </c>
      <c r="B16" s="5">
        <f t="shared" si="1"/>
        <v>285.11124404425948</v>
      </c>
      <c r="C16" s="5">
        <f t="shared" si="2"/>
        <v>0</v>
      </c>
    </row>
    <row r="17" spans="1:3" x14ac:dyDescent="0.25">
      <c r="A17" s="1">
        <f t="shared" si="0"/>
        <v>4</v>
      </c>
      <c r="B17" s="5">
        <f t="shared" si="1"/>
        <v>274.34842249657049</v>
      </c>
      <c r="C17" s="5">
        <f t="shared" si="2"/>
        <v>0</v>
      </c>
    </row>
    <row r="18" spans="1:3" x14ac:dyDescent="0.25">
      <c r="A18" s="1">
        <f t="shared" si="0"/>
        <v>5</v>
      </c>
      <c r="B18" s="5">
        <f t="shared" si="1"/>
        <v>263.99189263357363</v>
      </c>
      <c r="C18" s="5">
        <f t="shared" si="2"/>
        <v>0</v>
      </c>
    </row>
    <row r="19" spans="1:3" x14ac:dyDescent="0.25">
      <c r="A19" s="1">
        <f t="shared" si="0"/>
        <v>6</v>
      </c>
      <c r="B19" s="5">
        <f t="shared" si="1"/>
        <v>254.02631712645413</v>
      </c>
      <c r="C19" s="5">
        <f t="shared" si="2"/>
        <v>0</v>
      </c>
    </row>
    <row r="20" spans="1:3" x14ac:dyDescent="0.25">
      <c r="A20" s="1">
        <f t="shared" si="0"/>
        <v>7</v>
      </c>
      <c r="B20" s="5">
        <f t="shared" si="1"/>
        <v>244.43693762367914</v>
      </c>
      <c r="C20" s="5">
        <f t="shared" si="2"/>
        <v>0</v>
      </c>
    </row>
    <row r="21" spans="1:3" x14ac:dyDescent="0.25">
      <c r="A21" s="1">
        <f t="shared" si="0"/>
        <v>8</v>
      </c>
      <c r="B21" s="5">
        <f t="shared" si="1"/>
        <v>235.20955289486488</v>
      </c>
      <c r="C21" s="5">
        <f t="shared" si="2"/>
        <v>0</v>
      </c>
    </row>
    <row r="22" spans="1:3" x14ac:dyDescent="0.25">
      <c r="A22" s="1">
        <f t="shared" si="0"/>
        <v>9</v>
      </c>
      <c r="B22" s="5">
        <f t="shared" si="1"/>
        <v>226.3304977997029</v>
      </c>
      <c r="C22" s="5">
        <f t="shared" si="2"/>
        <v>0</v>
      </c>
    </row>
    <row r="23" spans="1:3" x14ac:dyDescent="0.25">
      <c r="A23" s="1">
        <f t="shared" si="0"/>
        <v>10</v>
      </c>
      <c r="B23" s="5">
        <f t="shared" si="1"/>
        <v>217.78662305080076</v>
      </c>
      <c r="C23" s="5">
        <f t="shared" si="2"/>
        <v>0</v>
      </c>
    </row>
    <row r="24" spans="1:3" x14ac:dyDescent="0.25">
      <c r="A24" s="1">
        <f t="shared" si="0"/>
        <v>11</v>
      </c>
      <c r="B24" s="5">
        <f t="shared" si="1"/>
        <v>209.56527574046558</v>
      </c>
      <c r="C24" s="5">
        <f t="shared" si="2"/>
        <v>0</v>
      </c>
    </row>
    <row r="25" spans="1:3" x14ac:dyDescent="0.25">
      <c r="A25" s="1">
        <f t="shared" si="0"/>
        <v>12</v>
      </c>
      <c r="B25" s="5">
        <f t="shared" si="1"/>
        <v>201.65428060259327</v>
      </c>
      <c r="C25" s="5">
        <f t="shared" si="2"/>
        <v>0</v>
      </c>
    </row>
    <row r="26" spans="1:3" x14ac:dyDescent="0.25">
      <c r="A26" s="1">
        <f t="shared" si="0"/>
        <v>13</v>
      </c>
      <c r="B26" s="5">
        <f t="shared" si="1"/>
        <v>194.04192198191257</v>
      </c>
      <c r="C26" s="5">
        <f t="shared" si="2"/>
        <v>0</v>
      </c>
    </row>
    <row r="27" spans="1:3" x14ac:dyDescent="0.25">
      <c r="A27" s="1">
        <f t="shared" si="0"/>
        <v>14</v>
      </c>
      <c r="B27" s="5">
        <f t="shared" si="1"/>
        <v>186.71692648388262</v>
      </c>
      <c r="C27" s="5">
        <f t="shared" si="2"/>
        <v>0</v>
      </c>
    </row>
    <row r="28" spans="1:3" x14ac:dyDescent="0.25">
      <c r="A28" s="1">
        <f t="shared" si="0"/>
        <v>15</v>
      </c>
      <c r="B28" s="5">
        <f t="shared" si="1"/>
        <v>179.66844627954859</v>
      </c>
      <c r="C28" s="5">
        <f t="shared" si="2"/>
        <v>0</v>
      </c>
    </row>
    <row r="29" spans="1:3" x14ac:dyDescent="0.25">
      <c r="A29" s="1">
        <f t="shared" si="0"/>
        <v>16</v>
      </c>
      <c r="B29" s="5">
        <f t="shared" si="1"/>
        <v>172.88604304063202</v>
      </c>
      <c r="C29" s="5">
        <f t="shared" si="2"/>
        <v>0</v>
      </c>
    </row>
    <row r="30" spans="1:3" x14ac:dyDescent="0.25">
      <c r="A30" s="1">
        <f t="shared" si="0"/>
        <v>17</v>
      </c>
      <c r="B30" s="5">
        <f t="shared" si="1"/>
        <v>166.35967248106351</v>
      </c>
      <c r="C30" s="5">
        <f t="shared" si="2"/>
        <v>0</v>
      </c>
    </row>
    <row r="31" spans="1:3" x14ac:dyDescent="0.25">
      <c r="A31" s="1">
        <f t="shared" si="0"/>
        <v>18</v>
      </c>
      <c r="B31" s="5">
        <f t="shared" si="1"/>
        <v>160.07966948206666</v>
      </c>
      <c r="C31" s="5">
        <f t="shared" si="2"/>
        <v>0</v>
      </c>
    </row>
    <row r="32" spans="1:3" x14ac:dyDescent="0.25">
      <c r="A32" s="1">
        <f t="shared" si="0"/>
        <v>19</v>
      </c>
      <c r="B32" s="5">
        <f t="shared" si="1"/>
        <v>154.03673377876248</v>
      </c>
      <c r="C32" s="5">
        <f t="shared" si="2"/>
        <v>0</v>
      </c>
    </row>
    <row r="33" spans="1:3" x14ac:dyDescent="0.25">
      <c r="A33" s="1">
        <f t="shared" si="0"/>
        <v>20</v>
      </c>
      <c r="B33" s="5">
        <f t="shared" si="1"/>
        <v>148.22191618709871</v>
      </c>
      <c r="C33" s="5">
        <f t="shared" si="2"/>
        <v>4631.9348808468349</v>
      </c>
    </row>
    <row r="34" spans="1:3" x14ac:dyDescent="0.25">
      <c r="A34" s="1" t="str">
        <f t="shared" si="0"/>
        <v/>
      </c>
      <c r="B34" s="5"/>
      <c r="C34" s="5"/>
    </row>
    <row r="35" spans="1:3" x14ac:dyDescent="0.25">
      <c r="A35" s="1" t="str">
        <f>IF(A34="","",IF(A34=($B$5*$B$6),"",A34+1))</f>
        <v/>
      </c>
      <c r="B35" s="5"/>
      <c r="C35" s="5"/>
    </row>
    <row r="36" spans="1:3" x14ac:dyDescent="0.25">
      <c r="A36" s="1" t="str">
        <f t="shared" ref="A36:A99" si="3">IF(A35="","",IF(A35=($B$5*$B$6),"",A35+1))</f>
        <v/>
      </c>
      <c r="B36" s="5"/>
      <c r="C36" s="5"/>
    </row>
    <row r="37" spans="1:3" x14ac:dyDescent="0.25">
      <c r="A37" s="1" t="str">
        <f t="shared" si="3"/>
        <v/>
      </c>
      <c r="B37" s="5"/>
      <c r="C37" s="5"/>
    </row>
    <row r="38" spans="1:3" x14ac:dyDescent="0.25">
      <c r="A38" s="1" t="str">
        <f t="shared" si="3"/>
        <v/>
      </c>
      <c r="B38" s="5"/>
      <c r="C38" s="5"/>
    </row>
    <row r="39" spans="1:3" x14ac:dyDescent="0.25">
      <c r="A39" s="1" t="str">
        <f t="shared" si="3"/>
        <v/>
      </c>
      <c r="B39" s="5"/>
      <c r="C39" s="5"/>
    </row>
    <row r="40" spans="1:3" x14ac:dyDescent="0.25">
      <c r="A40" s="1" t="str">
        <f t="shared" si="3"/>
        <v/>
      </c>
      <c r="B40" s="5"/>
      <c r="C40" s="5"/>
    </row>
    <row r="41" spans="1:3" x14ac:dyDescent="0.25">
      <c r="A41" s="1" t="str">
        <f t="shared" si="3"/>
        <v/>
      </c>
      <c r="B41" s="5"/>
      <c r="C41" s="5"/>
    </row>
    <row r="42" spans="1:3" x14ac:dyDescent="0.25">
      <c r="A42" s="1" t="str">
        <f t="shared" si="3"/>
        <v/>
      </c>
      <c r="B42" s="5"/>
      <c r="C42" s="5"/>
    </row>
    <row r="43" spans="1:3" x14ac:dyDescent="0.25">
      <c r="A43" s="1" t="str">
        <f t="shared" si="3"/>
        <v/>
      </c>
      <c r="B43" s="5"/>
      <c r="C43" s="5"/>
    </row>
    <row r="44" spans="1:3" x14ac:dyDescent="0.25">
      <c r="A44" s="1" t="str">
        <f t="shared" si="3"/>
        <v/>
      </c>
      <c r="B44" s="5"/>
      <c r="C44" s="5"/>
    </row>
    <row r="45" spans="1:3" x14ac:dyDescent="0.25">
      <c r="A45" s="1" t="str">
        <f t="shared" si="3"/>
        <v/>
      </c>
      <c r="B45" s="5"/>
      <c r="C45" s="5"/>
    </row>
    <row r="46" spans="1:3" x14ac:dyDescent="0.25">
      <c r="A46" s="1" t="str">
        <f t="shared" si="3"/>
        <v/>
      </c>
      <c r="B46" s="5"/>
      <c r="C46" s="5"/>
    </row>
    <row r="47" spans="1:3" x14ac:dyDescent="0.25">
      <c r="A47" s="1" t="str">
        <f t="shared" si="3"/>
        <v/>
      </c>
      <c r="B47" s="5"/>
      <c r="C47" s="5"/>
    </row>
    <row r="48" spans="1:3" x14ac:dyDescent="0.25">
      <c r="A48" s="1" t="str">
        <f t="shared" si="3"/>
        <v/>
      </c>
      <c r="B48" s="5"/>
      <c r="C48" s="5"/>
    </row>
    <row r="49" spans="1:3" x14ac:dyDescent="0.25">
      <c r="A49" s="1" t="str">
        <f t="shared" si="3"/>
        <v/>
      </c>
      <c r="B49" s="5"/>
      <c r="C49" s="5"/>
    </row>
    <row r="50" spans="1:3" x14ac:dyDescent="0.25">
      <c r="A50" s="1" t="str">
        <f t="shared" si="3"/>
        <v/>
      </c>
      <c r="B50" s="5"/>
      <c r="C50" s="5"/>
    </row>
    <row r="51" spans="1:3" x14ac:dyDescent="0.25">
      <c r="A51" s="1" t="str">
        <f t="shared" si="3"/>
        <v/>
      </c>
      <c r="B51" s="5"/>
      <c r="C51" s="5"/>
    </row>
    <row r="52" spans="1:3" x14ac:dyDescent="0.25">
      <c r="A52" s="1" t="str">
        <f t="shared" si="3"/>
        <v/>
      </c>
      <c r="B52" s="5"/>
      <c r="C52" s="5"/>
    </row>
    <row r="53" spans="1:3" x14ac:dyDescent="0.25">
      <c r="A53" s="1" t="str">
        <f t="shared" si="3"/>
        <v/>
      </c>
      <c r="B53" s="5"/>
      <c r="C53" s="5"/>
    </row>
    <row r="54" spans="1:3" x14ac:dyDescent="0.25">
      <c r="A54" s="1" t="str">
        <f t="shared" si="3"/>
        <v/>
      </c>
      <c r="B54" s="5"/>
      <c r="C54" s="5"/>
    </row>
    <row r="55" spans="1:3" x14ac:dyDescent="0.25">
      <c r="A55" s="1" t="str">
        <f t="shared" si="3"/>
        <v/>
      </c>
      <c r="B55" s="5"/>
      <c r="C55" s="5"/>
    </row>
    <row r="56" spans="1:3" x14ac:dyDescent="0.25">
      <c r="A56" s="1" t="str">
        <f t="shared" si="3"/>
        <v/>
      </c>
      <c r="B56" s="5"/>
      <c r="C56" s="5"/>
    </row>
    <row r="57" spans="1:3" x14ac:dyDescent="0.25">
      <c r="A57" s="1" t="str">
        <f t="shared" si="3"/>
        <v/>
      </c>
      <c r="B57" s="5"/>
      <c r="C57" s="5"/>
    </row>
    <row r="58" spans="1:3" x14ac:dyDescent="0.25">
      <c r="A58" s="1" t="str">
        <f t="shared" si="3"/>
        <v/>
      </c>
      <c r="B58" s="5"/>
      <c r="C58" s="5"/>
    </row>
    <row r="59" spans="1:3" x14ac:dyDescent="0.25">
      <c r="A59" s="1" t="str">
        <f t="shared" si="3"/>
        <v/>
      </c>
      <c r="B59" s="5"/>
      <c r="C59" s="5"/>
    </row>
    <row r="60" spans="1:3" x14ac:dyDescent="0.25">
      <c r="A60" s="1" t="str">
        <f t="shared" si="3"/>
        <v/>
      </c>
      <c r="B60" s="5"/>
      <c r="C60" s="5"/>
    </row>
    <row r="61" spans="1:3" x14ac:dyDescent="0.25">
      <c r="A61" s="1" t="str">
        <f t="shared" si="3"/>
        <v/>
      </c>
      <c r="B61" s="5"/>
      <c r="C61" s="5"/>
    </row>
    <row r="62" spans="1:3" x14ac:dyDescent="0.25">
      <c r="A62" s="1" t="str">
        <f t="shared" si="3"/>
        <v/>
      </c>
      <c r="B62" s="5"/>
      <c r="C62" s="5"/>
    </row>
    <row r="63" spans="1:3" x14ac:dyDescent="0.25">
      <c r="A63" s="1" t="str">
        <f t="shared" si="3"/>
        <v/>
      </c>
      <c r="B63" s="5"/>
      <c r="C63" s="5"/>
    </row>
    <row r="64" spans="1:3" x14ac:dyDescent="0.25">
      <c r="A64" s="1" t="str">
        <f t="shared" si="3"/>
        <v/>
      </c>
      <c r="B64" s="5"/>
      <c r="C64" s="5"/>
    </row>
    <row r="65" spans="1:3" x14ac:dyDescent="0.25">
      <c r="A65" s="1" t="str">
        <f t="shared" si="3"/>
        <v/>
      </c>
      <c r="B65" s="5"/>
      <c r="C65" s="5"/>
    </row>
    <row r="66" spans="1:3" x14ac:dyDescent="0.25">
      <c r="A66" s="1" t="str">
        <f t="shared" si="3"/>
        <v/>
      </c>
      <c r="B66" s="5"/>
      <c r="C66" s="5"/>
    </row>
    <row r="67" spans="1:3" x14ac:dyDescent="0.25">
      <c r="A67" s="1" t="str">
        <f t="shared" si="3"/>
        <v/>
      </c>
      <c r="B67" s="5"/>
      <c r="C67" s="5"/>
    </row>
    <row r="68" spans="1:3" x14ac:dyDescent="0.25">
      <c r="A68" s="1" t="str">
        <f t="shared" si="3"/>
        <v/>
      </c>
      <c r="B68" s="5"/>
      <c r="C68" s="5"/>
    </row>
    <row r="69" spans="1:3" x14ac:dyDescent="0.25">
      <c r="A69" s="1" t="str">
        <f t="shared" si="3"/>
        <v/>
      </c>
      <c r="B69" s="5"/>
      <c r="C69" s="5"/>
    </row>
    <row r="70" spans="1:3" x14ac:dyDescent="0.25">
      <c r="A70" s="1" t="str">
        <f t="shared" si="3"/>
        <v/>
      </c>
      <c r="B70" s="5"/>
      <c r="C70" s="5"/>
    </row>
    <row r="71" spans="1:3" x14ac:dyDescent="0.25">
      <c r="A71" s="1" t="str">
        <f t="shared" si="3"/>
        <v/>
      </c>
      <c r="B71" s="5"/>
      <c r="C71" s="5"/>
    </row>
    <row r="72" spans="1:3" x14ac:dyDescent="0.25">
      <c r="A72" s="1" t="str">
        <f t="shared" si="3"/>
        <v/>
      </c>
      <c r="B72" s="5"/>
      <c r="C72" s="5"/>
    </row>
    <row r="73" spans="1:3" x14ac:dyDescent="0.25">
      <c r="A73" s="1" t="str">
        <f t="shared" si="3"/>
        <v/>
      </c>
      <c r="B73" s="5"/>
      <c r="C73" s="5"/>
    </row>
    <row r="74" spans="1:3" x14ac:dyDescent="0.25">
      <c r="A74" s="1" t="str">
        <f t="shared" si="3"/>
        <v/>
      </c>
      <c r="B74" s="5"/>
      <c r="C74" s="5"/>
    </row>
    <row r="75" spans="1:3" x14ac:dyDescent="0.25">
      <c r="A75" s="1" t="str">
        <f t="shared" si="3"/>
        <v/>
      </c>
      <c r="B75" s="5"/>
      <c r="C75" s="5"/>
    </row>
    <row r="76" spans="1:3" x14ac:dyDescent="0.25">
      <c r="A76" s="1" t="str">
        <f t="shared" si="3"/>
        <v/>
      </c>
      <c r="B76" s="5"/>
      <c r="C76" s="5"/>
    </row>
    <row r="77" spans="1:3" x14ac:dyDescent="0.25">
      <c r="A77" s="1" t="str">
        <f t="shared" si="3"/>
        <v/>
      </c>
      <c r="B77" s="5"/>
      <c r="C77" s="5"/>
    </row>
    <row r="78" spans="1:3" x14ac:dyDescent="0.25">
      <c r="A78" s="1" t="str">
        <f t="shared" si="3"/>
        <v/>
      </c>
      <c r="B78" s="5"/>
      <c r="C78" s="5"/>
    </row>
    <row r="79" spans="1:3" x14ac:dyDescent="0.25">
      <c r="A79" s="1" t="str">
        <f t="shared" si="3"/>
        <v/>
      </c>
      <c r="B79" s="5"/>
      <c r="C79" s="5"/>
    </row>
    <row r="80" spans="1:3" x14ac:dyDescent="0.25">
      <c r="A80" s="1" t="str">
        <f t="shared" si="3"/>
        <v/>
      </c>
      <c r="B80" s="5"/>
      <c r="C80" s="5"/>
    </row>
    <row r="81" spans="1:3" x14ac:dyDescent="0.25">
      <c r="A81" s="1" t="str">
        <f t="shared" si="3"/>
        <v/>
      </c>
      <c r="B81" s="5"/>
      <c r="C81" s="5"/>
    </row>
    <row r="82" spans="1:3" x14ac:dyDescent="0.25">
      <c r="A82" s="1" t="str">
        <f t="shared" si="3"/>
        <v/>
      </c>
      <c r="B82" s="5"/>
      <c r="C82" s="5"/>
    </row>
    <row r="83" spans="1:3" x14ac:dyDescent="0.25">
      <c r="A83" s="1" t="str">
        <f t="shared" si="3"/>
        <v/>
      </c>
      <c r="B83" s="5"/>
      <c r="C83" s="5"/>
    </row>
    <row r="84" spans="1:3" x14ac:dyDescent="0.25">
      <c r="A84" s="1" t="str">
        <f t="shared" si="3"/>
        <v/>
      </c>
      <c r="B84" s="5"/>
      <c r="C84" s="5"/>
    </row>
    <row r="85" spans="1:3" x14ac:dyDescent="0.25">
      <c r="A85" s="1" t="str">
        <f t="shared" si="3"/>
        <v/>
      </c>
      <c r="B85" s="5"/>
      <c r="C85" s="5"/>
    </row>
    <row r="86" spans="1:3" x14ac:dyDescent="0.25">
      <c r="A86" s="1" t="str">
        <f t="shared" si="3"/>
        <v/>
      </c>
      <c r="B86" s="5"/>
      <c r="C86" s="5"/>
    </row>
    <row r="87" spans="1:3" x14ac:dyDescent="0.25">
      <c r="A87" s="1" t="str">
        <f t="shared" si="3"/>
        <v/>
      </c>
      <c r="B87" s="5"/>
      <c r="C87" s="5"/>
    </row>
    <row r="88" spans="1:3" x14ac:dyDescent="0.25">
      <c r="A88" s="1" t="str">
        <f t="shared" si="3"/>
        <v/>
      </c>
      <c r="B88" s="5"/>
      <c r="C88" s="5"/>
    </row>
    <row r="89" spans="1:3" x14ac:dyDescent="0.25">
      <c r="A89" s="1" t="str">
        <f t="shared" si="3"/>
        <v/>
      </c>
      <c r="B89" s="5"/>
      <c r="C89" s="5"/>
    </row>
    <row r="90" spans="1:3" x14ac:dyDescent="0.25">
      <c r="A90" s="1" t="str">
        <f t="shared" si="3"/>
        <v/>
      </c>
      <c r="B90" s="5"/>
      <c r="C90" s="5"/>
    </row>
    <row r="91" spans="1:3" x14ac:dyDescent="0.25">
      <c r="A91" s="1" t="str">
        <f t="shared" si="3"/>
        <v/>
      </c>
      <c r="B91" s="5"/>
      <c r="C91" s="5"/>
    </row>
    <row r="92" spans="1:3" x14ac:dyDescent="0.25">
      <c r="A92" s="1" t="str">
        <f t="shared" si="3"/>
        <v/>
      </c>
      <c r="B92" s="5"/>
      <c r="C92" s="5"/>
    </row>
    <row r="93" spans="1:3" x14ac:dyDescent="0.25">
      <c r="A93" s="1" t="str">
        <f t="shared" si="3"/>
        <v/>
      </c>
      <c r="B93" s="5"/>
      <c r="C93" s="5"/>
    </row>
    <row r="94" spans="1:3" x14ac:dyDescent="0.25">
      <c r="A94" s="1" t="str">
        <f t="shared" si="3"/>
        <v/>
      </c>
      <c r="B94" s="5"/>
      <c r="C94" s="5"/>
    </row>
    <row r="95" spans="1:3" x14ac:dyDescent="0.25">
      <c r="A95" s="1" t="str">
        <f t="shared" si="3"/>
        <v/>
      </c>
      <c r="B95" s="5"/>
      <c r="C95" s="5"/>
    </row>
    <row r="96" spans="1:3" x14ac:dyDescent="0.25">
      <c r="A96" s="1" t="str">
        <f t="shared" si="3"/>
        <v/>
      </c>
      <c r="B96" s="5"/>
      <c r="C96" s="5"/>
    </row>
    <row r="97" spans="1:3" x14ac:dyDescent="0.25">
      <c r="A97" s="1" t="str">
        <f t="shared" si="3"/>
        <v/>
      </c>
      <c r="B97" s="5"/>
      <c r="C97" s="5"/>
    </row>
    <row r="98" spans="1:3" x14ac:dyDescent="0.25">
      <c r="A98" s="1" t="str">
        <f t="shared" si="3"/>
        <v/>
      </c>
      <c r="B98" s="5"/>
      <c r="C98" s="5"/>
    </row>
    <row r="99" spans="1:3" x14ac:dyDescent="0.25">
      <c r="A99" s="1" t="str">
        <f t="shared" si="3"/>
        <v/>
      </c>
      <c r="B99" s="5"/>
      <c r="C99" s="5"/>
    </row>
    <row r="100" spans="1:3" x14ac:dyDescent="0.25">
      <c r="A100" s="1" t="str">
        <f t="shared" ref="A100:A101" si="4">IF(A99="","",IF(A99=($B$5*$B$6),"",A99+1))</f>
        <v/>
      </c>
      <c r="B100" s="5"/>
      <c r="C100" s="5"/>
    </row>
    <row r="101" spans="1:3" x14ac:dyDescent="0.25">
      <c r="A101" s="1" t="str">
        <f t="shared" si="4"/>
        <v/>
      </c>
      <c r="B101" s="5"/>
      <c r="C101" s="5"/>
    </row>
    <row r="102" spans="1:3" x14ac:dyDescent="0.25">
      <c r="B102" s="5"/>
    </row>
    <row r="103" spans="1:3" x14ac:dyDescent="0.25">
      <c r="B103" s="5"/>
    </row>
    <row r="104" spans="1:3" x14ac:dyDescent="0.25">
      <c r="B104" s="5"/>
    </row>
    <row r="105" spans="1:3" x14ac:dyDescent="0.25">
      <c r="B105" s="5"/>
    </row>
    <row r="106" spans="1:3" x14ac:dyDescent="0.25">
      <c r="B106" s="5"/>
    </row>
    <row r="107" spans="1:3" x14ac:dyDescent="0.25">
      <c r="B107" s="5"/>
    </row>
    <row r="108" spans="1:3" x14ac:dyDescent="0.25">
      <c r="B108" s="5"/>
    </row>
    <row r="109" spans="1:3" x14ac:dyDescent="0.25">
      <c r="B109" s="5"/>
    </row>
    <row r="110" spans="1:3" x14ac:dyDescent="0.25">
      <c r="B110" s="5"/>
    </row>
    <row r="111" spans="1:3" x14ac:dyDescent="0.25">
      <c r="B1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ANU CBE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 Mehta</dc:creator>
  <cp:lastModifiedBy>Huang, Fei</cp:lastModifiedBy>
  <dcterms:created xsi:type="dcterms:W3CDTF">2014-10-01T00:45:58Z</dcterms:created>
  <dcterms:modified xsi:type="dcterms:W3CDTF">2017-05-04T00:56:02Z</dcterms:modified>
</cp:coreProperties>
</file>