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My Documents\1 Teaching\STAT2008-6038 RegressionM\2017\Lectures\20170222 GTA Example\"/>
    </mc:Choice>
  </mc:AlternateContent>
  <bookViews>
    <workbookView xWindow="0" yWindow="0" windowWidth="19200" windowHeight="7340" activeTab="2"/>
  </bookViews>
  <sheets>
    <sheet name="Linear trend calculations" sheetId="3" r:id="rId1"/>
    <sheet name="Pivot Table" sheetId="2" r:id="rId2"/>
    <sheet name="Global Temperature Anomalies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3" i="3" s="1"/>
  <c r="N3" i="3" s="1"/>
  <c r="L4" i="3"/>
  <c r="M4" i="3" s="1"/>
  <c r="N4" i="3" s="1"/>
  <c r="L5" i="3"/>
  <c r="M5" i="3"/>
  <c r="N5" i="3"/>
  <c r="L6" i="3"/>
  <c r="M6" i="3"/>
  <c r="N6" i="3"/>
  <c r="L7" i="3"/>
  <c r="M7" i="3" s="1"/>
  <c r="N7" i="3" s="1"/>
  <c r="L8" i="3"/>
  <c r="M8" i="3" s="1"/>
  <c r="N8" i="3" s="1"/>
  <c r="L9" i="3"/>
  <c r="M9" i="3"/>
  <c r="N9" i="3"/>
  <c r="L10" i="3"/>
  <c r="M10" i="3"/>
  <c r="N10" i="3"/>
  <c r="L11" i="3"/>
  <c r="M11" i="3" s="1"/>
  <c r="N11" i="3" s="1"/>
  <c r="L12" i="3"/>
  <c r="M12" i="3" s="1"/>
  <c r="N12" i="3" s="1"/>
  <c r="L13" i="3"/>
  <c r="M13" i="3"/>
  <c r="N13" i="3"/>
  <c r="L14" i="3"/>
  <c r="M14" i="3"/>
  <c r="N14" i="3"/>
  <c r="L15" i="3"/>
  <c r="M15" i="3" s="1"/>
  <c r="N15" i="3" s="1"/>
  <c r="L16" i="3"/>
  <c r="M16" i="3" s="1"/>
  <c r="N16" i="3" s="1"/>
  <c r="L17" i="3"/>
  <c r="M17" i="3"/>
  <c r="N17" i="3"/>
  <c r="L18" i="3"/>
  <c r="M18" i="3"/>
  <c r="N18" i="3"/>
  <c r="L19" i="3"/>
  <c r="M19" i="3" s="1"/>
  <c r="N19" i="3" s="1"/>
  <c r="L20" i="3"/>
  <c r="M20" i="3" s="1"/>
  <c r="N20" i="3" s="1"/>
  <c r="L21" i="3"/>
  <c r="M21" i="3"/>
  <c r="N21" i="3"/>
  <c r="L22" i="3"/>
  <c r="M22" i="3"/>
  <c r="N22" i="3"/>
  <c r="L23" i="3"/>
  <c r="M23" i="3" s="1"/>
  <c r="N23" i="3" s="1"/>
  <c r="L24" i="3"/>
  <c r="M24" i="3" s="1"/>
  <c r="N24" i="3" s="1"/>
  <c r="L25" i="3"/>
  <c r="M25" i="3"/>
  <c r="N25" i="3"/>
  <c r="L26" i="3"/>
  <c r="M26" i="3"/>
  <c r="N26" i="3"/>
  <c r="L27" i="3"/>
  <c r="M27" i="3" s="1"/>
  <c r="N27" i="3" s="1"/>
  <c r="L28" i="3"/>
  <c r="M28" i="3" s="1"/>
  <c r="N28" i="3" s="1"/>
  <c r="L29" i="3"/>
  <c r="M29" i="3"/>
  <c r="N29" i="3"/>
  <c r="L30" i="3"/>
  <c r="M30" i="3"/>
  <c r="N30" i="3"/>
  <c r="L31" i="3"/>
  <c r="M31" i="3" s="1"/>
  <c r="N31" i="3" s="1"/>
  <c r="L32" i="3"/>
  <c r="M32" i="3" s="1"/>
  <c r="N32" i="3" s="1"/>
  <c r="L33" i="3"/>
  <c r="M33" i="3"/>
  <c r="N33" i="3"/>
  <c r="L34" i="3"/>
  <c r="M34" i="3"/>
  <c r="N34" i="3"/>
  <c r="L35" i="3"/>
  <c r="M35" i="3" s="1"/>
  <c r="N35" i="3" s="1"/>
  <c r="L36" i="3"/>
  <c r="M36" i="3" s="1"/>
  <c r="N36" i="3" s="1"/>
  <c r="L37" i="3"/>
  <c r="M37" i="3"/>
  <c r="N37" i="3"/>
  <c r="L38" i="3"/>
  <c r="M38" i="3"/>
  <c r="N38" i="3"/>
  <c r="L39" i="3"/>
  <c r="M39" i="3" s="1"/>
  <c r="N39" i="3" s="1"/>
  <c r="L40" i="3"/>
  <c r="M40" i="3" s="1"/>
  <c r="N40" i="3" s="1"/>
  <c r="L41" i="3"/>
  <c r="M41" i="3"/>
  <c r="N41" i="3"/>
  <c r="L42" i="3"/>
  <c r="M42" i="3"/>
  <c r="N42" i="3"/>
  <c r="L43" i="3"/>
  <c r="M43" i="3" s="1"/>
  <c r="N43" i="3" s="1"/>
  <c r="L44" i="3"/>
  <c r="M44" i="3" s="1"/>
  <c r="N44" i="3" s="1"/>
  <c r="L45" i="3"/>
  <c r="M45" i="3"/>
  <c r="N45" i="3"/>
  <c r="L46" i="3"/>
  <c r="M46" i="3"/>
  <c r="N46" i="3"/>
  <c r="L47" i="3"/>
  <c r="M47" i="3" s="1"/>
  <c r="N47" i="3" s="1"/>
  <c r="L48" i="3"/>
  <c r="M48" i="3" s="1"/>
  <c r="N48" i="3" s="1"/>
  <c r="L49" i="3"/>
  <c r="M49" i="3"/>
  <c r="N49" i="3"/>
  <c r="L50" i="3"/>
  <c r="M50" i="3"/>
  <c r="N50" i="3"/>
  <c r="L51" i="3"/>
  <c r="M51" i="3" s="1"/>
  <c r="N51" i="3" s="1"/>
  <c r="L52" i="3"/>
  <c r="M52" i="3" s="1"/>
  <c r="N52" i="3" s="1"/>
  <c r="L53" i="3"/>
  <c r="M53" i="3"/>
  <c r="N53" i="3"/>
  <c r="L54" i="3"/>
  <c r="M54" i="3"/>
  <c r="N54" i="3"/>
  <c r="L55" i="3"/>
  <c r="M55" i="3" s="1"/>
  <c r="N55" i="3" s="1"/>
  <c r="L56" i="3"/>
  <c r="M56" i="3" s="1"/>
  <c r="N56" i="3" s="1"/>
  <c r="L57" i="3"/>
  <c r="M57" i="3"/>
  <c r="N57" i="3"/>
  <c r="L58" i="3"/>
  <c r="M58" i="3"/>
  <c r="N58" i="3"/>
  <c r="L59" i="3"/>
  <c r="M59" i="3" s="1"/>
  <c r="N59" i="3" s="1"/>
  <c r="L60" i="3"/>
  <c r="M60" i="3" s="1"/>
  <c r="N60" i="3" s="1"/>
  <c r="L61" i="3"/>
  <c r="M61" i="3"/>
  <c r="N61" i="3"/>
  <c r="L62" i="3"/>
  <c r="M62" i="3"/>
  <c r="N62" i="3"/>
  <c r="L63" i="3"/>
  <c r="M63" i="3" s="1"/>
  <c r="N63" i="3" s="1"/>
  <c r="L64" i="3"/>
  <c r="M64" i="3" s="1"/>
  <c r="N64" i="3" s="1"/>
  <c r="L65" i="3"/>
  <c r="M65" i="3"/>
  <c r="N65" i="3"/>
  <c r="L66" i="3"/>
  <c r="M66" i="3"/>
  <c r="N66" i="3"/>
  <c r="L67" i="3"/>
  <c r="M67" i="3" s="1"/>
  <c r="N67" i="3" s="1"/>
  <c r="L68" i="3"/>
  <c r="M68" i="3" s="1"/>
  <c r="N68" i="3" s="1"/>
  <c r="L69" i="3"/>
  <c r="M69" i="3"/>
  <c r="N69" i="3"/>
  <c r="L70" i="3"/>
  <c r="M70" i="3"/>
  <c r="N70" i="3"/>
  <c r="L71" i="3"/>
  <c r="M71" i="3" s="1"/>
  <c r="N71" i="3" s="1"/>
  <c r="L72" i="3"/>
  <c r="M72" i="3" s="1"/>
  <c r="N72" i="3" s="1"/>
  <c r="L73" i="3"/>
  <c r="M73" i="3"/>
  <c r="N73" i="3"/>
  <c r="L74" i="3"/>
  <c r="M74" i="3"/>
  <c r="N74" i="3"/>
  <c r="L75" i="3"/>
  <c r="M75" i="3" s="1"/>
  <c r="N75" i="3" s="1"/>
  <c r="L76" i="3"/>
  <c r="M76" i="3" s="1"/>
  <c r="N76" i="3" s="1"/>
  <c r="L77" i="3"/>
  <c r="M77" i="3"/>
  <c r="N77" i="3"/>
  <c r="L78" i="3"/>
  <c r="M78" i="3"/>
  <c r="N78" i="3"/>
  <c r="L79" i="3"/>
  <c r="M79" i="3" s="1"/>
  <c r="N79" i="3" s="1"/>
  <c r="L80" i="3"/>
  <c r="M80" i="3" s="1"/>
  <c r="N80" i="3" s="1"/>
  <c r="L81" i="3"/>
  <c r="M81" i="3"/>
  <c r="N81" i="3"/>
  <c r="L82" i="3"/>
  <c r="M82" i="3"/>
  <c r="N82" i="3"/>
  <c r="L83" i="3"/>
  <c r="M83" i="3" s="1"/>
  <c r="N83" i="3" s="1"/>
  <c r="L84" i="3"/>
  <c r="M84" i="3" s="1"/>
  <c r="N84" i="3" s="1"/>
  <c r="L85" i="3"/>
  <c r="M85" i="3"/>
  <c r="N85" i="3"/>
  <c r="L86" i="3"/>
  <c r="M86" i="3"/>
  <c r="N86" i="3"/>
  <c r="L87" i="3"/>
  <c r="M87" i="3" s="1"/>
  <c r="N87" i="3" s="1"/>
  <c r="L88" i="3"/>
  <c r="M88" i="3" s="1"/>
  <c r="N88" i="3" s="1"/>
  <c r="L89" i="3"/>
  <c r="M89" i="3"/>
  <c r="N89" i="3"/>
  <c r="L90" i="3"/>
  <c r="M90" i="3"/>
  <c r="N90" i="3"/>
  <c r="L91" i="3"/>
  <c r="M91" i="3" s="1"/>
  <c r="N91" i="3" s="1"/>
  <c r="L92" i="3"/>
  <c r="M92" i="3" s="1"/>
  <c r="N92" i="3" s="1"/>
  <c r="L93" i="3"/>
  <c r="M93" i="3"/>
  <c r="N93" i="3"/>
  <c r="L94" i="3"/>
  <c r="M94" i="3"/>
  <c r="N94" i="3"/>
  <c r="L95" i="3"/>
  <c r="M95" i="3" s="1"/>
  <c r="N95" i="3" s="1"/>
  <c r="L96" i="3"/>
  <c r="M96" i="3" s="1"/>
  <c r="N96" i="3" s="1"/>
  <c r="L97" i="3"/>
  <c r="M97" i="3"/>
  <c r="N97" i="3"/>
  <c r="L98" i="3"/>
  <c r="M98" i="3"/>
  <c r="N98" i="3"/>
  <c r="L99" i="3"/>
  <c r="M99" i="3" s="1"/>
  <c r="N99" i="3" s="1"/>
  <c r="L100" i="3"/>
  <c r="M100" i="3" s="1"/>
  <c r="N100" i="3" s="1"/>
  <c r="L101" i="3"/>
  <c r="M101" i="3"/>
  <c r="N101" i="3"/>
  <c r="L102" i="3"/>
  <c r="M102" i="3"/>
  <c r="N102" i="3"/>
  <c r="L103" i="3"/>
  <c r="M103" i="3" s="1"/>
  <c r="N103" i="3" s="1"/>
  <c r="L104" i="3"/>
  <c r="M104" i="3" s="1"/>
  <c r="N104" i="3" s="1"/>
  <c r="L105" i="3"/>
  <c r="M105" i="3"/>
  <c r="N105" i="3"/>
  <c r="L106" i="3"/>
  <c r="M106" i="3"/>
  <c r="N106" i="3"/>
  <c r="L107" i="3"/>
  <c r="M107" i="3" s="1"/>
  <c r="N107" i="3" s="1"/>
  <c r="L108" i="3"/>
  <c r="M108" i="3" s="1"/>
  <c r="N108" i="3" s="1"/>
  <c r="L109" i="3"/>
  <c r="M109" i="3"/>
  <c r="N109" i="3"/>
  <c r="L110" i="3"/>
  <c r="M110" i="3"/>
  <c r="N110" i="3"/>
  <c r="L111" i="3"/>
  <c r="M111" i="3" s="1"/>
  <c r="N111" i="3" s="1"/>
  <c r="L112" i="3"/>
  <c r="M112" i="3" s="1"/>
  <c r="N112" i="3" s="1"/>
  <c r="L113" i="3"/>
  <c r="M113" i="3"/>
  <c r="N113" i="3"/>
  <c r="L114" i="3"/>
  <c r="M114" i="3"/>
  <c r="N114" i="3"/>
  <c r="L115" i="3"/>
  <c r="M115" i="3" s="1"/>
  <c r="N115" i="3" s="1"/>
  <c r="L116" i="3"/>
  <c r="M116" i="3" s="1"/>
  <c r="N116" i="3" s="1"/>
  <c r="L117" i="3"/>
  <c r="M117" i="3"/>
  <c r="N117" i="3"/>
  <c r="L118" i="3"/>
  <c r="M118" i="3"/>
  <c r="N118" i="3"/>
  <c r="L119" i="3"/>
  <c r="M119" i="3" s="1"/>
  <c r="N119" i="3" s="1"/>
  <c r="L120" i="3"/>
  <c r="M120" i="3" s="1"/>
  <c r="N120" i="3" s="1"/>
  <c r="L121" i="3"/>
  <c r="M121" i="3"/>
  <c r="N121" i="3"/>
  <c r="L122" i="3"/>
  <c r="M122" i="3"/>
  <c r="N122" i="3"/>
  <c r="L123" i="3"/>
  <c r="M123" i="3" s="1"/>
  <c r="N123" i="3" s="1"/>
  <c r="L124" i="3"/>
  <c r="M124" i="3" s="1"/>
  <c r="N124" i="3" s="1"/>
  <c r="L125" i="3"/>
  <c r="M125" i="3"/>
  <c r="N125" i="3"/>
  <c r="L126" i="3"/>
  <c r="M126" i="3"/>
  <c r="N126" i="3"/>
  <c r="L127" i="3"/>
  <c r="M127" i="3" s="1"/>
  <c r="N127" i="3" s="1"/>
  <c r="L128" i="3"/>
  <c r="M128" i="3" s="1"/>
  <c r="N128" i="3" s="1"/>
  <c r="L129" i="3"/>
  <c r="M129" i="3"/>
  <c r="N129" i="3"/>
  <c r="L130" i="3"/>
  <c r="M130" i="3"/>
  <c r="N130" i="3"/>
  <c r="L131" i="3"/>
  <c r="M131" i="3" s="1"/>
  <c r="N131" i="3" s="1"/>
  <c r="L132" i="3"/>
  <c r="M132" i="3" s="1"/>
  <c r="N132" i="3" s="1"/>
  <c r="L133" i="3"/>
  <c r="M133" i="3"/>
  <c r="N133" i="3"/>
  <c r="L134" i="3"/>
  <c r="M134" i="3"/>
  <c r="N134" i="3"/>
  <c r="L135" i="3"/>
  <c r="M135" i="3" s="1"/>
  <c r="N135" i="3" s="1"/>
  <c r="L136" i="3"/>
  <c r="M136" i="3" s="1"/>
  <c r="N136" i="3" s="1"/>
  <c r="L137" i="3"/>
  <c r="M137" i="3"/>
  <c r="N137" i="3"/>
  <c r="L138" i="3"/>
  <c r="M138" i="3"/>
  <c r="N138" i="3"/>
  <c r="L139" i="3"/>
  <c r="M139" i="3" s="1"/>
  <c r="N139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K150" i="3" l="1"/>
  <c r="K148" i="3"/>
  <c r="K146" i="3"/>
  <c r="K144" i="3" l="1"/>
  <c r="G146" i="3" l="1"/>
  <c r="E146" i="3"/>
  <c r="G144" i="3"/>
  <c r="E144" i="3"/>
  <c r="C145" i="3"/>
  <c r="B145" i="3"/>
  <c r="C144" i="3"/>
  <c r="B144" i="3"/>
  <c r="C142" i="3"/>
  <c r="G142" i="3" s="1"/>
  <c r="G148" i="3" s="1"/>
  <c r="B142" i="3"/>
  <c r="E142" i="3" s="1"/>
  <c r="C141" i="3"/>
  <c r="B141" i="3"/>
  <c r="B143" i="3" s="1"/>
  <c r="D2" i="3" l="1"/>
  <c r="C143" i="3"/>
  <c r="N142" i="3"/>
  <c r="K142" i="3"/>
  <c r="E2" i="3" l="1"/>
  <c r="D141" i="3"/>
  <c r="H2" i="3"/>
  <c r="F2" i="3"/>
  <c r="K2" i="3" s="1"/>
  <c r="E141" i="3" l="1"/>
  <c r="E143" i="3" s="1"/>
  <c r="E145" i="3" s="1"/>
  <c r="E147" i="3" s="1"/>
  <c r="G2" i="3"/>
  <c r="F141" i="3"/>
  <c r="G141" i="3" l="1"/>
  <c r="G143" i="3" s="1"/>
  <c r="G145" i="3" s="1"/>
  <c r="G147" i="3" s="1"/>
  <c r="G149" i="3" s="1"/>
  <c r="K141" i="3"/>
  <c r="K143" i="3" s="1"/>
  <c r="K145" i="3" s="1"/>
  <c r="K147" i="3" s="1"/>
  <c r="L2" i="3" l="1"/>
  <c r="M2" i="3" s="1"/>
  <c r="G151" i="3"/>
  <c r="G150" i="3"/>
  <c r="L141" i="3" l="1"/>
  <c r="J2" i="3"/>
  <c r="I2" i="3"/>
  <c r="M141" i="3"/>
  <c r="N2" i="3"/>
  <c r="N141" i="3" s="1"/>
  <c r="N143" i="3" l="1"/>
  <c r="K149" i="3"/>
</calcChain>
</file>

<file path=xl/sharedStrings.xml><?xml version="1.0" encoding="utf-8"?>
<sst xmlns="http://schemas.openxmlformats.org/spreadsheetml/2006/main" count="41" uniqueCount="37">
  <si>
    <t>Year</t>
  </si>
  <si>
    <t>Value</t>
  </si>
  <si>
    <t>Month</t>
  </si>
  <si>
    <t>Row Labels</t>
  </si>
  <si>
    <t>Grand Total</t>
  </si>
  <si>
    <t>Average of Value</t>
  </si>
  <si>
    <t>Id_Num i</t>
  </si>
  <si>
    <t>Year x</t>
  </si>
  <si>
    <t>Av_Value y</t>
  </si>
  <si>
    <t>Totals</t>
  </si>
  <si>
    <t>Count n</t>
  </si>
  <si>
    <t>Mean</t>
  </si>
  <si>
    <t>Excel</t>
  </si>
  <si>
    <t>Median</t>
  </si>
  <si>
    <t>x - mean</t>
  </si>
  <si>
    <t>sq of x-mean</t>
  </si>
  <si>
    <t>y - mean</t>
  </si>
  <si>
    <t>sq of y-mean</t>
  </si>
  <si>
    <t>Variance</t>
  </si>
  <si>
    <t>Std Devn</t>
  </si>
  <si>
    <t>SE Mean</t>
  </si>
  <si>
    <t>Critical value for a 95% CI from a Student's t distribution</t>
  </si>
  <si>
    <t>Error margin for a 95% confidence interval for the mean</t>
  </si>
  <si>
    <t>mean of y</t>
  </si>
  <si>
    <t>LCL</t>
  </si>
  <si>
    <t>UCL</t>
  </si>
  <si>
    <t>Lower limit for a 95% confidence interval for the mean (LCL)</t>
  </si>
  <si>
    <t>Upper limit for a 95% confidence interval for the mean (UCL)</t>
  </si>
  <si>
    <t>Covariance</t>
  </si>
  <si>
    <t>Slope</t>
  </si>
  <si>
    <t>Intercept</t>
  </si>
  <si>
    <t>(x-mean)*(y-mean)</t>
  </si>
  <si>
    <t>fitted y hats</t>
  </si>
  <si>
    <t>residuals</t>
  </si>
  <si>
    <t>sq of res</t>
  </si>
  <si>
    <t>Error variance</t>
  </si>
  <si>
    <t>R-square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</si>
</sst>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Global Temperature</a:t>
            </a:r>
            <a:r>
              <a:rPr lang="en-AU" baseline="0"/>
              <a:t> Anomalies 1880 to 2015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75808320758481E-2"/>
          <c:y val="0.10513991060851909"/>
          <c:w val="0.92886763320881016"/>
          <c:h val="0.84158714673940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 trend calculations'!$C$1</c:f>
              <c:strCache>
                <c:ptCount val="1"/>
                <c:pt idx="0">
                  <c:v>Av_Value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5"/>
            <c:dispRSqr val="1"/>
            <c:dispEq val="1"/>
            <c:trendlineLbl>
              <c:layout>
                <c:manualLayout>
                  <c:x val="-3.3904336939744968E-3"/>
                  <c:y val="0.2022035298685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trend calculations'!$B$2:$B$139</c:f>
              <c:numCache>
                <c:formatCode>General</c:formatCod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numCache>
            </c:numRef>
          </c:xVal>
          <c:yVal>
            <c:numRef>
              <c:f>'Linear trend calculations'!$C$2:$C$139</c:f>
              <c:numCache>
                <c:formatCode>General</c:formatCode>
                <c:ptCount val="138"/>
                <c:pt idx="0">
                  <c:v>-0.11912499999999999</c:v>
                </c:pt>
                <c:pt idx="1">
                  <c:v>-6.7900000000000002E-2</c:v>
                </c:pt>
                <c:pt idx="2">
                  <c:v>-6.8416666666666667E-2</c:v>
                </c:pt>
                <c:pt idx="3">
                  <c:v>-0.14676666666666668</c:v>
                </c:pt>
                <c:pt idx="4">
                  <c:v>-0.20936666666666662</c:v>
                </c:pt>
                <c:pt idx="5">
                  <c:v>-0.22169166666666665</c:v>
                </c:pt>
                <c:pt idx="6">
                  <c:v>-0.20877500000000002</c:v>
                </c:pt>
                <c:pt idx="7">
                  <c:v>-0.25646666666666668</c:v>
                </c:pt>
                <c:pt idx="8">
                  <c:v>-0.15226666666666666</c:v>
                </c:pt>
                <c:pt idx="9">
                  <c:v>-0.10481666666666667</c:v>
                </c:pt>
                <c:pt idx="10">
                  <c:v>-0.32570833333333332</c:v>
                </c:pt>
                <c:pt idx="11">
                  <c:v>-0.25758333333333339</c:v>
                </c:pt>
                <c:pt idx="12">
                  <c:v>-0.31060000000000004</c:v>
                </c:pt>
                <c:pt idx="13">
                  <c:v>-0.32253333333333328</c:v>
                </c:pt>
                <c:pt idx="14">
                  <c:v>-0.28139166666666671</c:v>
                </c:pt>
                <c:pt idx="15">
                  <c:v>-0.22895000000000001</c:v>
                </c:pt>
                <c:pt idx="16">
                  <c:v>-9.8724999999999993E-2</c:v>
                </c:pt>
                <c:pt idx="17">
                  <c:v>-0.12628333333333333</c:v>
                </c:pt>
                <c:pt idx="18">
                  <c:v>-0.25963333333333333</c:v>
                </c:pt>
                <c:pt idx="19">
                  <c:v>-0.12308333333333334</c:v>
                </c:pt>
                <c:pt idx="20">
                  <c:v>-7.0741666666666661E-2</c:v>
                </c:pt>
                <c:pt idx="21">
                  <c:v>-0.14493333333333333</c:v>
                </c:pt>
                <c:pt idx="22">
                  <c:v>-0.25301666666666667</c:v>
                </c:pt>
                <c:pt idx="23">
                  <c:v>-0.34473333333333334</c:v>
                </c:pt>
                <c:pt idx="24">
                  <c:v>-0.42691666666666667</c:v>
                </c:pt>
                <c:pt idx="25">
                  <c:v>-0.30088333333333334</c:v>
                </c:pt>
                <c:pt idx="26">
                  <c:v>-0.2267916666666667</c:v>
                </c:pt>
                <c:pt idx="27">
                  <c:v>-0.37798333333333328</c:v>
                </c:pt>
                <c:pt idx="28">
                  <c:v>-0.44725000000000009</c:v>
                </c:pt>
                <c:pt idx="29">
                  <c:v>-0.43272499999999997</c:v>
                </c:pt>
                <c:pt idx="30">
                  <c:v>-0.38800833333333334</c:v>
                </c:pt>
                <c:pt idx="31">
                  <c:v>-0.44307499999999994</c:v>
                </c:pt>
                <c:pt idx="32">
                  <c:v>-0.33676666666666671</c:v>
                </c:pt>
                <c:pt idx="33">
                  <c:v>-0.32514166666666672</c:v>
                </c:pt>
                <c:pt idx="34">
                  <c:v>-0.1482</c:v>
                </c:pt>
                <c:pt idx="35">
                  <c:v>-7.7466666666666656E-2</c:v>
                </c:pt>
                <c:pt idx="36">
                  <c:v>-0.29989166666666667</c:v>
                </c:pt>
                <c:pt idx="37">
                  <c:v>-0.32065833333333332</c:v>
                </c:pt>
                <c:pt idx="38">
                  <c:v>-0.21575833333333336</c:v>
                </c:pt>
                <c:pt idx="39">
                  <c:v>-0.21330833333333335</c:v>
                </c:pt>
                <c:pt idx="40">
                  <c:v>-0.21696666666666667</c:v>
                </c:pt>
                <c:pt idx="41">
                  <c:v>-0.15457500000000002</c:v>
                </c:pt>
                <c:pt idx="42">
                  <c:v>-0.23753333333333329</c:v>
                </c:pt>
                <c:pt idx="43">
                  <c:v>-0.22170833333333337</c:v>
                </c:pt>
                <c:pt idx="44">
                  <c:v>-0.25310000000000005</c:v>
                </c:pt>
                <c:pt idx="45">
                  <c:v>-0.15168333333333334</c:v>
                </c:pt>
                <c:pt idx="46">
                  <c:v>-6.9183333333333333E-2</c:v>
                </c:pt>
                <c:pt idx="47">
                  <c:v>-0.15690833333333334</c:v>
                </c:pt>
                <c:pt idx="48">
                  <c:v>-0.17890833333333334</c:v>
                </c:pt>
                <c:pt idx="49">
                  <c:v>-0.3021416666666667</c:v>
                </c:pt>
                <c:pt idx="50">
                  <c:v>-0.10518333333333334</c:v>
                </c:pt>
                <c:pt idx="51">
                  <c:v>-7.4124999999999996E-2</c:v>
                </c:pt>
                <c:pt idx="52">
                  <c:v>-0.12419999999999999</c:v>
                </c:pt>
                <c:pt idx="53">
                  <c:v>-0.24961666666666668</c:v>
                </c:pt>
                <c:pt idx="54">
                  <c:v>-0.10806666666666666</c:v>
                </c:pt>
                <c:pt idx="55">
                  <c:v>-0.14329166666666668</c:v>
                </c:pt>
                <c:pt idx="56">
                  <c:v>-0.11843333333333333</c:v>
                </c:pt>
                <c:pt idx="57">
                  <c:v>-2.116666666666667E-2</c:v>
                </c:pt>
                <c:pt idx="58">
                  <c:v>-3.3250000000000002E-2</c:v>
                </c:pt>
                <c:pt idx="59">
                  <c:v>-1.790000000000001E-2</c:v>
                </c:pt>
                <c:pt idx="60">
                  <c:v>9.125833333333333E-2</c:v>
                </c:pt>
                <c:pt idx="61">
                  <c:v>0.19278333333333333</c:v>
                </c:pt>
                <c:pt idx="62">
                  <c:v>0.15175833333333333</c:v>
                </c:pt>
                <c:pt idx="63">
                  <c:v>0.15737499999999999</c:v>
                </c:pt>
                <c:pt idx="64">
                  <c:v>0.29519166666666663</c:v>
                </c:pt>
                <c:pt idx="65">
                  <c:v>0.1722916666666667</c:v>
                </c:pt>
                <c:pt idx="66">
                  <c:v>-3.0999999999999986E-3</c:v>
                </c:pt>
                <c:pt idx="67">
                  <c:v>-4.7183333333333334E-2</c:v>
                </c:pt>
                <c:pt idx="68">
                  <c:v>-4.8916666666666664E-2</c:v>
                </c:pt>
                <c:pt idx="69">
                  <c:v>-5.3516666666666678E-2</c:v>
                </c:pt>
                <c:pt idx="70">
                  <c:v>-0.157775</c:v>
                </c:pt>
                <c:pt idx="71">
                  <c:v>-8.1416666666666564E-3</c:v>
                </c:pt>
                <c:pt idx="72">
                  <c:v>2.9941666666666669E-2</c:v>
                </c:pt>
                <c:pt idx="73">
                  <c:v>9.9549999999999986E-2</c:v>
                </c:pt>
                <c:pt idx="74">
                  <c:v>-0.11160000000000002</c:v>
                </c:pt>
                <c:pt idx="75">
                  <c:v>-0.13022500000000001</c:v>
                </c:pt>
                <c:pt idx="76">
                  <c:v>-0.19374166666666667</c:v>
                </c:pt>
                <c:pt idx="77">
                  <c:v>5.4791666666666662E-2</c:v>
                </c:pt>
                <c:pt idx="78">
                  <c:v>0.11531666666666666</c:v>
                </c:pt>
                <c:pt idx="79">
                  <c:v>6.4191666666666661E-2</c:v>
                </c:pt>
                <c:pt idx="80">
                  <c:v>2.5050000000000003E-2</c:v>
                </c:pt>
                <c:pt idx="81">
                  <c:v>8.2324999999999995E-2</c:v>
                </c:pt>
                <c:pt idx="82">
                  <c:v>9.3616666666666667E-2</c:v>
                </c:pt>
                <c:pt idx="83">
                  <c:v>0.11171666666666664</c:v>
                </c:pt>
                <c:pt idx="84">
                  <c:v>-0.14440833333333333</c:v>
                </c:pt>
                <c:pt idx="85">
                  <c:v>-7.3066666666666683E-2</c:v>
                </c:pt>
                <c:pt idx="86">
                  <c:v>-1.7499999999999998E-2</c:v>
                </c:pt>
                <c:pt idx="87">
                  <c:v>-8.0333333333333368E-3</c:v>
                </c:pt>
                <c:pt idx="88">
                  <c:v>-2.4758333333333337E-2</c:v>
                </c:pt>
                <c:pt idx="89">
                  <c:v>9.8125000000000018E-2</c:v>
                </c:pt>
                <c:pt idx="90">
                  <c:v>4.3233333333333346E-2</c:v>
                </c:pt>
                <c:pt idx="91">
                  <c:v>-7.2374999999999995E-2</c:v>
                </c:pt>
                <c:pt idx="92">
                  <c:v>3.1524999999999997E-2</c:v>
                </c:pt>
                <c:pt idx="93">
                  <c:v>0.16899166666666665</c:v>
                </c:pt>
                <c:pt idx="94">
                  <c:v>-6.7258333333333323E-2</c:v>
                </c:pt>
                <c:pt idx="95">
                  <c:v>8.758333333333328E-3</c:v>
                </c:pt>
                <c:pt idx="96">
                  <c:v>-7.3216666666666666E-2</c:v>
                </c:pt>
                <c:pt idx="97">
                  <c:v>0.20310833333333334</c:v>
                </c:pt>
                <c:pt idx="98">
                  <c:v>0.11759166666666669</c:v>
                </c:pt>
                <c:pt idx="99">
                  <c:v>0.23225833333333332</c:v>
                </c:pt>
                <c:pt idx="100">
                  <c:v>0.26880000000000004</c:v>
                </c:pt>
                <c:pt idx="101">
                  <c:v>0.30493333333333333</c:v>
                </c:pt>
                <c:pt idx="102">
                  <c:v>0.18635000000000002</c:v>
                </c:pt>
                <c:pt idx="103">
                  <c:v>0.34582500000000005</c:v>
                </c:pt>
                <c:pt idx="104">
                  <c:v>0.15411666666666668</c:v>
                </c:pt>
                <c:pt idx="105">
                  <c:v>0.13915833333333333</c:v>
                </c:pt>
                <c:pt idx="106">
                  <c:v>0.23500833333333335</c:v>
                </c:pt>
                <c:pt idx="107">
                  <c:v>0.37423333333333336</c:v>
                </c:pt>
                <c:pt idx="108">
                  <c:v>0.38010833333333333</c:v>
                </c:pt>
                <c:pt idx="109">
                  <c:v>0.30130000000000001</c:v>
                </c:pt>
                <c:pt idx="110">
                  <c:v>0.43681666666666663</c:v>
                </c:pt>
                <c:pt idx="111">
                  <c:v>0.40998333333333337</c:v>
                </c:pt>
                <c:pt idx="112">
                  <c:v>0.26115833333333333</c:v>
                </c:pt>
                <c:pt idx="113">
                  <c:v>0.2888</c:v>
                </c:pt>
                <c:pt idx="114">
                  <c:v>0.3449416666666667</c:v>
                </c:pt>
                <c:pt idx="115">
                  <c:v>0.46125833333333338</c:v>
                </c:pt>
                <c:pt idx="116">
                  <c:v>0.32635833333333336</c:v>
                </c:pt>
                <c:pt idx="117">
                  <c:v>0.52245833333333336</c:v>
                </c:pt>
                <c:pt idx="118">
                  <c:v>0.63801666666666679</c:v>
                </c:pt>
                <c:pt idx="119">
                  <c:v>0.4471416666666666</c:v>
                </c:pt>
                <c:pt idx="120">
                  <c:v>0.42873333333333341</c:v>
                </c:pt>
                <c:pt idx="121">
                  <c:v>0.54973333333333319</c:v>
                </c:pt>
                <c:pt idx="122">
                  <c:v>0.60495833333333338</c:v>
                </c:pt>
                <c:pt idx="123">
                  <c:v>0.61667500000000008</c:v>
                </c:pt>
                <c:pt idx="124">
                  <c:v>0.58326666666666671</c:v>
                </c:pt>
                <c:pt idx="125">
                  <c:v>0.66303333333333325</c:v>
                </c:pt>
                <c:pt idx="126">
                  <c:v>0.61835000000000007</c:v>
                </c:pt>
                <c:pt idx="127">
                  <c:v>0.61620833333333336</c:v>
                </c:pt>
                <c:pt idx="128">
                  <c:v>0.54778333333333329</c:v>
                </c:pt>
                <c:pt idx="129">
                  <c:v>0.64139166666666669</c:v>
                </c:pt>
                <c:pt idx="130">
                  <c:v>0.70552500000000007</c:v>
                </c:pt>
                <c:pt idx="131">
                  <c:v>0.58223333333333327</c:v>
                </c:pt>
                <c:pt idx="132">
                  <c:v>0.62829166666666658</c:v>
                </c:pt>
                <c:pt idx="133">
                  <c:v>0.67466666666666664</c:v>
                </c:pt>
                <c:pt idx="134">
                  <c:v>0.74758333333333338</c:v>
                </c:pt>
                <c:pt idx="135">
                  <c:v>0.90654166666666658</c:v>
                </c:pt>
                <c:pt idx="136">
                  <c:v>0.94653333333333345</c:v>
                </c:pt>
                <c:pt idx="137">
                  <c:v>0.88170000000000004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8-485B-9999-254072A0C8E9}"/>
            </c:ext>
          </c:extLst>
        </c:ser>
        <c:ser>
          <c:idx val="1"/>
          <c:order val="1"/>
          <c:tx>
            <c:strRef>
              <c:f>'Linear trend calculations'!$H$1</c:f>
              <c:strCache>
                <c:ptCount val="1"/>
                <c:pt idx="0">
                  <c:v>mean of y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'Linear trend calculations'!$B$2:$B$139</c:f>
              <c:numCache>
                <c:formatCode>General</c:formatCod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numCache>
            </c:numRef>
          </c:xVal>
          <c:yVal>
            <c:numRef>
              <c:f>'Linear trend calculations'!$H$2:$H$139</c:f>
              <c:numCache>
                <c:formatCode>General</c:formatCode>
                <c:ptCount val="138"/>
                <c:pt idx="0">
                  <c:v>5.4736473429951679E-2</c:v>
                </c:pt>
                <c:pt idx="1">
                  <c:v>5.4736473429951679E-2</c:v>
                </c:pt>
                <c:pt idx="2">
                  <c:v>5.4736473429951679E-2</c:v>
                </c:pt>
                <c:pt idx="3">
                  <c:v>5.4736473429951679E-2</c:v>
                </c:pt>
                <c:pt idx="4">
                  <c:v>5.4736473429951679E-2</c:v>
                </c:pt>
                <c:pt idx="5">
                  <c:v>5.4736473429951679E-2</c:v>
                </c:pt>
                <c:pt idx="6">
                  <c:v>5.4736473429951679E-2</c:v>
                </c:pt>
                <c:pt idx="7">
                  <c:v>5.4736473429951679E-2</c:v>
                </c:pt>
                <c:pt idx="8">
                  <c:v>5.4736473429951679E-2</c:v>
                </c:pt>
                <c:pt idx="9">
                  <c:v>5.4736473429951679E-2</c:v>
                </c:pt>
                <c:pt idx="10">
                  <c:v>5.4736473429951679E-2</c:v>
                </c:pt>
                <c:pt idx="11">
                  <c:v>5.4736473429951679E-2</c:v>
                </c:pt>
                <c:pt idx="12">
                  <c:v>5.4736473429951679E-2</c:v>
                </c:pt>
                <c:pt idx="13">
                  <c:v>5.4736473429951679E-2</c:v>
                </c:pt>
                <c:pt idx="14">
                  <c:v>5.4736473429951679E-2</c:v>
                </c:pt>
                <c:pt idx="15">
                  <c:v>5.4736473429951679E-2</c:v>
                </c:pt>
                <c:pt idx="16">
                  <c:v>5.4736473429951679E-2</c:v>
                </c:pt>
                <c:pt idx="17">
                  <c:v>5.4736473429951679E-2</c:v>
                </c:pt>
                <c:pt idx="18">
                  <c:v>5.4736473429951679E-2</c:v>
                </c:pt>
                <c:pt idx="19">
                  <c:v>5.4736473429951679E-2</c:v>
                </c:pt>
                <c:pt idx="20">
                  <c:v>5.4736473429951679E-2</c:v>
                </c:pt>
                <c:pt idx="21">
                  <c:v>5.4736473429951679E-2</c:v>
                </c:pt>
                <c:pt idx="22">
                  <c:v>5.4736473429951679E-2</c:v>
                </c:pt>
                <c:pt idx="23">
                  <c:v>5.4736473429951679E-2</c:v>
                </c:pt>
                <c:pt idx="24">
                  <c:v>5.4736473429951679E-2</c:v>
                </c:pt>
                <c:pt idx="25">
                  <c:v>5.4736473429951679E-2</c:v>
                </c:pt>
                <c:pt idx="26">
                  <c:v>5.4736473429951679E-2</c:v>
                </c:pt>
                <c:pt idx="27">
                  <c:v>5.4736473429951679E-2</c:v>
                </c:pt>
                <c:pt idx="28">
                  <c:v>5.4736473429951679E-2</c:v>
                </c:pt>
                <c:pt idx="29">
                  <c:v>5.4736473429951679E-2</c:v>
                </c:pt>
                <c:pt idx="30">
                  <c:v>5.4736473429951679E-2</c:v>
                </c:pt>
                <c:pt idx="31">
                  <c:v>5.4736473429951679E-2</c:v>
                </c:pt>
                <c:pt idx="32">
                  <c:v>5.4736473429951679E-2</c:v>
                </c:pt>
                <c:pt idx="33">
                  <c:v>5.4736473429951679E-2</c:v>
                </c:pt>
                <c:pt idx="34">
                  <c:v>5.4736473429951679E-2</c:v>
                </c:pt>
                <c:pt idx="35">
                  <c:v>5.4736473429951679E-2</c:v>
                </c:pt>
                <c:pt idx="36">
                  <c:v>5.4736473429951679E-2</c:v>
                </c:pt>
                <c:pt idx="37">
                  <c:v>5.4736473429951679E-2</c:v>
                </c:pt>
                <c:pt idx="38">
                  <c:v>5.4736473429951679E-2</c:v>
                </c:pt>
                <c:pt idx="39">
                  <c:v>5.4736473429951679E-2</c:v>
                </c:pt>
                <c:pt idx="40">
                  <c:v>5.4736473429951679E-2</c:v>
                </c:pt>
                <c:pt idx="41">
                  <c:v>5.4736473429951679E-2</c:v>
                </c:pt>
                <c:pt idx="42">
                  <c:v>5.4736473429951679E-2</c:v>
                </c:pt>
                <c:pt idx="43">
                  <c:v>5.4736473429951679E-2</c:v>
                </c:pt>
                <c:pt idx="44">
                  <c:v>5.4736473429951679E-2</c:v>
                </c:pt>
                <c:pt idx="45">
                  <c:v>5.4736473429951679E-2</c:v>
                </c:pt>
                <c:pt idx="46">
                  <c:v>5.4736473429951679E-2</c:v>
                </c:pt>
                <c:pt idx="47">
                  <c:v>5.4736473429951679E-2</c:v>
                </c:pt>
                <c:pt idx="48">
                  <c:v>5.4736473429951679E-2</c:v>
                </c:pt>
                <c:pt idx="49">
                  <c:v>5.4736473429951679E-2</c:v>
                </c:pt>
                <c:pt idx="50">
                  <c:v>5.4736473429951679E-2</c:v>
                </c:pt>
                <c:pt idx="51">
                  <c:v>5.4736473429951679E-2</c:v>
                </c:pt>
                <c:pt idx="52">
                  <c:v>5.4736473429951679E-2</c:v>
                </c:pt>
                <c:pt idx="53">
                  <c:v>5.4736473429951679E-2</c:v>
                </c:pt>
                <c:pt idx="54">
                  <c:v>5.4736473429951679E-2</c:v>
                </c:pt>
                <c:pt idx="55">
                  <c:v>5.4736473429951679E-2</c:v>
                </c:pt>
                <c:pt idx="56">
                  <c:v>5.4736473429951679E-2</c:v>
                </c:pt>
                <c:pt idx="57">
                  <c:v>5.4736473429951679E-2</c:v>
                </c:pt>
                <c:pt idx="58">
                  <c:v>5.4736473429951679E-2</c:v>
                </c:pt>
                <c:pt idx="59">
                  <c:v>5.4736473429951679E-2</c:v>
                </c:pt>
                <c:pt idx="60">
                  <c:v>5.4736473429951679E-2</c:v>
                </c:pt>
                <c:pt idx="61">
                  <c:v>5.4736473429951679E-2</c:v>
                </c:pt>
                <c:pt idx="62">
                  <c:v>5.4736473429951679E-2</c:v>
                </c:pt>
                <c:pt idx="63">
                  <c:v>5.4736473429951679E-2</c:v>
                </c:pt>
                <c:pt idx="64">
                  <c:v>5.4736473429951679E-2</c:v>
                </c:pt>
                <c:pt idx="65">
                  <c:v>5.4736473429951679E-2</c:v>
                </c:pt>
                <c:pt idx="66">
                  <c:v>5.4736473429951679E-2</c:v>
                </c:pt>
                <c:pt idx="67">
                  <c:v>5.4736473429951679E-2</c:v>
                </c:pt>
                <c:pt idx="68">
                  <c:v>5.4736473429951679E-2</c:v>
                </c:pt>
                <c:pt idx="69">
                  <c:v>5.4736473429951679E-2</c:v>
                </c:pt>
                <c:pt idx="70">
                  <c:v>5.4736473429951679E-2</c:v>
                </c:pt>
                <c:pt idx="71">
                  <c:v>5.4736473429951679E-2</c:v>
                </c:pt>
                <c:pt idx="72">
                  <c:v>5.4736473429951679E-2</c:v>
                </c:pt>
                <c:pt idx="73">
                  <c:v>5.4736473429951679E-2</c:v>
                </c:pt>
                <c:pt idx="74">
                  <c:v>5.4736473429951679E-2</c:v>
                </c:pt>
                <c:pt idx="75">
                  <c:v>5.4736473429951679E-2</c:v>
                </c:pt>
                <c:pt idx="76">
                  <c:v>5.4736473429951679E-2</c:v>
                </c:pt>
                <c:pt idx="77">
                  <c:v>5.4736473429951679E-2</c:v>
                </c:pt>
                <c:pt idx="78">
                  <c:v>5.4736473429951679E-2</c:v>
                </c:pt>
                <c:pt idx="79">
                  <c:v>5.4736473429951679E-2</c:v>
                </c:pt>
                <c:pt idx="80">
                  <c:v>5.4736473429951679E-2</c:v>
                </c:pt>
                <c:pt idx="81">
                  <c:v>5.4736473429951679E-2</c:v>
                </c:pt>
                <c:pt idx="82">
                  <c:v>5.4736473429951679E-2</c:v>
                </c:pt>
                <c:pt idx="83">
                  <c:v>5.4736473429951679E-2</c:v>
                </c:pt>
                <c:pt idx="84">
                  <c:v>5.4736473429951679E-2</c:v>
                </c:pt>
                <c:pt idx="85">
                  <c:v>5.4736473429951679E-2</c:v>
                </c:pt>
                <c:pt idx="86">
                  <c:v>5.4736473429951679E-2</c:v>
                </c:pt>
                <c:pt idx="87">
                  <c:v>5.4736473429951679E-2</c:v>
                </c:pt>
                <c:pt idx="88">
                  <c:v>5.4736473429951679E-2</c:v>
                </c:pt>
                <c:pt idx="89">
                  <c:v>5.4736473429951679E-2</c:v>
                </c:pt>
                <c:pt idx="90">
                  <c:v>5.4736473429951679E-2</c:v>
                </c:pt>
                <c:pt idx="91">
                  <c:v>5.4736473429951679E-2</c:v>
                </c:pt>
                <c:pt idx="92">
                  <c:v>5.4736473429951679E-2</c:v>
                </c:pt>
                <c:pt idx="93">
                  <c:v>5.4736473429951679E-2</c:v>
                </c:pt>
                <c:pt idx="94">
                  <c:v>5.4736473429951679E-2</c:v>
                </c:pt>
                <c:pt idx="95">
                  <c:v>5.4736473429951679E-2</c:v>
                </c:pt>
                <c:pt idx="96">
                  <c:v>5.4736473429951679E-2</c:v>
                </c:pt>
                <c:pt idx="97">
                  <c:v>5.4736473429951679E-2</c:v>
                </c:pt>
                <c:pt idx="98">
                  <c:v>5.4736473429951679E-2</c:v>
                </c:pt>
                <c:pt idx="99">
                  <c:v>5.4736473429951679E-2</c:v>
                </c:pt>
                <c:pt idx="100">
                  <c:v>5.4736473429951679E-2</c:v>
                </c:pt>
                <c:pt idx="101">
                  <c:v>5.4736473429951679E-2</c:v>
                </c:pt>
                <c:pt idx="102">
                  <c:v>5.4736473429951679E-2</c:v>
                </c:pt>
                <c:pt idx="103">
                  <c:v>5.4736473429951679E-2</c:v>
                </c:pt>
                <c:pt idx="104">
                  <c:v>5.4736473429951679E-2</c:v>
                </c:pt>
                <c:pt idx="105">
                  <c:v>5.4736473429951679E-2</c:v>
                </c:pt>
                <c:pt idx="106">
                  <c:v>5.4736473429951679E-2</c:v>
                </c:pt>
                <c:pt idx="107">
                  <c:v>5.4736473429951679E-2</c:v>
                </c:pt>
                <c:pt idx="108">
                  <c:v>5.4736473429951679E-2</c:v>
                </c:pt>
                <c:pt idx="109">
                  <c:v>5.4736473429951679E-2</c:v>
                </c:pt>
                <c:pt idx="110">
                  <c:v>5.4736473429951679E-2</c:v>
                </c:pt>
                <c:pt idx="111">
                  <c:v>5.4736473429951679E-2</c:v>
                </c:pt>
                <c:pt idx="112">
                  <c:v>5.4736473429951679E-2</c:v>
                </c:pt>
                <c:pt idx="113">
                  <c:v>5.4736473429951679E-2</c:v>
                </c:pt>
                <c:pt idx="114">
                  <c:v>5.4736473429951679E-2</c:v>
                </c:pt>
                <c:pt idx="115">
                  <c:v>5.4736473429951679E-2</c:v>
                </c:pt>
                <c:pt idx="116">
                  <c:v>5.4736473429951679E-2</c:v>
                </c:pt>
                <c:pt idx="117">
                  <c:v>5.4736473429951679E-2</c:v>
                </c:pt>
                <c:pt idx="118">
                  <c:v>5.4736473429951679E-2</c:v>
                </c:pt>
                <c:pt idx="119">
                  <c:v>5.4736473429951679E-2</c:v>
                </c:pt>
                <c:pt idx="120">
                  <c:v>5.4736473429951679E-2</c:v>
                </c:pt>
                <c:pt idx="121">
                  <c:v>5.4736473429951679E-2</c:v>
                </c:pt>
                <c:pt idx="122">
                  <c:v>5.4736473429951679E-2</c:v>
                </c:pt>
                <c:pt idx="123">
                  <c:v>5.4736473429951679E-2</c:v>
                </c:pt>
                <c:pt idx="124">
                  <c:v>5.4736473429951679E-2</c:v>
                </c:pt>
                <c:pt idx="125">
                  <c:v>5.4736473429951679E-2</c:v>
                </c:pt>
                <c:pt idx="126">
                  <c:v>5.4736473429951679E-2</c:v>
                </c:pt>
                <c:pt idx="127">
                  <c:v>5.4736473429951679E-2</c:v>
                </c:pt>
                <c:pt idx="128">
                  <c:v>5.4736473429951679E-2</c:v>
                </c:pt>
                <c:pt idx="129">
                  <c:v>5.4736473429951679E-2</c:v>
                </c:pt>
                <c:pt idx="130">
                  <c:v>5.4736473429951679E-2</c:v>
                </c:pt>
                <c:pt idx="131">
                  <c:v>5.4736473429951679E-2</c:v>
                </c:pt>
                <c:pt idx="132">
                  <c:v>5.4736473429951679E-2</c:v>
                </c:pt>
                <c:pt idx="133">
                  <c:v>5.4736473429951679E-2</c:v>
                </c:pt>
                <c:pt idx="134">
                  <c:v>5.4736473429951679E-2</c:v>
                </c:pt>
                <c:pt idx="135">
                  <c:v>5.4736473429951679E-2</c:v>
                </c:pt>
                <c:pt idx="136">
                  <c:v>5.4736473429951679E-2</c:v>
                </c:pt>
                <c:pt idx="137">
                  <c:v>5.4736473429951679E-2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8-485B-9999-254072A0C8E9}"/>
            </c:ext>
          </c:extLst>
        </c:ser>
        <c:ser>
          <c:idx val="2"/>
          <c:order val="2"/>
          <c:tx>
            <c:strRef>
              <c:f>'Linear trend calculations'!$I$1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'Linear trend calculations'!$B$2:$B$139</c:f>
              <c:numCache>
                <c:formatCode>General</c:formatCod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numCache>
            </c:numRef>
          </c:xVal>
          <c:yVal>
            <c:numRef>
              <c:f>'Linear trend calculations'!$I$2:$I$139</c:f>
              <c:numCache>
                <c:formatCode>General</c:formatCode>
                <c:ptCount val="138"/>
                <c:pt idx="0">
                  <c:v>1.785726487849304E-4</c:v>
                </c:pt>
                <c:pt idx="1">
                  <c:v>1.785726487849304E-4</c:v>
                </c:pt>
                <c:pt idx="2">
                  <c:v>1.785726487849304E-4</c:v>
                </c:pt>
                <c:pt idx="3">
                  <c:v>1.785726487849304E-4</c:v>
                </c:pt>
                <c:pt idx="4">
                  <c:v>1.785726487849304E-4</c:v>
                </c:pt>
                <c:pt idx="5">
                  <c:v>1.785726487849304E-4</c:v>
                </c:pt>
                <c:pt idx="6">
                  <c:v>1.785726487849304E-4</c:v>
                </c:pt>
                <c:pt idx="7">
                  <c:v>1.785726487849304E-4</c:v>
                </c:pt>
                <c:pt idx="8">
                  <c:v>1.785726487849304E-4</c:v>
                </c:pt>
                <c:pt idx="9">
                  <c:v>1.785726487849304E-4</c:v>
                </c:pt>
                <c:pt idx="10">
                  <c:v>1.785726487849304E-4</c:v>
                </c:pt>
                <c:pt idx="11">
                  <c:v>1.785726487849304E-4</c:v>
                </c:pt>
                <c:pt idx="12">
                  <c:v>1.785726487849304E-4</c:v>
                </c:pt>
                <c:pt idx="13">
                  <c:v>1.785726487849304E-4</c:v>
                </c:pt>
                <c:pt idx="14">
                  <c:v>1.785726487849304E-4</c:v>
                </c:pt>
                <c:pt idx="15">
                  <c:v>1.785726487849304E-4</c:v>
                </c:pt>
                <c:pt idx="16">
                  <c:v>1.785726487849304E-4</c:v>
                </c:pt>
                <c:pt idx="17">
                  <c:v>1.785726487849304E-4</c:v>
                </c:pt>
                <c:pt idx="18">
                  <c:v>1.785726487849304E-4</c:v>
                </c:pt>
                <c:pt idx="19">
                  <c:v>1.785726487849304E-4</c:v>
                </c:pt>
                <c:pt idx="20">
                  <c:v>1.785726487849304E-4</c:v>
                </c:pt>
                <c:pt idx="21">
                  <c:v>1.785726487849304E-4</c:v>
                </c:pt>
                <c:pt idx="22">
                  <c:v>1.785726487849304E-4</c:v>
                </c:pt>
                <c:pt idx="23">
                  <c:v>1.785726487849304E-4</c:v>
                </c:pt>
                <c:pt idx="24">
                  <c:v>1.785726487849304E-4</c:v>
                </c:pt>
                <c:pt idx="25">
                  <c:v>1.785726487849304E-4</c:v>
                </c:pt>
                <c:pt idx="26">
                  <c:v>1.785726487849304E-4</c:v>
                </c:pt>
                <c:pt idx="27">
                  <c:v>1.785726487849304E-4</c:v>
                </c:pt>
                <c:pt idx="28">
                  <c:v>1.785726487849304E-4</c:v>
                </c:pt>
                <c:pt idx="29">
                  <c:v>1.785726487849304E-4</c:v>
                </c:pt>
                <c:pt idx="30">
                  <c:v>1.785726487849304E-4</c:v>
                </c:pt>
                <c:pt idx="31">
                  <c:v>1.785726487849304E-4</c:v>
                </c:pt>
                <c:pt idx="32">
                  <c:v>1.785726487849304E-4</c:v>
                </c:pt>
                <c:pt idx="33">
                  <c:v>1.785726487849304E-4</c:v>
                </c:pt>
                <c:pt idx="34">
                  <c:v>1.785726487849304E-4</c:v>
                </c:pt>
                <c:pt idx="35">
                  <c:v>1.785726487849304E-4</c:v>
                </c:pt>
                <c:pt idx="36">
                  <c:v>1.785726487849304E-4</c:v>
                </c:pt>
                <c:pt idx="37">
                  <c:v>1.785726487849304E-4</c:v>
                </c:pt>
                <c:pt idx="38">
                  <c:v>1.785726487849304E-4</c:v>
                </c:pt>
                <c:pt idx="39">
                  <c:v>1.785726487849304E-4</c:v>
                </c:pt>
                <c:pt idx="40">
                  <c:v>1.785726487849304E-4</c:v>
                </c:pt>
                <c:pt idx="41">
                  <c:v>1.785726487849304E-4</c:v>
                </c:pt>
                <c:pt idx="42">
                  <c:v>1.785726487849304E-4</c:v>
                </c:pt>
                <c:pt idx="43">
                  <c:v>1.785726487849304E-4</c:v>
                </c:pt>
                <c:pt idx="44">
                  <c:v>1.785726487849304E-4</c:v>
                </c:pt>
                <c:pt idx="45">
                  <c:v>1.785726487849304E-4</c:v>
                </c:pt>
                <c:pt idx="46">
                  <c:v>1.785726487849304E-4</c:v>
                </c:pt>
                <c:pt idx="47">
                  <c:v>1.785726487849304E-4</c:v>
                </c:pt>
                <c:pt idx="48">
                  <c:v>1.785726487849304E-4</c:v>
                </c:pt>
                <c:pt idx="49">
                  <c:v>1.785726487849304E-4</c:v>
                </c:pt>
                <c:pt idx="50">
                  <c:v>1.785726487849304E-4</c:v>
                </c:pt>
                <c:pt idx="51">
                  <c:v>1.785726487849304E-4</c:v>
                </c:pt>
                <c:pt idx="52">
                  <c:v>1.785726487849304E-4</c:v>
                </c:pt>
                <c:pt idx="53">
                  <c:v>1.785726487849304E-4</c:v>
                </c:pt>
                <c:pt idx="54">
                  <c:v>1.785726487849304E-4</c:v>
                </c:pt>
                <c:pt idx="55">
                  <c:v>1.785726487849304E-4</c:v>
                </c:pt>
                <c:pt idx="56">
                  <c:v>1.785726487849304E-4</c:v>
                </c:pt>
                <c:pt idx="57">
                  <c:v>1.785726487849304E-4</c:v>
                </c:pt>
                <c:pt idx="58">
                  <c:v>1.785726487849304E-4</c:v>
                </c:pt>
                <c:pt idx="59">
                  <c:v>1.785726487849304E-4</c:v>
                </c:pt>
                <c:pt idx="60">
                  <c:v>1.785726487849304E-4</c:v>
                </c:pt>
                <c:pt idx="61">
                  <c:v>1.785726487849304E-4</c:v>
                </c:pt>
                <c:pt idx="62">
                  <c:v>1.785726487849304E-4</c:v>
                </c:pt>
                <c:pt idx="63">
                  <c:v>1.785726487849304E-4</c:v>
                </c:pt>
                <c:pt idx="64">
                  <c:v>1.785726487849304E-4</c:v>
                </c:pt>
                <c:pt idx="65">
                  <c:v>1.785726487849304E-4</c:v>
                </c:pt>
                <c:pt idx="66">
                  <c:v>1.785726487849304E-4</c:v>
                </c:pt>
                <c:pt idx="67">
                  <c:v>1.785726487849304E-4</c:v>
                </c:pt>
                <c:pt idx="68">
                  <c:v>1.785726487849304E-4</c:v>
                </c:pt>
                <c:pt idx="69">
                  <c:v>1.785726487849304E-4</c:v>
                </c:pt>
                <c:pt idx="70">
                  <c:v>1.785726487849304E-4</c:v>
                </c:pt>
                <c:pt idx="71">
                  <c:v>1.785726487849304E-4</c:v>
                </c:pt>
                <c:pt idx="72">
                  <c:v>1.785726487849304E-4</c:v>
                </c:pt>
                <c:pt idx="73">
                  <c:v>1.785726487849304E-4</c:v>
                </c:pt>
                <c:pt idx="74">
                  <c:v>1.785726487849304E-4</c:v>
                </c:pt>
                <c:pt idx="75">
                  <c:v>1.785726487849304E-4</c:v>
                </c:pt>
                <c:pt idx="76">
                  <c:v>1.785726487849304E-4</c:v>
                </c:pt>
                <c:pt idx="77">
                  <c:v>1.785726487849304E-4</c:v>
                </c:pt>
                <c:pt idx="78">
                  <c:v>1.785726487849304E-4</c:v>
                </c:pt>
                <c:pt idx="79">
                  <c:v>1.785726487849304E-4</c:v>
                </c:pt>
                <c:pt idx="80">
                  <c:v>1.785726487849304E-4</c:v>
                </c:pt>
                <c:pt idx="81">
                  <c:v>1.785726487849304E-4</c:v>
                </c:pt>
                <c:pt idx="82">
                  <c:v>1.785726487849304E-4</c:v>
                </c:pt>
                <c:pt idx="83">
                  <c:v>1.785726487849304E-4</c:v>
                </c:pt>
                <c:pt idx="84">
                  <c:v>1.785726487849304E-4</c:v>
                </c:pt>
                <c:pt idx="85">
                  <c:v>1.785726487849304E-4</c:v>
                </c:pt>
                <c:pt idx="86">
                  <c:v>1.785726487849304E-4</c:v>
                </c:pt>
                <c:pt idx="87">
                  <c:v>1.785726487849304E-4</c:v>
                </c:pt>
                <c:pt idx="88">
                  <c:v>1.785726487849304E-4</c:v>
                </c:pt>
                <c:pt idx="89">
                  <c:v>1.785726487849304E-4</c:v>
                </c:pt>
                <c:pt idx="90">
                  <c:v>1.785726487849304E-4</c:v>
                </c:pt>
                <c:pt idx="91">
                  <c:v>1.785726487849304E-4</c:v>
                </c:pt>
                <c:pt idx="92">
                  <c:v>1.785726487849304E-4</c:v>
                </c:pt>
                <c:pt idx="93">
                  <c:v>1.785726487849304E-4</c:v>
                </c:pt>
                <c:pt idx="94">
                  <c:v>1.785726487849304E-4</c:v>
                </c:pt>
                <c:pt idx="95">
                  <c:v>1.785726487849304E-4</c:v>
                </c:pt>
                <c:pt idx="96">
                  <c:v>1.785726487849304E-4</c:v>
                </c:pt>
                <c:pt idx="97">
                  <c:v>1.785726487849304E-4</c:v>
                </c:pt>
                <c:pt idx="98">
                  <c:v>1.785726487849304E-4</c:v>
                </c:pt>
                <c:pt idx="99">
                  <c:v>1.785726487849304E-4</c:v>
                </c:pt>
                <c:pt idx="100">
                  <c:v>1.785726487849304E-4</c:v>
                </c:pt>
                <c:pt idx="101">
                  <c:v>1.785726487849304E-4</c:v>
                </c:pt>
                <c:pt idx="102">
                  <c:v>1.785726487849304E-4</c:v>
                </c:pt>
                <c:pt idx="103">
                  <c:v>1.785726487849304E-4</c:v>
                </c:pt>
                <c:pt idx="104">
                  <c:v>1.785726487849304E-4</c:v>
                </c:pt>
                <c:pt idx="105">
                  <c:v>1.785726487849304E-4</c:v>
                </c:pt>
                <c:pt idx="106">
                  <c:v>1.785726487849304E-4</c:v>
                </c:pt>
                <c:pt idx="107">
                  <c:v>1.785726487849304E-4</c:v>
                </c:pt>
                <c:pt idx="108">
                  <c:v>1.785726487849304E-4</c:v>
                </c:pt>
                <c:pt idx="109">
                  <c:v>1.785726487849304E-4</c:v>
                </c:pt>
                <c:pt idx="110">
                  <c:v>1.785726487849304E-4</c:v>
                </c:pt>
                <c:pt idx="111">
                  <c:v>1.785726487849304E-4</c:v>
                </c:pt>
                <c:pt idx="112">
                  <c:v>1.785726487849304E-4</c:v>
                </c:pt>
                <c:pt idx="113">
                  <c:v>1.785726487849304E-4</c:v>
                </c:pt>
                <c:pt idx="114">
                  <c:v>1.785726487849304E-4</c:v>
                </c:pt>
                <c:pt idx="115">
                  <c:v>1.785726487849304E-4</c:v>
                </c:pt>
                <c:pt idx="116">
                  <c:v>1.785726487849304E-4</c:v>
                </c:pt>
                <c:pt idx="117">
                  <c:v>1.785726487849304E-4</c:v>
                </c:pt>
                <c:pt idx="118">
                  <c:v>1.785726487849304E-4</c:v>
                </c:pt>
                <c:pt idx="119">
                  <c:v>1.785726487849304E-4</c:v>
                </c:pt>
                <c:pt idx="120">
                  <c:v>1.785726487849304E-4</c:v>
                </c:pt>
                <c:pt idx="121">
                  <c:v>1.785726487849304E-4</c:v>
                </c:pt>
                <c:pt idx="122">
                  <c:v>1.785726487849304E-4</c:v>
                </c:pt>
                <c:pt idx="123">
                  <c:v>1.785726487849304E-4</c:v>
                </c:pt>
                <c:pt idx="124">
                  <c:v>1.785726487849304E-4</c:v>
                </c:pt>
                <c:pt idx="125">
                  <c:v>1.785726487849304E-4</c:v>
                </c:pt>
                <c:pt idx="126">
                  <c:v>1.785726487849304E-4</c:v>
                </c:pt>
                <c:pt idx="127">
                  <c:v>1.785726487849304E-4</c:v>
                </c:pt>
                <c:pt idx="128">
                  <c:v>1.785726487849304E-4</c:v>
                </c:pt>
                <c:pt idx="129">
                  <c:v>1.785726487849304E-4</c:v>
                </c:pt>
                <c:pt idx="130">
                  <c:v>1.785726487849304E-4</c:v>
                </c:pt>
                <c:pt idx="131">
                  <c:v>1.785726487849304E-4</c:v>
                </c:pt>
                <c:pt idx="132">
                  <c:v>1.785726487849304E-4</c:v>
                </c:pt>
                <c:pt idx="133">
                  <c:v>1.785726487849304E-4</c:v>
                </c:pt>
                <c:pt idx="134">
                  <c:v>1.785726487849304E-4</c:v>
                </c:pt>
                <c:pt idx="135">
                  <c:v>1.785726487849304E-4</c:v>
                </c:pt>
                <c:pt idx="136">
                  <c:v>1.785726487849304E-4</c:v>
                </c:pt>
                <c:pt idx="137">
                  <c:v>1.785726487849304E-4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8-485B-9999-254072A0C8E9}"/>
            </c:ext>
          </c:extLst>
        </c:ser>
        <c:ser>
          <c:idx val="3"/>
          <c:order val="3"/>
          <c:tx>
            <c:strRef>
              <c:f>'Linear trend calculations'!$J$1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'Linear trend calculations'!$B$2:$B$139</c:f>
              <c:numCache>
                <c:formatCode>General</c:formatCod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numCache>
            </c:numRef>
          </c:xVal>
          <c:yVal>
            <c:numRef>
              <c:f>'Linear trend calculations'!$J$2:$J$139</c:f>
              <c:numCache>
                <c:formatCode>General</c:formatCode>
                <c:ptCount val="138"/>
                <c:pt idx="0">
                  <c:v>0.10929437421111843</c:v>
                </c:pt>
                <c:pt idx="1">
                  <c:v>0.10929437421111843</c:v>
                </c:pt>
                <c:pt idx="2">
                  <c:v>0.10929437421111843</c:v>
                </c:pt>
                <c:pt idx="3">
                  <c:v>0.10929437421111843</c:v>
                </c:pt>
                <c:pt idx="4">
                  <c:v>0.10929437421111843</c:v>
                </c:pt>
                <c:pt idx="5">
                  <c:v>0.10929437421111843</c:v>
                </c:pt>
                <c:pt idx="6">
                  <c:v>0.10929437421111843</c:v>
                </c:pt>
                <c:pt idx="7">
                  <c:v>0.10929437421111843</c:v>
                </c:pt>
                <c:pt idx="8">
                  <c:v>0.10929437421111843</c:v>
                </c:pt>
                <c:pt idx="9">
                  <c:v>0.10929437421111843</c:v>
                </c:pt>
                <c:pt idx="10">
                  <c:v>0.10929437421111843</c:v>
                </c:pt>
                <c:pt idx="11">
                  <c:v>0.10929437421111843</c:v>
                </c:pt>
                <c:pt idx="12">
                  <c:v>0.10929437421111843</c:v>
                </c:pt>
                <c:pt idx="13">
                  <c:v>0.10929437421111843</c:v>
                </c:pt>
                <c:pt idx="14">
                  <c:v>0.10929437421111843</c:v>
                </c:pt>
                <c:pt idx="15">
                  <c:v>0.10929437421111843</c:v>
                </c:pt>
                <c:pt idx="16">
                  <c:v>0.10929437421111843</c:v>
                </c:pt>
                <c:pt idx="17">
                  <c:v>0.10929437421111843</c:v>
                </c:pt>
                <c:pt idx="18">
                  <c:v>0.10929437421111843</c:v>
                </c:pt>
                <c:pt idx="19">
                  <c:v>0.10929437421111843</c:v>
                </c:pt>
                <c:pt idx="20">
                  <c:v>0.10929437421111843</c:v>
                </c:pt>
                <c:pt idx="21">
                  <c:v>0.10929437421111843</c:v>
                </c:pt>
                <c:pt idx="22">
                  <c:v>0.10929437421111843</c:v>
                </c:pt>
                <c:pt idx="23">
                  <c:v>0.10929437421111843</c:v>
                </c:pt>
                <c:pt idx="24">
                  <c:v>0.10929437421111843</c:v>
                </c:pt>
                <c:pt idx="25">
                  <c:v>0.10929437421111843</c:v>
                </c:pt>
                <c:pt idx="26">
                  <c:v>0.10929437421111843</c:v>
                </c:pt>
                <c:pt idx="27">
                  <c:v>0.10929437421111843</c:v>
                </c:pt>
                <c:pt idx="28">
                  <c:v>0.10929437421111843</c:v>
                </c:pt>
                <c:pt idx="29">
                  <c:v>0.10929437421111843</c:v>
                </c:pt>
                <c:pt idx="30">
                  <c:v>0.10929437421111843</c:v>
                </c:pt>
                <c:pt idx="31">
                  <c:v>0.10929437421111843</c:v>
                </c:pt>
                <c:pt idx="32">
                  <c:v>0.10929437421111843</c:v>
                </c:pt>
                <c:pt idx="33">
                  <c:v>0.10929437421111843</c:v>
                </c:pt>
                <c:pt idx="34">
                  <c:v>0.10929437421111843</c:v>
                </c:pt>
                <c:pt idx="35">
                  <c:v>0.10929437421111843</c:v>
                </c:pt>
                <c:pt idx="36">
                  <c:v>0.10929437421111843</c:v>
                </c:pt>
                <c:pt idx="37">
                  <c:v>0.10929437421111843</c:v>
                </c:pt>
                <c:pt idx="38">
                  <c:v>0.10929437421111843</c:v>
                </c:pt>
                <c:pt idx="39">
                  <c:v>0.10929437421111843</c:v>
                </c:pt>
                <c:pt idx="40">
                  <c:v>0.10929437421111843</c:v>
                </c:pt>
                <c:pt idx="41">
                  <c:v>0.10929437421111843</c:v>
                </c:pt>
                <c:pt idx="42">
                  <c:v>0.10929437421111843</c:v>
                </c:pt>
                <c:pt idx="43">
                  <c:v>0.10929437421111843</c:v>
                </c:pt>
                <c:pt idx="44">
                  <c:v>0.10929437421111843</c:v>
                </c:pt>
                <c:pt idx="45">
                  <c:v>0.10929437421111843</c:v>
                </c:pt>
                <c:pt idx="46">
                  <c:v>0.10929437421111843</c:v>
                </c:pt>
                <c:pt idx="47">
                  <c:v>0.10929437421111843</c:v>
                </c:pt>
                <c:pt idx="48">
                  <c:v>0.10929437421111843</c:v>
                </c:pt>
                <c:pt idx="49">
                  <c:v>0.10929437421111843</c:v>
                </c:pt>
                <c:pt idx="50">
                  <c:v>0.10929437421111843</c:v>
                </c:pt>
                <c:pt idx="51">
                  <c:v>0.10929437421111843</c:v>
                </c:pt>
                <c:pt idx="52">
                  <c:v>0.10929437421111843</c:v>
                </c:pt>
                <c:pt idx="53">
                  <c:v>0.10929437421111843</c:v>
                </c:pt>
                <c:pt idx="54">
                  <c:v>0.10929437421111843</c:v>
                </c:pt>
                <c:pt idx="55">
                  <c:v>0.10929437421111843</c:v>
                </c:pt>
                <c:pt idx="56">
                  <c:v>0.10929437421111843</c:v>
                </c:pt>
                <c:pt idx="57">
                  <c:v>0.10929437421111843</c:v>
                </c:pt>
                <c:pt idx="58">
                  <c:v>0.10929437421111843</c:v>
                </c:pt>
                <c:pt idx="59">
                  <c:v>0.10929437421111843</c:v>
                </c:pt>
                <c:pt idx="60">
                  <c:v>0.10929437421111843</c:v>
                </c:pt>
                <c:pt idx="61">
                  <c:v>0.10929437421111843</c:v>
                </c:pt>
                <c:pt idx="62">
                  <c:v>0.10929437421111843</c:v>
                </c:pt>
                <c:pt idx="63">
                  <c:v>0.10929437421111843</c:v>
                </c:pt>
                <c:pt idx="64">
                  <c:v>0.10929437421111843</c:v>
                </c:pt>
                <c:pt idx="65">
                  <c:v>0.10929437421111843</c:v>
                </c:pt>
                <c:pt idx="66">
                  <c:v>0.10929437421111843</c:v>
                </c:pt>
                <c:pt idx="67">
                  <c:v>0.10929437421111843</c:v>
                </c:pt>
                <c:pt idx="68">
                  <c:v>0.10929437421111843</c:v>
                </c:pt>
                <c:pt idx="69">
                  <c:v>0.10929437421111843</c:v>
                </c:pt>
                <c:pt idx="70">
                  <c:v>0.10929437421111843</c:v>
                </c:pt>
                <c:pt idx="71">
                  <c:v>0.10929437421111843</c:v>
                </c:pt>
                <c:pt idx="72">
                  <c:v>0.10929437421111843</c:v>
                </c:pt>
                <c:pt idx="73">
                  <c:v>0.10929437421111843</c:v>
                </c:pt>
                <c:pt idx="74">
                  <c:v>0.10929437421111843</c:v>
                </c:pt>
                <c:pt idx="75">
                  <c:v>0.10929437421111843</c:v>
                </c:pt>
                <c:pt idx="76">
                  <c:v>0.10929437421111843</c:v>
                </c:pt>
                <c:pt idx="77">
                  <c:v>0.10929437421111843</c:v>
                </c:pt>
                <c:pt idx="78">
                  <c:v>0.10929437421111843</c:v>
                </c:pt>
                <c:pt idx="79">
                  <c:v>0.10929437421111843</c:v>
                </c:pt>
                <c:pt idx="80">
                  <c:v>0.10929437421111843</c:v>
                </c:pt>
                <c:pt idx="81">
                  <c:v>0.10929437421111843</c:v>
                </c:pt>
                <c:pt idx="82">
                  <c:v>0.10929437421111843</c:v>
                </c:pt>
                <c:pt idx="83">
                  <c:v>0.10929437421111843</c:v>
                </c:pt>
                <c:pt idx="84">
                  <c:v>0.10929437421111843</c:v>
                </c:pt>
                <c:pt idx="85">
                  <c:v>0.10929437421111843</c:v>
                </c:pt>
                <c:pt idx="86">
                  <c:v>0.10929437421111843</c:v>
                </c:pt>
                <c:pt idx="87">
                  <c:v>0.10929437421111843</c:v>
                </c:pt>
                <c:pt idx="88">
                  <c:v>0.10929437421111843</c:v>
                </c:pt>
                <c:pt idx="89">
                  <c:v>0.10929437421111843</c:v>
                </c:pt>
                <c:pt idx="90">
                  <c:v>0.10929437421111843</c:v>
                </c:pt>
                <c:pt idx="91">
                  <c:v>0.10929437421111843</c:v>
                </c:pt>
                <c:pt idx="92">
                  <c:v>0.10929437421111843</c:v>
                </c:pt>
                <c:pt idx="93">
                  <c:v>0.10929437421111843</c:v>
                </c:pt>
                <c:pt idx="94">
                  <c:v>0.10929437421111843</c:v>
                </c:pt>
                <c:pt idx="95">
                  <c:v>0.10929437421111843</c:v>
                </c:pt>
                <c:pt idx="96">
                  <c:v>0.10929437421111843</c:v>
                </c:pt>
                <c:pt idx="97">
                  <c:v>0.10929437421111843</c:v>
                </c:pt>
                <c:pt idx="98">
                  <c:v>0.10929437421111843</c:v>
                </c:pt>
                <c:pt idx="99">
                  <c:v>0.10929437421111843</c:v>
                </c:pt>
                <c:pt idx="100">
                  <c:v>0.10929437421111843</c:v>
                </c:pt>
                <c:pt idx="101">
                  <c:v>0.10929437421111843</c:v>
                </c:pt>
                <c:pt idx="102">
                  <c:v>0.10929437421111843</c:v>
                </c:pt>
                <c:pt idx="103">
                  <c:v>0.10929437421111843</c:v>
                </c:pt>
                <c:pt idx="104">
                  <c:v>0.10929437421111843</c:v>
                </c:pt>
                <c:pt idx="105">
                  <c:v>0.10929437421111843</c:v>
                </c:pt>
                <c:pt idx="106">
                  <c:v>0.10929437421111843</c:v>
                </c:pt>
                <c:pt idx="107">
                  <c:v>0.10929437421111843</c:v>
                </c:pt>
                <c:pt idx="108">
                  <c:v>0.10929437421111843</c:v>
                </c:pt>
                <c:pt idx="109">
                  <c:v>0.10929437421111843</c:v>
                </c:pt>
                <c:pt idx="110">
                  <c:v>0.10929437421111843</c:v>
                </c:pt>
                <c:pt idx="111">
                  <c:v>0.10929437421111843</c:v>
                </c:pt>
                <c:pt idx="112">
                  <c:v>0.10929437421111843</c:v>
                </c:pt>
                <c:pt idx="113">
                  <c:v>0.10929437421111843</c:v>
                </c:pt>
                <c:pt idx="114">
                  <c:v>0.10929437421111843</c:v>
                </c:pt>
                <c:pt idx="115">
                  <c:v>0.10929437421111843</c:v>
                </c:pt>
                <c:pt idx="116">
                  <c:v>0.10929437421111843</c:v>
                </c:pt>
                <c:pt idx="117">
                  <c:v>0.10929437421111843</c:v>
                </c:pt>
                <c:pt idx="118">
                  <c:v>0.10929437421111843</c:v>
                </c:pt>
                <c:pt idx="119">
                  <c:v>0.10929437421111843</c:v>
                </c:pt>
                <c:pt idx="120">
                  <c:v>0.10929437421111843</c:v>
                </c:pt>
                <c:pt idx="121">
                  <c:v>0.10929437421111843</c:v>
                </c:pt>
                <c:pt idx="122">
                  <c:v>0.10929437421111843</c:v>
                </c:pt>
                <c:pt idx="123">
                  <c:v>0.10929437421111843</c:v>
                </c:pt>
                <c:pt idx="124">
                  <c:v>0.10929437421111843</c:v>
                </c:pt>
                <c:pt idx="125">
                  <c:v>0.10929437421111843</c:v>
                </c:pt>
                <c:pt idx="126">
                  <c:v>0.10929437421111843</c:v>
                </c:pt>
                <c:pt idx="127">
                  <c:v>0.10929437421111843</c:v>
                </c:pt>
                <c:pt idx="128">
                  <c:v>0.10929437421111843</c:v>
                </c:pt>
                <c:pt idx="129">
                  <c:v>0.10929437421111843</c:v>
                </c:pt>
                <c:pt idx="130">
                  <c:v>0.10929437421111843</c:v>
                </c:pt>
                <c:pt idx="131">
                  <c:v>0.10929437421111843</c:v>
                </c:pt>
                <c:pt idx="132">
                  <c:v>0.10929437421111843</c:v>
                </c:pt>
                <c:pt idx="133">
                  <c:v>0.10929437421111843</c:v>
                </c:pt>
                <c:pt idx="134">
                  <c:v>0.10929437421111843</c:v>
                </c:pt>
                <c:pt idx="135">
                  <c:v>0.10929437421111843</c:v>
                </c:pt>
                <c:pt idx="136">
                  <c:v>0.10929437421111843</c:v>
                </c:pt>
                <c:pt idx="137">
                  <c:v>0.10929437421111843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8-485B-9999-254072A0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08312"/>
        <c:axId val="285782256"/>
      </c:scatterChart>
      <c:valAx>
        <c:axId val="332508312"/>
        <c:scaling>
          <c:orientation val="minMax"/>
          <c:max val="2100"/>
          <c:min val="18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82256"/>
        <c:crosses val="autoZero"/>
        <c:crossBetween val="midCat"/>
        <c:majorUnit val="20"/>
      </c:valAx>
      <c:valAx>
        <c:axId val="2857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Anomaly</a:t>
                </a:r>
                <a:r>
                  <a:rPr lang="en-AU" baseline="0"/>
                  <a:t> from 20th centruy average temperature in degrees C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0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residuals vs fitted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trend calculations'!$M$1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trend calculations'!$L$2:$L$139</c:f>
              <c:numCache>
                <c:formatCode>General</c:formatCode>
                <c:ptCount val="138"/>
                <c:pt idx="0">
                  <c:v>-0.42783088138185121</c:v>
                </c:pt>
                <c:pt idx="1">
                  <c:v>-0.42078610247948944</c:v>
                </c:pt>
                <c:pt idx="2">
                  <c:v>-0.41374132357712767</c:v>
                </c:pt>
                <c:pt idx="3">
                  <c:v>-0.40669654467476413</c:v>
                </c:pt>
                <c:pt idx="4">
                  <c:v>-0.39965176577240236</c:v>
                </c:pt>
                <c:pt idx="5">
                  <c:v>-0.39260698687004059</c:v>
                </c:pt>
                <c:pt idx="6">
                  <c:v>-0.38556220796767882</c:v>
                </c:pt>
                <c:pt idx="7">
                  <c:v>-0.37851742906531705</c:v>
                </c:pt>
                <c:pt idx="8">
                  <c:v>-0.3714726501629535</c:v>
                </c:pt>
                <c:pt idx="9">
                  <c:v>-0.36442787126059173</c:v>
                </c:pt>
                <c:pt idx="10">
                  <c:v>-0.35738309235822996</c:v>
                </c:pt>
                <c:pt idx="11">
                  <c:v>-0.35033831345586819</c:v>
                </c:pt>
                <c:pt idx="12">
                  <c:v>-0.34329353455350642</c:v>
                </c:pt>
                <c:pt idx="13">
                  <c:v>-0.33624875565114465</c:v>
                </c:pt>
                <c:pt idx="14">
                  <c:v>-0.3292039767487811</c:v>
                </c:pt>
                <c:pt idx="15">
                  <c:v>-0.32215919784641933</c:v>
                </c:pt>
                <c:pt idx="16">
                  <c:v>-0.31511441894405756</c:v>
                </c:pt>
                <c:pt idx="17">
                  <c:v>-0.30806964004169579</c:v>
                </c:pt>
                <c:pt idx="18">
                  <c:v>-0.30102486113933402</c:v>
                </c:pt>
                <c:pt idx="19">
                  <c:v>-0.29398008223697047</c:v>
                </c:pt>
                <c:pt idx="20">
                  <c:v>-0.2869353033346087</c:v>
                </c:pt>
                <c:pt idx="21">
                  <c:v>-0.27989052443224693</c:v>
                </c:pt>
                <c:pt idx="22">
                  <c:v>-0.27284574552988516</c:v>
                </c:pt>
                <c:pt idx="23">
                  <c:v>-0.26580096662752339</c:v>
                </c:pt>
                <c:pt idx="24">
                  <c:v>-0.25875618772516162</c:v>
                </c:pt>
                <c:pt idx="25">
                  <c:v>-0.25171140882279808</c:v>
                </c:pt>
                <c:pt idx="26">
                  <c:v>-0.24466662992043631</c:v>
                </c:pt>
                <c:pt idx="27">
                  <c:v>-0.23762185101807454</c:v>
                </c:pt>
                <c:pt idx="28">
                  <c:v>-0.23057707211571277</c:v>
                </c:pt>
                <c:pt idx="29">
                  <c:v>-0.223532293213351</c:v>
                </c:pt>
                <c:pt idx="30">
                  <c:v>-0.21648751431098923</c:v>
                </c:pt>
                <c:pt idx="31">
                  <c:v>-0.20944273540862568</c:v>
                </c:pt>
                <c:pt idx="32">
                  <c:v>-0.20239795650626391</c:v>
                </c:pt>
                <c:pt idx="33">
                  <c:v>-0.19535317760390214</c:v>
                </c:pt>
                <c:pt idx="34">
                  <c:v>-0.18830839870154037</c:v>
                </c:pt>
                <c:pt idx="35">
                  <c:v>-0.1812636197991786</c:v>
                </c:pt>
                <c:pt idx="36">
                  <c:v>-0.17421884089681505</c:v>
                </c:pt>
                <c:pt idx="37">
                  <c:v>-0.16717406199445328</c:v>
                </c:pt>
                <c:pt idx="38">
                  <c:v>-0.16012928309209151</c:v>
                </c:pt>
                <c:pt idx="39">
                  <c:v>-0.15308450418972974</c:v>
                </c:pt>
                <c:pt idx="40">
                  <c:v>-0.14603972528736797</c:v>
                </c:pt>
                <c:pt idx="41">
                  <c:v>-0.1389949463850062</c:v>
                </c:pt>
                <c:pt idx="42">
                  <c:v>-0.13195016748264266</c:v>
                </c:pt>
                <c:pt idx="43">
                  <c:v>-0.12490538858028088</c:v>
                </c:pt>
                <c:pt idx="44">
                  <c:v>-0.11786060967791911</c:v>
                </c:pt>
                <c:pt idx="45">
                  <c:v>-0.11081583077555734</c:v>
                </c:pt>
                <c:pt idx="46">
                  <c:v>-0.10377105187319557</c:v>
                </c:pt>
                <c:pt idx="47">
                  <c:v>-9.6726272970833804E-2</c:v>
                </c:pt>
                <c:pt idx="48">
                  <c:v>-8.9681494068470258E-2</c:v>
                </c:pt>
                <c:pt idx="49">
                  <c:v>-8.2636715166108488E-2</c:v>
                </c:pt>
                <c:pt idx="50">
                  <c:v>-7.5591936263746717E-2</c:v>
                </c:pt>
                <c:pt idx="51">
                  <c:v>-6.8547157361384947E-2</c:v>
                </c:pt>
                <c:pt idx="52">
                  <c:v>-6.1502378459023177E-2</c:v>
                </c:pt>
                <c:pt idx="53">
                  <c:v>-5.445759955665963E-2</c:v>
                </c:pt>
                <c:pt idx="54">
                  <c:v>-4.741282065429786E-2</c:v>
                </c:pt>
                <c:pt idx="55">
                  <c:v>-4.036804175193609E-2</c:v>
                </c:pt>
                <c:pt idx="56">
                  <c:v>-3.332326284957432E-2</c:v>
                </c:pt>
                <c:pt idx="57">
                  <c:v>-2.627848394721255E-2</c:v>
                </c:pt>
                <c:pt idx="58">
                  <c:v>-1.923370504485078E-2</c:v>
                </c:pt>
                <c:pt idx="59">
                  <c:v>-1.2188926142487233E-2</c:v>
                </c:pt>
                <c:pt idx="60">
                  <c:v>-5.1441472401254629E-3</c:v>
                </c:pt>
                <c:pt idx="61">
                  <c:v>1.9006316622363073E-3</c:v>
                </c:pt>
                <c:pt idx="62">
                  <c:v>8.9454105645980775E-3</c:v>
                </c:pt>
                <c:pt idx="63">
                  <c:v>1.5990189466959848E-2</c:v>
                </c:pt>
                <c:pt idx="64">
                  <c:v>2.3034968369323394E-2</c:v>
                </c:pt>
                <c:pt idx="65">
                  <c:v>3.0079747271685164E-2</c:v>
                </c:pt>
                <c:pt idx="66">
                  <c:v>3.7124526174046935E-2</c:v>
                </c:pt>
                <c:pt idx="67">
                  <c:v>4.4169305076408705E-2</c:v>
                </c:pt>
                <c:pt idx="68">
                  <c:v>5.1214083978770475E-2</c:v>
                </c:pt>
                <c:pt idx="69">
                  <c:v>5.8258862881132245E-2</c:v>
                </c:pt>
                <c:pt idx="70">
                  <c:v>6.5303641783495792E-2</c:v>
                </c:pt>
                <c:pt idx="71">
                  <c:v>7.2348420685857562E-2</c:v>
                </c:pt>
                <c:pt idx="72">
                  <c:v>7.9393199588219332E-2</c:v>
                </c:pt>
                <c:pt idx="73">
                  <c:v>8.6437978490581102E-2</c:v>
                </c:pt>
                <c:pt idx="74">
                  <c:v>9.3482757392942872E-2</c:v>
                </c:pt>
                <c:pt idx="75">
                  <c:v>0.10052753629530464</c:v>
                </c:pt>
                <c:pt idx="76">
                  <c:v>0.10757231519766819</c:v>
                </c:pt>
                <c:pt idx="77">
                  <c:v>0.11461709410002996</c:v>
                </c:pt>
                <c:pt idx="78">
                  <c:v>0.12166187300239173</c:v>
                </c:pt>
                <c:pt idx="79">
                  <c:v>0.1287066519047535</c:v>
                </c:pt>
                <c:pt idx="80">
                  <c:v>0.13575143080711527</c:v>
                </c:pt>
                <c:pt idx="81">
                  <c:v>0.14279620970947882</c:v>
                </c:pt>
                <c:pt idx="82">
                  <c:v>0.14984098861184059</c:v>
                </c:pt>
                <c:pt idx="83">
                  <c:v>0.15688576751420236</c:v>
                </c:pt>
                <c:pt idx="84">
                  <c:v>0.16393054641656413</c:v>
                </c:pt>
                <c:pt idx="85">
                  <c:v>0.1709753253189259</c:v>
                </c:pt>
                <c:pt idx="86">
                  <c:v>0.17802010422128767</c:v>
                </c:pt>
                <c:pt idx="87">
                  <c:v>0.18506488312365121</c:v>
                </c:pt>
                <c:pt idx="88">
                  <c:v>0.19210966202601298</c:v>
                </c:pt>
                <c:pt idx="89">
                  <c:v>0.19915444092837475</c:v>
                </c:pt>
                <c:pt idx="90">
                  <c:v>0.20619921983073652</c:v>
                </c:pt>
                <c:pt idx="91">
                  <c:v>0.21324399873309829</c:v>
                </c:pt>
                <c:pt idx="92">
                  <c:v>0.22028877763546006</c:v>
                </c:pt>
                <c:pt idx="93">
                  <c:v>0.22733355653782361</c:v>
                </c:pt>
                <c:pt idx="94">
                  <c:v>0.23437833544018538</c:v>
                </c:pt>
                <c:pt idx="95">
                  <c:v>0.24142311434254715</c:v>
                </c:pt>
                <c:pt idx="96">
                  <c:v>0.24846789324490892</c:v>
                </c:pt>
                <c:pt idx="97">
                  <c:v>0.25551267214727069</c:v>
                </c:pt>
                <c:pt idx="98">
                  <c:v>0.26255745104963424</c:v>
                </c:pt>
                <c:pt idx="99">
                  <c:v>0.26960222995199601</c:v>
                </c:pt>
                <c:pt idx="100">
                  <c:v>0.27664700885435778</c:v>
                </c:pt>
                <c:pt idx="101">
                  <c:v>0.28369178775671955</c:v>
                </c:pt>
                <c:pt idx="102">
                  <c:v>0.29073656665908132</c:v>
                </c:pt>
                <c:pt idx="103">
                  <c:v>0.29778134556144309</c:v>
                </c:pt>
                <c:pt idx="104">
                  <c:v>0.30482612446380664</c:v>
                </c:pt>
                <c:pt idx="105">
                  <c:v>0.31187090336616841</c:v>
                </c:pt>
                <c:pt idx="106">
                  <c:v>0.31891568226853018</c:v>
                </c:pt>
                <c:pt idx="107">
                  <c:v>0.32596046117089195</c:v>
                </c:pt>
                <c:pt idx="108">
                  <c:v>0.33300524007325372</c:v>
                </c:pt>
                <c:pt idx="109">
                  <c:v>0.34005001897561726</c:v>
                </c:pt>
                <c:pt idx="110">
                  <c:v>0.34709479787797903</c:v>
                </c:pt>
                <c:pt idx="111">
                  <c:v>0.3541395767803408</c:v>
                </c:pt>
                <c:pt idx="112">
                  <c:v>0.36118435568270257</c:v>
                </c:pt>
                <c:pt idx="113">
                  <c:v>0.36822913458506434</c:v>
                </c:pt>
                <c:pt idx="114">
                  <c:v>0.37527391348742611</c:v>
                </c:pt>
                <c:pt idx="115">
                  <c:v>0.38231869238978966</c:v>
                </c:pt>
                <c:pt idx="116">
                  <c:v>0.38936347129215143</c:v>
                </c:pt>
                <c:pt idx="117">
                  <c:v>0.3964082501945132</c:v>
                </c:pt>
                <c:pt idx="118">
                  <c:v>0.40345302909687497</c:v>
                </c:pt>
                <c:pt idx="119">
                  <c:v>0.41049780799923674</c:v>
                </c:pt>
                <c:pt idx="120">
                  <c:v>0.41754258690159851</c:v>
                </c:pt>
                <c:pt idx="121">
                  <c:v>0.42458736580396206</c:v>
                </c:pt>
                <c:pt idx="122">
                  <c:v>0.43163214470632383</c:v>
                </c:pt>
                <c:pt idx="123">
                  <c:v>0.4386769236086856</c:v>
                </c:pt>
                <c:pt idx="124">
                  <c:v>0.44572170251104737</c:v>
                </c:pt>
                <c:pt idx="125">
                  <c:v>0.45276648141340914</c:v>
                </c:pt>
                <c:pt idx="126">
                  <c:v>0.45981126031577269</c:v>
                </c:pt>
                <c:pt idx="127">
                  <c:v>0.46685603921813446</c:v>
                </c:pt>
                <c:pt idx="128">
                  <c:v>0.47390081812049623</c:v>
                </c:pt>
                <c:pt idx="129">
                  <c:v>0.480945597022858</c:v>
                </c:pt>
                <c:pt idx="130">
                  <c:v>0.48799037592521977</c:v>
                </c:pt>
                <c:pt idx="131">
                  <c:v>0.49503515482758154</c:v>
                </c:pt>
                <c:pt idx="132">
                  <c:v>0.50207993372994508</c:v>
                </c:pt>
                <c:pt idx="133">
                  <c:v>0.50912471263230685</c:v>
                </c:pt>
                <c:pt idx="134">
                  <c:v>0.51616949153466862</c:v>
                </c:pt>
                <c:pt idx="135">
                  <c:v>0.52321427043703039</c:v>
                </c:pt>
                <c:pt idx="136">
                  <c:v>0.53025904933939216</c:v>
                </c:pt>
                <c:pt idx="137">
                  <c:v>0.53730382824175393</c:v>
                </c:pt>
              </c:numCache>
            </c:numRef>
          </c:xVal>
          <c:yVal>
            <c:numRef>
              <c:f>'Linear trend calculations'!$M$2:$M$139</c:f>
              <c:numCache>
                <c:formatCode>General</c:formatCode>
                <c:ptCount val="138"/>
                <c:pt idx="0">
                  <c:v>0.30870588138185123</c:v>
                </c:pt>
                <c:pt idx="1">
                  <c:v>0.35288610247948943</c:v>
                </c:pt>
                <c:pt idx="2">
                  <c:v>0.34532465691046099</c:v>
                </c:pt>
                <c:pt idx="3">
                  <c:v>0.25992987800809741</c:v>
                </c:pt>
                <c:pt idx="4">
                  <c:v>0.19028509910573574</c:v>
                </c:pt>
                <c:pt idx="5">
                  <c:v>0.17091532020337394</c:v>
                </c:pt>
                <c:pt idx="6">
                  <c:v>0.1767872079676788</c:v>
                </c:pt>
                <c:pt idx="7">
                  <c:v>0.12205076239865037</c:v>
                </c:pt>
                <c:pt idx="8">
                  <c:v>0.21920598349628684</c:v>
                </c:pt>
                <c:pt idx="9">
                  <c:v>0.25961120459392506</c:v>
                </c:pt>
                <c:pt idx="10">
                  <c:v>3.1674759024896637E-2</c:v>
                </c:pt>
                <c:pt idx="11">
                  <c:v>9.2754980122534803E-2</c:v>
                </c:pt>
                <c:pt idx="12">
                  <c:v>3.2693534553506376E-2</c:v>
                </c:pt>
                <c:pt idx="13">
                  <c:v>1.3715422317811365E-2</c:v>
                </c:pt>
                <c:pt idx="14">
                  <c:v>4.7812310082114395E-2</c:v>
                </c:pt>
                <c:pt idx="15">
                  <c:v>9.3209197846419317E-2</c:v>
                </c:pt>
                <c:pt idx="16">
                  <c:v>0.21638941894405755</c:v>
                </c:pt>
                <c:pt idx="17">
                  <c:v>0.18178630670836246</c:v>
                </c:pt>
                <c:pt idx="18">
                  <c:v>4.1391527806000694E-2</c:v>
                </c:pt>
                <c:pt idx="19">
                  <c:v>0.17089674890363715</c:v>
                </c:pt>
                <c:pt idx="20">
                  <c:v>0.21619363666794206</c:v>
                </c:pt>
                <c:pt idx="21">
                  <c:v>0.1349571910989136</c:v>
                </c:pt>
                <c:pt idx="22">
                  <c:v>1.9829078863218497E-2</c:v>
                </c:pt>
                <c:pt idx="23">
                  <c:v>-7.8932366705809942E-2</c:v>
                </c:pt>
                <c:pt idx="24">
                  <c:v>-0.16816047894150504</c:v>
                </c:pt>
                <c:pt idx="25">
                  <c:v>-4.9171924510535259E-2</c:v>
                </c:pt>
                <c:pt idx="26">
                  <c:v>1.787496325376961E-2</c:v>
                </c:pt>
                <c:pt idx="27">
                  <c:v>-0.14036148231525875</c:v>
                </c:pt>
                <c:pt idx="28">
                  <c:v>-0.21667292788428733</c:v>
                </c:pt>
                <c:pt idx="29">
                  <c:v>-0.20919270678664897</c:v>
                </c:pt>
                <c:pt idx="30">
                  <c:v>-0.17152081902234412</c:v>
                </c:pt>
                <c:pt idx="31">
                  <c:v>-0.23363226459137426</c:v>
                </c:pt>
                <c:pt idx="32">
                  <c:v>-0.1343687101604028</c:v>
                </c:pt>
                <c:pt idx="33">
                  <c:v>-0.12978848906276458</c:v>
                </c:pt>
                <c:pt idx="34">
                  <c:v>4.0108398701540371E-2</c:v>
                </c:pt>
                <c:pt idx="35">
                  <c:v>0.10379695313251194</c:v>
                </c:pt>
                <c:pt idx="36">
                  <c:v>-0.12567282576985161</c:v>
                </c:pt>
                <c:pt idx="37">
                  <c:v>-0.15348427133888004</c:v>
                </c:pt>
                <c:pt idx="38">
                  <c:v>-5.5629050241241845E-2</c:v>
                </c:pt>
                <c:pt idx="39">
                  <c:v>-6.0223829143603608E-2</c:v>
                </c:pt>
                <c:pt idx="40">
                  <c:v>-7.0926941379298697E-2</c:v>
                </c:pt>
                <c:pt idx="41">
                  <c:v>-1.5580053614993816E-2</c:v>
                </c:pt>
                <c:pt idx="42">
                  <c:v>-0.10558316585069064</c:v>
                </c:pt>
                <c:pt idx="43">
                  <c:v>-9.6802944753052483E-2</c:v>
                </c:pt>
                <c:pt idx="44">
                  <c:v>-0.13523939032208093</c:v>
                </c:pt>
                <c:pt idx="45">
                  <c:v>-4.0867502557775992E-2</c:v>
                </c:pt>
                <c:pt idx="46">
                  <c:v>3.4587718539862242E-2</c:v>
                </c:pt>
                <c:pt idx="47">
                  <c:v>-6.018206036249954E-2</c:v>
                </c:pt>
                <c:pt idx="48">
                  <c:v>-8.9226839264863078E-2</c:v>
                </c:pt>
                <c:pt idx="49">
                  <c:v>-0.21950495150055821</c:v>
                </c:pt>
                <c:pt idx="50">
                  <c:v>-2.959139706958662E-2</c:v>
                </c:pt>
                <c:pt idx="51">
                  <c:v>-5.5778426386150493E-3</c:v>
                </c:pt>
                <c:pt idx="52">
                  <c:v>-6.2697621540976814E-2</c:v>
                </c:pt>
                <c:pt idx="53">
                  <c:v>-0.19515906711000705</c:v>
                </c:pt>
                <c:pt idx="54">
                  <c:v>-6.0653846012368798E-2</c:v>
                </c:pt>
                <c:pt idx="55">
                  <c:v>-0.10292362491473059</c:v>
                </c:pt>
                <c:pt idx="56">
                  <c:v>-8.5110070483759015E-2</c:v>
                </c:pt>
                <c:pt idx="57">
                  <c:v>5.1118172805458793E-3</c:v>
                </c:pt>
                <c:pt idx="58">
                  <c:v>-1.4016294955149222E-2</c:v>
                </c:pt>
                <c:pt idx="59">
                  <c:v>-5.7110738575127766E-3</c:v>
                </c:pt>
                <c:pt idx="60">
                  <c:v>9.6402480573458793E-2</c:v>
                </c:pt>
                <c:pt idx="61">
                  <c:v>0.19088270167109703</c:v>
                </c:pt>
                <c:pt idx="62">
                  <c:v>0.14281292276873525</c:v>
                </c:pt>
                <c:pt idx="63">
                  <c:v>0.14138481053304014</c:v>
                </c:pt>
                <c:pt idx="64">
                  <c:v>0.27215669829734324</c:v>
                </c:pt>
                <c:pt idx="65">
                  <c:v>0.14221191939498154</c:v>
                </c:pt>
                <c:pt idx="66">
                  <c:v>-4.0224526174046933E-2</c:v>
                </c:pt>
                <c:pt idx="67">
                  <c:v>-9.1352638409742032E-2</c:v>
                </c:pt>
                <c:pt idx="68">
                  <c:v>-0.10013075064543714</c:v>
                </c:pt>
                <c:pt idx="69">
                  <c:v>-0.11177552954779893</c:v>
                </c:pt>
                <c:pt idx="70">
                  <c:v>-0.22307864178349579</c:v>
                </c:pt>
                <c:pt idx="71">
                  <c:v>-8.049008735252422E-2</c:v>
                </c:pt>
                <c:pt idx="72">
                  <c:v>-4.945153292155266E-2</c:v>
                </c:pt>
                <c:pt idx="73">
                  <c:v>1.3112021509418884E-2</c:v>
                </c:pt>
                <c:pt idx="74">
                  <c:v>-0.2050827573929429</c:v>
                </c:pt>
                <c:pt idx="75">
                  <c:v>-0.23075253629530465</c:v>
                </c:pt>
                <c:pt idx="76">
                  <c:v>-0.30131398186433489</c:v>
                </c:pt>
                <c:pt idx="77">
                  <c:v>-5.9825427433363297E-2</c:v>
                </c:pt>
                <c:pt idx="78">
                  <c:v>-6.3452063357250649E-3</c:v>
                </c:pt>
                <c:pt idx="79">
                  <c:v>-6.4514985238086839E-2</c:v>
                </c:pt>
                <c:pt idx="80">
                  <c:v>-0.11070143080711527</c:v>
                </c:pt>
                <c:pt idx="81">
                  <c:v>-6.0471209709478821E-2</c:v>
                </c:pt>
                <c:pt idx="82">
                  <c:v>-5.6224321945173919E-2</c:v>
                </c:pt>
                <c:pt idx="83">
                  <c:v>-4.5169100847535712E-2</c:v>
                </c:pt>
                <c:pt idx="84">
                  <c:v>-0.30833887974989749</c:v>
                </c:pt>
                <c:pt idx="85">
                  <c:v>-0.24404199198559257</c:v>
                </c:pt>
                <c:pt idx="86">
                  <c:v>-0.19552010422128765</c:v>
                </c:pt>
                <c:pt idx="87">
                  <c:v>-0.19309821645698455</c:v>
                </c:pt>
                <c:pt idx="88">
                  <c:v>-0.21686799535934631</c:v>
                </c:pt>
                <c:pt idx="89">
                  <c:v>-0.10102944092837474</c:v>
                </c:pt>
                <c:pt idx="90">
                  <c:v>-0.16296588649740318</c:v>
                </c:pt>
                <c:pt idx="91">
                  <c:v>-0.28561899873309826</c:v>
                </c:pt>
                <c:pt idx="92">
                  <c:v>-0.18876377763546007</c:v>
                </c:pt>
                <c:pt idx="93">
                  <c:v>-5.834188987115696E-2</c:v>
                </c:pt>
                <c:pt idx="94">
                  <c:v>-0.30163666877351869</c:v>
                </c:pt>
                <c:pt idx="95">
                  <c:v>-0.23266478100921381</c:v>
                </c:pt>
                <c:pt idx="96">
                  <c:v>-0.32168455991157557</c:v>
                </c:pt>
                <c:pt idx="97">
                  <c:v>-5.2404338813937357E-2</c:v>
                </c:pt>
                <c:pt idx="98">
                  <c:v>-0.14496578438296753</c:v>
                </c:pt>
                <c:pt idx="99">
                  <c:v>-3.7343896618662692E-2</c:v>
                </c:pt>
                <c:pt idx="100">
                  <c:v>-7.8470088543577399E-3</c:v>
                </c:pt>
                <c:pt idx="101">
                  <c:v>2.1241545576613785E-2</c:v>
                </c:pt>
                <c:pt idx="102">
                  <c:v>-0.1043865666590813</c:v>
                </c:pt>
                <c:pt idx="103">
                  <c:v>4.804365443855696E-2</c:v>
                </c:pt>
                <c:pt idx="104">
                  <c:v>-0.15070945779713996</c:v>
                </c:pt>
                <c:pt idx="105">
                  <c:v>-0.17271257003283508</c:v>
                </c:pt>
                <c:pt idx="106">
                  <c:v>-8.3907348935196829E-2</c:v>
                </c:pt>
                <c:pt idx="107">
                  <c:v>4.8272872162441416E-2</c:v>
                </c:pt>
                <c:pt idx="108">
                  <c:v>4.7103093260079609E-2</c:v>
                </c:pt>
                <c:pt idx="109">
                  <c:v>-3.8750018975617251E-2</c:v>
                </c:pt>
                <c:pt idx="110">
                  <c:v>8.9721868788687598E-2</c:v>
                </c:pt>
                <c:pt idx="111">
                  <c:v>5.5843756552992563E-2</c:v>
                </c:pt>
                <c:pt idx="112">
                  <c:v>-0.10002602234936925</c:v>
                </c:pt>
                <c:pt idx="113">
                  <c:v>-7.9429134585064343E-2</c:v>
                </c:pt>
                <c:pt idx="114">
                  <c:v>-3.0332246820759412E-2</c:v>
                </c:pt>
                <c:pt idx="115">
                  <c:v>7.8939640943543721E-2</c:v>
                </c:pt>
                <c:pt idx="116">
                  <c:v>-6.3005137958818069E-2</c:v>
                </c:pt>
                <c:pt idx="117">
                  <c:v>0.12605008313882016</c:v>
                </c:pt>
                <c:pt idx="118">
                  <c:v>0.23456363756979182</c:v>
                </c:pt>
                <c:pt idx="119">
                  <c:v>3.6643858667429863E-2</c:v>
                </c:pt>
                <c:pt idx="120">
                  <c:v>1.1190746431734899E-2</c:v>
                </c:pt>
                <c:pt idx="121">
                  <c:v>0.12514596752937113</c:v>
                </c:pt>
                <c:pt idx="122">
                  <c:v>0.17332618862700955</c:v>
                </c:pt>
                <c:pt idx="123">
                  <c:v>0.17799807639131449</c:v>
                </c:pt>
                <c:pt idx="124">
                  <c:v>0.13754496415561934</c:v>
                </c:pt>
                <c:pt idx="125">
                  <c:v>0.21026685191992411</c:v>
                </c:pt>
                <c:pt idx="126">
                  <c:v>0.15853873968422738</c:v>
                </c:pt>
                <c:pt idx="127">
                  <c:v>0.1493522941151989</c:v>
                </c:pt>
                <c:pt idx="128">
                  <c:v>7.3882515212837063E-2</c:v>
                </c:pt>
                <c:pt idx="129">
                  <c:v>0.1604460696438087</c:v>
                </c:pt>
                <c:pt idx="130">
                  <c:v>0.2175346240747803</c:v>
                </c:pt>
                <c:pt idx="131">
                  <c:v>8.7198178505751733E-2</c:v>
                </c:pt>
                <c:pt idx="132">
                  <c:v>0.1262117329367215</c:v>
                </c:pt>
                <c:pt idx="133">
                  <c:v>0.16554195403435978</c:v>
                </c:pt>
                <c:pt idx="134">
                  <c:v>0.23141384179866475</c:v>
                </c:pt>
                <c:pt idx="135">
                  <c:v>0.38332739622963619</c:v>
                </c:pt>
                <c:pt idx="136">
                  <c:v>0.41627428399394129</c:v>
                </c:pt>
                <c:pt idx="137">
                  <c:v>0.34439617175824611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5-4334-9F2F-901AB8E5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8384"/>
        <c:axId val="141389560"/>
      </c:scatterChart>
      <c:valAx>
        <c:axId val="1413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9560"/>
        <c:crosses val="autoZero"/>
        <c:crossBetween val="midCat"/>
      </c:valAx>
      <c:valAx>
        <c:axId val="1413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Temperature Anomalies'!$C$1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'Global Temperature Anomalies'!$A$2:$A$1646</c:f>
              <c:numCache>
                <c:formatCode>General</c:formatCode>
                <c:ptCount val="1645"/>
                <c:pt idx="0">
                  <c:v>1880</c:v>
                </c:pt>
                <c:pt idx="1">
                  <c:v>1880</c:v>
                </c:pt>
                <c:pt idx="2">
                  <c:v>1880</c:v>
                </c:pt>
                <c:pt idx="3">
                  <c:v>1880</c:v>
                </c:pt>
                <c:pt idx="4">
                  <c:v>1880</c:v>
                </c:pt>
                <c:pt idx="5">
                  <c:v>1880</c:v>
                </c:pt>
                <c:pt idx="6">
                  <c:v>1880</c:v>
                </c:pt>
                <c:pt idx="7">
                  <c:v>1880</c:v>
                </c:pt>
                <c:pt idx="8">
                  <c:v>1880</c:v>
                </c:pt>
                <c:pt idx="9">
                  <c:v>1880</c:v>
                </c:pt>
                <c:pt idx="10">
                  <c:v>1880</c:v>
                </c:pt>
                <c:pt idx="11">
                  <c:v>1880</c:v>
                </c:pt>
                <c:pt idx="12">
                  <c:v>1881</c:v>
                </c:pt>
                <c:pt idx="13">
                  <c:v>1881</c:v>
                </c:pt>
                <c:pt idx="14">
                  <c:v>1881</c:v>
                </c:pt>
                <c:pt idx="15">
                  <c:v>1881</c:v>
                </c:pt>
                <c:pt idx="16">
                  <c:v>1881</c:v>
                </c:pt>
                <c:pt idx="17">
                  <c:v>1881</c:v>
                </c:pt>
                <c:pt idx="18">
                  <c:v>1881</c:v>
                </c:pt>
                <c:pt idx="19">
                  <c:v>1881</c:v>
                </c:pt>
                <c:pt idx="20">
                  <c:v>1881</c:v>
                </c:pt>
                <c:pt idx="21">
                  <c:v>1881</c:v>
                </c:pt>
                <c:pt idx="22">
                  <c:v>1881</c:v>
                </c:pt>
                <c:pt idx="23">
                  <c:v>1881</c:v>
                </c:pt>
                <c:pt idx="24">
                  <c:v>1882</c:v>
                </c:pt>
                <c:pt idx="25">
                  <c:v>1882</c:v>
                </c:pt>
                <c:pt idx="26">
                  <c:v>1882</c:v>
                </c:pt>
                <c:pt idx="27">
                  <c:v>1882</c:v>
                </c:pt>
                <c:pt idx="28">
                  <c:v>1882</c:v>
                </c:pt>
                <c:pt idx="29">
                  <c:v>1882</c:v>
                </c:pt>
                <c:pt idx="30">
                  <c:v>1882</c:v>
                </c:pt>
                <c:pt idx="31">
                  <c:v>1882</c:v>
                </c:pt>
                <c:pt idx="32">
                  <c:v>1882</c:v>
                </c:pt>
                <c:pt idx="33">
                  <c:v>1882</c:v>
                </c:pt>
                <c:pt idx="34">
                  <c:v>1882</c:v>
                </c:pt>
                <c:pt idx="35">
                  <c:v>1882</c:v>
                </c:pt>
                <c:pt idx="36">
                  <c:v>1883</c:v>
                </c:pt>
                <c:pt idx="37">
                  <c:v>1883</c:v>
                </c:pt>
                <c:pt idx="38">
                  <c:v>1883</c:v>
                </c:pt>
                <c:pt idx="39">
                  <c:v>1883</c:v>
                </c:pt>
                <c:pt idx="40">
                  <c:v>1883</c:v>
                </c:pt>
                <c:pt idx="41">
                  <c:v>1883</c:v>
                </c:pt>
                <c:pt idx="42">
                  <c:v>1883</c:v>
                </c:pt>
                <c:pt idx="43">
                  <c:v>1883</c:v>
                </c:pt>
                <c:pt idx="44">
                  <c:v>1883</c:v>
                </c:pt>
                <c:pt idx="45">
                  <c:v>1883</c:v>
                </c:pt>
                <c:pt idx="46">
                  <c:v>1883</c:v>
                </c:pt>
                <c:pt idx="47">
                  <c:v>1883</c:v>
                </c:pt>
                <c:pt idx="48">
                  <c:v>1884</c:v>
                </c:pt>
                <c:pt idx="49">
                  <c:v>1884</c:v>
                </c:pt>
                <c:pt idx="50">
                  <c:v>1884</c:v>
                </c:pt>
                <c:pt idx="51">
                  <c:v>1884</c:v>
                </c:pt>
                <c:pt idx="52">
                  <c:v>1884</c:v>
                </c:pt>
                <c:pt idx="53">
                  <c:v>1884</c:v>
                </c:pt>
                <c:pt idx="54">
                  <c:v>1884</c:v>
                </c:pt>
                <c:pt idx="55">
                  <c:v>1884</c:v>
                </c:pt>
                <c:pt idx="56">
                  <c:v>1884</c:v>
                </c:pt>
                <c:pt idx="57">
                  <c:v>1884</c:v>
                </c:pt>
                <c:pt idx="58">
                  <c:v>1884</c:v>
                </c:pt>
                <c:pt idx="59">
                  <c:v>1884</c:v>
                </c:pt>
                <c:pt idx="60">
                  <c:v>1885</c:v>
                </c:pt>
                <c:pt idx="61">
                  <c:v>1885</c:v>
                </c:pt>
                <c:pt idx="62">
                  <c:v>1885</c:v>
                </c:pt>
                <c:pt idx="63">
                  <c:v>1885</c:v>
                </c:pt>
                <c:pt idx="64">
                  <c:v>1885</c:v>
                </c:pt>
                <c:pt idx="65">
                  <c:v>1885</c:v>
                </c:pt>
                <c:pt idx="66">
                  <c:v>1885</c:v>
                </c:pt>
                <c:pt idx="67">
                  <c:v>1885</c:v>
                </c:pt>
                <c:pt idx="68">
                  <c:v>1885</c:v>
                </c:pt>
                <c:pt idx="69">
                  <c:v>1885</c:v>
                </c:pt>
                <c:pt idx="70">
                  <c:v>1885</c:v>
                </c:pt>
                <c:pt idx="71">
                  <c:v>1885</c:v>
                </c:pt>
                <c:pt idx="72">
                  <c:v>1886</c:v>
                </c:pt>
                <c:pt idx="73">
                  <c:v>1886</c:v>
                </c:pt>
                <c:pt idx="74">
                  <c:v>1886</c:v>
                </c:pt>
                <c:pt idx="75">
                  <c:v>1886</c:v>
                </c:pt>
                <c:pt idx="76">
                  <c:v>1886</c:v>
                </c:pt>
                <c:pt idx="77">
                  <c:v>1886</c:v>
                </c:pt>
                <c:pt idx="78">
                  <c:v>1886</c:v>
                </c:pt>
                <c:pt idx="79">
                  <c:v>1886</c:v>
                </c:pt>
                <c:pt idx="80">
                  <c:v>1886</c:v>
                </c:pt>
                <c:pt idx="81">
                  <c:v>1886</c:v>
                </c:pt>
                <c:pt idx="82">
                  <c:v>1886</c:v>
                </c:pt>
                <c:pt idx="83">
                  <c:v>1886</c:v>
                </c:pt>
                <c:pt idx="84">
                  <c:v>1887</c:v>
                </c:pt>
                <c:pt idx="85">
                  <c:v>1887</c:v>
                </c:pt>
                <c:pt idx="86">
                  <c:v>1887</c:v>
                </c:pt>
                <c:pt idx="87">
                  <c:v>1887</c:v>
                </c:pt>
                <c:pt idx="88">
                  <c:v>1887</c:v>
                </c:pt>
                <c:pt idx="89">
                  <c:v>1887</c:v>
                </c:pt>
                <c:pt idx="90">
                  <c:v>1887</c:v>
                </c:pt>
                <c:pt idx="91">
                  <c:v>1887</c:v>
                </c:pt>
                <c:pt idx="92">
                  <c:v>1887</c:v>
                </c:pt>
                <c:pt idx="93">
                  <c:v>1887</c:v>
                </c:pt>
                <c:pt idx="94">
                  <c:v>1887</c:v>
                </c:pt>
                <c:pt idx="95">
                  <c:v>1887</c:v>
                </c:pt>
                <c:pt idx="96">
                  <c:v>1888</c:v>
                </c:pt>
                <c:pt idx="97">
                  <c:v>1888</c:v>
                </c:pt>
                <c:pt idx="98">
                  <c:v>1888</c:v>
                </c:pt>
                <c:pt idx="99">
                  <c:v>1888</c:v>
                </c:pt>
                <c:pt idx="100">
                  <c:v>1888</c:v>
                </c:pt>
                <c:pt idx="101">
                  <c:v>1888</c:v>
                </c:pt>
                <c:pt idx="102">
                  <c:v>1888</c:v>
                </c:pt>
                <c:pt idx="103">
                  <c:v>1888</c:v>
                </c:pt>
                <c:pt idx="104">
                  <c:v>1888</c:v>
                </c:pt>
                <c:pt idx="105">
                  <c:v>1888</c:v>
                </c:pt>
                <c:pt idx="106">
                  <c:v>1888</c:v>
                </c:pt>
                <c:pt idx="107">
                  <c:v>1888</c:v>
                </c:pt>
                <c:pt idx="108">
                  <c:v>1889</c:v>
                </c:pt>
                <c:pt idx="109">
                  <c:v>1889</c:v>
                </c:pt>
                <c:pt idx="110">
                  <c:v>1889</c:v>
                </c:pt>
                <c:pt idx="111">
                  <c:v>1889</c:v>
                </c:pt>
                <c:pt idx="112">
                  <c:v>1889</c:v>
                </c:pt>
                <c:pt idx="113">
                  <c:v>1889</c:v>
                </c:pt>
                <c:pt idx="114">
                  <c:v>1889</c:v>
                </c:pt>
                <c:pt idx="115">
                  <c:v>1889</c:v>
                </c:pt>
                <c:pt idx="116">
                  <c:v>1889</c:v>
                </c:pt>
                <c:pt idx="117">
                  <c:v>1889</c:v>
                </c:pt>
                <c:pt idx="118">
                  <c:v>1889</c:v>
                </c:pt>
                <c:pt idx="119">
                  <c:v>1889</c:v>
                </c:pt>
                <c:pt idx="120">
                  <c:v>1890</c:v>
                </c:pt>
                <c:pt idx="121">
                  <c:v>1890</c:v>
                </c:pt>
                <c:pt idx="122">
                  <c:v>1890</c:v>
                </c:pt>
                <c:pt idx="123">
                  <c:v>1890</c:v>
                </c:pt>
                <c:pt idx="124">
                  <c:v>1890</c:v>
                </c:pt>
                <c:pt idx="125">
                  <c:v>1890</c:v>
                </c:pt>
                <c:pt idx="126">
                  <c:v>1890</c:v>
                </c:pt>
                <c:pt idx="127">
                  <c:v>1890</c:v>
                </c:pt>
                <c:pt idx="128">
                  <c:v>1890</c:v>
                </c:pt>
                <c:pt idx="129">
                  <c:v>1890</c:v>
                </c:pt>
                <c:pt idx="130">
                  <c:v>1890</c:v>
                </c:pt>
                <c:pt idx="131">
                  <c:v>1890</c:v>
                </c:pt>
                <c:pt idx="132">
                  <c:v>1891</c:v>
                </c:pt>
                <c:pt idx="133">
                  <c:v>1891</c:v>
                </c:pt>
                <c:pt idx="134">
                  <c:v>1891</c:v>
                </c:pt>
                <c:pt idx="135">
                  <c:v>1891</c:v>
                </c:pt>
                <c:pt idx="136">
                  <c:v>1891</c:v>
                </c:pt>
                <c:pt idx="137">
                  <c:v>1891</c:v>
                </c:pt>
                <c:pt idx="138">
                  <c:v>1891</c:v>
                </c:pt>
                <c:pt idx="139">
                  <c:v>1891</c:v>
                </c:pt>
                <c:pt idx="140">
                  <c:v>1891</c:v>
                </c:pt>
                <c:pt idx="141">
                  <c:v>1891</c:v>
                </c:pt>
                <c:pt idx="142">
                  <c:v>1891</c:v>
                </c:pt>
                <c:pt idx="143">
                  <c:v>1891</c:v>
                </c:pt>
                <c:pt idx="144">
                  <c:v>1892</c:v>
                </c:pt>
                <c:pt idx="145">
                  <c:v>1892</c:v>
                </c:pt>
                <c:pt idx="146">
                  <c:v>1892</c:v>
                </c:pt>
                <c:pt idx="147">
                  <c:v>1892</c:v>
                </c:pt>
                <c:pt idx="148">
                  <c:v>1892</c:v>
                </c:pt>
                <c:pt idx="149">
                  <c:v>1892</c:v>
                </c:pt>
                <c:pt idx="150">
                  <c:v>1892</c:v>
                </c:pt>
                <c:pt idx="151">
                  <c:v>1892</c:v>
                </c:pt>
                <c:pt idx="152">
                  <c:v>1892</c:v>
                </c:pt>
                <c:pt idx="153">
                  <c:v>1892</c:v>
                </c:pt>
                <c:pt idx="154">
                  <c:v>1892</c:v>
                </c:pt>
                <c:pt idx="155">
                  <c:v>1892</c:v>
                </c:pt>
                <c:pt idx="156">
                  <c:v>1893</c:v>
                </c:pt>
                <c:pt idx="157">
                  <c:v>1893</c:v>
                </c:pt>
                <c:pt idx="158">
                  <c:v>1893</c:v>
                </c:pt>
                <c:pt idx="159">
                  <c:v>1893</c:v>
                </c:pt>
                <c:pt idx="160">
                  <c:v>1893</c:v>
                </c:pt>
                <c:pt idx="161">
                  <c:v>1893</c:v>
                </c:pt>
                <c:pt idx="162">
                  <c:v>1893</c:v>
                </c:pt>
                <c:pt idx="163">
                  <c:v>1893</c:v>
                </c:pt>
                <c:pt idx="164">
                  <c:v>1893</c:v>
                </c:pt>
                <c:pt idx="165">
                  <c:v>1893</c:v>
                </c:pt>
                <c:pt idx="166">
                  <c:v>1893</c:v>
                </c:pt>
                <c:pt idx="167">
                  <c:v>1893</c:v>
                </c:pt>
                <c:pt idx="168">
                  <c:v>1894</c:v>
                </c:pt>
                <c:pt idx="169">
                  <c:v>1894</c:v>
                </c:pt>
                <c:pt idx="170">
                  <c:v>1894</c:v>
                </c:pt>
                <c:pt idx="171">
                  <c:v>1894</c:v>
                </c:pt>
                <c:pt idx="172">
                  <c:v>1894</c:v>
                </c:pt>
                <c:pt idx="173">
                  <c:v>1894</c:v>
                </c:pt>
                <c:pt idx="174">
                  <c:v>1894</c:v>
                </c:pt>
                <c:pt idx="175">
                  <c:v>1894</c:v>
                </c:pt>
                <c:pt idx="176">
                  <c:v>1894</c:v>
                </c:pt>
                <c:pt idx="177">
                  <c:v>1894</c:v>
                </c:pt>
                <c:pt idx="178">
                  <c:v>1894</c:v>
                </c:pt>
                <c:pt idx="179">
                  <c:v>1894</c:v>
                </c:pt>
                <c:pt idx="180">
                  <c:v>1895</c:v>
                </c:pt>
                <c:pt idx="181">
                  <c:v>1895</c:v>
                </c:pt>
                <c:pt idx="182">
                  <c:v>1895</c:v>
                </c:pt>
                <c:pt idx="183">
                  <c:v>1895</c:v>
                </c:pt>
                <c:pt idx="184">
                  <c:v>1895</c:v>
                </c:pt>
                <c:pt idx="185">
                  <c:v>1895</c:v>
                </c:pt>
                <c:pt idx="186">
                  <c:v>1895</c:v>
                </c:pt>
                <c:pt idx="187">
                  <c:v>1895</c:v>
                </c:pt>
                <c:pt idx="188">
                  <c:v>1895</c:v>
                </c:pt>
                <c:pt idx="189">
                  <c:v>1895</c:v>
                </c:pt>
                <c:pt idx="190">
                  <c:v>1895</c:v>
                </c:pt>
                <c:pt idx="191">
                  <c:v>1895</c:v>
                </c:pt>
                <c:pt idx="192">
                  <c:v>1896</c:v>
                </c:pt>
                <c:pt idx="193">
                  <c:v>1896</c:v>
                </c:pt>
                <c:pt idx="194">
                  <c:v>1896</c:v>
                </c:pt>
                <c:pt idx="195">
                  <c:v>1896</c:v>
                </c:pt>
                <c:pt idx="196">
                  <c:v>1896</c:v>
                </c:pt>
                <c:pt idx="197">
                  <c:v>1896</c:v>
                </c:pt>
                <c:pt idx="198">
                  <c:v>1896</c:v>
                </c:pt>
                <c:pt idx="199">
                  <c:v>1896</c:v>
                </c:pt>
                <c:pt idx="200">
                  <c:v>1896</c:v>
                </c:pt>
                <c:pt idx="201">
                  <c:v>1896</c:v>
                </c:pt>
                <c:pt idx="202">
                  <c:v>1896</c:v>
                </c:pt>
                <c:pt idx="203">
                  <c:v>1896</c:v>
                </c:pt>
                <c:pt idx="204">
                  <c:v>1897</c:v>
                </c:pt>
                <c:pt idx="205">
                  <c:v>1897</c:v>
                </c:pt>
                <c:pt idx="206">
                  <c:v>1897</c:v>
                </c:pt>
                <c:pt idx="207">
                  <c:v>1897</c:v>
                </c:pt>
                <c:pt idx="208">
                  <c:v>1897</c:v>
                </c:pt>
                <c:pt idx="209">
                  <c:v>1897</c:v>
                </c:pt>
                <c:pt idx="210">
                  <c:v>1897</c:v>
                </c:pt>
                <c:pt idx="211">
                  <c:v>1897</c:v>
                </c:pt>
                <c:pt idx="212">
                  <c:v>1897</c:v>
                </c:pt>
                <c:pt idx="213">
                  <c:v>1897</c:v>
                </c:pt>
                <c:pt idx="214">
                  <c:v>1897</c:v>
                </c:pt>
                <c:pt idx="215">
                  <c:v>1897</c:v>
                </c:pt>
                <c:pt idx="216">
                  <c:v>1898</c:v>
                </c:pt>
                <c:pt idx="217">
                  <c:v>1898</c:v>
                </c:pt>
                <c:pt idx="218">
                  <c:v>1898</c:v>
                </c:pt>
                <c:pt idx="219">
                  <c:v>1898</c:v>
                </c:pt>
                <c:pt idx="220">
                  <c:v>1898</c:v>
                </c:pt>
                <c:pt idx="221">
                  <c:v>1898</c:v>
                </c:pt>
                <c:pt idx="222">
                  <c:v>1898</c:v>
                </c:pt>
                <c:pt idx="223">
                  <c:v>1898</c:v>
                </c:pt>
                <c:pt idx="224">
                  <c:v>1898</c:v>
                </c:pt>
                <c:pt idx="225">
                  <c:v>1898</c:v>
                </c:pt>
                <c:pt idx="226">
                  <c:v>1898</c:v>
                </c:pt>
                <c:pt idx="227">
                  <c:v>1898</c:v>
                </c:pt>
                <c:pt idx="228">
                  <c:v>1899</c:v>
                </c:pt>
                <c:pt idx="229">
                  <c:v>1899</c:v>
                </c:pt>
                <c:pt idx="230">
                  <c:v>1899</c:v>
                </c:pt>
                <c:pt idx="231">
                  <c:v>1899</c:v>
                </c:pt>
                <c:pt idx="232">
                  <c:v>1899</c:v>
                </c:pt>
                <c:pt idx="233">
                  <c:v>1899</c:v>
                </c:pt>
                <c:pt idx="234">
                  <c:v>1899</c:v>
                </c:pt>
                <c:pt idx="235">
                  <c:v>1899</c:v>
                </c:pt>
                <c:pt idx="236">
                  <c:v>1899</c:v>
                </c:pt>
                <c:pt idx="237">
                  <c:v>1899</c:v>
                </c:pt>
                <c:pt idx="238">
                  <c:v>1899</c:v>
                </c:pt>
                <c:pt idx="239">
                  <c:v>1899</c:v>
                </c:pt>
                <c:pt idx="240">
                  <c:v>1900</c:v>
                </c:pt>
                <c:pt idx="241">
                  <c:v>1900</c:v>
                </c:pt>
                <c:pt idx="242">
                  <c:v>1900</c:v>
                </c:pt>
                <c:pt idx="243">
                  <c:v>1900</c:v>
                </c:pt>
                <c:pt idx="244">
                  <c:v>1900</c:v>
                </c:pt>
                <c:pt idx="245">
                  <c:v>1900</c:v>
                </c:pt>
                <c:pt idx="246">
                  <c:v>1900</c:v>
                </c:pt>
                <c:pt idx="247">
                  <c:v>1900</c:v>
                </c:pt>
                <c:pt idx="248">
                  <c:v>1900</c:v>
                </c:pt>
                <c:pt idx="249">
                  <c:v>1900</c:v>
                </c:pt>
                <c:pt idx="250">
                  <c:v>1900</c:v>
                </c:pt>
                <c:pt idx="251">
                  <c:v>1900</c:v>
                </c:pt>
                <c:pt idx="252">
                  <c:v>1901</c:v>
                </c:pt>
                <c:pt idx="253">
                  <c:v>1901</c:v>
                </c:pt>
                <c:pt idx="254">
                  <c:v>1901</c:v>
                </c:pt>
                <c:pt idx="255">
                  <c:v>1901</c:v>
                </c:pt>
                <c:pt idx="256">
                  <c:v>1901</c:v>
                </c:pt>
                <c:pt idx="257">
                  <c:v>1901</c:v>
                </c:pt>
                <c:pt idx="258">
                  <c:v>1901</c:v>
                </c:pt>
                <c:pt idx="259">
                  <c:v>1901</c:v>
                </c:pt>
                <c:pt idx="260">
                  <c:v>1901</c:v>
                </c:pt>
                <c:pt idx="261">
                  <c:v>1901</c:v>
                </c:pt>
                <c:pt idx="262">
                  <c:v>1901</c:v>
                </c:pt>
                <c:pt idx="263">
                  <c:v>1901</c:v>
                </c:pt>
                <c:pt idx="264">
                  <c:v>1902</c:v>
                </c:pt>
                <c:pt idx="265">
                  <c:v>1902</c:v>
                </c:pt>
                <c:pt idx="266">
                  <c:v>1902</c:v>
                </c:pt>
                <c:pt idx="267">
                  <c:v>1902</c:v>
                </c:pt>
                <c:pt idx="268">
                  <c:v>1902</c:v>
                </c:pt>
                <c:pt idx="269">
                  <c:v>1902</c:v>
                </c:pt>
                <c:pt idx="270">
                  <c:v>1902</c:v>
                </c:pt>
                <c:pt idx="271">
                  <c:v>1902</c:v>
                </c:pt>
                <c:pt idx="272">
                  <c:v>1902</c:v>
                </c:pt>
                <c:pt idx="273">
                  <c:v>1902</c:v>
                </c:pt>
                <c:pt idx="274">
                  <c:v>1902</c:v>
                </c:pt>
                <c:pt idx="275">
                  <c:v>1902</c:v>
                </c:pt>
                <c:pt idx="276">
                  <c:v>1903</c:v>
                </c:pt>
                <c:pt idx="277">
                  <c:v>1903</c:v>
                </c:pt>
                <c:pt idx="278">
                  <c:v>1903</c:v>
                </c:pt>
                <c:pt idx="279">
                  <c:v>1903</c:v>
                </c:pt>
                <c:pt idx="280">
                  <c:v>1903</c:v>
                </c:pt>
                <c:pt idx="281">
                  <c:v>1903</c:v>
                </c:pt>
                <c:pt idx="282">
                  <c:v>1903</c:v>
                </c:pt>
                <c:pt idx="283">
                  <c:v>1903</c:v>
                </c:pt>
                <c:pt idx="284">
                  <c:v>1903</c:v>
                </c:pt>
                <c:pt idx="285">
                  <c:v>1903</c:v>
                </c:pt>
                <c:pt idx="286">
                  <c:v>1903</c:v>
                </c:pt>
                <c:pt idx="287">
                  <c:v>1903</c:v>
                </c:pt>
                <c:pt idx="288">
                  <c:v>1904</c:v>
                </c:pt>
                <c:pt idx="289">
                  <c:v>1904</c:v>
                </c:pt>
                <c:pt idx="290">
                  <c:v>1904</c:v>
                </c:pt>
                <c:pt idx="291">
                  <c:v>1904</c:v>
                </c:pt>
                <c:pt idx="292">
                  <c:v>1904</c:v>
                </c:pt>
                <c:pt idx="293">
                  <c:v>1904</c:v>
                </c:pt>
                <c:pt idx="294">
                  <c:v>1904</c:v>
                </c:pt>
                <c:pt idx="295">
                  <c:v>1904</c:v>
                </c:pt>
                <c:pt idx="296">
                  <c:v>1904</c:v>
                </c:pt>
                <c:pt idx="297">
                  <c:v>1904</c:v>
                </c:pt>
                <c:pt idx="298">
                  <c:v>1904</c:v>
                </c:pt>
                <c:pt idx="299">
                  <c:v>1904</c:v>
                </c:pt>
                <c:pt idx="300">
                  <c:v>1905</c:v>
                </c:pt>
                <c:pt idx="301">
                  <c:v>1905</c:v>
                </c:pt>
                <c:pt idx="302">
                  <c:v>1905</c:v>
                </c:pt>
                <c:pt idx="303">
                  <c:v>1905</c:v>
                </c:pt>
                <c:pt idx="304">
                  <c:v>1905</c:v>
                </c:pt>
                <c:pt idx="305">
                  <c:v>1905</c:v>
                </c:pt>
                <c:pt idx="306">
                  <c:v>1905</c:v>
                </c:pt>
                <c:pt idx="307">
                  <c:v>1905</c:v>
                </c:pt>
                <c:pt idx="308">
                  <c:v>1905</c:v>
                </c:pt>
                <c:pt idx="309">
                  <c:v>1905</c:v>
                </c:pt>
                <c:pt idx="310">
                  <c:v>1905</c:v>
                </c:pt>
                <c:pt idx="311">
                  <c:v>1905</c:v>
                </c:pt>
                <c:pt idx="312">
                  <c:v>1906</c:v>
                </c:pt>
                <c:pt idx="313">
                  <c:v>1906</c:v>
                </c:pt>
                <c:pt idx="314">
                  <c:v>1906</c:v>
                </c:pt>
                <c:pt idx="315">
                  <c:v>1906</c:v>
                </c:pt>
                <c:pt idx="316">
                  <c:v>1906</c:v>
                </c:pt>
                <c:pt idx="317">
                  <c:v>1906</c:v>
                </c:pt>
                <c:pt idx="318">
                  <c:v>1906</c:v>
                </c:pt>
                <c:pt idx="319">
                  <c:v>1906</c:v>
                </c:pt>
                <c:pt idx="320">
                  <c:v>1906</c:v>
                </c:pt>
                <c:pt idx="321">
                  <c:v>1906</c:v>
                </c:pt>
                <c:pt idx="322">
                  <c:v>1906</c:v>
                </c:pt>
                <c:pt idx="323">
                  <c:v>1906</c:v>
                </c:pt>
                <c:pt idx="324">
                  <c:v>1907</c:v>
                </c:pt>
                <c:pt idx="325">
                  <c:v>1907</c:v>
                </c:pt>
                <c:pt idx="326">
                  <c:v>1907</c:v>
                </c:pt>
                <c:pt idx="327">
                  <c:v>1907</c:v>
                </c:pt>
                <c:pt idx="328">
                  <c:v>1907</c:v>
                </c:pt>
                <c:pt idx="329">
                  <c:v>1907</c:v>
                </c:pt>
                <c:pt idx="330">
                  <c:v>1907</c:v>
                </c:pt>
                <c:pt idx="331">
                  <c:v>1907</c:v>
                </c:pt>
                <c:pt idx="332">
                  <c:v>1907</c:v>
                </c:pt>
                <c:pt idx="333">
                  <c:v>1907</c:v>
                </c:pt>
                <c:pt idx="334">
                  <c:v>1907</c:v>
                </c:pt>
                <c:pt idx="335">
                  <c:v>1907</c:v>
                </c:pt>
                <c:pt idx="336">
                  <c:v>1908</c:v>
                </c:pt>
                <c:pt idx="337">
                  <c:v>1908</c:v>
                </c:pt>
                <c:pt idx="338">
                  <c:v>1908</c:v>
                </c:pt>
                <c:pt idx="339">
                  <c:v>1908</c:v>
                </c:pt>
                <c:pt idx="340">
                  <c:v>1908</c:v>
                </c:pt>
                <c:pt idx="341">
                  <c:v>1908</c:v>
                </c:pt>
                <c:pt idx="342">
                  <c:v>1908</c:v>
                </c:pt>
                <c:pt idx="343">
                  <c:v>1908</c:v>
                </c:pt>
                <c:pt idx="344">
                  <c:v>1908</c:v>
                </c:pt>
                <c:pt idx="345">
                  <c:v>1908</c:v>
                </c:pt>
                <c:pt idx="346">
                  <c:v>1908</c:v>
                </c:pt>
                <c:pt idx="347">
                  <c:v>1908</c:v>
                </c:pt>
                <c:pt idx="348">
                  <c:v>1909</c:v>
                </c:pt>
                <c:pt idx="349">
                  <c:v>1909</c:v>
                </c:pt>
                <c:pt idx="350">
                  <c:v>1909</c:v>
                </c:pt>
                <c:pt idx="351">
                  <c:v>1909</c:v>
                </c:pt>
                <c:pt idx="352">
                  <c:v>1909</c:v>
                </c:pt>
                <c:pt idx="353">
                  <c:v>1909</c:v>
                </c:pt>
                <c:pt idx="354">
                  <c:v>1909</c:v>
                </c:pt>
                <c:pt idx="355">
                  <c:v>1909</c:v>
                </c:pt>
                <c:pt idx="356">
                  <c:v>1909</c:v>
                </c:pt>
                <c:pt idx="357">
                  <c:v>1909</c:v>
                </c:pt>
                <c:pt idx="358">
                  <c:v>1909</c:v>
                </c:pt>
                <c:pt idx="359">
                  <c:v>1909</c:v>
                </c:pt>
                <c:pt idx="360">
                  <c:v>1910</c:v>
                </c:pt>
                <c:pt idx="361">
                  <c:v>1910</c:v>
                </c:pt>
                <c:pt idx="362">
                  <c:v>1910</c:v>
                </c:pt>
                <c:pt idx="363">
                  <c:v>1910</c:v>
                </c:pt>
                <c:pt idx="364">
                  <c:v>1910</c:v>
                </c:pt>
                <c:pt idx="365">
                  <c:v>1910</c:v>
                </c:pt>
                <c:pt idx="366">
                  <c:v>1910</c:v>
                </c:pt>
                <c:pt idx="367">
                  <c:v>1910</c:v>
                </c:pt>
                <c:pt idx="368">
                  <c:v>1910</c:v>
                </c:pt>
                <c:pt idx="369">
                  <c:v>1910</c:v>
                </c:pt>
                <c:pt idx="370">
                  <c:v>1910</c:v>
                </c:pt>
                <c:pt idx="371">
                  <c:v>1910</c:v>
                </c:pt>
                <c:pt idx="372">
                  <c:v>1911</c:v>
                </c:pt>
                <c:pt idx="373">
                  <c:v>1911</c:v>
                </c:pt>
                <c:pt idx="374">
                  <c:v>1911</c:v>
                </c:pt>
                <c:pt idx="375">
                  <c:v>1911</c:v>
                </c:pt>
                <c:pt idx="376">
                  <c:v>1911</c:v>
                </c:pt>
                <c:pt idx="377">
                  <c:v>1911</c:v>
                </c:pt>
                <c:pt idx="378">
                  <c:v>1911</c:v>
                </c:pt>
                <c:pt idx="379">
                  <c:v>1911</c:v>
                </c:pt>
                <c:pt idx="380">
                  <c:v>1911</c:v>
                </c:pt>
                <c:pt idx="381">
                  <c:v>1911</c:v>
                </c:pt>
                <c:pt idx="382">
                  <c:v>1911</c:v>
                </c:pt>
                <c:pt idx="383">
                  <c:v>1911</c:v>
                </c:pt>
                <c:pt idx="384">
                  <c:v>1912</c:v>
                </c:pt>
                <c:pt idx="385">
                  <c:v>1912</c:v>
                </c:pt>
                <c:pt idx="386">
                  <c:v>1912</c:v>
                </c:pt>
                <c:pt idx="387">
                  <c:v>1912</c:v>
                </c:pt>
                <c:pt idx="388">
                  <c:v>1912</c:v>
                </c:pt>
                <c:pt idx="389">
                  <c:v>1912</c:v>
                </c:pt>
                <c:pt idx="390">
                  <c:v>1912</c:v>
                </c:pt>
                <c:pt idx="391">
                  <c:v>1912</c:v>
                </c:pt>
                <c:pt idx="392">
                  <c:v>1912</c:v>
                </c:pt>
                <c:pt idx="393">
                  <c:v>1912</c:v>
                </c:pt>
                <c:pt idx="394">
                  <c:v>1912</c:v>
                </c:pt>
                <c:pt idx="395">
                  <c:v>1912</c:v>
                </c:pt>
                <c:pt idx="396">
                  <c:v>1913</c:v>
                </c:pt>
                <c:pt idx="397">
                  <c:v>1913</c:v>
                </c:pt>
                <c:pt idx="398">
                  <c:v>1913</c:v>
                </c:pt>
                <c:pt idx="399">
                  <c:v>1913</c:v>
                </c:pt>
                <c:pt idx="400">
                  <c:v>1913</c:v>
                </c:pt>
                <c:pt idx="401">
                  <c:v>1913</c:v>
                </c:pt>
                <c:pt idx="402">
                  <c:v>1913</c:v>
                </c:pt>
                <c:pt idx="403">
                  <c:v>1913</c:v>
                </c:pt>
                <c:pt idx="404">
                  <c:v>1913</c:v>
                </c:pt>
                <c:pt idx="405">
                  <c:v>1913</c:v>
                </c:pt>
                <c:pt idx="406">
                  <c:v>1913</c:v>
                </c:pt>
                <c:pt idx="407">
                  <c:v>1913</c:v>
                </c:pt>
                <c:pt idx="408">
                  <c:v>1914</c:v>
                </c:pt>
                <c:pt idx="409">
                  <c:v>1914</c:v>
                </c:pt>
                <c:pt idx="410">
                  <c:v>1914</c:v>
                </c:pt>
                <c:pt idx="411">
                  <c:v>1914</c:v>
                </c:pt>
                <c:pt idx="412">
                  <c:v>1914</c:v>
                </c:pt>
                <c:pt idx="413">
                  <c:v>1914</c:v>
                </c:pt>
                <c:pt idx="414">
                  <c:v>1914</c:v>
                </c:pt>
                <c:pt idx="415">
                  <c:v>1914</c:v>
                </c:pt>
                <c:pt idx="416">
                  <c:v>1914</c:v>
                </c:pt>
                <c:pt idx="417">
                  <c:v>1914</c:v>
                </c:pt>
                <c:pt idx="418">
                  <c:v>1914</c:v>
                </c:pt>
                <c:pt idx="419">
                  <c:v>1914</c:v>
                </c:pt>
                <c:pt idx="420">
                  <c:v>1915</c:v>
                </c:pt>
                <c:pt idx="421">
                  <c:v>1915</c:v>
                </c:pt>
                <c:pt idx="422">
                  <c:v>1915</c:v>
                </c:pt>
                <c:pt idx="423">
                  <c:v>1915</c:v>
                </c:pt>
                <c:pt idx="424">
                  <c:v>1915</c:v>
                </c:pt>
                <c:pt idx="425">
                  <c:v>1915</c:v>
                </c:pt>
                <c:pt idx="426">
                  <c:v>1915</c:v>
                </c:pt>
                <c:pt idx="427">
                  <c:v>1915</c:v>
                </c:pt>
                <c:pt idx="428">
                  <c:v>1915</c:v>
                </c:pt>
                <c:pt idx="429">
                  <c:v>1915</c:v>
                </c:pt>
                <c:pt idx="430">
                  <c:v>1915</c:v>
                </c:pt>
                <c:pt idx="431">
                  <c:v>1915</c:v>
                </c:pt>
                <c:pt idx="432">
                  <c:v>1916</c:v>
                </c:pt>
                <c:pt idx="433">
                  <c:v>1916</c:v>
                </c:pt>
                <c:pt idx="434">
                  <c:v>1916</c:v>
                </c:pt>
                <c:pt idx="435">
                  <c:v>1916</c:v>
                </c:pt>
                <c:pt idx="436">
                  <c:v>1916</c:v>
                </c:pt>
                <c:pt idx="437">
                  <c:v>1916</c:v>
                </c:pt>
                <c:pt idx="438">
                  <c:v>1916</c:v>
                </c:pt>
                <c:pt idx="439">
                  <c:v>1916</c:v>
                </c:pt>
                <c:pt idx="440">
                  <c:v>1916</c:v>
                </c:pt>
                <c:pt idx="441">
                  <c:v>1916</c:v>
                </c:pt>
                <c:pt idx="442">
                  <c:v>1916</c:v>
                </c:pt>
                <c:pt idx="443">
                  <c:v>1916</c:v>
                </c:pt>
                <c:pt idx="444">
                  <c:v>1917</c:v>
                </c:pt>
                <c:pt idx="445">
                  <c:v>1917</c:v>
                </c:pt>
                <c:pt idx="446">
                  <c:v>1917</c:v>
                </c:pt>
                <c:pt idx="447">
                  <c:v>1917</c:v>
                </c:pt>
                <c:pt idx="448">
                  <c:v>1917</c:v>
                </c:pt>
                <c:pt idx="449">
                  <c:v>1917</c:v>
                </c:pt>
                <c:pt idx="450">
                  <c:v>1917</c:v>
                </c:pt>
                <c:pt idx="451">
                  <c:v>1917</c:v>
                </c:pt>
                <c:pt idx="452">
                  <c:v>1917</c:v>
                </c:pt>
                <c:pt idx="453">
                  <c:v>1917</c:v>
                </c:pt>
                <c:pt idx="454">
                  <c:v>1917</c:v>
                </c:pt>
                <c:pt idx="455">
                  <c:v>1917</c:v>
                </c:pt>
                <c:pt idx="456">
                  <c:v>1918</c:v>
                </c:pt>
                <c:pt idx="457">
                  <c:v>1918</c:v>
                </c:pt>
                <c:pt idx="458">
                  <c:v>1918</c:v>
                </c:pt>
                <c:pt idx="459">
                  <c:v>1918</c:v>
                </c:pt>
                <c:pt idx="460">
                  <c:v>1918</c:v>
                </c:pt>
                <c:pt idx="461">
                  <c:v>1918</c:v>
                </c:pt>
                <c:pt idx="462">
                  <c:v>1918</c:v>
                </c:pt>
                <c:pt idx="463">
                  <c:v>1918</c:v>
                </c:pt>
                <c:pt idx="464">
                  <c:v>1918</c:v>
                </c:pt>
                <c:pt idx="465">
                  <c:v>1918</c:v>
                </c:pt>
                <c:pt idx="466">
                  <c:v>1918</c:v>
                </c:pt>
                <c:pt idx="467">
                  <c:v>1918</c:v>
                </c:pt>
                <c:pt idx="468">
                  <c:v>1919</c:v>
                </c:pt>
                <c:pt idx="469">
                  <c:v>1919</c:v>
                </c:pt>
                <c:pt idx="470">
                  <c:v>1919</c:v>
                </c:pt>
                <c:pt idx="471">
                  <c:v>1919</c:v>
                </c:pt>
                <c:pt idx="472">
                  <c:v>1919</c:v>
                </c:pt>
                <c:pt idx="473">
                  <c:v>1919</c:v>
                </c:pt>
                <c:pt idx="474">
                  <c:v>1919</c:v>
                </c:pt>
                <c:pt idx="475">
                  <c:v>1919</c:v>
                </c:pt>
                <c:pt idx="476">
                  <c:v>1919</c:v>
                </c:pt>
                <c:pt idx="477">
                  <c:v>1919</c:v>
                </c:pt>
                <c:pt idx="478">
                  <c:v>1919</c:v>
                </c:pt>
                <c:pt idx="479">
                  <c:v>1919</c:v>
                </c:pt>
                <c:pt idx="480">
                  <c:v>1920</c:v>
                </c:pt>
                <c:pt idx="481">
                  <c:v>1920</c:v>
                </c:pt>
                <c:pt idx="482">
                  <c:v>1920</c:v>
                </c:pt>
                <c:pt idx="483">
                  <c:v>1920</c:v>
                </c:pt>
                <c:pt idx="484">
                  <c:v>1920</c:v>
                </c:pt>
                <c:pt idx="485">
                  <c:v>1920</c:v>
                </c:pt>
                <c:pt idx="486">
                  <c:v>1920</c:v>
                </c:pt>
                <c:pt idx="487">
                  <c:v>1920</c:v>
                </c:pt>
                <c:pt idx="488">
                  <c:v>1920</c:v>
                </c:pt>
                <c:pt idx="489">
                  <c:v>1920</c:v>
                </c:pt>
                <c:pt idx="490">
                  <c:v>1920</c:v>
                </c:pt>
                <c:pt idx="491">
                  <c:v>1920</c:v>
                </c:pt>
                <c:pt idx="492">
                  <c:v>1921</c:v>
                </c:pt>
                <c:pt idx="493">
                  <c:v>1921</c:v>
                </c:pt>
                <c:pt idx="494">
                  <c:v>1921</c:v>
                </c:pt>
                <c:pt idx="495">
                  <c:v>1921</c:v>
                </c:pt>
                <c:pt idx="496">
                  <c:v>1921</c:v>
                </c:pt>
                <c:pt idx="497">
                  <c:v>1921</c:v>
                </c:pt>
                <c:pt idx="498">
                  <c:v>1921</c:v>
                </c:pt>
                <c:pt idx="499">
                  <c:v>1921</c:v>
                </c:pt>
                <c:pt idx="500">
                  <c:v>1921</c:v>
                </c:pt>
                <c:pt idx="501">
                  <c:v>1921</c:v>
                </c:pt>
                <c:pt idx="502">
                  <c:v>1921</c:v>
                </c:pt>
                <c:pt idx="503">
                  <c:v>1921</c:v>
                </c:pt>
                <c:pt idx="504">
                  <c:v>1922</c:v>
                </c:pt>
                <c:pt idx="505">
                  <c:v>1922</c:v>
                </c:pt>
                <c:pt idx="506">
                  <c:v>1922</c:v>
                </c:pt>
                <c:pt idx="507">
                  <c:v>1922</c:v>
                </c:pt>
                <c:pt idx="508">
                  <c:v>1922</c:v>
                </c:pt>
                <c:pt idx="509">
                  <c:v>1922</c:v>
                </c:pt>
                <c:pt idx="510">
                  <c:v>1922</c:v>
                </c:pt>
                <c:pt idx="511">
                  <c:v>1922</c:v>
                </c:pt>
                <c:pt idx="512">
                  <c:v>1922</c:v>
                </c:pt>
                <c:pt idx="513">
                  <c:v>1922</c:v>
                </c:pt>
                <c:pt idx="514">
                  <c:v>1922</c:v>
                </c:pt>
                <c:pt idx="515">
                  <c:v>1922</c:v>
                </c:pt>
                <c:pt idx="516">
                  <c:v>1923</c:v>
                </c:pt>
                <c:pt idx="517">
                  <c:v>1923</c:v>
                </c:pt>
                <c:pt idx="518">
                  <c:v>1923</c:v>
                </c:pt>
                <c:pt idx="519">
                  <c:v>1923</c:v>
                </c:pt>
                <c:pt idx="520">
                  <c:v>1923</c:v>
                </c:pt>
                <c:pt idx="521">
                  <c:v>1923</c:v>
                </c:pt>
                <c:pt idx="522">
                  <c:v>1923</c:v>
                </c:pt>
                <c:pt idx="523">
                  <c:v>1923</c:v>
                </c:pt>
                <c:pt idx="524">
                  <c:v>1923</c:v>
                </c:pt>
                <c:pt idx="525">
                  <c:v>1923</c:v>
                </c:pt>
                <c:pt idx="526">
                  <c:v>1923</c:v>
                </c:pt>
                <c:pt idx="527">
                  <c:v>1923</c:v>
                </c:pt>
                <c:pt idx="528">
                  <c:v>1924</c:v>
                </c:pt>
                <c:pt idx="529">
                  <c:v>1924</c:v>
                </c:pt>
                <c:pt idx="530">
                  <c:v>1924</c:v>
                </c:pt>
                <c:pt idx="531">
                  <c:v>1924</c:v>
                </c:pt>
                <c:pt idx="532">
                  <c:v>1924</c:v>
                </c:pt>
                <c:pt idx="533">
                  <c:v>1924</c:v>
                </c:pt>
                <c:pt idx="534">
                  <c:v>1924</c:v>
                </c:pt>
                <c:pt idx="535">
                  <c:v>1924</c:v>
                </c:pt>
                <c:pt idx="536">
                  <c:v>1924</c:v>
                </c:pt>
                <c:pt idx="537">
                  <c:v>1924</c:v>
                </c:pt>
                <c:pt idx="538">
                  <c:v>1924</c:v>
                </c:pt>
                <c:pt idx="539">
                  <c:v>1924</c:v>
                </c:pt>
                <c:pt idx="540">
                  <c:v>1925</c:v>
                </c:pt>
                <c:pt idx="541">
                  <c:v>1925</c:v>
                </c:pt>
                <c:pt idx="542">
                  <c:v>1925</c:v>
                </c:pt>
                <c:pt idx="543">
                  <c:v>1925</c:v>
                </c:pt>
                <c:pt idx="544">
                  <c:v>1925</c:v>
                </c:pt>
                <c:pt idx="545">
                  <c:v>1925</c:v>
                </c:pt>
                <c:pt idx="546">
                  <c:v>1925</c:v>
                </c:pt>
                <c:pt idx="547">
                  <c:v>1925</c:v>
                </c:pt>
                <c:pt idx="548">
                  <c:v>1925</c:v>
                </c:pt>
                <c:pt idx="549">
                  <c:v>1925</c:v>
                </c:pt>
                <c:pt idx="550">
                  <c:v>1925</c:v>
                </c:pt>
                <c:pt idx="551">
                  <c:v>1925</c:v>
                </c:pt>
                <c:pt idx="552">
                  <c:v>1926</c:v>
                </c:pt>
                <c:pt idx="553">
                  <c:v>1926</c:v>
                </c:pt>
                <c:pt idx="554">
                  <c:v>1926</c:v>
                </c:pt>
                <c:pt idx="555">
                  <c:v>1926</c:v>
                </c:pt>
                <c:pt idx="556">
                  <c:v>1926</c:v>
                </c:pt>
                <c:pt idx="557">
                  <c:v>1926</c:v>
                </c:pt>
                <c:pt idx="558">
                  <c:v>1926</c:v>
                </c:pt>
                <c:pt idx="559">
                  <c:v>1926</c:v>
                </c:pt>
                <c:pt idx="560">
                  <c:v>1926</c:v>
                </c:pt>
                <c:pt idx="561">
                  <c:v>1926</c:v>
                </c:pt>
                <c:pt idx="562">
                  <c:v>1926</c:v>
                </c:pt>
                <c:pt idx="563">
                  <c:v>1926</c:v>
                </c:pt>
                <c:pt idx="564">
                  <c:v>1927</c:v>
                </c:pt>
                <c:pt idx="565">
                  <c:v>1927</c:v>
                </c:pt>
                <c:pt idx="566">
                  <c:v>1927</c:v>
                </c:pt>
                <c:pt idx="567">
                  <c:v>1927</c:v>
                </c:pt>
                <c:pt idx="568">
                  <c:v>1927</c:v>
                </c:pt>
                <c:pt idx="569">
                  <c:v>1927</c:v>
                </c:pt>
                <c:pt idx="570">
                  <c:v>1927</c:v>
                </c:pt>
                <c:pt idx="571">
                  <c:v>1927</c:v>
                </c:pt>
                <c:pt idx="572">
                  <c:v>1927</c:v>
                </c:pt>
                <c:pt idx="573">
                  <c:v>1927</c:v>
                </c:pt>
                <c:pt idx="574">
                  <c:v>1927</c:v>
                </c:pt>
                <c:pt idx="575">
                  <c:v>1927</c:v>
                </c:pt>
                <c:pt idx="576">
                  <c:v>1928</c:v>
                </c:pt>
                <c:pt idx="577">
                  <c:v>1928</c:v>
                </c:pt>
                <c:pt idx="578">
                  <c:v>1928</c:v>
                </c:pt>
                <c:pt idx="579">
                  <c:v>1928</c:v>
                </c:pt>
                <c:pt idx="580">
                  <c:v>1928</c:v>
                </c:pt>
                <c:pt idx="581">
                  <c:v>1928</c:v>
                </c:pt>
                <c:pt idx="582">
                  <c:v>1928</c:v>
                </c:pt>
                <c:pt idx="583">
                  <c:v>1928</c:v>
                </c:pt>
                <c:pt idx="584">
                  <c:v>1928</c:v>
                </c:pt>
                <c:pt idx="585">
                  <c:v>1928</c:v>
                </c:pt>
                <c:pt idx="586">
                  <c:v>1928</c:v>
                </c:pt>
                <c:pt idx="587">
                  <c:v>1928</c:v>
                </c:pt>
                <c:pt idx="588">
                  <c:v>1929</c:v>
                </c:pt>
                <c:pt idx="589">
                  <c:v>1929</c:v>
                </c:pt>
                <c:pt idx="590">
                  <c:v>1929</c:v>
                </c:pt>
                <c:pt idx="591">
                  <c:v>1929</c:v>
                </c:pt>
                <c:pt idx="592">
                  <c:v>1929</c:v>
                </c:pt>
                <c:pt idx="593">
                  <c:v>1929</c:v>
                </c:pt>
                <c:pt idx="594">
                  <c:v>1929</c:v>
                </c:pt>
                <c:pt idx="595">
                  <c:v>1929</c:v>
                </c:pt>
                <c:pt idx="596">
                  <c:v>1929</c:v>
                </c:pt>
                <c:pt idx="597">
                  <c:v>1929</c:v>
                </c:pt>
                <c:pt idx="598">
                  <c:v>1929</c:v>
                </c:pt>
                <c:pt idx="599">
                  <c:v>1929</c:v>
                </c:pt>
                <c:pt idx="600">
                  <c:v>1930</c:v>
                </c:pt>
                <c:pt idx="601">
                  <c:v>1930</c:v>
                </c:pt>
                <c:pt idx="602">
                  <c:v>1930</c:v>
                </c:pt>
                <c:pt idx="603">
                  <c:v>1930</c:v>
                </c:pt>
                <c:pt idx="604">
                  <c:v>1930</c:v>
                </c:pt>
                <c:pt idx="605">
                  <c:v>1930</c:v>
                </c:pt>
                <c:pt idx="606">
                  <c:v>1930</c:v>
                </c:pt>
                <c:pt idx="607">
                  <c:v>1930</c:v>
                </c:pt>
                <c:pt idx="608">
                  <c:v>1930</c:v>
                </c:pt>
                <c:pt idx="609">
                  <c:v>1930</c:v>
                </c:pt>
                <c:pt idx="610">
                  <c:v>1930</c:v>
                </c:pt>
                <c:pt idx="611">
                  <c:v>1930</c:v>
                </c:pt>
                <c:pt idx="612">
                  <c:v>1931</c:v>
                </c:pt>
                <c:pt idx="613">
                  <c:v>1931</c:v>
                </c:pt>
                <c:pt idx="614">
                  <c:v>1931</c:v>
                </c:pt>
                <c:pt idx="615">
                  <c:v>1931</c:v>
                </c:pt>
                <c:pt idx="616">
                  <c:v>1931</c:v>
                </c:pt>
                <c:pt idx="617">
                  <c:v>1931</c:v>
                </c:pt>
                <c:pt idx="618">
                  <c:v>1931</c:v>
                </c:pt>
                <c:pt idx="619">
                  <c:v>1931</c:v>
                </c:pt>
                <c:pt idx="620">
                  <c:v>1931</c:v>
                </c:pt>
                <c:pt idx="621">
                  <c:v>1931</c:v>
                </c:pt>
                <c:pt idx="622">
                  <c:v>1931</c:v>
                </c:pt>
                <c:pt idx="623">
                  <c:v>1931</c:v>
                </c:pt>
                <c:pt idx="624">
                  <c:v>1932</c:v>
                </c:pt>
                <c:pt idx="625">
                  <c:v>1932</c:v>
                </c:pt>
                <c:pt idx="626">
                  <c:v>1932</c:v>
                </c:pt>
                <c:pt idx="627">
                  <c:v>1932</c:v>
                </c:pt>
                <c:pt idx="628">
                  <c:v>1932</c:v>
                </c:pt>
                <c:pt idx="629">
                  <c:v>1932</c:v>
                </c:pt>
                <c:pt idx="630">
                  <c:v>1932</c:v>
                </c:pt>
                <c:pt idx="631">
                  <c:v>1932</c:v>
                </c:pt>
                <c:pt idx="632">
                  <c:v>1932</c:v>
                </c:pt>
                <c:pt idx="633">
                  <c:v>1932</c:v>
                </c:pt>
                <c:pt idx="634">
                  <c:v>1932</c:v>
                </c:pt>
                <c:pt idx="635">
                  <c:v>1932</c:v>
                </c:pt>
                <c:pt idx="636">
                  <c:v>1933</c:v>
                </c:pt>
                <c:pt idx="637">
                  <c:v>1933</c:v>
                </c:pt>
                <c:pt idx="638">
                  <c:v>1933</c:v>
                </c:pt>
                <c:pt idx="639">
                  <c:v>1933</c:v>
                </c:pt>
                <c:pt idx="640">
                  <c:v>1933</c:v>
                </c:pt>
                <c:pt idx="641">
                  <c:v>1933</c:v>
                </c:pt>
                <c:pt idx="642">
                  <c:v>1933</c:v>
                </c:pt>
                <c:pt idx="643">
                  <c:v>1933</c:v>
                </c:pt>
                <c:pt idx="644">
                  <c:v>1933</c:v>
                </c:pt>
                <c:pt idx="645">
                  <c:v>1933</c:v>
                </c:pt>
                <c:pt idx="646">
                  <c:v>1933</c:v>
                </c:pt>
                <c:pt idx="647">
                  <c:v>1933</c:v>
                </c:pt>
                <c:pt idx="648">
                  <c:v>1934</c:v>
                </c:pt>
                <c:pt idx="649">
                  <c:v>1934</c:v>
                </c:pt>
                <c:pt idx="650">
                  <c:v>1934</c:v>
                </c:pt>
                <c:pt idx="651">
                  <c:v>1934</c:v>
                </c:pt>
                <c:pt idx="652">
                  <c:v>1934</c:v>
                </c:pt>
                <c:pt idx="653">
                  <c:v>1934</c:v>
                </c:pt>
                <c:pt idx="654">
                  <c:v>1934</c:v>
                </c:pt>
                <c:pt idx="655">
                  <c:v>1934</c:v>
                </c:pt>
                <c:pt idx="656">
                  <c:v>1934</c:v>
                </c:pt>
                <c:pt idx="657">
                  <c:v>1934</c:v>
                </c:pt>
                <c:pt idx="658">
                  <c:v>1934</c:v>
                </c:pt>
                <c:pt idx="659">
                  <c:v>1934</c:v>
                </c:pt>
                <c:pt idx="660">
                  <c:v>1935</c:v>
                </c:pt>
                <c:pt idx="661">
                  <c:v>1935</c:v>
                </c:pt>
                <c:pt idx="662">
                  <c:v>1935</c:v>
                </c:pt>
                <c:pt idx="663">
                  <c:v>1935</c:v>
                </c:pt>
                <c:pt idx="664">
                  <c:v>1935</c:v>
                </c:pt>
                <c:pt idx="665">
                  <c:v>1935</c:v>
                </c:pt>
                <c:pt idx="666">
                  <c:v>1935</c:v>
                </c:pt>
                <c:pt idx="667">
                  <c:v>1935</c:v>
                </c:pt>
                <c:pt idx="668">
                  <c:v>1935</c:v>
                </c:pt>
                <c:pt idx="669">
                  <c:v>1935</c:v>
                </c:pt>
                <c:pt idx="670">
                  <c:v>1935</c:v>
                </c:pt>
                <c:pt idx="671">
                  <c:v>1935</c:v>
                </c:pt>
                <c:pt idx="672">
                  <c:v>1936</c:v>
                </c:pt>
                <c:pt idx="673">
                  <c:v>1936</c:v>
                </c:pt>
                <c:pt idx="674">
                  <c:v>1936</c:v>
                </c:pt>
                <c:pt idx="675">
                  <c:v>1936</c:v>
                </c:pt>
                <c:pt idx="676">
                  <c:v>1936</c:v>
                </c:pt>
                <c:pt idx="677">
                  <c:v>1936</c:v>
                </c:pt>
                <c:pt idx="678">
                  <c:v>1936</c:v>
                </c:pt>
                <c:pt idx="679">
                  <c:v>1936</c:v>
                </c:pt>
                <c:pt idx="680">
                  <c:v>1936</c:v>
                </c:pt>
                <c:pt idx="681">
                  <c:v>1936</c:v>
                </c:pt>
                <c:pt idx="682">
                  <c:v>1936</c:v>
                </c:pt>
                <c:pt idx="683">
                  <c:v>1936</c:v>
                </c:pt>
                <c:pt idx="684">
                  <c:v>1937</c:v>
                </c:pt>
                <c:pt idx="685">
                  <c:v>1937</c:v>
                </c:pt>
                <c:pt idx="686">
                  <c:v>1937</c:v>
                </c:pt>
                <c:pt idx="687">
                  <c:v>1937</c:v>
                </c:pt>
                <c:pt idx="688">
                  <c:v>1937</c:v>
                </c:pt>
                <c:pt idx="689">
                  <c:v>1937</c:v>
                </c:pt>
                <c:pt idx="690">
                  <c:v>1937</c:v>
                </c:pt>
                <c:pt idx="691">
                  <c:v>1937</c:v>
                </c:pt>
                <c:pt idx="692">
                  <c:v>1937</c:v>
                </c:pt>
                <c:pt idx="693">
                  <c:v>1937</c:v>
                </c:pt>
                <c:pt idx="694">
                  <c:v>1937</c:v>
                </c:pt>
                <c:pt idx="695">
                  <c:v>1937</c:v>
                </c:pt>
                <c:pt idx="696">
                  <c:v>1938</c:v>
                </c:pt>
                <c:pt idx="697">
                  <c:v>1938</c:v>
                </c:pt>
                <c:pt idx="698">
                  <c:v>1938</c:v>
                </c:pt>
                <c:pt idx="699">
                  <c:v>1938</c:v>
                </c:pt>
                <c:pt idx="700">
                  <c:v>1938</c:v>
                </c:pt>
                <c:pt idx="701">
                  <c:v>1938</c:v>
                </c:pt>
                <c:pt idx="702">
                  <c:v>1938</c:v>
                </c:pt>
                <c:pt idx="703">
                  <c:v>1938</c:v>
                </c:pt>
                <c:pt idx="704">
                  <c:v>1938</c:v>
                </c:pt>
                <c:pt idx="705">
                  <c:v>1938</c:v>
                </c:pt>
                <c:pt idx="706">
                  <c:v>1938</c:v>
                </c:pt>
                <c:pt idx="707">
                  <c:v>1938</c:v>
                </c:pt>
                <c:pt idx="708">
                  <c:v>1939</c:v>
                </c:pt>
                <c:pt idx="709">
                  <c:v>1939</c:v>
                </c:pt>
                <c:pt idx="710">
                  <c:v>1939</c:v>
                </c:pt>
                <c:pt idx="711">
                  <c:v>1939</c:v>
                </c:pt>
                <c:pt idx="712">
                  <c:v>1939</c:v>
                </c:pt>
                <c:pt idx="713">
                  <c:v>1939</c:v>
                </c:pt>
                <c:pt idx="714">
                  <c:v>1939</c:v>
                </c:pt>
                <c:pt idx="715">
                  <c:v>1939</c:v>
                </c:pt>
                <c:pt idx="716">
                  <c:v>1939</c:v>
                </c:pt>
                <c:pt idx="717">
                  <c:v>1939</c:v>
                </c:pt>
                <c:pt idx="718">
                  <c:v>1939</c:v>
                </c:pt>
                <c:pt idx="719">
                  <c:v>1939</c:v>
                </c:pt>
                <c:pt idx="720">
                  <c:v>1940</c:v>
                </c:pt>
                <c:pt idx="721">
                  <c:v>1940</c:v>
                </c:pt>
                <c:pt idx="722">
                  <c:v>1940</c:v>
                </c:pt>
                <c:pt idx="723">
                  <c:v>1940</c:v>
                </c:pt>
                <c:pt idx="724">
                  <c:v>1940</c:v>
                </c:pt>
                <c:pt idx="725">
                  <c:v>1940</c:v>
                </c:pt>
                <c:pt idx="726">
                  <c:v>1940</c:v>
                </c:pt>
                <c:pt idx="727">
                  <c:v>1940</c:v>
                </c:pt>
                <c:pt idx="728">
                  <c:v>1940</c:v>
                </c:pt>
                <c:pt idx="729">
                  <c:v>1940</c:v>
                </c:pt>
                <c:pt idx="730">
                  <c:v>1940</c:v>
                </c:pt>
                <c:pt idx="731">
                  <c:v>1940</c:v>
                </c:pt>
                <c:pt idx="732">
                  <c:v>1941</c:v>
                </c:pt>
                <c:pt idx="733">
                  <c:v>1941</c:v>
                </c:pt>
                <c:pt idx="734">
                  <c:v>1941</c:v>
                </c:pt>
                <c:pt idx="735">
                  <c:v>1941</c:v>
                </c:pt>
                <c:pt idx="736">
                  <c:v>1941</c:v>
                </c:pt>
                <c:pt idx="737">
                  <c:v>1941</c:v>
                </c:pt>
                <c:pt idx="738">
                  <c:v>1941</c:v>
                </c:pt>
                <c:pt idx="739">
                  <c:v>1941</c:v>
                </c:pt>
                <c:pt idx="740">
                  <c:v>1941</c:v>
                </c:pt>
                <c:pt idx="741">
                  <c:v>1941</c:v>
                </c:pt>
                <c:pt idx="742">
                  <c:v>1941</c:v>
                </c:pt>
                <c:pt idx="743">
                  <c:v>1941</c:v>
                </c:pt>
                <c:pt idx="744">
                  <c:v>1942</c:v>
                </c:pt>
                <c:pt idx="745">
                  <c:v>1942</c:v>
                </c:pt>
                <c:pt idx="746">
                  <c:v>1942</c:v>
                </c:pt>
                <c:pt idx="747">
                  <c:v>1942</c:v>
                </c:pt>
                <c:pt idx="748">
                  <c:v>1942</c:v>
                </c:pt>
                <c:pt idx="749">
                  <c:v>1942</c:v>
                </c:pt>
                <c:pt idx="750">
                  <c:v>1942</c:v>
                </c:pt>
                <c:pt idx="751">
                  <c:v>1942</c:v>
                </c:pt>
                <c:pt idx="752">
                  <c:v>1942</c:v>
                </c:pt>
                <c:pt idx="753">
                  <c:v>1942</c:v>
                </c:pt>
                <c:pt idx="754">
                  <c:v>1942</c:v>
                </c:pt>
                <c:pt idx="755">
                  <c:v>1942</c:v>
                </c:pt>
                <c:pt idx="756">
                  <c:v>1943</c:v>
                </c:pt>
                <c:pt idx="757">
                  <c:v>1943</c:v>
                </c:pt>
                <c:pt idx="758">
                  <c:v>1943</c:v>
                </c:pt>
                <c:pt idx="759">
                  <c:v>1943</c:v>
                </c:pt>
                <c:pt idx="760">
                  <c:v>1943</c:v>
                </c:pt>
                <c:pt idx="761">
                  <c:v>1943</c:v>
                </c:pt>
                <c:pt idx="762">
                  <c:v>1943</c:v>
                </c:pt>
                <c:pt idx="763">
                  <c:v>1943</c:v>
                </c:pt>
                <c:pt idx="764">
                  <c:v>1943</c:v>
                </c:pt>
                <c:pt idx="765">
                  <c:v>1943</c:v>
                </c:pt>
                <c:pt idx="766">
                  <c:v>1943</c:v>
                </c:pt>
                <c:pt idx="767">
                  <c:v>1943</c:v>
                </c:pt>
                <c:pt idx="768">
                  <c:v>1944</c:v>
                </c:pt>
                <c:pt idx="769">
                  <c:v>1944</c:v>
                </c:pt>
                <c:pt idx="770">
                  <c:v>1944</c:v>
                </c:pt>
                <c:pt idx="771">
                  <c:v>1944</c:v>
                </c:pt>
                <c:pt idx="772">
                  <c:v>1944</c:v>
                </c:pt>
                <c:pt idx="773">
                  <c:v>1944</c:v>
                </c:pt>
                <c:pt idx="774">
                  <c:v>1944</c:v>
                </c:pt>
                <c:pt idx="775">
                  <c:v>1944</c:v>
                </c:pt>
                <c:pt idx="776">
                  <c:v>1944</c:v>
                </c:pt>
                <c:pt idx="777">
                  <c:v>1944</c:v>
                </c:pt>
                <c:pt idx="778">
                  <c:v>1944</c:v>
                </c:pt>
                <c:pt idx="779">
                  <c:v>1944</c:v>
                </c:pt>
                <c:pt idx="780">
                  <c:v>1945</c:v>
                </c:pt>
                <c:pt idx="781">
                  <c:v>1945</c:v>
                </c:pt>
                <c:pt idx="782">
                  <c:v>1945</c:v>
                </c:pt>
                <c:pt idx="783">
                  <c:v>1945</c:v>
                </c:pt>
                <c:pt idx="784">
                  <c:v>1945</c:v>
                </c:pt>
                <c:pt idx="785">
                  <c:v>1945</c:v>
                </c:pt>
                <c:pt idx="786">
                  <c:v>1945</c:v>
                </c:pt>
                <c:pt idx="787">
                  <c:v>1945</c:v>
                </c:pt>
                <c:pt idx="788">
                  <c:v>1945</c:v>
                </c:pt>
                <c:pt idx="789">
                  <c:v>1945</c:v>
                </c:pt>
                <c:pt idx="790">
                  <c:v>1945</c:v>
                </c:pt>
                <c:pt idx="791">
                  <c:v>1945</c:v>
                </c:pt>
                <c:pt idx="792">
                  <c:v>1946</c:v>
                </c:pt>
                <c:pt idx="793">
                  <c:v>1946</c:v>
                </c:pt>
                <c:pt idx="794">
                  <c:v>1946</c:v>
                </c:pt>
                <c:pt idx="795">
                  <c:v>1946</c:v>
                </c:pt>
                <c:pt idx="796">
                  <c:v>1946</c:v>
                </c:pt>
                <c:pt idx="797">
                  <c:v>1946</c:v>
                </c:pt>
                <c:pt idx="798">
                  <c:v>1946</c:v>
                </c:pt>
                <c:pt idx="799">
                  <c:v>1946</c:v>
                </c:pt>
                <c:pt idx="800">
                  <c:v>1946</c:v>
                </c:pt>
                <c:pt idx="801">
                  <c:v>1946</c:v>
                </c:pt>
                <c:pt idx="802">
                  <c:v>1946</c:v>
                </c:pt>
                <c:pt idx="803">
                  <c:v>1946</c:v>
                </c:pt>
                <c:pt idx="804">
                  <c:v>1947</c:v>
                </c:pt>
                <c:pt idx="805">
                  <c:v>1947</c:v>
                </c:pt>
                <c:pt idx="806">
                  <c:v>1947</c:v>
                </c:pt>
                <c:pt idx="807">
                  <c:v>1947</c:v>
                </c:pt>
                <c:pt idx="808">
                  <c:v>1947</c:v>
                </c:pt>
                <c:pt idx="809">
                  <c:v>1947</c:v>
                </c:pt>
                <c:pt idx="810">
                  <c:v>1947</c:v>
                </c:pt>
                <c:pt idx="811">
                  <c:v>1947</c:v>
                </c:pt>
                <c:pt idx="812">
                  <c:v>1947</c:v>
                </c:pt>
                <c:pt idx="813">
                  <c:v>1947</c:v>
                </c:pt>
                <c:pt idx="814">
                  <c:v>1947</c:v>
                </c:pt>
                <c:pt idx="815">
                  <c:v>1947</c:v>
                </c:pt>
                <c:pt idx="816">
                  <c:v>1948</c:v>
                </c:pt>
                <c:pt idx="817">
                  <c:v>1948</c:v>
                </c:pt>
                <c:pt idx="818">
                  <c:v>1948</c:v>
                </c:pt>
                <c:pt idx="819">
                  <c:v>1948</c:v>
                </c:pt>
                <c:pt idx="820">
                  <c:v>1948</c:v>
                </c:pt>
                <c:pt idx="821">
                  <c:v>1948</c:v>
                </c:pt>
                <c:pt idx="822">
                  <c:v>1948</c:v>
                </c:pt>
                <c:pt idx="823">
                  <c:v>1948</c:v>
                </c:pt>
                <c:pt idx="824">
                  <c:v>1948</c:v>
                </c:pt>
                <c:pt idx="825">
                  <c:v>1948</c:v>
                </c:pt>
                <c:pt idx="826">
                  <c:v>1948</c:v>
                </c:pt>
                <c:pt idx="827">
                  <c:v>1948</c:v>
                </c:pt>
                <c:pt idx="828">
                  <c:v>1949</c:v>
                </c:pt>
                <c:pt idx="829">
                  <c:v>1949</c:v>
                </c:pt>
                <c:pt idx="830">
                  <c:v>1949</c:v>
                </c:pt>
                <c:pt idx="831">
                  <c:v>1949</c:v>
                </c:pt>
                <c:pt idx="832">
                  <c:v>1949</c:v>
                </c:pt>
                <c:pt idx="833">
                  <c:v>1949</c:v>
                </c:pt>
                <c:pt idx="834">
                  <c:v>1949</c:v>
                </c:pt>
                <c:pt idx="835">
                  <c:v>1949</c:v>
                </c:pt>
                <c:pt idx="836">
                  <c:v>1949</c:v>
                </c:pt>
                <c:pt idx="837">
                  <c:v>1949</c:v>
                </c:pt>
                <c:pt idx="838">
                  <c:v>1949</c:v>
                </c:pt>
                <c:pt idx="839">
                  <c:v>1949</c:v>
                </c:pt>
                <c:pt idx="840">
                  <c:v>1950</c:v>
                </c:pt>
                <c:pt idx="841">
                  <c:v>1950</c:v>
                </c:pt>
                <c:pt idx="842">
                  <c:v>1950</c:v>
                </c:pt>
                <c:pt idx="843">
                  <c:v>1950</c:v>
                </c:pt>
                <c:pt idx="844">
                  <c:v>1950</c:v>
                </c:pt>
                <c:pt idx="845">
                  <c:v>1950</c:v>
                </c:pt>
                <c:pt idx="846">
                  <c:v>1950</c:v>
                </c:pt>
                <c:pt idx="847">
                  <c:v>1950</c:v>
                </c:pt>
                <c:pt idx="848">
                  <c:v>1950</c:v>
                </c:pt>
                <c:pt idx="849">
                  <c:v>1950</c:v>
                </c:pt>
                <c:pt idx="850">
                  <c:v>1950</c:v>
                </c:pt>
                <c:pt idx="851">
                  <c:v>1950</c:v>
                </c:pt>
                <c:pt idx="852">
                  <c:v>1951</c:v>
                </c:pt>
                <c:pt idx="853">
                  <c:v>1951</c:v>
                </c:pt>
                <c:pt idx="854">
                  <c:v>1951</c:v>
                </c:pt>
                <c:pt idx="855">
                  <c:v>1951</c:v>
                </c:pt>
                <c:pt idx="856">
                  <c:v>1951</c:v>
                </c:pt>
                <c:pt idx="857">
                  <c:v>1951</c:v>
                </c:pt>
                <c:pt idx="858">
                  <c:v>1951</c:v>
                </c:pt>
                <c:pt idx="859">
                  <c:v>1951</c:v>
                </c:pt>
                <c:pt idx="860">
                  <c:v>1951</c:v>
                </c:pt>
                <c:pt idx="861">
                  <c:v>1951</c:v>
                </c:pt>
                <c:pt idx="862">
                  <c:v>1951</c:v>
                </c:pt>
                <c:pt idx="863">
                  <c:v>1951</c:v>
                </c:pt>
                <c:pt idx="864">
                  <c:v>1952</c:v>
                </c:pt>
                <c:pt idx="865">
                  <c:v>1952</c:v>
                </c:pt>
                <c:pt idx="866">
                  <c:v>1952</c:v>
                </c:pt>
                <c:pt idx="867">
                  <c:v>1952</c:v>
                </c:pt>
                <c:pt idx="868">
                  <c:v>1952</c:v>
                </c:pt>
                <c:pt idx="869">
                  <c:v>1952</c:v>
                </c:pt>
                <c:pt idx="870">
                  <c:v>1952</c:v>
                </c:pt>
                <c:pt idx="871">
                  <c:v>1952</c:v>
                </c:pt>
                <c:pt idx="872">
                  <c:v>1952</c:v>
                </c:pt>
                <c:pt idx="873">
                  <c:v>1952</c:v>
                </c:pt>
                <c:pt idx="874">
                  <c:v>1952</c:v>
                </c:pt>
                <c:pt idx="875">
                  <c:v>1952</c:v>
                </c:pt>
                <c:pt idx="876">
                  <c:v>1953</c:v>
                </c:pt>
                <c:pt idx="877">
                  <c:v>1953</c:v>
                </c:pt>
                <c:pt idx="878">
                  <c:v>1953</c:v>
                </c:pt>
                <c:pt idx="879">
                  <c:v>1953</c:v>
                </c:pt>
                <c:pt idx="880">
                  <c:v>1953</c:v>
                </c:pt>
                <c:pt idx="881">
                  <c:v>1953</c:v>
                </c:pt>
                <c:pt idx="882">
                  <c:v>1953</c:v>
                </c:pt>
                <c:pt idx="883">
                  <c:v>1953</c:v>
                </c:pt>
                <c:pt idx="884">
                  <c:v>1953</c:v>
                </c:pt>
                <c:pt idx="885">
                  <c:v>1953</c:v>
                </c:pt>
                <c:pt idx="886">
                  <c:v>1953</c:v>
                </c:pt>
                <c:pt idx="887">
                  <c:v>1953</c:v>
                </c:pt>
                <c:pt idx="888">
                  <c:v>1954</c:v>
                </c:pt>
                <c:pt idx="889">
                  <c:v>1954</c:v>
                </c:pt>
                <c:pt idx="890">
                  <c:v>1954</c:v>
                </c:pt>
                <c:pt idx="891">
                  <c:v>1954</c:v>
                </c:pt>
                <c:pt idx="892">
                  <c:v>1954</c:v>
                </c:pt>
                <c:pt idx="893">
                  <c:v>1954</c:v>
                </c:pt>
                <c:pt idx="894">
                  <c:v>1954</c:v>
                </c:pt>
                <c:pt idx="895">
                  <c:v>1954</c:v>
                </c:pt>
                <c:pt idx="896">
                  <c:v>1954</c:v>
                </c:pt>
                <c:pt idx="897">
                  <c:v>1954</c:v>
                </c:pt>
                <c:pt idx="898">
                  <c:v>1954</c:v>
                </c:pt>
                <c:pt idx="899">
                  <c:v>1954</c:v>
                </c:pt>
                <c:pt idx="900">
                  <c:v>1955</c:v>
                </c:pt>
                <c:pt idx="901">
                  <c:v>1955</c:v>
                </c:pt>
                <c:pt idx="902">
                  <c:v>1955</c:v>
                </c:pt>
                <c:pt idx="903">
                  <c:v>1955</c:v>
                </c:pt>
                <c:pt idx="904">
                  <c:v>1955</c:v>
                </c:pt>
                <c:pt idx="905">
                  <c:v>1955</c:v>
                </c:pt>
                <c:pt idx="906">
                  <c:v>1955</c:v>
                </c:pt>
                <c:pt idx="907">
                  <c:v>1955</c:v>
                </c:pt>
                <c:pt idx="908">
                  <c:v>1955</c:v>
                </c:pt>
                <c:pt idx="909">
                  <c:v>1955</c:v>
                </c:pt>
                <c:pt idx="910">
                  <c:v>1955</c:v>
                </c:pt>
                <c:pt idx="911">
                  <c:v>1955</c:v>
                </c:pt>
                <c:pt idx="912">
                  <c:v>1956</c:v>
                </c:pt>
                <c:pt idx="913">
                  <c:v>1956</c:v>
                </c:pt>
                <c:pt idx="914">
                  <c:v>1956</c:v>
                </c:pt>
                <c:pt idx="915">
                  <c:v>1956</c:v>
                </c:pt>
                <c:pt idx="916">
                  <c:v>1956</c:v>
                </c:pt>
                <c:pt idx="917">
                  <c:v>1956</c:v>
                </c:pt>
                <c:pt idx="918">
                  <c:v>1956</c:v>
                </c:pt>
                <c:pt idx="919">
                  <c:v>1956</c:v>
                </c:pt>
                <c:pt idx="920">
                  <c:v>1956</c:v>
                </c:pt>
                <c:pt idx="921">
                  <c:v>1956</c:v>
                </c:pt>
                <c:pt idx="922">
                  <c:v>1956</c:v>
                </c:pt>
                <c:pt idx="923">
                  <c:v>1956</c:v>
                </c:pt>
                <c:pt idx="924">
                  <c:v>1957</c:v>
                </c:pt>
                <c:pt idx="925">
                  <c:v>1957</c:v>
                </c:pt>
                <c:pt idx="926">
                  <c:v>1957</c:v>
                </c:pt>
                <c:pt idx="927">
                  <c:v>1957</c:v>
                </c:pt>
                <c:pt idx="928">
                  <c:v>1957</c:v>
                </c:pt>
                <c:pt idx="929">
                  <c:v>1957</c:v>
                </c:pt>
                <c:pt idx="930">
                  <c:v>1957</c:v>
                </c:pt>
                <c:pt idx="931">
                  <c:v>1957</c:v>
                </c:pt>
                <c:pt idx="932">
                  <c:v>1957</c:v>
                </c:pt>
                <c:pt idx="933">
                  <c:v>1957</c:v>
                </c:pt>
                <c:pt idx="934">
                  <c:v>1957</c:v>
                </c:pt>
                <c:pt idx="935">
                  <c:v>1957</c:v>
                </c:pt>
                <c:pt idx="936">
                  <c:v>1958</c:v>
                </c:pt>
                <c:pt idx="937">
                  <c:v>1958</c:v>
                </c:pt>
                <c:pt idx="938">
                  <c:v>1958</c:v>
                </c:pt>
                <c:pt idx="939">
                  <c:v>1958</c:v>
                </c:pt>
                <c:pt idx="940">
                  <c:v>1958</c:v>
                </c:pt>
                <c:pt idx="941">
                  <c:v>1958</c:v>
                </c:pt>
                <c:pt idx="942">
                  <c:v>1958</c:v>
                </c:pt>
                <c:pt idx="943">
                  <c:v>1958</c:v>
                </c:pt>
                <c:pt idx="944">
                  <c:v>1958</c:v>
                </c:pt>
                <c:pt idx="945">
                  <c:v>1958</c:v>
                </c:pt>
                <c:pt idx="946">
                  <c:v>1958</c:v>
                </c:pt>
                <c:pt idx="947">
                  <c:v>1958</c:v>
                </c:pt>
                <c:pt idx="948">
                  <c:v>1959</c:v>
                </c:pt>
                <c:pt idx="949">
                  <c:v>1959</c:v>
                </c:pt>
                <c:pt idx="950">
                  <c:v>1959</c:v>
                </c:pt>
                <c:pt idx="951">
                  <c:v>1959</c:v>
                </c:pt>
                <c:pt idx="952">
                  <c:v>1959</c:v>
                </c:pt>
                <c:pt idx="953">
                  <c:v>1959</c:v>
                </c:pt>
                <c:pt idx="954">
                  <c:v>1959</c:v>
                </c:pt>
                <c:pt idx="955">
                  <c:v>1959</c:v>
                </c:pt>
                <c:pt idx="956">
                  <c:v>1959</c:v>
                </c:pt>
                <c:pt idx="957">
                  <c:v>1959</c:v>
                </c:pt>
                <c:pt idx="958">
                  <c:v>1959</c:v>
                </c:pt>
                <c:pt idx="959">
                  <c:v>1959</c:v>
                </c:pt>
                <c:pt idx="960">
                  <c:v>1960</c:v>
                </c:pt>
                <c:pt idx="961">
                  <c:v>1960</c:v>
                </c:pt>
                <c:pt idx="962">
                  <c:v>1960</c:v>
                </c:pt>
                <c:pt idx="963">
                  <c:v>1960</c:v>
                </c:pt>
                <c:pt idx="964">
                  <c:v>1960</c:v>
                </c:pt>
                <c:pt idx="965">
                  <c:v>1960</c:v>
                </c:pt>
                <c:pt idx="966">
                  <c:v>1960</c:v>
                </c:pt>
                <c:pt idx="967">
                  <c:v>1960</c:v>
                </c:pt>
                <c:pt idx="968">
                  <c:v>1960</c:v>
                </c:pt>
                <c:pt idx="969">
                  <c:v>1960</c:v>
                </c:pt>
                <c:pt idx="970">
                  <c:v>1960</c:v>
                </c:pt>
                <c:pt idx="971">
                  <c:v>1960</c:v>
                </c:pt>
                <c:pt idx="972">
                  <c:v>1961</c:v>
                </c:pt>
                <c:pt idx="973">
                  <c:v>1961</c:v>
                </c:pt>
                <c:pt idx="974">
                  <c:v>1961</c:v>
                </c:pt>
                <c:pt idx="975">
                  <c:v>1961</c:v>
                </c:pt>
                <c:pt idx="976">
                  <c:v>1961</c:v>
                </c:pt>
                <c:pt idx="977">
                  <c:v>1961</c:v>
                </c:pt>
                <c:pt idx="978">
                  <c:v>1961</c:v>
                </c:pt>
                <c:pt idx="979">
                  <c:v>1961</c:v>
                </c:pt>
                <c:pt idx="980">
                  <c:v>1961</c:v>
                </c:pt>
                <c:pt idx="981">
                  <c:v>1961</c:v>
                </c:pt>
                <c:pt idx="982">
                  <c:v>1961</c:v>
                </c:pt>
                <c:pt idx="983">
                  <c:v>1961</c:v>
                </c:pt>
                <c:pt idx="984">
                  <c:v>1962</c:v>
                </c:pt>
                <c:pt idx="985">
                  <c:v>1962</c:v>
                </c:pt>
                <c:pt idx="986">
                  <c:v>1962</c:v>
                </c:pt>
                <c:pt idx="987">
                  <c:v>1962</c:v>
                </c:pt>
                <c:pt idx="988">
                  <c:v>1962</c:v>
                </c:pt>
                <c:pt idx="989">
                  <c:v>1962</c:v>
                </c:pt>
                <c:pt idx="990">
                  <c:v>1962</c:v>
                </c:pt>
                <c:pt idx="991">
                  <c:v>1962</c:v>
                </c:pt>
                <c:pt idx="992">
                  <c:v>1962</c:v>
                </c:pt>
                <c:pt idx="993">
                  <c:v>1962</c:v>
                </c:pt>
                <c:pt idx="994">
                  <c:v>1962</c:v>
                </c:pt>
                <c:pt idx="995">
                  <c:v>1962</c:v>
                </c:pt>
                <c:pt idx="996">
                  <c:v>1963</c:v>
                </c:pt>
                <c:pt idx="997">
                  <c:v>1963</c:v>
                </c:pt>
                <c:pt idx="998">
                  <c:v>1963</c:v>
                </c:pt>
                <c:pt idx="999">
                  <c:v>1963</c:v>
                </c:pt>
                <c:pt idx="1000">
                  <c:v>1963</c:v>
                </c:pt>
                <c:pt idx="1001">
                  <c:v>1963</c:v>
                </c:pt>
                <c:pt idx="1002">
                  <c:v>1963</c:v>
                </c:pt>
                <c:pt idx="1003">
                  <c:v>1963</c:v>
                </c:pt>
                <c:pt idx="1004">
                  <c:v>1963</c:v>
                </c:pt>
                <c:pt idx="1005">
                  <c:v>1963</c:v>
                </c:pt>
                <c:pt idx="1006">
                  <c:v>1963</c:v>
                </c:pt>
                <c:pt idx="1007">
                  <c:v>1963</c:v>
                </c:pt>
                <c:pt idx="1008">
                  <c:v>1964</c:v>
                </c:pt>
                <c:pt idx="1009">
                  <c:v>1964</c:v>
                </c:pt>
                <c:pt idx="1010">
                  <c:v>1964</c:v>
                </c:pt>
                <c:pt idx="1011">
                  <c:v>1964</c:v>
                </c:pt>
                <c:pt idx="1012">
                  <c:v>1964</c:v>
                </c:pt>
                <c:pt idx="1013">
                  <c:v>1964</c:v>
                </c:pt>
                <c:pt idx="1014">
                  <c:v>1964</c:v>
                </c:pt>
                <c:pt idx="1015">
                  <c:v>1964</c:v>
                </c:pt>
                <c:pt idx="1016">
                  <c:v>1964</c:v>
                </c:pt>
                <c:pt idx="1017">
                  <c:v>1964</c:v>
                </c:pt>
                <c:pt idx="1018">
                  <c:v>1964</c:v>
                </c:pt>
                <c:pt idx="1019">
                  <c:v>1964</c:v>
                </c:pt>
                <c:pt idx="1020">
                  <c:v>1965</c:v>
                </c:pt>
                <c:pt idx="1021">
                  <c:v>1965</c:v>
                </c:pt>
                <c:pt idx="1022">
                  <c:v>1965</c:v>
                </c:pt>
                <c:pt idx="1023">
                  <c:v>1965</c:v>
                </c:pt>
                <c:pt idx="1024">
                  <c:v>1965</c:v>
                </c:pt>
                <c:pt idx="1025">
                  <c:v>1965</c:v>
                </c:pt>
                <c:pt idx="1026">
                  <c:v>1965</c:v>
                </c:pt>
                <c:pt idx="1027">
                  <c:v>1965</c:v>
                </c:pt>
                <c:pt idx="1028">
                  <c:v>1965</c:v>
                </c:pt>
                <c:pt idx="1029">
                  <c:v>1965</c:v>
                </c:pt>
                <c:pt idx="1030">
                  <c:v>1965</c:v>
                </c:pt>
                <c:pt idx="1031">
                  <c:v>1965</c:v>
                </c:pt>
                <c:pt idx="1032">
                  <c:v>1966</c:v>
                </c:pt>
                <c:pt idx="1033">
                  <c:v>1966</c:v>
                </c:pt>
                <c:pt idx="1034">
                  <c:v>1966</c:v>
                </c:pt>
                <c:pt idx="1035">
                  <c:v>1966</c:v>
                </c:pt>
                <c:pt idx="1036">
                  <c:v>1966</c:v>
                </c:pt>
                <c:pt idx="1037">
                  <c:v>1966</c:v>
                </c:pt>
                <c:pt idx="1038">
                  <c:v>1966</c:v>
                </c:pt>
                <c:pt idx="1039">
                  <c:v>1966</c:v>
                </c:pt>
                <c:pt idx="1040">
                  <c:v>1966</c:v>
                </c:pt>
                <c:pt idx="1041">
                  <c:v>1966</c:v>
                </c:pt>
                <c:pt idx="1042">
                  <c:v>1966</c:v>
                </c:pt>
                <c:pt idx="1043">
                  <c:v>1966</c:v>
                </c:pt>
                <c:pt idx="1044">
                  <c:v>1967</c:v>
                </c:pt>
                <c:pt idx="1045">
                  <c:v>1967</c:v>
                </c:pt>
                <c:pt idx="1046">
                  <c:v>1967</c:v>
                </c:pt>
                <c:pt idx="1047">
                  <c:v>1967</c:v>
                </c:pt>
                <c:pt idx="1048">
                  <c:v>1967</c:v>
                </c:pt>
                <c:pt idx="1049">
                  <c:v>1967</c:v>
                </c:pt>
                <c:pt idx="1050">
                  <c:v>1967</c:v>
                </c:pt>
                <c:pt idx="1051">
                  <c:v>1967</c:v>
                </c:pt>
                <c:pt idx="1052">
                  <c:v>1967</c:v>
                </c:pt>
                <c:pt idx="1053">
                  <c:v>1967</c:v>
                </c:pt>
                <c:pt idx="1054">
                  <c:v>1967</c:v>
                </c:pt>
                <c:pt idx="1055">
                  <c:v>1967</c:v>
                </c:pt>
                <c:pt idx="1056">
                  <c:v>1968</c:v>
                </c:pt>
                <c:pt idx="1057">
                  <c:v>1968</c:v>
                </c:pt>
                <c:pt idx="1058">
                  <c:v>1968</c:v>
                </c:pt>
                <c:pt idx="1059">
                  <c:v>1968</c:v>
                </c:pt>
                <c:pt idx="1060">
                  <c:v>1968</c:v>
                </c:pt>
                <c:pt idx="1061">
                  <c:v>1968</c:v>
                </c:pt>
                <c:pt idx="1062">
                  <c:v>1968</c:v>
                </c:pt>
                <c:pt idx="1063">
                  <c:v>1968</c:v>
                </c:pt>
                <c:pt idx="1064">
                  <c:v>1968</c:v>
                </c:pt>
                <c:pt idx="1065">
                  <c:v>1968</c:v>
                </c:pt>
                <c:pt idx="1066">
                  <c:v>1968</c:v>
                </c:pt>
                <c:pt idx="1067">
                  <c:v>1968</c:v>
                </c:pt>
                <c:pt idx="1068">
                  <c:v>1969</c:v>
                </c:pt>
                <c:pt idx="1069">
                  <c:v>1969</c:v>
                </c:pt>
                <c:pt idx="1070">
                  <c:v>1969</c:v>
                </c:pt>
                <c:pt idx="1071">
                  <c:v>1969</c:v>
                </c:pt>
                <c:pt idx="1072">
                  <c:v>1969</c:v>
                </c:pt>
                <c:pt idx="1073">
                  <c:v>1969</c:v>
                </c:pt>
                <c:pt idx="1074">
                  <c:v>1969</c:v>
                </c:pt>
                <c:pt idx="1075">
                  <c:v>1969</c:v>
                </c:pt>
                <c:pt idx="1076">
                  <c:v>1969</c:v>
                </c:pt>
                <c:pt idx="1077">
                  <c:v>1969</c:v>
                </c:pt>
                <c:pt idx="1078">
                  <c:v>1969</c:v>
                </c:pt>
                <c:pt idx="1079">
                  <c:v>1969</c:v>
                </c:pt>
                <c:pt idx="1080">
                  <c:v>1970</c:v>
                </c:pt>
                <c:pt idx="1081">
                  <c:v>1970</c:v>
                </c:pt>
                <c:pt idx="1082">
                  <c:v>1970</c:v>
                </c:pt>
                <c:pt idx="1083">
                  <c:v>1970</c:v>
                </c:pt>
                <c:pt idx="1084">
                  <c:v>1970</c:v>
                </c:pt>
                <c:pt idx="1085">
                  <c:v>1970</c:v>
                </c:pt>
                <c:pt idx="1086">
                  <c:v>1970</c:v>
                </c:pt>
                <c:pt idx="1087">
                  <c:v>1970</c:v>
                </c:pt>
                <c:pt idx="1088">
                  <c:v>1970</c:v>
                </c:pt>
                <c:pt idx="1089">
                  <c:v>1970</c:v>
                </c:pt>
                <c:pt idx="1090">
                  <c:v>1970</c:v>
                </c:pt>
                <c:pt idx="1091">
                  <c:v>1970</c:v>
                </c:pt>
                <c:pt idx="1092">
                  <c:v>1971</c:v>
                </c:pt>
                <c:pt idx="1093">
                  <c:v>1971</c:v>
                </c:pt>
                <c:pt idx="1094">
                  <c:v>1971</c:v>
                </c:pt>
                <c:pt idx="1095">
                  <c:v>1971</c:v>
                </c:pt>
                <c:pt idx="1096">
                  <c:v>1971</c:v>
                </c:pt>
                <c:pt idx="1097">
                  <c:v>1971</c:v>
                </c:pt>
                <c:pt idx="1098">
                  <c:v>1971</c:v>
                </c:pt>
                <c:pt idx="1099">
                  <c:v>1971</c:v>
                </c:pt>
                <c:pt idx="1100">
                  <c:v>1971</c:v>
                </c:pt>
                <c:pt idx="1101">
                  <c:v>1971</c:v>
                </c:pt>
                <c:pt idx="1102">
                  <c:v>1971</c:v>
                </c:pt>
                <c:pt idx="1103">
                  <c:v>1971</c:v>
                </c:pt>
                <c:pt idx="1104">
                  <c:v>1972</c:v>
                </c:pt>
                <c:pt idx="1105">
                  <c:v>1972</c:v>
                </c:pt>
                <c:pt idx="1106">
                  <c:v>1972</c:v>
                </c:pt>
                <c:pt idx="1107">
                  <c:v>1972</c:v>
                </c:pt>
                <c:pt idx="1108">
                  <c:v>1972</c:v>
                </c:pt>
                <c:pt idx="1109">
                  <c:v>1972</c:v>
                </c:pt>
                <c:pt idx="1110">
                  <c:v>1972</c:v>
                </c:pt>
                <c:pt idx="1111">
                  <c:v>1972</c:v>
                </c:pt>
                <c:pt idx="1112">
                  <c:v>1972</c:v>
                </c:pt>
                <c:pt idx="1113">
                  <c:v>1972</c:v>
                </c:pt>
                <c:pt idx="1114">
                  <c:v>1972</c:v>
                </c:pt>
                <c:pt idx="1115">
                  <c:v>1972</c:v>
                </c:pt>
                <c:pt idx="1116">
                  <c:v>1973</c:v>
                </c:pt>
                <c:pt idx="1117">
                  <c:v>1973</c:v>
                </c:pt>
                <c:pt idx="1118">
                  <c:v>1973</c:v>
                </c:pt>
                <c:pt idx="1119">
                  <c:v>1973</c:v>
                </c:pt>
                <c:pt idx="1120">
                  <c:v>1973</c:v>
                </c:pt>
                <c:pt idx="1121">
                  <c:v>1973</c:v>
                </c:pt>
                <c:pt idx="1122">
                  <c:v>1973</c:v>
                </c:pt>
                <c:pt idx="1123">
                  <c:v>1973</c:v>
                </c:pt>
                <c:pt idx="1124">
                  <c:v>1973</c:v>
                </c:pt>
                <c:pt idx="1125">
                  <c:v>1973</c:v>
                </c:pt>
                <c:pt idx="1126">
                  <c:v>1973</c:v>
                </c:pt>
                <c:pt idx="1127">
                  <c:v>1973</c:v>
                </c:pt>
                <c:pt idx="1128">
                  <c:v>1974</c:v>
                </c:pt>
                <c:pt idx="1129">
                  <c:v>1974</c:v>
                </c:pt>
                <c:pt idx="1130">
                  <c:v>1974</c:v>
                </c:pt>
                <c:pt idx="1131">
                  <c:v>1974</c:v>
                </c:pt>
                <c:pt idx="1132">
                  <c:v>1974</c:v>
                </c:pt>
                <c:pt idx="1133">
                  <c:v>1974</c:v>
                </c:pt>
                <c:pt idx="1134">
                  <c:v>1974</c:v>
                </c:pt>
                <c:pt idx="1135">
                  <c:v>1974</c:v>
                </c:pt>
                <c:pt idx="1136">
                  <c:v>1974</c:v>
                </c:pt>
                <c:pt idx="1137">
                  <c:v>1974</c:v>
                </c:pt>
                <c:pt idx="1138">
                  <c:v>1974</c:v>
                </c:pt>
                <c:pt idx="1139">
                  <c:v>1974</c:v>
                </c:pt>
                <c:pt idx="1140">
                  <c:v>1975</c:v>
                </c:pt>
                <c:pt idx="1141">
                  <c:v>1975</c:v>
                </c:pt>
                <c:pt idx="1142">
                  <c:v>1975</c:v>
                </c:pt>
                <c:pt idx="1143">
                  <c:v>1975</c:v>
                </c:pt>
                <c:pt idx="1144">
                  <c:v>1975</c:v>
                </c:pt>
                <c:pt idx="1145">
                  <c:v>1975</c:v>
                </c:pt>
                <c:pt idx="1146">
                  <c:v>1975</c:v>
                </c:pt>
                <c:pt idx="1147">
                  <c:v>1975</c:v>
                </c:pt>
                <c:pt idx="1148">
                  <c:v>1975</c:v>
                </c:pt>
                <c:pt idx="1149">
                  <c:v>1975</c:v>
                </c:pt>
                <c:pt idx="1150">
                  <c:v>1975</c:v>
                </c:pt>
                <c:pt idx="1151">
                  <c:v>1975</c:v>
                </c:pt>
                <c:pt idx="1152">
                  <c:v>1976</c:v>
                </c:pt>
                <c:pt idx="1153">
                  <c:v>1976</c:v>
                </c:pt>
                <c:pt idx="1154">
                  <c:v>1976</c:v>
                </c:pt>
                <c:pt idx="1155">
                  <c:v>1976</c:v>
                </c:pt>
                <c:pt idx="1156">
                  <c:v>1976</c:v>
                </c:pt>
                <c:pt idx="1157">
                  <c:v>1976</c:v>
                </c:pt>
                <c:pt idx="1158">
                  <c:v>1976</c:v>
                </c:pt>
                <c:pt idx="1159">
                  <c:v>1976</c:v>
                </c:pt>
                <c:pt idx="1160">
                  <c:v>1976</c:v>
                </c:pt>
                <c:pt idx="1161">
                  <c:v>1976</c:v>
                </c:pt>
                <c:pt idx="1162">
                  <c:v>1976</c:v>
                </c:pt>
                <c:pt idx="1163">
                  <c:v>1976</c:v>
                </c:pt>
                <c:pt idx="1164">
                  <c:v>1977</c:v>
                </c:pt>
                <c:pt idx="1165">
                  <c:v>1977</c:v>
                </c:pt>
                <c:pt idx="1166">
                  <c:v>1977</c:v>
                </c:pt>
                <c:pt idx="1167">
                  <c:v>1977</c:v>
                </c:pt>
                <c:pt idx="1168">
                  <c:v>1977</c:v>
                </c:pt>
                <c:pt idx="1169">
                  <c:v>1977</c:v>
                </c:pt>
                <c:pt idx="1170">
                  <c:v>1977</c:v>
                </c:pt>
                <c:pt idx="1171">
                  <c:v>1977</c:v>
                </c:pt>
                <c:pt idx="1172">
                  <c:v>1977</c:v>
                </c:pt>
                <c:pt idx="1173">
                  <c:v>1977</c:v>
                </c:pt>
                <c:pt idx="1174">
                  <c:v>1977</c:v>
                </c:pt>
                <c:pt idx="1175">
                  <c:v>1977</c:v>
                </c:pt>
                <c:pt idx="1176">
                  <c:v>1978</c:v>
                </c:pt>
                <c:pt idx="1177">
                  <c:v>1978</c:v>
                </c:pt>
                <c:pt idx="1178">
                  <c:v>1978</c:v>
                </c:pt>
                <c:pt idx="1179">
                  <c:v>1978</c:v>
                </c:pt>
                <c:pt idx="1180">
                  <c:v>1978</c:v>
                </c:pt>
                <c:pt idx="1181">
                  <c:v>1978</c:v>
                </c:pt>
                <c:pt idx="1182">
                  <c:v>1978</c:v>
                </c:pt>
                <c:pt idx="1183">
                  <c:v>1978</c:v>
                </c:pt>
                <c:pt idx="1184">
                  <c:v>1978</c:v>
                </c:pt>
                <c:pt idx="1185">
                  <c:v>1978</c:v>
                </c:pt>
                <c:pt idx="1186">
                  <c:v>1978</c:v>
                </c:pt>
                <c:pt idx="1187">
                  <c:v>1978</c:v>
                </c:pt>
                <c:pt idx="1188">
                  <c:v>1979</c:v>
                </c:pt>
                <c:pt idx="1189">
                  <c:v>1979</c:v>
                </c:pt>
                <c:pt idx="1190">
                  <c:v>1979</c:v>
                </c:pt>
                <c:pt idx="1191">
                  <c:v>1979</c:v>
                </c:pt>
                <c:pt idx="1192">
                  <c:v>1979</c:v>
                </c:pt>
                <c:pt idx="1193">
                  <c:v>1979</c:v>
                </c:pt>
                <c:pt idx="1194">
                  <c:v>1979</c:v>
                </c:pt>
                <c:pt idx="1195">
                  <c:v>1979</c:v>
                </c:pt>
                <c:pt idx="1196">
                  <c:v>1979</c:v>
                </c:pt>
                <c:pt idx="1197">
                  <c:v>1979</c:v>
                </c:pt>
                <c:pt idx="1198">
                  <c:v>1979</c:v>
                </c:pt>
                <c:pt idx="1199">
                  <c:v>1979</c:v>
                </c:pt>
                <c:pt idx="1200">
                  <c:v>1980</c:v>
                </c:pt>
                <c:pt idx="1201">
                  <c:v>1980</c:v>
                </c:pt>
                <c:pt idx="1202">
                  <c:v>1980</c:v>
                </c:pt>
                <c:pt idx="1203">
                  <c:v>1980</c:v>
                </c:pt>
                <c:pt idx="1204">
                  <c:v>1980</c:v>
                </c:pt>
                <c:pt idx="1205">
                  <c:v>1980</c:v>
                </c:pt>
                <c:pt idx="1206">
                  <c:v>1980</c:v>
                </c:pt>
                <c:pt idx="1207">
                  <c:v>1980</c:v>
                </c:pt>
                <c:pt idx="1208">
                  <c:v>1980</c:v>
                </c:pt>
                <c:pt idx="1209">
                  <c:v>1980</c:v>
                </c:pt>
                <c:pt idx="1210">
                  <c:v>1980</c:v>
                </c:pt>
                <c:pt idx="1211">
                  <c:v>1980</c:v>
                </c:pt>
                <c:pt idx="1212">
                  <c:v>1981</c:v>
                </c:pt>
                <c:pt idx="1213">
                  <c:v>1981</c:v>
                </c:pt>
                <c:pt idx="1214">
                  <c:v>1981</c:v>
                </c:pt>
                <c:pt idx="1215">
                  <c:v>1981</c:v>
                </c:pt>
                <c:pt idx="1216">
                  <c:v>1981</c:v>
                </c:pt>
                <c:pt idx="1217">
                  <c:v>1981</c:v>
                </c:pt>
                <c:pt idx="1218">
                  <c:v>1981</c:v>
                </c:pt>
                <c:pt idx="1219">
                  <c:v>1981</c:v>
                </c:pt>
                <c:pt idx="1220">
                  <c:v>1981</c:v>
                </c:pt>
                <c:pt idx="1221">
                  <c:v>1981</c:v>
                </c:pt>
                <c:pt idx="1222">
                  <c:v>1981</c:v>
                </c:pt>
                <c:pt idx="1223">
                  <c:v>1981</c:v>
                </c:pt>
                <c:pt idx="1224">
                  <c:v>1982</c:v>
                </c:pt>
                <c:pt idx="1225">
                  <c:v>1982</c:v>
                </c:pt>
                <c:pt idx="1226">
                  <c:v>1982</c:v>
                </c:pt>
                <c:pt idx="1227">
                  <c:v>1982</c:v>
                </c:pt>
                <c:pt idx="1228">
                  <c:v>1982</c:v>
                </c:pt>
                <c:pt idx="1229">
                  <c:v>1982</c:v>
                </c:pt>
                <c:pt idx="1230">
                  <c:v>1982</c:v>
                </c:pt>
                <c:pt idx="1231">
                  <c:v>1982</c:v>
                </c:pt>
                <c:pt idx="1232">
                  <c:v>1982</c:v>
                </c:pt>
                <c:pt idx="1233">
                  <c:v>1982</c:v>
                </c:pt>
                <c:pt idx="1234">
                  <c:v>1982</c:v>
                </c:pt>
                <c:pt idx="1235">
                  <c:v>1982</c:v>
                </c:pt>
                <c:pt idx="1236">
                  <c:v>1983</c:v>
                </c:pt>
                <c:pt idx="1237">
                  <c:v>1983</c:v>
                </c:pt>
                <c:pt idx="1238">
                  <c:v>1983</c:v>
                </c:pt>
                <c:pt idx="1239">
                  <c:v>1983</c:v>
                </c:pt>
                <c:pt idx="1240">
                  <c:v>1983</c:v>
                </c:pt>
                <c:pt idx="1241">
                  <c:v>1983</c:v>
                </c:pt>
                <c:pt idx="1242">
                  <c:v>1983</c:v>
                </c:pt>
                <c:pt idx="1243">
                  <c:v>1983</c:v>
                </c:pt>
                <c:pt idx="1244">
                  <c:v>1983</c:v>
                </c:pt>
                <c:pt idx="1245">
                  <c:v>1983</c:v>
                </c:pt>
                <c:pt idx="1246">
                  <c:v>1983</c:v>
                </c:pt>
                <c:pt idx="1247">
                  <c:v>1983</c:v>
                </c:pt>
                <c:pt idx="1248">
                  <c:v>1984</c:v>
                </c:pt>
                <c:pt idx="1249">
                  <c:v>1984</c:v>
                </c:pt>
                <c:pt idx="1250">
                  <c:v>1984</c:v>
                </c:pt>
                <c:pt idx="1251">
                  <c:v>1984</c:v>
                </c:pt>
                <c:pt idx="1252">
                  <c:v>1984</c:v>
                </c:pt>
                <c:pt idx="1253">
                  <c:v>1984</c:v>
                </c:pt>
                <c:pt idx="1254">
                  <c:v>1984</c:v>
                </c:pt>
                <c:pt idx="1255">
                  <c:v>1984</c:v>
                </c:pt>
                <c:pt idx="1256">
                  <c:v>1984</c:v>
                </c:pt>
                <c:pt idx="1257">
                  <c:v>1984</c:v>
                </c:pt>
                <c:pt idx="1258">
                  <c:v>1984</c:v>
                </c:pt>
                <c:pt idx="1259">
                  <c:v>1984</c:v>
                </c:pt>
                <c:pt idx="1260">
                  <c:v>1985</c:v>
                </c:pt>
                <c:pt idx="1261">
                  <c:v>1985</c:v>
                </c:pt>
                <c:pt idx="1262">
                  <c:v>1985</c:v>
                </c:pt>
                <c:pt idx="1263">
                  <c:v>1985</c:v>
                </c:pt>
                <c:pt idx="1264">
                  <c:v>1985</c:v>
                </c:pt>
                <c:pt idx="1265">
                  <c:v>1985</c:v>
                </c:pt>
                <c:pt idx="1266">
                  <c:v>1985</c:v>
                </c:pt>
                <c:pt idx="1267">
                  <c:v>1985</c:v>
                </c:pt>
                <c:pt idx="1268">
                  <c:v>1985</c:v>
                </c:pt>
                <c:pt idx="1269">
                  <c:v>1985</c:v>
                </c:pt>
                <c:pt idx="1270">
                  <c:v>1985</c:v>
                </c:pt>
                <c:pt idx="1271">
                  <c:v>1985</c:v>
                </c:pt>
                <c:pt idx="1272">
                  <c:v>1986</c:v>
                </c:pt>
                <c:pt idx="1273">
                  <c:v>1986</c:v>
                </c:pt>
                <c:pt idx="1274">
                  <c:v>1986</c:v>
                </c:pt>
                <c:pt idx="1275">
                  <c:v>1986</c:v>
                </c:pt>
                <c:pt idx="1276">
                  <c:v>1986</c:v>
                </c:pt>
                <c:pt idx="1277">
                  <c:v>1986</c:v>
                </c:pt>
                <c:pt idx="1278">
                  <c:v>1986</c:v>
                </c:pt>
                <c:pt idx="1279">
                  <c:v>1986</c:v>
                </c:pt>
                <c:pt idx="1280">
                  <c:v>1986</c:v>
                </c:pt>
                <c:pt idx="1281">
                  <c:v>1986</c:v>
                </c:pt>
                <c:pt idx="1282">
                  <c:v>1986</c:v>
                </c:pt>
                <c:pt idx="1283">
                  <c:v>1986</c:v>
                </c:pt>
                <c:pt idx="1284">
                  <c:v>1987</c:v>
                </c:pt>
                <c:pt idx="1285">
                  <c:v>1987</c:v>
                </c:pt>
                <c:pt idx="1286">
                  <c:v>1987</c:v>
                </c:pt>
                <c:pt idx="1287">
                  <c:v>1987</c:v>
                </c:pt>
                <c:pt idx="1288">
                  <c:v>1987</c:v>
                </c:pt>
                <c:pt idx="1289">
                  <c:v>1987</c:v>
                </c:pt>
                <c:pt idx="1290">
                  <c:v>1987</c:v>
                </c:pt>
                <c:pt idx="1291">
                  <c:v>1987</c:v>
                </c:pt>
                <c:pt idx="1292">
                  <c:v>1987</c:v>
                </c:pt>
                <c:pt idx="1293">
                  <c:v>1987</c:v>
                </c:pt>
                <c:pt idx="1294">
                  <c:v>1987</c:v>
                </c:pt>
                <c:pt idx="1295">
                  <c:v>1987</c:v>
                </c:pt>
                <c:pt idx="1296">
                  <c:v>1988</c:v>
                </c:pt>
                <c:pt idx="1297">
                  <c:v>1988</c:v>
                </c:pt>
                <c:pt idx="1298">
                  <c:v>1988</c:v>
                </c:pt>
                <c:pt idx="1299">
                  <c:v>1988</c:v>
                </c:pt>
                <c:pt idx="1300">
                  <c:v>1988</c:v>
                </c:pt>
                <c:pt idx="1301">
                  <c:v>1988</c:v>
                </c:pt>
                <c:pt idx="1302">
                  <c:v>1988</c:v>
                </c:pt>
                <c:pt idx="1303">
                  <c:v>1988</c:v>
                </c:pt>
                <c:pt idx="1304">
                  <c:v>1988</c:v>
                </c:pt>
                <c:pt idx="1305">
                  <c:v>1988</c:v>
                </c:pt>
                <c:pt idx="1306">
                  <c:v>1988</c:v>
                </c:pt>
                <c:pt idx="1307">
                  <c:v>1988</c:v>
                </c:pt>
                <c:pt idx="1308">
                  <c:v>1989</c:v>
                </c:pt>
                <c:pt idx="1309">
                  <c:v>1989</c:v>
                </c:pt>
                <c:pt idx="1310">
                  <c:v>1989</c:v>
                </c:pt>
                <c:pt idx="1311">
                  <c:v>1989</c:v>
                </c:pt>
                <c:pt idx="1312">
                  <c:v>1989</c:v>
                </c:pt>
                <c:pt idx="1313">
                  <c:v>1989</c:v>
                </c:pt>
                <c:pt idx="1314">
                  <c:v>1989</c:v>
                </c:pt>
                <c:pt idx="1315">
                  <c:v>1989</c:v>
                </c:pt>
                <c:pt idx="1316">
                  <c:v>1989</c:v>
                </c:pt>
                <c:pt idx="1317">
                  <c:v>1989</c:v>
                </c:pt>
                <c:pt idx="1318">
                  <c:v>1989</c:v>
                </c:pt>
                <c:pt idx="1319">
                  <c:v>1989</c:v>
                </c:pt>
                <c:pt idx="1320">
                  <c:v>1990</c:v>
                </c:pt>
                <c:pt idx="1321">
                  <c:v>1990</c:v>
                </c:pt>
                <c:pt idx="1322">
                  <c:v>1990</c:v>
                </c:pt>
                <c:pt idx="1323">
                  <c:v>1990</c:v>
                </c:pt>
                <c:pt idx="1324">
                  <c:v>1990</c:v>
                </c:pt>
                <c:pt idx="1325">
                  <c:v>1990</c:v>
                </c:pt>
                <c:pt idx="1326">
                  <c:v>1990</c:v>
                </c:pt>
                <c:pt idx="1327">
                  <c:v>1990</c:v>
                </c:pt>
                <c:pt idx="1328">
                  <c:v>1990</c:v>
                </c:pt>
                <c:pt idx="1329">
                  <c:v>1990</c:v>
                </c:pt>
                <c:pt idx="1330">
                  <c:v>1990</c:v>
                </c:pt>
                <c:pt idx="1331">
                  <c:v>1990</c:v>
                </c:pt>
                <c:pt idx="1332">
                  <c:v>1991</c:v>
                </c:pt>
                <c:pt idx="1333">
                  <c:v>1991</c:v>
                </c:pt>
                <c:pt idx="1334">
                  <c:v>1991</c:v>
                </c:pt>
                <c:pt idx="1335">
                  <c:v>1991</c:v>
                </c:pt>
                <c:pt idx="1336">
                  <c:v>1991</c:v>
                </c:pt>
                <c:pt idx="1337">
                  <c:v>1991</c:v>
                </c:pt>
                <c:pt idx="1338">
                  <c:v>1991</c:v>
                </c:pt>
                <c:pt idx="1339">
                  <c:v>1991</c:v>
                </c:pt>
                <c:pt idx="1340">
                  <c:v>1991</c:v>
                </c:pt>
                <c:pt idx="1341">
                  <c:v>1991</c:v>
                </c:pt>
                <c:pt idx="1342">
                  <c:v>1991</c:v>
                </c:pt>
                <c:pt idx="1343">
                  <c:v>1991</c:v>
                </c:pt>
                <c:pt idx="1344">
                  <c:v>1992</c:v>
                </c:pt>
                <c:pt idx="1345">
                  <c:v>1992</c:v>
                </c:pt>
                <c:pt idx="1346">
                  <c:v>1992</c:v>
                </c:pt>
                <c:pt idx="1347">
                  <c:v>1992</c:v>
                </c:pt>
                <c:pt idx="1348">
                  <c:v>1992</c:v>
                </c:pt>
                <c:pt idx="1349">
                  <c:v>1992</c:v>
                </c:pt>
                <c:pt idx="1350">
                  <c:v>1992</c:v>
                </c:pt>
                <c:pt idx="1351">
                  <c:v>1992</c:v>
                </c:pt>
                <c:pt idx="1352">
                  <c:v>1992</c:v>
                </c:pt>
                <c:pt idx="1353">
                  <c:v>1992</c:v>
                </c:pt>
                <c:pt idx="1354">
                  <c:v>1992</c:v>
                </c:pt>
                <c:pt idx="1355">
                  <c:v>1992</c:v>
                </c:pt>
                <c:pt idx="1356">
                  <c:v>1993</c:v>
                </c:pt>
                <c:pt idx="1357">
                  <c:v>1993</c:v>
                </c:pt>
                <c:pt idx="1358">
                  <c:v>1993</c:v>
                </c:pt>
                <c:pt idx="1359">
                  <c:v>1993</c:v>
                </c:pt>
                <c:pt idx="1360">
                  <c:v>1993</c:v>
                </c:pt>
                <c:pt idx="1361">
                  <c:v>1993</c:v>
                </c:pt>
                <c:pt idx="1362">
                  <c:v>1993</c:v>
                </c:pt>
                <c:pt idx="1363">
                  <c:v>1993</c:v>
                </c:pt>
                <c:pt idx="1364">
                  <c:v>1993</c:v>
                </c:pt>
                <c:pt idx="1365">
                  <c:v>1993</c:v>
                </c:pt>
                <c:pt idx="1366">
                  <c:v>1993</c:v>
                </c:pt>
                <c:pt idx="1367">
                  <c:v>1993</c:v>
                </c:pt>
                <c:pt idx="1368">
                  <c:v>1994</c:v>
                </c:pt>
                <c:pt idx="1369">
                  <c:v>1994</c:v>
                </c:pt>
                <c:pt idx="1370">
                  <c:v>1994</c:v>
                </c:pt>
                <c:pt idx="1371">
                  <c:v>1994</c:v>
                </c:pt>
                <c:pt idx="1372">
                  <c:v>1994</c:v>
                </c:pt>
                <c:pt idx="1373">
                  <c:v>1994</c:v>
                </c:pt>
                <c:pt idx="1374">
                  <c:v>1994</c:v>
                </c:pt>
                <c:pt idx="1375">
                  <c:v>1994</c:v>
                </c:pt>
                <c:pt idx="1376">
                  <c:v>1994</c:v>
                </c:pt>
                <c:pt idx="1377">
                  <c:v>1994</c:v>
                </c:pt>
                <c:pt idx="1378">
                  <c:v>1994</c:v>
                </c:pt>
                <c:pt idx="1379">
                  <c:v>1994</c:v>
                </c:pt>
                <c:pt idx="1380">
                  <c:v>1995</c:v>
                </c:pt>
                <c:pt idx="1381">
                  <c:v>1995</c:v>
                </c:pt>
                <c:pt idx="1382">
                  <c:v>1995</c:v>
                </c:pt>
                <c:pt idx="1383">
                  <c:v>1995</c:v>
                </c:pt>
                <c:pt idx="1384">
                  <c:v>1995</c:v>
                </c:pt>
                <c:pt idx="1385">
                  <c:v>1995</c:v>
                </c:pt>
                <c:pt idx="1386">
                  <c:v>1995</c:v>
                </c:pt>
                <c:pt idx="1387">
                  <c:v>1995</c:v>
                </c:pt>
                <c:pt idx="1388">
                  <c:v>1995</c:v>
                </c:pt>
                <c:pt idx="1389">
                  <c:v>1995</c:v>
                </c:pt>
                <c:pt idx="1390">
                  <c:v>1995</c:v>
                </c:pt>
                <c:pt idx="1391">
                  <c:v>1995</c:v>
                </c:pt>
                <c:pt idx="1392">
                  <c:v>1996</c:v>
                </c:pt>
                <c:pt idx="1393">
                  <c:v>1996</c:v>
                </c:pt>
                <c:pt idx="1394">
                  <c:v>1996</c:v>
                </c:pt>
                <c:pt idx="1395">
                  <c:v>1996</c:v>
                </c:pt>
                <c:pt idx="1396">
                  <c:v>1996</c:v>
                </c:pt>
                <c:pt idx="1397">
                  <c:v>1996</c:v>
                </c:pt>
                <c:pt idx="1398">
                  <c:v>1996</c:v>
                </c:pt>
                <c:pt idx="1399">
                  <c:v>1996</c:v>
                </c:pt>
                <c:pt idx="1400">
                  <c:v>1996</c:v>
                </c:pt>
                <c:pt idx="1401">
                  <c:v>1996</c:v>
                </c:pt>
                <c:pt idx="1402">
                  <c:v>1996</c:v>
                </c:pt>
                <c:pt idx="1403">
                  <c:v>1996</c:v>
                </c:pt>
                <c:pt idx="1404">
                  <c:v>1997</c:v>
                </c:pt>
                <c:pt idx="1405">
                  <c:v>1997</c:v>
                </c:pt>
                <c:pt idx="1406">
                  <c:v>1997</c:v>
                </c:pt>
                <c:pt idx="1407">
                  <c:v>1997</c:v>
                </c:pt>
                <c:pt idx="1408">
                  <c:v>1997</c:v>
                </c:pt>
                <c:pt idx="1409">
                  <c:v>1997</c:v>
                </c:pt>
                <c:pt idx="1410">
                  <c:v>1997</c:v>
                </c:pt>
                <c:pt idx="1411">
                  <c:v>1997</c:v>
                </c:pt>
                <c:pt idx="1412">
                  <c:v>1997</c:v>
                </c:pt>
                <c:pt idx="1413">
                  <c:v>1997</c:v>
                </c:pt>
                <c:pt idx="1414">
                  <c:v>1997</c:v>
                </c:pt>
                <c:pt idx="1415">
                  <c:v>1997</c:v>
                </c:pt>
                <c:pt idx="1416">
                  <c:v>1998</c:v>
                </c:pt>
                <c:pt idx="1417">
                  <c:v>1998</c:v>
                </c:pt>
                <c:pt idx="1418">
                  <c:v>1998</c:v>
                </c:pt>
                <c:pt idx="1419">
                  <c:v>1998</c:v>
                </c:pt>
                <c:pt idx="1420">
                  <c:v>1998</c:v>
                </c:pt>
                <c:pt idx="1421">
                  <c:v>1998</c:v>
                </c:pt>
                <c:pt idx="1422">
                  <c:v>1998</c:v>
                </c:pt>
                <c:pt idx="1423">
                  <c:v>1998</c:v>
                </c:pt>
                <c:pt idx="1424">
                  <c:v>1998</c:v>
                </c:pt>
                <c:pt idx="1425">
                  <c:v>1998</c:v>
                </c:pt>
                <c:pt idx="1426">
                  <c:v>1998</c:v>
                </c:pt>
                <c:pt idx="1427">
                  <c:v>1998</c:v>
                </c:pt>
                <c:pt idx="1428">
                  <c:v>1999</c:v>
                </c:pt>
                <c:pt idx="1429">
                  <c:v>1999</c:v>
                </c:pt>
                <c:pt idx="1430">
                  <c:v>1999</c:v>
                </c:pt>
                <c:pt idx="1431">
                  <c:v>1999</c:v>
                </c:pt>
                <c:pt idx="1432">
                  <c:v>1999</c:v>
                </c:pt>
                <c:pt idx="1433">
                  <c:v>1999</c:v>
                </c:pt>
                <c:pt idx="1434">
                  <c:v>1999</c:v>
                </c:pt>
                <c:pt idx="1435">
                  <c:v>1999</c:v>
                </c:pt>
                <c:pt idx="1436">
                  <c:v>1999</c:v>
                </c:pt>
                <c:pt idx="1437">
                  <c:v>1999</c:v>
                </c:pt>
                <c:pt idx="1438">
                  <c:v>1999</c:v>
                </c:pt>
                <c:pt idx="1439">
                  <c:v>1999</c:v>
                </c:pt>
                <c:pt idx="1440">
                  <c:v>2000</c:v>
                </c:pt>
                <c:pt idx="1441">
                  <c:v>2000</c:v>
                </c:pt>
                <c:pt idx="1442">
                  <c:v>2000</c:v>
                </c:pt>
                <c:pt idx="1443">
                  <c:v>2000</c:v>
                </c:pt>
                <c:pt idx="1444">
                  <c:v>2000</c:v>
                </c:pt>
                <c:pt idx="1445">
                  <c:v>2000</c:v>
                </c:pt>
                <c:pt idx="1446">
                  <c:v>2000</c:v>
                </c:pt>
                <c:pt idx="1447">
                  <c:v>2000</c:v>
                </c:pt>
                <c:pt idx="1448">
                  <c:v>2000</c:v>
                </c:pt>
                <c:pt idx="1449">
                  <c:v>2000</c:v>
                </c:pt>
                <c:pt idx="1450">
                  <c:v>2000</c:v>
                </c:pt>
                <c:pt idx="1451">
                  <c:v>2000</c:v>
                </c:pt>
                <c:pt idx="1452">
                  <c:v>2001</c:v>
                </c:pt>
                <c:pt idx="1453">
                  <c:v>2001</c:v>
                </c:pt>
                <c:pt idx="1454">
                  <c:v>2001</c:v>
                </c:pt>
                <c:pt idx="1455">
                  <c:v>2001</c:v>
                </c:pt>
                <c:pt idx="1456">
                  <c:v>2001</c:v>
                </c:pt>
                <c:pt idx="1457">
                  <c:v>2001</c:v>
                </c:pt>
                <c:pt idx="1458">
                  <c:v>2001</c:v>
                </c:pt>
                <c:pt idx="1459">
                  <c:v>2001</c:v>
                </c:pt>
                <c:pt idx="1460">
                  <c:v>2001</c:v>
                </c:pt>
                <c:pt idx="1461">
                  <c:v>2001</c:v>
                </c:pt>
                <c:pt idx="1462">
                  <c:v>2001</c:v>
                </c:pt>
                <c:pt idx="1463">
                  <c:v>2001</c:v>
                </c:pt>
                <c:pt idx="1464">
                  <c:v>2002</c:v>
                </c:pt>
                <c:pt idx="1465">
                  <c:v>2002</c:v>
                </c:pt>
                <c:pt idx="1466">
                  <c:v>2002</c:v>
                </c:pt>
                <c:pt idx="1467">
                  <c:v>2002</c:v>
                </c:pt>
                <c:pt idx="1468">
                  <c:v>2002</c:v>
                </c:pt>
                <c:pt idx="1469">
                  <c:v>2002</c:v>
                </c:pt>
                <c:pt idx="1470">
                  <c:v>2002</c:v>
                </c:pt>
                <c:pt idx="1471">
                  <c:v>2002</c:v>
                </c:pt>
                <c:pt idx="1472">
                  <c:v>2002</c:v>
                </c:pt>
                <c:pt idx="1473">
                  <c:v>2002</c:v>
                </c:pt>
                <c:pt idx="1474">
                  <c:v>2002</c:v>
                </c:pt>
                <c:pt idx="1475">
                  <c:v>2002</c:v>
                </c:pt>
                <c:pt idx="1476">
                  <c:v>2003</c:v>
                </c:pt>
                <c:pt idx="1477">
                  <c:v>2003</c:v>
                </c:pt>
                <c:pt idx="1478">
                  <c:v>2003</c:v>
                </c:pt>
                <c:pt idx="1479">
                  <c:v>2003</c:v>
                </c:pt>
                <c:pt idx="1480">
                  <c:v>2003</c:v>
                </c:pt>
                <c:pt idx="1481">
                  <c:v>2003</c:v>
                </c:pt>
                <c:pt idx="1482">
                  <c:v>2003</c:v>
                </c:pt>
                <c:pt idx="1483">
                  <c:v>2003</c:v>
                </c:pt>
                <c:pt idx="1484">
                  <c:v>2003</c:v>
                </c:pt>
                <c:pt idx="1485">
                  <c:v>2003</c:v>
                </c:pt>
                <c:pt idx="1486">
                  <c:v>2003</c:v>
                </c:pt>
                <c:pt idx="1487">
                  <c:v>2003</c:v>
                </c:pt>
                <c:pt idx="1488">
                  <c:v>2004</c:v>
                </c:pt>
                <c:pt idx="1489">
                  <c:v>2004</c:v>
                </c:pt>
                <c:pt idx="1490">
                  <c:v>2004</c:v>
                </c:pt>
                <c:pt idx="1491">
                  <c:v>2004</c:v>
                </c:pt>
                <c:pt idx="1492">
                  <c:v>2004</c:v>
                </c:pt>
                <c:pt idx="1493">
                  <c:v>2004</c:v>
                </c:pt>
                <c:pt idx="1494">
                  <c:v>2004</c:v>
                </c:pt>
                <c:pt idx="1495">
                  <c:v>2004</c:v>
                </c:pt>
                <c:pt idx="1496">
                  <c:v>2004</c:v>
                </c:pt>
                <c:pt idx="1497">
                  <c:v>2004</c:v>
                </c:pt>
                <c:pt idx="1498">
                  <c:v>2004</c:v>
                </c:pt>
                <c:pt idx="1499">
                  <c:v>2004</c:v>
                </c:pt>
                <c:pt idx="1500">
                  <c:v>2005</c:v>
                </c:pt>
                <c:pt idx="1501">
                  <c:v>2005</c:v>
                </c:pt>
                <c:pt idx="1502">
                  <c:v>2005</c:v>
                </c:pt>
                <c:pt idx="1503">
                  <c:v>2005</c:v>
                </c:pt>
                <c:pt idx="1504">
                  <c:v>2005</c:v>
                </c:pt>
                <c:pt idx="1505">
                  <c:v>2005</c:v>
                </c:pt>
                <c:pt idx="1506">
                  <c:v>2005</c:v>
                </c:pt>
                <c:pt idx="1507">
                  <c:v>2005</c:v>
                </c:pt>
                <c:pt idx="1508">
                  <c:v>2005</c:v>
                </c:pt>
                <c:pt idx="1509">
                  <c:v>2005</c:v>
                </c:pt>
                <c:pt idx="1510">
                  <c:v>2005</c:v>
                </c:pt>
                <c:pt idx="1511">
                  <c:v>2005</c:v>
                </c:pt>
                <c:pt idx="1512">
                  <c:v>2006</c:v>
                </c:pt>
                <c:pt idx="1513">
                  <c:v>2006</c:v>
                </c:pt>
                <c:pt idx="1514">
                  <c:v>2006</c:v>
                </c:pt>
                <c:pt idx="1515">
                  <c:v>2006</c:v>
                </c:pt>
                <c:pt idx="1516">
                  <c:v>2006</c:v>
                </c:pt>
                <c:pt idx="1517">
                  <c:v>2006</c:v>
                </c:pt>
                <c:pt idx="1518">
                  <c:v>2006</c:v>
                </c:pt>
                <c:pt idx="1519">
                  <c:v>2006</c:v>
                </c:pt>
                <c:pt idx="1520">
                  <c:v>2006</c:v>
                </c:pt>
                <c:pt idx="1521">
                  <c:v>2006</c:v>
                </c:pt>
                <c:pt idx="1522">
                  <c:v>2006</c:v>
                </c:pt>
                <c:pt idx="1523">
                  <c:v>2006</c:v>
                </c:pt>
                <c:pt idx="1524">
                  <c:v>2007</c:v>
                </c:pt>
                <c:pt idx="1525">
                  <c:v>2007</c:v>
                </c:pt>
                <c:pt idx="1526">
                  <c:v>2007</c:v>
                </c:pt>
                <c:pt idx="1527">
                  <c:v>2007</c:v>
                </c:pt>
                <c:pt idx="1528">
                  <c:v>2007</c:v>
                </c:pt>
                <c:pt idx="1529">
                  <c:v>2007</c:v>
                </c:pt>
                <c:pt idx="1530">
                  <c:v>2007</c:v>
                </c:pt>
                <c:pt idx="1531">
                  <c:v>2007</c:v>
                </c:pt>
                <c:pt idx="1532">
                  <c:v>2007</c:v>
                </c:pt>
                <c:pt idx="1533">
                  <c:v>2007</c:v>
                </c:pt>
                <c:pt idx="1534">
                  <c:v>2007</c:v>
                </c:pt>
                <c:pt idx="1535">
                  <c:v>2007</c:v>
                </c:pt>
                <c:pt idx="1536">
                  <c:v>2008</c:v>
                </c:pt>
                <c:pt idx="1537">
                  <c:v>2008</c:v>
                </c:pt>
                <c:pt idx="1538">
                  <c:v>2008</c:v>
                </c:pt>
                <c:pt idx="1539">
                  <c:v>2008</c:v>
                </c:pt>
                <c:pt idx="1540">
                  <c:v>2008</c:v>
                </c:pt>
                <c:pt idx="1541">
                  <c:v>2008</c:v>
                </c:pt>
                <c:pt idx="1542">
                  <c:v>2008</c:v>
                </c:pt>
                <c:pt idx="1543">
                  <c:v>2008</c:v>
                </c:pt>
                <c:pt idx="1544">
                  <c:v>2008</c:v>
                </c:pt>
                <c:pt idx="1545">
                  <c:v>2008</c:v>
                </c:pt>
                <c:pt idx="1546">
                  <c:v>2008</c:v>
                </c:pt>
                <c:pt idx="1547">
                  <c:v>2008</c:v>
                </c:pt>
                <c:pt idx="1548">
                  <c:v>2009</c:v>
                </c:pt>
                <c:pt idx="1549">
                  <c:v>2009</c:v>
                </c:pt>
                <c:pt idx="1550">
                  <c:v>2009</c:v>
                </c:pt>
                <c:pt idx="1551">
                  <c:v>2009</c:v>
                </c:pt>
                <c:pt idx="1552">
                  <c:v>2009</c:v>
                </c:pt>
                <c:pt idx="1553">
                  <c:v>2009</c:v>
                </c:pt>
                <c:pt idx="1554">
                  <c:v>2009</c:v>
                </c:pt>
                <c:pt idx="1555">
                  <c:v>2009</c:v>
                </c:pt>
                <c:pt idx="1556">
                  <c:v>2009</c:v>
                </c:pt>
                <c:pt idx="1557">
                  <c:v>2009</c:v>
                </c:pt>
                <c:pt idx="1558">
                  <c:v>2009</c:v>
                </c:pt>
                <c:pt idx="1559">
                  <c:v>2009</c:v>
                </c:pt>
                <c:pt idx="1560">
                  <c:v>2010</c:v>
                </c:pt>
                <c:pt idx="1561">
                  <c:v>2010</c:v>
                </c:pt>
                <c:pt idx="1562">
                  <c:v>2010</c:v>
                </c:pt>
                <c:pt idx="1563">
                  <c:v>2010</c:v>
                </c:pt>
                <c:pt idx="1564">
                  <c:v>2010</c:v>
                </c:pt>
                <c:pt idx="1565">
                  <c:v>2010</c:v>
                </c:pt>
                <c:pt idx="1566">
                  <c:v>2010</c:v>
                </c:pt>
                <c:pt idx="1567">
                  <c:v>2010</c:v>
                </c:pt>
                <c:pt idx="1568">
                  <c:v>2010</c:v>
                </c:pt>
                <c:pt idx="1569">
                  <c:v>2010</c:v>
                </c:pt>
                <c:pt idx="1570">
                  <c:v>2010</c:v>
                </c:pt>
                <c:pt idx="1571">
                  <c:v>2010</c:v>
                </c:pt>
                <c:pt idx="1572">
                  <c:v>2011</c:v>
                </c:pt>
                <c:pt idx="1573">
                  <c:v>2011</c:v>
                </c:pt>
                <c:pt idx="1574">
                  <c:v>2011</c:v>
                </c:pt>
                <c:pt idx="1575">
                  <c:v>2011</c:v>
                </c:pt>
                <c:pt idx="1576">
                  <c:v>2011</c:v>
                </c:pt>
                <c:pt idx="1577">
                  <c:v>2011</c:v>
                </c:pt>
                <c:pt idx="1578">
                  <c:v>2011</c:v>
                </c:pt>
                <c:pt idx="1579">
                  <c:v>2011</c:v>
                </c:pt>
                <c:pt idx="1580">
                  <c:v>2011</c:v>
                </c:pt>
                <c:pt idx="1581">
                  <c:v>2011</c:v>
                </c:pt>
                <c:pt idx="1582">
                  <c:v>2011</c:v>
                </c:pt>
                <c:pt idx="1583">
                  <c:v>2011</c:v>
                </c:pt>
                <c:pt idx="1584">
                  <c:v>2012</c:v>
                </c:pt>
                <c:pt idx="1585">
                  <c:v>2012</c:v>
                </c:pt>
                <c:pt idx="1586">
                  <c:v>2012</c:v>
                </c:pt>
                <c:pt idx="1587">
                  <c:v>2012</c:v>
                </c:pt>
                <c:pt idx="1588">
                  <c:v>2012</c:v>
                </c:pt>
                <c:pt idx="1589">
                  <c:v>2012</c:v>
                </c:pt>
                <c:pt idx="1590">
                  <c:v>2012</c:v>
                </c:pt>
                <c:pt idx="1591">
                  <c:v>2012</c:v>
                </c:pt>
                <c:pt idx="1592">
                  <c:v>2012</c:v>
                </c:pt>
                <c:pt idx="1593">
                  <c:v>2012</c:v>
                </c:pt>
                <c:pt idx="1594">
                  <c:v>2012</c:v>
                </c:pt>
                <c:pt idx="1595">
                  <c:v>2012</c:v>
                </c:pt>
                <c:pt idx="1596">
                  <c:v>2013</c:v>
                </c:pt>
                <c:pt idx="1597">
                  <c:v>2013</c:v>
                </c:pt>
                <c:pt idx="1598">
                  <c:v>2013</c:v>
                </c:pt>
                <c:pt idx="1599">
                  <c:v>2013</c:v>
                </c:pt>
                <c:pt idx="1600">
                  <c:v>2013</c:v>
                </c:pt>
                <c:pt idx="1601">
                  <c:v>2013</c:v>
                </c:pt>
                <c:pt idx="1602">
                  <c:v>2013</c:v>
                </c:pt>
                <c:pt idx="1603">
                  <c:v>2013</c:v>
                </c:pt>
                <c:pt idx="1604">
                  <c:v>2013</c:v>
                </c:pt>
                <c:pt idx="1605">
                  <c:v>2013</c:v>
                </c:pt>
                <c:pt idx="1606">
                  <c:v>2013</c:v>
                </c:pt>
                <c:pt idx="1607">
                  <c:v>2013</c:v>
                </c:pt>
                <c:pt idx="1608">
                  <c:v>2014</c:v>
                </c:pt>
                <c:pt idx="1609">
                  <c:v>2014</c:v>
                </c:pt>
                <c:pt idx="1610">
                  <c:v>2014</c:v>
                </c:pt>
                <c:pt idx="1611">
                  <c:v>2014</c:v>
                </c:pt>
                <c:pt idx="1612">
                  <c:v>2014</c:v>
                </c:pt>
                <c:pt idx="1613">
                  <c:v>2014</c:v>
                </c:pt>
                <c:pt idx="1614">
                  <c:v>2014</c:v>
                </c:pt>
                <c:pt idx="1615">
                  <c:v>2014</c:v>
                </c:pt>
                <c:pt idx="1616">
                  <c:v>2014</c:v>
                </c:pt>
                <c:pt idx="1617">
                  <c:v>2014</c:v>
                </c:pt>
                <c:pt idx="1618">
                  <c:v>2014</c:v>
                </c:pt>
                <c:pt idx="1619">
                  <c:v>2014</c:v>
                </c:pt>
                <c:pt idx="1620">
                  <c:v>2015</c:v>
                </c:pt>
                <c:pt idx="1621">
                  <c:v>2015</c:v>
                </c:pt>
                <c:pt idx="1622">
                  <c:v>2015</c:v>
                </c:pt>
                <c:pt idx="1623">
                  <c:v>2015</c:v>
                </c:pt>
                <c:pt idx="1624">
                  <c:v>2015</c:v>
                </c:pt>
                <c:pt idx="1625">
                  <c:v>2015</c:v>
                </c:pt>
                <c:pt idx="1626">
                  <c:v>2015</c:v>
                </c:pt>
                <c:pt idx="1627">
                  <c:v>2015</c:v>
                </c:pt>
                <c:pt idx="1628">
                  <c:v>2015</c:v>
                </c:pt>
                <c:pt idx="1629">
                  <c:v>2015</c:v>
                </c:pt>
                <c:pt idx="1630">
                  <c:v>2015</c:v>
                </c:pt>
                <c:pt idx="1631">
                  <c:v>2015</c:v>
                </c:pt>
                <c:pt idx="1632">
                  <c:v>2016</c:v>
                </c:pt>
                <c:pt idx="1633">
                  <c:v>2016</c:v>
                </c:pt>
                <c:pt idx="1634">
                  <c:v>2016</c:v>
                </c:pt>
                <c:pt idx="1635">
                  <c:v>2016</c:v>
                </c:pt>
                <c:pt idx="1636">
                  <c:v>2016</c:v>
                </c:pt>
                <c:pt idx="1637">
                  <c:v>2016</c:v>
                </c:pt>
                <c:pt idx="1638">
                  <c:v>2016</c:v>
                </c:pt>
                <c:pt idx="1639">
                  <c:v>2016</c:v>
                </c:pt>
                <c:pt idx="1640">
                  <c:v>2016</c:v>
                </c:pt>
                <c:pt idx="1641">
                  <c:v>2016</c:v>
                </c:pt>
                <c:pt idx="1642">
                  <c:v>2016</c:v>
                </c:pt>
                <c:pt idx="1643">
                  <c:v>2016</c:v>
                </c:pt>
                <c:pt idx="1644">
                  <c:v>2017</c:v>
                </c:pt>
              </c:numCache>
            </c:numRef>
          </c:xVal>
          <c:yVal>
            <c:numRef>
              <c:f>'Global Temperature Anomalies'!$C$2:$C$1646</c:f>
              <c:numCache>
                <c:formatCode>General</c:formatCode>
                <c:ptCount val="1645"/>
                <c:pt idx="0">
                  <c:v>-1.1000000000000001E-3</c:v>
                </c:pt>
                <c:pt idx="1">
                  <c:v>-0.12520000000000001</c:v>
                </c:pt>
                <c:pt idx="2">
                  <c:v>-0.13719999999999999</c:v>
                </c:pt>
                <c:pt idx="3">
                  <c:v>-5.0500000000000003E-2</c:v>
                </c:pt>
                <c:pt idx="4">
                  <c:v>-7.8700000000000006E-2</c:v>
                </c:pt>
                <c:pt idx="5">
                  <c:v>-0.17399999999999999</c:v>
                </c:pt>
                <c:pt idx="6">
                  <c:v>-0.15459999999999999</c:v>
                </c:pt>
                <c:pt idx="7">
                  <c:v>-8.1100000000000005E-2</c:v>
                </c:pt>
                <c:pt idx="8">
                  <c:v>-8.7499999999999994E-2</c:v>
                </c:pt>
                <c:pt idx="9">
                  <c:v>-0.18390000000000001</c:v>
                </c:pt>
                <c:pt idx="10">
                  <c:v>-0.27229999999999999</c:v>
                </c:pt>
                <c:pt idx="11">
                  <c:v>-8.3400000000000002E-2</c:v>
                </c:pt>
                <c:pt idx="12">
                  <c:v>-2.46E-2</c:v>
                </c:pt>
                <c:pt idx="13">
                  <c:v>-3.4500000000000003E-2</c:v>
                </c:pt>
                <c:pt idx="14">
                  <c:v>2.4199999999999999E-2</c:v>
                </c:pt>
                <c:pt idx="15">
                  <c:v>7.0400000000000004E-2</c:v>
                </c:pt>
                <c:pt idx="16">
                  <c:v>2.3900000000000001E-2</c:v>
                </c:pt>
                <c:pt idx="17">
                  <c:v>-9.3899999999999997E-2</c:v>
                </c:pt>
                <c:pt idx="18">
                  <c:v>-4.1099999999999998E-2</c:v>
                </c:pt>
                <c:pt idx="19">
                  <c:v>-6.0199999999999997E-2</c:v>
                </c:pt>
                <c:pt idx="20">
                  <c:v>-0.18429999999999999</c:v>
                </c:pt>
                <c:pt idx="21">
                  <c:v>-0.2228</c:v>
                </c:pt>
                <c:pt idx="22">
                  <c:v>-0.2233</c:v>
                </c:pt>
                <c:pt idx="23">
                  <c:v>-4.8599999999999997E-2</c:v>
                </c:pt>
                <c:pt idx="24">
                  <c:v>8.77E-2</c:v>
                </c:pt>
                <c:pt idx="25">
                  <c:v>3.2800000000000003E-2</c:v>
                </c:pt>
                <c:pt idx="26">
                  <c:v>6.9199999999999998E-2</c:v>
                </c:pt>
                <c:pt idx="27">
                  <c:v>-0.1283</c:v>
                </c:pt>
                <c:pt idx="28">
                  <c:v>-0.14949999999999999</c:v>
                </c:pt>
                <c:pt idx="29">
                  <c:v>-0.14180000000000001</c:v>
                </c:pt>
                <c:pt idx="30">
                  <c:v>-6.8500000000000005E-2</c:v>
                </c:pt>
                <c:pt idx="31">
                  <c:v>-8.3999999999999995E-3</c:v>
                </c:pt>
                <c:pt idx="32">
                  <c:v>3.2000000000000002E-3</c:v>
                </c:pt>
                <c:pt idx="33">
                  <c:v>-0.2109</c:v>
                </c:pt>
                <c:pt idx="34">
                  <c:v>-0.13100000000000001</c:v>
                </c:pt>
                <c:pt idx="35">
                  <c:v>-0.17549999999999999</c:v>
                </c:pt>
                <c:pt idx="36">
                  <c:v>-0.27</c:v>
                </c:pt>
                <c:pt idx="37">
                  <c:v>-0.29680000000000001</c:v>
                </c:pt>
                <c:pt idx="38">
                  <c:v>-0.1414</c:v>
                </c:pt>
                <c:pt idx="39">
                  <c:v>-0.1802</c:v>
                </c:pt>
                <c:pt idx="40">
                  <c:v>-0.14530000000000001</c:v>
                </c:pt>
                <c:pt idx="41">
                  <c:v>-9.5999999999999992E-3</c:v>
                </c:pt>
                <c:pt idx="42">
                  <c:v>-8.6300000000000002E-2</c:v>
                </c:pt>
                <c:pt idx="43">
                  <c:v>-5.4899999999999997E-2</c:v>
                </c:pt>
                <c:pt idx="44">
                  <c:v>-0.1512</c:v>
                </c:pt>
                <c:pt idx="45">
                  <c:v>-0.16769999999999999</c:v>
                </c:pt>
                <c:pt idx="46">
                  <c:v>-0.1749</c:v>
                </c:pt>
                <c:pt idx="47">
                  <c:v>-8.2900000000000001E-2</c:v>
                </c:pt>
                <c:pt idx="48">
                  <c:v>-0.1915</c:v>
                </c:pt>
                <c:pt idx="49">
                  <c:v>-0.15240000000000001</c:v>
                </c:pt>
                <c:pt idx="50">
                  <c:v>-0.2142</c:v>
                </c:pt>
                <c:pt idx="51">
                  <c:v>-0.1893</c:v>
                </c:pt>
                <c:pt idx="52">
                  <c:v>-0.13650000000000001</c:v>
                </c:pt>
                <c:pt idx="53">
                  <c:v>-0.20269999999999999</c:v>
                </c:pt>
                <c:pt idx="54">
                  <c:v>-0.30649999999999999</c:v>
                </c:pt>
                <c:pt idx="55">
                  <c:v>-0.2772</c:v>
                </c:pt>
                <c:pt idx="56">
                  <c:v>-0.23250000000000001</c:v>
                </c:pt>
                <c:pt idx="57">
                  <c:v>-0.17730000000000001</c:v>
                </c:pt>
                <c:pt idx="58">
                  <c:v>-0.27750000000000002</c:v>
                </c:pt>
                <c:pt idx="59">
                  <c:v>-0.15479999999999999</c:v>
                </c:pt>
                <c:pt idx="60">
                  <c:v>-0.43430000000000002</c:v>
                </c:pt>
                <c:pt idx="61">
                  <c:v>-0.26550000000000001</c:v>
                </c:pt>
                <c:pt idx="62">
                  <c:v>-0.1573</c:v>
                </c:pt>
                <c:pt idx="63">
                  <c:v>-0.26379999999999998</c:v>
                </c:pt>
                <c:pt idx="64">
                  <c:v>-0.28860000000000002</c:v>
                </c:pt>
                <c:pt idx="65">
                  <c:v>-0.31459999999999999</c:v>
                </c:pt>
                <c:pt idx="66">
                  <c:v>-0.2465</c:v>
                </c:pt>
                <c:pt idx="67">
                  <c:v>-0.25140000000000001</c:v>
                </c:pt>
                <c:pt idx="68">
                  <c:v>-0.20649999999999999</c:v>
                </c:pt>
                <c:pt idx="69">
                  <c:v>-0.13589999999999999</c:v>
                </c:pt>
                <c:pt idx="70">
                  <c:v>-0.13550000000000001</c:v>
                </c:pt>
                <c:pt idx="71">
                  <c:v>3.9600000000000003E-2</c:v>
                </c:pt>
                <c:pt idx="72">
                  <c:v>-0.1201</c:v>
                </c:pt>
                <c:pt idx="73">
                  <c:v>-0.28889999999999999</c:v>
                </c:pt>
                <c:pt idx="74">
                  <c:v>-0.29210000000000003</c:v>
                </c:pt>
                <c:pt idx="75">
                  <c:v>-0.17730000000000001</c:v>
                </c:pt>
                <c:pt idx="76">
                  <c:v>-0.1651</c:v>
                </c:pt>
                <c:pt idx="77">
                  <c:v>-0.25359999999999999</c:v>
                </c:pt>
                <c:pt idx="78">
                  <c:v>-0.17119999999999999</c:v>
                </c:pt>
                <c:pt idx="79">
                  <c:v>-0.2233</c:v>
                </c:pt>
                <c:pt idx="80">
                  <c:v>-0.20230000000000001</c:v>
                </c:pt>
                <c:pt idx="81">
                  <c:v>-0.23469999999999999</c:v>
                </c:pt>
                <c:pt idx="82">
                  <c:v>-0.2064</c:v>
                </c:pt>
                <c:pt idx="83">
                  <c:v>-0.17030000000000001</c:v>
                </c:pt>
                <c:pt idx="84">
                  <c:v>-0.39050000000000001</c:v>
                </c:pt>
                <c:pt idx="85">
                  <c:v>-0.3851</c:v>
                </c:pt>
                <c:pt idx="86">
                  <c:v>-0.1714</c:v>
                </c:pt>
                <c:pt idx="87">
                  <c:v>-0.2009</c:v>
                </c:pt>
                <c:pt idx="88">
                  <c:v>-0.24390000000000001</c:v>
                </c:pt>
                <c:pt idx="89">
                  <c:v>-0.2235</c:v>
                </c:pt>
                <c:pt idx="90">
                  <c:v>-0.27679999999999999</c:v>
                </c:pt>
                <c:pt idx="91">
                  <c:v>-0.3231</c:v>
                </c:pt>
                <c:pt idx="92">
                  <c:v>-0.1908</c:v>
                </c:pt>
                <c:pt idx="93">
                  <c:v>-0.3039</c:v>
                </c:pt>
                <c:pt idx="94">
                  <c:v>-0.16420000000000001</c:v>
                </c:pt>
                <c:pt idx="95">
                  <c:v>-0.20349999999999999</c:v>
                </c:pt>
                <c:pt idx="96">
                  <c:v>-0.39129999999999998</c:v>
                </c:pt>
                <c:pt idx="97">
                  <c:v>-0.33179999999999998</c:v>
                </c:pt>
                <c:pt idx="98">
                  <c:v>-0.30299999999999999</c:v>
                </c:pt>
                <c:pt idx="99">
                  <c:v>-0.17979999999999999</c:v>
                </c:pt>
                <c:pt idx="100">
                  <c:v>-0.16189999999999999</c:v>
                </c:pt>
                <c:pt idx="101">
                  <c:v>-9.9299999999999999E-2</c:v>
                </c:pt>
                <c:pt idx="102">
                  <c:v>-0.1187</c:v>
                </c:pt>
                <c:pt idx="103">
                  <c:v>-0.1653</c:v>
                </c:pt>
                <c:pt idx="104">
                  <c:v>-7.22E-2</c:v>
                </c:pt>
                <c:pt idx="105">
                  <c:v>1.1299999999999999E-2</c:v>
                </c:pt>
                <c:pt idx="106">
                  <c:v>-4.9500000000000002E-2</c:v>
                </c:pt>
                <c:pt idx="107">
                  <c:v>3.4299999999999997E-2</c:v>
                </c:pt>
                <c:pt idx="108">
                  <c:v>-0.10009999999999999</c:v>
                </c:pt>
                <c:pt idx="109">
                  <c:v>7.7999999999999996E-3</c:v>
                </c:pt>
                <c:pt idx="110">
                  <c:v>0.1142</c:v>
                </c:pt>
                <c:pt idx="111">
                  <c:v>4.4900000000000002E-2</c:v>
                </c:pt>
                <c:pt idx="112">
                  <c:v>-3.5900000000000001E-2</c:v>
                </c:pt>
                <c:pt idx="113">
                  <c:v>-7.8799999999999995E-2</c:v>
                </c:pt>
                <c:pt idx="114">
                  <c:v>-0.16600000000000001</c:v>
                </c:pt>
                <c:pt idx="115">
                  <c:v>-0.14449999999999999</c:v>
                </c:pt>
                <c:pt idx="116">
                  <c:v>-0.23</c:v>
                </c:pt>
                <c:pt idx="117">
                  <c:v>-0.19939999999999999</c:v>
                </c:pt>
                <c:pt idx="118">
                  <c:v>-0.28349999999999997</c:v>
                </c:pt>
                <c:pt idx="119">
                  <c:v>-0.1865</c:v>
                </c:pt>
                <c:pt idx="120">
                  <c:v>-0.36320000000000002</c:v>
                </c:pt>
                <c:pt idx="121">
                  <c:v>-0.4345</c:v>
                </c:pt>
                <c:pt idx="122">
                  <c:v>-0.3241</c:v>
                </c:pt>
                <c:pt idx="123">
                  <c:v>-0.2621</c:v>
                </c:pt>
                <c:pt idx="124">
                  <c:v>-0.39279999999999998</c:v>
                </c:pt>
                <c:pt idx="125">
                  <c:v>-0.29149999999999998</c:v>
                </c:pt>
                <c:pt idx="126">
                  <c:v>-0.28220000000000001</c:v>
                </c:pt>
                <c:pt idx="127">
                  <c:v>-0.3276</c:v>
                </c:pt>
                <c:pt idx="128">
                  <c:v>-0.35460000000000003</c:v>
                </c:pt>
                <c:pt idx="129">
                  <c:v>-0.29630000000000001</c:v>
                </c:pt>
                <c:pt idx="130">
                  <c:v>-0.34429999999999999</c:v>
                </c:pt>
                <c:pt idx="131">
                  <c:v>-0.23530000000000001</c:v>
                </c:pt>
                <c:pt idx="132">
                  <c:v>-0.38329999999999997</c:v>
                </c:pt>
                <c:pt idx="133">
                  <c:v>-0.52800000000000002</c:v>
                </c:pt>
                <c:pt idx="134">
                  <c:v>-0.21709999999999999</c:v>
                </c:pt>
                <c:pt idx="135">
                  <c:v>-0.25659999999999999</c:v>
                </c:pt>
                <c:pt idx="136">
                  <c:v>-0.1401</c:v>
                </c:pt>
                <c:pt idx="137">
                  <c:v>-0.20480000000000001</c:v>
                </c:pt>
                <c:pt idx="138">
                  <c:v>-0.23169999999999999</c:v>
                </c:pt>
                <c:pt idx="139">
                  <c:v>-0.23319999999999999</c:v>
                </c:pt>
                <c:pt idx="140">
                  <c:v>-0.15490000000000001</c:v>
                </c:pt>
                <c:pt idx="141">
                  <c:v>-0.29110000000000003</c:v>
                </c:pt>
                <c:pt idx="142">
                  <c:v>-0.40160000000000001</c:v>
                </c:pt>
                <c:pt idx="143">
                  <c:v>-4.8599999999999997E-2</c:v>
                </c:pt>
                <c:pt idx="144">
                  <c:v>-0.2417</c:v>
                </c:pt>
                <c:pt idx="145">
                  <c:v>-0.14219999999999999</c:v>
                </c:pt>
                <c:pt idx="146">
                  <c:v>-0.30830000000000002</c:v>
                </c:pt>
                <c:pt idx="147">
                  <c:v>-0.32200000000000001</c:v>
                </c:pt>
                <c:pt idx="148">
                  <c:v>-0.3125</c:v>
                </c:pt>
                <c:pt idx="149">
                  <c:v>-0.28739999999999999</c:v>
                </c:pt>
                <c:pt idx="150">
                  <c:v>-0.35210000000000002</c:v>
                </c:pt>
                <c:pt idx="151">
                  <c:v>-0.33179999999999998</c:v>
                </c:pt>
                <c:pt idx="152">
                  <c:v>-0.2228</c:v>
                </c:pt>
                <c:pt idx="153">
                  <c:v>-0.2505</c:v>
                </c:pt>
                <c:pt idx="154">
                  <c:v>-0.47839999999999999</c:v>
                </c:pt>
                <c:pt idx="155">
                  <c:v>-0.47749999999999998</c:v>
                </c:pt>
                <c:pt idx="156">
                  <c:v>-0.67959999999999998</c:v>
                </c:pt>
                <c:pt idx="157">
                  <c:v>-0.61370000000000002</c:v>
                </c:pt>
                <c:pt idx="158">
                  <c:v>-0.22500000000000001</c:v>
                </c:pt>
                <c:pt idx="159">
                  <c:v>-0.3523</c:v>
                </c:pt>
                <c:pt idx="160">
                  <c:v>-0.3448</c:v>
                </c:pt>
                <c:pt idx="161">
                  <c:v>-0.2402</c:v>
                </c:pt>
                <c:pt idx="162">
                  <c:v>-0.2024</c:v>
                </c:pt>
                <c:pt idx="163">
                  <c:v>-0.32890000000000003</c:v>
                </c:pt>
                <c:pt idx="164">
                  <c:v>-0.25750000000000001</c:v>
                </c:pt>
                <c:pt idx="165">
                  <c:v>-0.2114</c:v>
                </c:pt>
                <c:pt idx="166">
                  <c:v>-0.16619999999999999</c:v>
                </c:pt>
                <c:pt idx="167">
                  <c:v>-0.24840000000000001</c:v>
                </c:pt>
                <c:pt idx="168">
                  <c:v>-0.43759999999999999</c:v>
                </c:pt>
                <c:pt idx="169">
                  <c:v>-0.224</c:v>
                </c:pt>
                <c:pt idx="170">
                  <c:v>-0.20419999999999999</c:v>
                </c:pt>
                <c:pt idx="171">
                  <c:v>-0.3039</c:v>
                </c:pt>
                <c:pt idx="172">
                  <c:v>-0.30230000000000001</c:v>
                </c:pt>
                <c:pt idx="173">
                  <c:v>-0.34989999999999999</c:v>
                </c:pt>
                <c:pt idx="174">
                  <c:v>-0.27229999999999999</c:v>
                </c:pt>
                <c:pt idx="175">
                  <c:v>-0.27260000000000001</c:v>
                </c:pt>
                <c:pt idx="176">
                  <c:v>-0.25509999999999999</c:v>
                </c:pt>
                <c:pt idx="177">
                  <c:v>-0.2145</c:v>
                </c:pt>
                <c:pt idx="178">
                  <c:v>-0.29759999999999998</c:v>
                </c:pt>
                <c:pt idx="179">
                  <c:v>-0.2427</c:v>
                </c:pt>
                <c:pt idx="180">
                  <c:v>-0.438</c:v>
                </c:pt>
                <c:pt idx="181">
                  <c:v>-0.4148</c:v>
                </c:pt>
                <c:pt idx="182">
                  <c:v>-0.2863</c:v>
                </c:pt>
                <c:pt idx="183">
                  <c:v>-0.18490000000000001</c:v>
                </c:pt>
                <c:pt idx="184">
                  <c:v>-0.2087</c:v>
                </c:pt>
                <c:pt idx="185">
                  <c:v>-0.2913</c:v>
                </c:pt>
                <c:pt idx="186">
                  <c:v>-0.2001</c:v>
                </c:pt>
                <c:pt idx="187">
                  <c:v>-0.22670000000000001</c:v>
                </c:pt>
                <c:pt idx="188">
                  <c:v>-0.13469999999999999</c:v>
                </c:pt>
                <c:pt idx="189">
                  <c:v>-0.13220000000000001</c:v>
                </c:pt>
                <c:pt idx="190">
                  <c:v>-0.1595</c:v>
                </c:pt>
                <c:pt idx="191">
                  <c:v>-7.0199999999999999E-2</c:v>
                </c:pt>
                <c:pt idx="192">
                  <c:v>-0.10340000000000001</c:v>
                </c:pt>
                <c:pt idx="193">
                  <c:v>-8.0600000000000005E-2</c:v>
                </c:pt>
                <c:pt idx="194">
                  <c:v>-0.2094</c:v>
                </c:pt>
                <c:pt idx="195">
                  <c:v>-0.26629999999999998</c:v>
                </c:pt>
                <c:pt idx="196">
                  <c:v>-0.10680000000000001</c:v>
                </c:pt>
                <c:pt idx="197">
                  <c:v>-9.2499999999999999E-2</c:v>
                </c:pt>
                <c:pt idx="198">
                  <c:v>-5.2600000000000001E-2</c:v>
                </c:pt>
                <c:pt idx="199">
                  <c:v>-7.46E-2</c:v>
                </c:pt>
                <c:pt idx="200">
                  <c:v>-6.8599999999999994E-2</c:v>
                </c:pt>
                <c:pt idx="201">
                  <c:v>-7.1999999999999998E-3</c:v>
                </c:pt>
                <c:pt idx="202">
                  <c:v>-0.1681</c:v>
                </c:pt>
                <c:pt idx="203">
                  <c:v>4.5400000000000003E-2</c:v>
                </c:pt>
                <c:pt idx="204">
                  <c:v>-0.1888</c:v>
                </c:pt>
                <c:pt idx="205">
                  <c:v>-0.1158</c:v>
                </c:pt>
                <c:pt idx="206">
                  <c:v>-0.1923</c:v>
                </c:pt>
                <c:pt idx="207">
                  <c:v>-8.5000000000000006E-3</c:v>
                </c:pt>
                <c:pt idx="208">
                  <c:v>-3.0700000000000002E-2</c:v>
                </c:pt>
                <c:pt idx="209">
                  <c:v>-0.1036</c:v>
                </c:pt>
                <c:pt idx="210">
                  <c:v>-4.2000000000000003E-2</c:v>
                </c:pt>
                <c:pt idx="211">
                  <c:v>-7.6999999999999999E-2</c:v>
                </c:pt>
                <c:pt idx="212">
                  <c:v>-2.75E-2</c:v>
                </c:pt>
                <c:pt idx="213">
                  <c:v>-0.1646</c:v>
                </c:pt>
                <c:pt idx="214">
                  <c:v>-0.26250000000000001</c:v>
                </c:pt>
                <c:pt idx="215">
                  <c:v>-0.30209999999999998</c:v>
                </c:pt>
                <c:pt idx="216">
                  <c:v>-4.6300000000000001E-2</c:v>
                </c:pt>
                <c:pt idx="217">
                  <c:v>-0.2843</c:v>
                </c:pt>
                <c:pt idx="218">
                  <c:v>-0.6583</c:v>
                </c:pt>
                <c:pt idx="219">
                  <c:v>-0.35149999999999998</c:v>
                </c:pt>
                <c:pt idx="220">
                  <c:v>-0.29470000000000002</c:v>
                </c:pt>
                <c:pt idx="221">
                  <c:v>-0.21240000000000001</c:v>
                </c:pt>
                <c:pt idx="222">
                  <c:v>-0.2472</c:v>
                </c:pt>
                <c:pt idx="223">
                  <c:v>-0.23319999999999999</c:v>
                </c:pt>
                <c:pt idx="224">
                  <c:v>-0.20269999999999999</c:v>
                </c:pt>
                <c:pt idx="225">
                  <c:v>-0.32650000000000001</c:v>
                </c:pt>
                <c:pt idx="226">
                  <c:v>-0.24640000000000001</c:v>
                </c:pt>
                <c:pt idx="227">
                  <c:v>-1.21E-2</c:v>
                </c:pt>
                <c:pt idx="228">
                  <c:v>-0.1037</c:v>
                </c:pt>
                <c:pt idx="229">
                  <c:v>-0.28749999999999998</c:v>
                </c:pt>
                <c:pt idx="230">
                  <c:v>-0.26050000000000001</c:v>
                </c:pt>
                <c:pt idx="231">
                  <c:v>-0.19989999999999999</c:v>
                </c:pt>
                <c:pt idx="232">
                  <c:v>-0.12859999999999999</c:v>
                </c:pt>
                <c:pt idx="233">
                  <c:v>-0.20499999999999999</c:v>
                </c:pt>
                <c:pt idx="234">
                  <c:v>-0.13159999999999999</c:v>
                </c:pt>
                <c:pt idx="235">
                  <c:v>-6.9599999999999995E-2</c:v>
                </c:pt>
                <c:pt idx="236">
                  <c:v>-3.6299999999999999E-2</c:v>
                </c:pt>
                <c:pt idx="237">
                  <c:v>-2.8899999999999999E-2</c:v>
                </c:pt>
                <c:pt idx="238">
                  <c:v>0.1431</c:v>
                </c:pt>
                <c:pt idx="239">
                  <c:v>-0.16850000000000001</c:v>
                </c:pt>
                <c:pt idx="240">
                  <c:v>-0.24379999999999999</c:v>
                </c:pt>
                <c:pt idx="241">
                  <c:v>-9.8299999999999998E-2</c:v>
                </c:pt>
                <c:pt idx="242">
                  <c:v>-4.5199999999999997E-2</c:v>
                </c:pt>
                <c:pt idx="243">
                  <c:v>-9.7299999999999998E-2</c:v>
                </c:pt>
                <c:pt idx="244">
                  <c:v>-4.0099999999999997E-2</c:v>
                </c:pt>
                <c:pt idx="245">
                  <c:v>-5.0999999999999997E-2</c:v>
                </c:pt>
                <c:pt idx="246">
                  <c:v>-7.7799999999999994E-2</c:v>
                </c:pt>
                <c:pt idx="247">
                  <c:v>-7.0699999999999999E-2</c:v>
                </c:pt>
                <c:pt idx="248">
                  <c:v>-6.3799999999999996E-2</c:v>
                </c:pt>
                <c:pt idx="249">
                  <c:v>4.5499999999999999E-2</c:v>
                </c:pt>
                <c:pt idx="250">
                  <c:v>-0.13719999999999999</c:v>
                </c:pt>
                <c:pt idx="251">
                  <c:v>3.0800000000000001E-2</c:v>
                </c:pt>
                <c:pt idx="252">
                  <c:v>-0.12759999999999999</c:v>
                </c:pt>
                <c:pt idx="253">
                  <c:v>-7.7799999999999994E-2</c:v>
                </c:pt>
                <c:pt idx="254">
                  <c:v>-3.5400000000000001E-2</c:v>
                </c:pt>
                <c:pt idx="255">
                  <c:v>-6.6000000000000003E-2</c:v>
                </c:pt>
                <c:pt idx="256">
                  <c:v>-0.128</c:v>
                </c:pt>
                <c:pt idx="257">
                  <c:v>-0.12970000000000001</c:v>
                </c:pt>
                <c:pt idx="258">
                  <c:v>-0.1595</c:v>
                </c:pt>
                <c:pt idx="259">
                  <c:v>-0.13519999999999999</c:v>
                </c:pt>
                <c:pt idx="260">
                  <c:v>-0.2104</c:v>
                </c:pt>
                <c:pt idx="261">
                  <c:v>-0.2838</c:v>
                </c:pt>
                <c:pt idx="262">
                  <c:v>-0.1439</c:v>
                </c:pt>
                <c:pt idx="263">
                  <c:v>-0.2419</c:v>
                </c:pt>
                <c:pt idx="264">
                  <c:v>-9.0200000000000002E-2</c:v>
                </c:pt>
                <c:pt idx="265">
                  <c:v>-3.8600000000000002E-2</c:v>
                </c:pt>
                <c:pt idx="266">
                  <c:v>-0.2016</c:v>
                </c:pt>
                <c:pt idx="267">
                  <c:v>-0.2747</c:v>
                </c:pt>
                <c:pt idx="268">
                  <c:v>-0.26790000000000003</c:v>
                </c:pt>
                <c:pt idx="269">
                  <c:v>-0.34210000000000002</c:v>
                </c:pt>
                <c:pt idx="270">
                  <c:v>-0.29670000000000002</c:v>
                </c:pt>
                <c:pt idx="271">
                  <c:v>-0.27339999999999998</c:v>
                </c:pt>
                <c:pt idx="272">
                  <c:v>-0.23780000000000001</c:v>
                </c:pt>
                <c:pt idx="273">
                  <c:v>-0.28849999999999998</c:v>
                </c:pt>
                <c:pt idx="274">
                  <c:v>-0.3508</c:v>
                </c:pt>
                <c:pt idx="275">
                  <c:v>-0.37390000000000001</c:v>
                </c:pt>
                <c:pt idx="276">
                  <c:v>-0.21879999999999999</c:v>
                </c:pt>
                <c:pt idx="277">
                  <c:v>-9.2899999999999996E-2</c:v>
                </c:pt>
                <c:pt idx="278">
                  <c:v>-0.28449999999999998</c:v>
                </c:pt>
                <c:pt idx="279">
                  <c:v>-0.35849999999999999</c:v>
                </c:pt>
                <c:pt idx="280">
                  <c:v>-0.39860000000000001</c:v>
                </c:pt>
                <c:pt idx="281">
                  <c:v>-0.3821</c:v>
                </c:pt>
                <c:pt idx="282">
                  <c:v>-0.34510000000000002</c:v>
                </c:pt>
                <c:pt idx="283">
                  <c:v>-0.4425</c:v>
                </c:pt>
                <c:pt idx="284">
                  <c:v>-0.38090000000000002</c:v>
                </c:pt>
                <c:pt idx="285">
                  <c:v>-0.4405</c:v>
                </c:pt>
                <c:pt idx="286">
                  <c:v>-0.40100000000000002</c:v>
                </c:pt>
                <c:pt idx="287">
                  <c:v>-0.39140000000000003</c:v>
                </c:pt>
                <c:pt idx="288">
                  <c:v>-0.54810000000000003</c:v>
                </c:pt>
                <c:pt idx="289">
                  <c:v>-0.47449999999999998</c:v>
                </c:pt>
                <c:pt idx="290">
                  <c:v>-0.52029999999999998</c:v>
                </c:pt>
                <c:pt idx="291">
                  <c:v>-0.4793</c:v>
                </c:pt>
                <c:pt idx="292">
                  <c:v>-0.43690000000000001</c:v>
                </c:pt>
                <c:pt idx="293">
                  <c:v>-0.44790000000000002</c:v>
                </c:pt>
                <c:pt idx="294">
                  <c:v>-0.46489999999999998</c:v>
                </c:pt>
                <c:pt idx="295">
                  <c:v>-0.44019999999999998</c:v>
                </c:pt>
                <c:pt idx="296">
                  <c:v>-0.47099999999999997</c:v>
                </c:pt>
                <c:pt idx="297">
                  <c:v>-0.4153</c:v>
                </c:pt>
                <c:pt idx="298">
                  <c:v>-0.17710000000000001</c:v>
                </c:pt>
                <c:pt idx="299">
                  <c:v>-0.2475</c:v>
                </c:pt>
                <c:pt idx="300">
                  <c:v>-0.36030000000000001</c:v>
                </c:pt>
                <c:pt idx="301">
                  <c:v>-0.62609999999999999</c:v>
                </c:pt>
                <c:pt idx="302">
                  <c:v>-0.4022</c:v>
                </c:pt>
                <c:pt idx="303">
                  <c:v>-0.45710000000000001</c:v>
                </c:pt>
                <c:pt idx="304">
                  <c:v>-0.29549999999999998</c:v>
                </c:pt>
                <c:pt idx="305">
                  <c:v>-0.26119999999999999</c:v>
                </c:pt>
                <c:pt idx="306">
                  <c:v>-0.20030000000000001</c:v>
                </c:pt>
                <c:pt idx="307">
                  <c:v>-0.23369999999999999</c:v>
                </c:pt>
                <c:pt idx="308">
                  <c:v>-0.23180000000000001</c:v>
                </c:pt>
                <c:pt idx="309">
                  <c:v>-0.30480000000000002</c:v>
                </c:pt>
                <c:pt idx="310">
                  <c:v>-9.9400000000000002E-2</c:v>
                </c:pt>
                <c:pt idx="311">
                  <c:v>-0.13819999999999999</c:v>
                </c:pt>
                <c:pt idx="312">
                  <c:v>-0.184</c:v>
                </c:pt>
                <c:pt idx="313">
                  <c:v>-0.24629999999999999</c:v>
                </c:pt>
                <c:pt idx="314">
                  <c:v>-0.1578</c:v>
                </c:pt>
                <c:pt idx="315">
                  <c:v>-5.8599999999999999E-2</c:v>
                </c:pt>
                <c:pt idx="316">
                  <c:v>-0.22670000000000001</c:v>
                </c:pt>
                <c:pt idx="317">
                  <c:v>-0.1867</c:v>
                </c:pt>
                <c:pt idx="318">
                  <c:v>-0.25990000000000002</c:v>
                </c:pt>
                <c:pt idx="319">
                  <c:v>-0.24490000000000001</c:v>
                </c:pt>
                <c:pt idx="320">
                  <c:v>-0.314</c:v>
                </c:pt>
                <c:pt idx="321">
                  <c:v>-0.2913</c:v>
                </c:pt>
                <c:pt idx="322">
                  <c:v>-0.37790000000000001</c:v>
                </c:pt>
                <c:pt idx="323">
                  <c:v>-0.1734</c:v>
                </c:pt>
                <c:pt idx="324">
                  <c:v>-0.35170000000000001</c:v>
                </c:pt>
                <c:pt idx="325">
                  <c:v>-0.41</c:v>
                </c:pt>
                <c:pt idx="326">
                  <c:v>-0.28399999999999997</c:v>
                </c:pt>
                <c:pt idx="327">
                  <c:v>-0.35770000000000002</c:v>
                </c:pt>
                <c:pt idx="328">
                  <c:v>-0.47389999999999999</c:v>
                </c:pt>
                <c:pt idx="329">
                  <c:v>-0.38059999999999999</c:v>
                </c:pt>
                <c:pt idx="330">
                  <c:v>-0.36149999999999999</c:v>
                </c:pt>
                <c:pt idx="331">
                  <c:v>-0.34239999999999998</c:v>
                </c:pt>
                <c:pt idx="332">
                  <c:v>-0.34749999999999998</c:v>
                </c:pt>
                <c:pt idx="333">
                  <c:v>-0.31330000000000002</c:v>
                </c:pt>
                <c:pt idx="334">
                  <c:v>-0.51290000000000002</c:v>
                </c:pt>
                <c:pt idx="335">
                  <c:v>-0.40029999999999999</c:v>
                </c:pt>
                <c:pt idx="336">
                  <c:v>-0.3695</c:v>
                </c:pt>
                <c:pt idx="337">
                  <c:v>-0.38240000000000002</c:v>
                </c:pt>
                <c:pt idx="338">
                  <c:v>-0.61280000000000001</c:v>
                </c:pt>
                <c:pt idx="339">
                  <c:v>-0.48880000000000001</c:v>
                </c:pt>
                <c:pt idx="340">
                  <c:v>-0.4047</c:v>
                </c:pt>
                <c:pt idx="341">
                  <c:v>-0.41270000000000001</c:v>
                </c:pt>
                <c:pt idx="342">
                  <c:v>-0.39610000000000001</c:v>
                </c:pt>
                <c:pt idx="343">
                  <c:v>-0.48699999999999999</c:v>
                </c:pt>
                <c:pt idx="344">
                  <c:v>-0.40450000000000003</c:v>
                </c:pt>
                <c:pt idx="345">
                  <c:v>-0.52449999999999997</c:v>
                </c:pt>
                <c:pt idx="346">
                  <c:v>-0.49109999999999998</c:v>
                </c:pt>
                <c:pt idx="347">
                  <c:v>-0.39290000000000003</c:v>
                </c:pt>
                <c:pt idx="348">
                  <c:v>-0.55600000000000005</c:v>
                </c:pt>
                <c:pt idx="349">
                  <c:v>-0.4647</c:v>
                </c:pt>
                <c:pt idx="350">
                  <c:v>-0.54459999999999997</c:v>
                </c:pt>
                <c:pt idx="351">
                  <c:v>-0.53290000000000004</c:v>
                </c:pt>
                <c:pt idx="352">
                  <c:v>-0.45879999999999999</c:v>
                </c:pt>
                <c:pt idx="353">
                  <c:v>-0.42130000000000001</c:v>
                </c:pt>
                <c:pt idx="354">
                  <c:v>-0.44080000000000003</c:v>
                </c:pt>
                <c:pt idx="355">
                  <c:v>-0.31169999999999998</c:v>
                </c:pt>
                <c:pt idx="356">
                  <c:v>-0.36709999999999998</c:v>
                </c:pt>
                <c:pt idx="357">
                  <c:v>-0.4007</c:v>
                </c:pt>
                <c:pt idx="358">
                  <c:v>-0.27989999999999998</c:v>
                </c:pt>
                <c:pt idx="359">
                  <c:v>-0.41420000000000001</c:v>
                </c:pt>
                <c:pt idx="360">
                  <c:v>-0.31140000000000001</c:v>
                </c:pt>
                <c:pt idx="361">
                  <c:v>-0.37080000000000002</c:v>
                </c:pt>
                <c:pt idx="362">
                  <c:v>-0.4299</c:v>
                </c:pt>
                <c:pt idx="363">
                  <c:v>-0.34639999999999999</c:v>
                </c:pt>
                <c:pt idx="364">
                  <c:v>-0.311</c:v>
                </c:pt>
                <c:pt idx="365">
                  <c:v>-0.36309999999999998</c:v>
                </c:pt>
                <c:pt idx="366">
                  <c:v>-0.3362</c:v>
                </c:pt>
                <c:pt idx="367">
                  <c:v>-0.34279999999999999</c:v>
                </c:pt>
                <c:pt idx="368">
                  <c:v>-0.34210000000000002</c:v>
                </c:pt>
                <c:pt idx="369">
                  <c:v>-0.42830000000000001</c:v>
                </c:pt>
                <c:pt idx="370">
                  <c:v>-0.50370000000000004</c:v>
                </c:pt>
                <c:pt idx="371">
                  <c:v>-0.57040000000000002</c:v>
                </c:pt>
                <c:pt idx="372">
                  <c:v>-0.51629999999999998</c:v>
                </c:pt>
                <c:pt idx="373">
                  <c:v>-0.53749999999999998</c:v>
                </c:pt>
                <c:pt idx="374">
                  <c:v>-0.5796</c:v>
                </c:pt>
                <c:pt idx="375">
                  <c:v>-0.51949999999999996</c:v>
                </c:pt>
                <c:pt idx="376">
                  <c:v>-0.4859</c:v>
                </c:pt>
                <c:pt idx="377">
                  <c:v>-0.45710000000000001</c:v>
                </c:pt>
                <c:pt idx="378">
                  <c:v>-0.47299999999999998</c:v>
                </c:pt>
                <c:pt idx="379">
                  <c:v>-0.4627</c:v>
                </c:pt>
                <c:pt idx="380">
                  <c:v>-0.40970000000000001</c:v>
                </c:pt>
                <c:pt idx="381">
                  <c:v>-0.35299999999999998</c:v>
                </c:pt>
                <c:pt idx="382">
                  <c:v>-0.26679999999999998</c:v>
                </c:pt>
                <c:pt idx="383">
                  <c:v>-0.25580000000000003</c:v>
                </c:pt>
                <c:pt idx="384">
                  <c:v>-0.28770000000000001</c:v>
                </c:pt>
                <c:pt idx="385">
                  <c:v>-0.11840000000000001</c:v>
                </c:pt>
                <c:pt idx="386">
                  <c:v>-0.32150000000000001</c:v>
                </c:pt>
                <c:pt idx="387">
                  <c:v>-0.21060000000000001</c:v>
                </c:pt>
                <c:pt idx="388">
                  <c:v>-0.23469999999999999</c:v>
                </c:pt>
                <c:pt idx="389">
                  <c:v>-0.26619999999999999</c:v>
                </c:pt>
                <c:pt idx="390">
                  <c:v>-0.32069999999999999</c:v>
                </c:pt>
                <c:pt idx="391">
                  <c:v>-0.45889999999999997</c:v>
                </c:pt>
                <c:pt idx="392">
                  <c:v>-0.51390000000000002</c:v>
                </c:pt>
                <c:pt idx="393">
                  <c:v>-0.52700000000000002</c:v>
                </c:pt>
                <c:pt idx="394">
                  <c:v>-0.41930000000000001</c:v>
                </c:pt>
                <c:pt idx="395">
                  <c:v>-0.36230000000000001</c:v>
                </c:pt>
                <c:pt idx="396">
                  <c:v>-0.3599</c:v>
                </c:pt>
                <c:pt idx="397">
                  <c:v>-0.39900000000000002</c:v>
                </c:pt>
                <c:pt idx="398">
                  <c:v>-0.41599999999999998</c:v>
                </c:pt>
                <c:pt idx="399">
                  <c:v>-0.35899999999999999</c:v>
                </c:pt>
                <c:pt idx="400">
                  <c:v>-0.4012</c:v>
                </c:pt>
                <c:pt idx="401">
                  <c:v>-0.38740000000000002</c:v>
                </c:pt>
                <c:pt idx="402">
                  <c:v>-0.3624</c:v>
                </c:pt>
                <c:pt idx="403">
                  <c:v>-0.33660000000000001</c:v>
                </c:pt>
                <c:pt idx="404">
                  <c:v>-0.3659</c:v>
                </c:pt>
                <c:pt idx="405">
                  <c:v>-0.32040000000000002</c:v>
                </c:pt>
                <c:pt idx="406">
                  <c:v>-0.14710000000000001</c:v>
                </c:pt>
                <c:pt idx="407">
                  <c:v>-4.6800000000000001E-2</c:v>
                </c:pt>
                <c:pt idx="408">
                  <c:v>8.6199999999999999E-2</c:v>
                </c:pt>
                <c:pt idx="409">
                  <c:v>-0.13100000000000001</c:v>
                </c:pt>
                <c:pt idx="410">
                  <c:v>-0.17330000000000001</c:v>
                </c:pt>
                <c:pt idx="411">
                  <c:v>-0.25629999999999997</c:v>
                </c:pt>
                <c:pt idx="412">
                  <c:v>-0.17280000000000001</c:v>
                </c:pt>
                <c:pt idx="413">
                  <c:v>-0.20399999999999999</c:v>
                </c:pt>
                <c:pt idx="414">
                  <c:v>-0.21779999999999999</c:v>
                </c:pt>
                <c:pt idx="415">
                  <c:v>-0.1827</c:v>
                </c:pt>
                <c:pt idx="416">
                  <c:v>-0.1862</c:v>
                </c:pt>
                <c:pt idx="417">
                  <c:v>-0.10299999999999999</c:v>
                </c:pt>
                <c:pt idx="418">
                  <c:v>-0.12889999999999999</c:v>
                </c:pt>
                <c:pt idx="419">
                  <c:v>-0.1086</c:v>
                </c:pt>
                <c:pt idx="420">
                  <c:v>-0.1449</c:v>
                </c:pt>
                <c:pt idx="421">
                  <c:v>-2.12E-2</c:v>
                </c:pt>
                <c:pt idx="422">
                  <c:v>-0.11169999999999999</c:v>
                </c:pt>
                <c:pt idx="423">
                  <c:v>1.4200000000000001E-2</c:v>
                </c:pt>
                <c:pt idx="424">
                  <c:v>-7.7299999999999994E-2</c:v>
                </c:pt>
                <c:pt idx="425">
                  <c:v>-9.4899999999999998E-2</c:v>
                </c:pt>
                <c:pt idx="426">
                  <c:v>-3.6200000000000003E-2</c:v>
                </c:pt>
                <c:pt idx="427">
                  <c:v>-8.2500000000000004E-2</c:v>
                </c:pt>
                <c:pt idx="428">
                  <c:v>-0.1193</c:v>
                </c:pt>
                <c:pt idx="429">
                  <c:v>-0.1797</c:v>
                </c:pt>
                <c:pt idx="430">
                  <c:v>-1.8499999999999999E-2</c:v>
                </c:pt>
                <c:pt idx="431">
                  <c:v>-5.7599999999999998E-2</c:v>
                </c:pt>
                <c:pt idx="432">
                  <c:v>-0.18659999999999999</c:v>
                </c:pt>
                <c:pt idx="433">
                  <c:v>-0.18410000000000001</c:v>
                </c:pt>
                <c:pt idx="434">
                  <c:v>-0.30099999999999999</c:v>
                </c:pt>
                <c:pt idx="435">
                  <c:v>-0.20549999999999999</c:v>
                </c:pt>
                <c:pt idx="436">
                  <c:v>-0.23219999999999999</c:v>
                </c:pt>
                <c:pt idx="437">
                  <c:v>-0.39140000000000003</c:v>
                </c:pt>
                <c:pt idx="438">
                  <c:v>-0.29609999999999997</c:v>
                </c:pt>
                <c:pt idx="439">
                  <c:v>-0.28110000000000002</c:v>
                </c:pt>
                <c:pt idx="440">
                  <c:v>-0.2671</c:v>
                </c:pt>
                <c:pt idx="441">
                  <c:v>-0.27210000000000001</c:v>
                </c:pt>
                <c:pt idx="442">
                  <c:v>-0.40060000000000001</c:v>
                </c:pt>
                <c:pt idx="443">
                  <c:v>-0.58089999999999997</c:v>
                </c:pt>
                <c:pt idx="444">
                  <c:v>-0.43580000000000002</c:v>
                </c:pt>
                <c:pt idx="445">
                  <c:v>-0.47860000000000003</c:v>
                </c:pt>
                <c:pt idx="446">
                  <c:v>-0.434</c:v>
                </c:pt>
                <c:pt idx="447">
                  <c:v>-0.32279999999999998</c:v>
                </c:pt>
                <c:pt idx="448">
                  <c:v>-0.45440000000000003</c:v>
                </c:pt>
                <c:pt idx="449">
                  <c:v>-0.34899999999999998</c:v>
                </c:pt>
                <c:pt idx="450">
                  <c:v>-0.17799999999999999</c:v>
                </c:pt>
                <c:pt idx="451">
                  <c:v>-0.17960000000000001</c:v>
                </c:pt>
                <c:pt idx="452">
                  <c:v>-6.9500000000000006E-2</c:v>
                </c:pt>
                <c:pt idx="453">
                  <c:v>-0.26650000000000001</c:v>
                </c:pt>
                <c:pt idx="454">
                  <c:v>-0.1404</c:v>
                </c:pt>
                <c:pt idx="455">
                  <c:v>-0.5393</c:v>
                </c:pt>
                <c:pt idx="456">
                  <c:v>-0.22189999999999999</c:v>
                </c:pt>
                <c:pt idx="457">
                  <c:v>-0.29720000000000002</c:v>
                </c:pt>
                <c:pt idx="458">
                  <c:v>-0.186</c:v>
                </c:pt>
                <c:pt idx="459">
                  <c:v>-0.30170000000000002</c:v>
                </c:pt>
                <c:pt idx="460">
                  <c:v>-0.28179999999999999</c:v>
                </c:pt>
                <c:pt idx="461">
                  <c:v>-0.1898</c:v>
                </c:pt>
                <c:pt idx="462">
                  <c:v>-0.20949999999999999</c:v>
                </c:pt>
                <c:pt idx="463">
                  <c:v>-0.18659999999999999</c:v>
                </c:pt>
                <c:pt idx="464">
                  <c:v>-0.15509999999999999</c:v>
                </c:pt>
                <c:pt idx="465">
                  <c:v>-0.1094</c:v>
                </c:pt>
                <c:pt idx="466">
                  <c:v>-0.1226</c:v>
                </c:pt>
                <c:pt idx="467">
                  <c:v>-0.32750000000000001</c:v>
                </c:pt>
                <c:pt idx="468">
                  <c:v>-0.24940000000000001</c:v>
                </c:pt>
                <c:pt idx="469">
                  <c:v>-6.0900000000000003E-2</c:v>
                </c:pt>
                <c:pt idx="470">
                  <c:v>-0.2475</c:v>
                </c:pt>
                <c:pt idx="471">
                  <c:v>-7.8899999999999998E-2</c:v>
                </c:pt>
                <c:pt idx="472">
                  <c:v>-0.1913</c:v>
                </c:pt>
                <c:pt idx="473">
                  <c:v>-0.24199999999999999</c:v>
                </c:pt>
                <c:pt idx="474">
                  <c:v>-0.22420000000000001</c:v>
                </c:pt>
                <c:pt idx="475">
                  <c:v>-0.215</c:v>
                </c:pt>
                <c:pt idx="476">
                  <c:v>-0.1898</c:v>
                </c:pt>
                <c:pt idx="477">
                  <c:v>-0.22950000000000001</c:v>
                </c:pt>
                <c:pt idx="478">
                  <c:v>-0.32479999999999998</c:v>
                </c:pt>
                <c:pt idx="479">
                  <c:v>-0.30640000000000001</c:v>
                </c:pt>
                <c:pt idx="480">
                  <c:v>-0.1232</c:v>
                </c:pt>
                <c:pt idx="481">
                  <c:v>-0.22620000000000001</c:v>
                </c:pt>
                <c:pt idx="482">
                  <c:v>-6.3899999999999998E-2</c:v>
                </c:pt>
                <c:pt idx="483">
                  <c:v>-0.21690000000000001</c:v>
                </c:pt>
                <c:pt idx="484">
                  <c:v>-0.17469999999999999</c:v>
                </c:pt>
                <c:pt idx="485">
                  <c:v>-0.26150000000000001</c:v>
                </c:pt>
                <c:pt idx="486">
                  <c:v>-0.24959999999999999</c:v>
                </c:pt>
                <c:pt idx="487">
                  <c:v>-0.23619999999999999</c:v>
                </c:pt>
                <c:pt idx="488">
                  <c:v>-0.18110000000000001</c:v>
                </c:pt>
                <c:pt idx="489">
                  <c:v>-0.21560000000000001</c:v>
                </c:pt>
                <c:pt idx="490">
                  <c:v>-0.2586</c:v>
                </c:pt>
                <c:pt idx="491">
                  <c:v>-0.39610000000000001</c:v>
                </c:pt>
                <c:pt idx="492">
                  <c:v>-6.5500000000000003E-2</c:v>
                </c:pt>
                <c:pt idx="493">
                  <c:v>-0.15570000000000001</c:v>
                </c:pt>
                <c:pt idx="494">
                  <c:v>-0.22389999999999999</c:v>
                </c:pt>
                <c:pt idx="495">
                  <c:v>-0.21</c:v>
                </c:pt>
                <c:pt idx="496">
                  <c:v>-0.19589999999999999</c:v>
                </c:pt>
                <c:pt idx="497">
                  <c:v>-0.1726</c:v>
                </c:pt>
                <c:pt idx="498">
                  <c:v>-0.1202</c:v>
                </c:pt>
                <c:pt idx="499">
                  <c:v>-0.2011</c:v>
                </c:pt>
                <c:pt idx="500">
                  <c:v>-0.15479999999999999</c:v>
                </c:pt>
                <c:pt idx="501">
                  <c:v>-7.2300000000000003E-2</c:v>
                </c:pt>
                <c:pt idx="502">
                  <c:v>-0.19220000000000001</c:v>
                </c:pt>
                <c:pt idx="503">
                  <c:v>-9.0700000000000003E-2</c:v>
                </c:pt>
                <c:pt idx="504">
                  <c:v>-0.32929999999999998</c:v>
                </c:pt>
                <c:pt idx="505">
                  <c:v>-0.3034</c:v>
                </c:pt>
                <c:pt idx="506">
                  <c:v>-8.5400000000000004E-2</c:v>
                </c:pt>
                <c:pt idx="507">
                  <c:v>-0.1363</c:v>
                </c:pt>
                <c:pt idx="508">
                  <c:v>-0.2717</c:v>
                </c:pt>
                <c:pt idx="509">
                  <c:v>-0.28889999999999999</c:v>
                </c:pt>
                <c:pt idx="510">
                  <c:v>-0.26989999999999997</c:v>
                </c:pt>
                <c:pt idx="511">
                  <c:v>-0.28489999999999999</c:v>
                </c:pt>
                <c:pt idx="512">
                  <c:v>-0.25950000000000001</c:v>
                </c:pt>
                <c:pt idx="513">
                  <c:v>-0.25750000000000001</c:v>
                </c:pt>
                <c:pt idx="514">
                  <c:v>-0.19900000000000001</c:v>
                </c:pt>
                <c:pt idx="515">
                  <c:v>-0.1646</c:v>
                </c:pt>
                <c:pt idx="516">
                  <c:v>-0.22090000000000001</c:v>
                </c:pt>
                <c:pt idx="517">
                  <c:v>-0.3876</c:v>
                </c:pt>
                <c:pt idx="518">
                  <c:v>-0.27589999999999998</c:v>
                </c:pt>
                <c:pt idx="519">
                  <c:v>-0.34489999999999998</c:v>
                </c:pt>
                <c:pt idx="520">
                  <c:v>-0.25530000000000003</c:v>
                </c:pt>
                <c:pt idx="521">
                  <c:v>-0.20119999999999999</c:v>
                </c:pt>
                <c:pt idx="522">
                  <c:v>-0.28910000000000002</c:v>
                </c:pt>
                <c:pt idx="523">
                  <c:v>-0.2893</c:v>
                </c:pt>
                <c:pt idx="524">
                  <c:v>-0.25119999999999998</c:v>
                </c:pt>
                <c:pt idx="525">
                  <c:v>-0.1678</c:v>
                </c:pt>
                <c:pt idx="526">
                  <c:v>2.6499999999999999E-2</c:v>
                </c:pt>
                <c:pt idx="527">
                  <c:v>-3.8E-3</c:v>
                </c:pt>
                <c:pt idx="528">
                  <c:v>-0.25850000000000001</c:v>
                </c:pt>
                <c:pt idx="529">
                  <c:v>-0.19059999999999999</c:v>
                </c:pt>
                <c:pt idx="530">
                  <c:v>-0.11849999999999999</c:v>
                </c:pt>
                <c:pt idx="531">
                  <c:v>-0.25169999999999998</c:v>
                </c:pt>
                <c:pt idx="532">
                  <c:v>-0.19339999999999999</c:v>
                </c:pt>
                <c:pt idx="533">
                  <c:v>-0.2316</c:v>
                </c:pt>
                <c:pt idx="534">
                  <c:v>-0.2268</c:v>
                </c:pt>
                <c:pt idx="535">
                  <c:v>-0.29360000000000003</c:v>
                </c:pt>
                <c:pt idx="536">
                  <c:v>-0.28820000000000001</c:v>
                </c:pt>
                <c:pt idx="537">
                  <c:v>-0.2898</c:v>
                </c:pt>
                <c:pt idx="538">
                  <c:v>-0.29799999999999999</c:v>
                </c:pt>
                <c:pt idx="539">
                  <c:v>-0.39650000000000002</c:v>
                </c:pt>
                <c:pt idx="540">
                  <c:v>-0.3286</c:v>
                </c:pt>
                <c:pt idx="541">
                  <c:v>-0.28179999999999999</c:v>
                </c:pt>
                <c:pt idx="542">
                  <c:v>-0.17249999999999999</c:v>
                </c:pt>
                <c:pt idx="543">
                  <c:v>-0.16839999999999999</c:v>
                </c:pt>
                <c:pt idx="544">
                  <c:v>-0.22620000000000001</c:v>
                </c:pt>
                <c:pt idx="545">
                  <c:v>-0.23280000000000001</c:v>
                </c:pt>
                <c:pt idx="546">
                  <c:v>-0.214</c:v>
                </c:pt>
                <c:pt idx="547">
                  <c:v>-0.1406</c:v>
                </c:pt>
                <c:pt idx="548">
                  <c:v>-0.1087</c:v>
                </c:pt>
                <c:pt idx="549">
                  <c:v>-0.13569999999999999</c:v>
                </c:pt>
                <c:pt idx="550">
                  <c:v>5.4699999999999999E-2</c:v>
                </c:pt>
                <c:pt idx="551">
                  <c:v>0.13439999999999999</c:v>
                </c:pt>
                <c:pt idx="552">
                  <c:v>0.1658</c:v>
                </c:pt>
                <c:pt idx="553">
                  <c:v>0.08</c:v>
                </c:pt>
                <c:pt idx="554">
                  <c:v>7.1999999999999995E-2</c:v>
                </c:pt>
                <c:pt idx="555">
                  <c:v>-0.13980000000000001</c:v>
                </c:pt>
                <c:pt idx="556">
                  <c:v>-0.13619999999999999</c:v>
                </c:pt>
                <c:pt idx="557">
                  <c:v>-0.12759999999999999</c:v>
                </c:pt>
                <c:pt idx="558">
                  <c:v>-0.1623</c:v>
                </c:pt>
                <c:pt idx="559">
                  <c:v>-9.1800000000000007E-2</c:v>
                </c:pt>
                <c:pt idx="560">
                  <c:v>-0.1071</c:v>
                </c:pt>
                <c:pt idx="561">
                  <c:v>-8.5400000000000004E-2</c:v>
                </c:pt>
                <c:pt idx="562">
                  <c:v>-8.1100000000000005E-2</c:v>
                </c:pt>
                <c:pt idx="563">
                  <c:v>-0.2167</c:v>
                </c:pt>
                <c:pt idx="564">
                  <c:v>-0.17549999999999999</c:v>
                </c:pt>
                <c:pt idx="565">
                  <c:v>-0.1928</c:v>
                </c:pt>
                <c:pt idx="566">
                  <c:v>-0.25950000000000001</c:v>
                </c:pt>
                <c:pt idx="567">
                  <c:v>-0.22120000000000001</c:v>
                </c:pt>
                <c:pt idx="568">
                  <c:v>-0.23119999999999999</c:v>
                </c:pt>
                <c:pt idx="569">
                  <c:v>-0.20449999999999999</c:v>
                </c:pt>
                <c:pt idx="570">
                  <c:v>-0.10680000000000001</c:v>
                </c:pt>
                <c:pt idx="571">
                  <c:v>-0.1171</c:v>
                </c:pt>
                <c:pt idx="572">
                  <c:v>-0.03</c:v>
                </c:pt>
                <c:pt idx="573">
                  <c:v>1.29E-2</c:v>
                </c:pt>
                <c:pt idx="574">
                  <c:v>-4.3400000000000001E-2</c:v>
                </c:pt>
                <c:pt idx="575">
                  <c:v>-0.31380000000000002</c:v>
                </c:pt>
                <c:pt idx="576">
                  <c:v>-8.1100000000000005E-2</c:v>
                </c:pt>
                <c:pt idx="577">
                  <c:v>-0.1472</c:v>
                </c:pt>
                <c:pt idx="578">
                  <c:v>-0.26629999999999998</c:v>
                </c:pt>
                <c:pt idx="579">
                  <c:v>-0.24579999999999999</c:v>
                </c:pt>
                <c:pt idx="580">
                  <c:v>-0.187</c:v>
                </c:pt>
                <c:pt idx="581">
                  <c:v>-0.28029999999999999</c:v>
                </c:pt>
                <c:pt idx="582">
                  <c:v>-0.1797</c:v>
                </c:pt>
                <c:pt idx="583">
                  <c:v>-0.20180000000000001</c:v>
                </c:pt>
                <c:pt idx="584">
                  <c:v>-0.19159999999999999</c:v>
                </c:pt>
                <c:pt idx="585">
                  <c:v>-0.1245</c:v>
                </c:pt>
                <c:pt idx="586">
                  <c:v>-6.9400000000000003E-2</c:v>
                </c:pt>
                <c:pt idx="587">
                  <c:v>-0.17219999999999999</c:v>
                </c:pt>
                <c:pt idx="588">
                  <c:v>-0.48599999999999999</c:v>
                </c:pt>
                <c:pt idx="589">
                  <c:v>-0.54979999999999996</c:v>
                </c:pt>
                <c:pt idx="590">
                  <c:v>-0.26750000000000002</c:v>
                </c:pt>
                <c:pt idx="591">
                  <c:v>-0.29920000000000002</c:v>
                </c:pt>
                <c:pt idx="592">
                  <c:v>-0.29020000000000001</c:v>
                </c:pt>
                <c:pt idx="593">
                  <c:v>-0.27879999999999999</c:v>
                </c:pt>
                <c:pt idx="594">
                  <c:v>-0.27839999999999998</c:v>
                </c:pt>
                <c:pt idx="595">
                  <c:v>-0.2142</c:v>
                </c:pt>
                <c:pt idx="596">
                  <c:v>-0.21579999999999999</c:v>
                </c:pt>
                <c:pt idx="597">
                  <c:v>-0.12189999999999999</c:v>
                </c:pt>
                <c:pt idx="598">
                  <c:v>-0.1027</c:v>
                </c:pt>
                <c:pt idx="599">
                  <c:v>-0.5212</c:v>
                </c:pt>
                <c:pt idx="600">
                  <c:v>-0.32969999999999999</c:v>
                </c:pt>
                <c:pt idx="601">
                  <c:v>-0.20580000000000001</c:v>
                </c:pt>
                <c:pt idx="602">
                  <c:v>-6.2100000000000002E-2</c:v>
                </c:pt>
                <c:pt idx="603">
                  <c:v>-0.19750000000000001</c:v>
                </c:pt>
                <c:pt idx="604">
                  <c:v>-0.20169999999999999</c:v>
                </c:pt>
                <c:pt idx="605">
                  <c:v>-0.1179</c:v>
                </c:pt>
                <c:pt idx="606">
                  <c:v>-7.3599999999999999E-2</c:v>
                </c:pt>
                <c:pt idx="607">
                  <c:v>-9.4100000000000003E-2</c:v>
                </c:pt>
                <c:pt idx="608">
                  <c:v>-0.1095</c:v>
                </c:pt>
                <c:pt idx="609">
                  <c:v>-3.8999999999999998E-3</c:v>
                </c:pt>
                <c:pt idx="610">
                  <c:v>0.1331</c:v>
                </c:pt>
                <c:pt idx="611">
                  <c:v>5.0000000000000001E-4</c:v>
                </c:pt>
                <c:pt idx="612">
                  <c:v>-5.0500000000000003E-2</c:v>
                </c:pt>
                <c:pt idx="613">
                  <c:v>-0.2263</c:v>
                </c:pt>
                <c:pt idx="614">
                  <c:v>-1.17E-2</c:v>
                </c:pt>
                <c:pt idx="615">
                  <c:v>-0.16569999999999999</c:v>
                </c:pt>
                <c:pt idx="616">
                  <c:v>-0.1565</c:v>
                </c:pt>
                <c:pt idx="617">
                  <c:v>-2.4899999999999999E-2</c:v>
                </c:pt>
                <c:pt idx="618">
                  <c:v>-2.3300000000000001E-2</c:v>
                </c:pt>
                <c:pt idx="619">
                  <c:v>-2.5000000000000001E-3</c:v>
                </c:pt>
                <c:pt idx="620">
                  <c:v>-3.0000000000000001E-3</c:v>
                </c:pt>
                <c:pt idx="621">
                  <c:v>3.5000000000000001E-3</c:v>
                </c:pt>
                <c:pt idx="622">
                  <c:v>-0.1192</c:v>
                </c:pt>
                <c:pt idx="623">
                  <c:v>-0.1094</c:v>
                </c:pt>
                <c:pt idx="624">
                  <c:v>0.1472</c:v>
                </c:pt>
                <c:pt idx="625">
                  <c:v>-0.18770000000000001</c:v>
                </c:pt>
                <c:pt idx="626">
                  <c:v>-0.18759999999999999</c:v>
                </c:pt>
                <c:pt idx="627">
                  <c:v>-4.0899999999999999E-2</c:v>
                </c:pt>
                <c:pt idx="628">
                  <c:v>-0.1734</c:v>
                </c:pt>
                <c:pt idx="629">
                  <c:v>-0.1668</c:v>
                </c:pt>
                <c:pt idx="630">
                  <c:v>-0.1288</c:v>
                </c:pt>
                <c:pt idx="631">
                  <c:v>-0.18329999999999999</c:v>
                </c:pt>
                <c:pt idx="632">
                  <c:v>-7.7899999999999997E-2</c:v>
                </c:pt>
                <c:pt idx="633">
                  <c:v>-9.6600000000000005E-2</c:v>
                </c:pt>
                <c:pt idx="634">
                  <c:v>-0.20319999999999999</c:v>
                </c:pt>
                <c:pt idx="635">
                  <c:v>-0.19139999999999999</c:v>
                </c:pt>
                <c:pt idx="636">
                  <c:v>-0.31240000000000001</c:v>
                </c:pt>
                <c:pt idx="637">
                  <c:v>-0.3196</c:v>
                </c:pt>
                <c:pt idx="638">
                  <c:v>-0.2535</c:v>
                </c:pt>
                <c:pt idx="639">
                  <c:v>-0.2092</c:v>
                </c:pt>
                <c:pt idx="640">
                  <c:v>-0.2155</c:v>
                </c:pt>
                <c:pt idx="641">
                  <c:v>-0.20810000000000001</c:v>
                </c:pt>
                <c:pt idx="642">
                  <c:v>-0.18820000000000001</c:v>
                </c:pt>
                <c:pt idx="643">
                  <c:v>-0.19289999999999999</c:v>
                </c:pt>
                <c:pt idx="644">
                  <c:v>-0.22739999999999999</c:v>
                </c:pt>
                <c:pt idx="645">
                  <c:v>-0.193</c:v>
                </c:pt>
                <c:pt idx="646">
                  <c:v>-0.26079999999999998</c:v>
                </c:pt>
                <c:pt idx="647">
                  <c:v>-0.4148</c:v>
                </c:pt>
                <c:pt idx="648">
                  <c:v>-0.31759999999999999</c:v>
                </c:pt>
                <c:pt idx="649">
                  <c:v>-2.93E-2</c:v>
                </c:pt>
                <c:pt idx="650">
                  <c:v>-0.26569999999999999</c:v>
                </c:pt>
                <c:pt idx="651">
                  <c:v>-0.24060000000000001</c:v>
                </c:pt>
                <c:pt idx="652">
                  <c:v>-5.0299999999999997E-2</c:v>
                </c:pt>
                <c:pt idx="653">
                  <c:v>-1.26E-2</c:v>
                </c:pt>
                <c:pt idx="654">
                  <c:v>-9.7299999999999998E-2</c:v>
                </c:pt>
                <c:pt idx="655">
                  <c:v>-6.0100000000000001E-2</c:v>
                </c:pt>
                <c:pt idx="656">
                  <c:v>-0.1288</c:v>
                </c:pt>
                <c:pt idx="657">
                  <c:v>-7.2999999999999995E-2</c:v>
                </c:pt>
                <c:pt idx="658">
                  <c:v>9.4999999999999998E-3</c:v>
                </c:pt>
                <c:pt idx="659">
                  <c:v>-3.1E-2</c:v>
                </c:pt>
                <c:pt idx="660">
                  <c:v>-0.29370000000000002</c:v>
                </c:pt>
                <c:pt idx="661">
                  <c:v>0.161</c:v>
                </c:pt>
                <c:pt idx="662">
                  <c:v>-0.15340000000000001</c:v>
                </c:pt>
                <c:pt idx="663">
                  <c:v>-0.26090000000000002</c:v>
                </c:pt>
                <c:pt idx="664">
                  <c:v>-0.2084</c:v>
                </c:pt>
                <c:pt idx="665">
                  <c:v>-0.1754</c:v>
                </c:pt>
                <c:pt idx="666">
                  <c:v>-0.1205</c:v>
                </c:pt>
                <c:pt idx="667">
                  <c:v>-0.1028</c:v>
                </c:pt>
                <c:pt idx="668">
                  <c:v>-9.6100000000000005E-2</c:v>
                </c:pt>
                <c:pt idx="669">
                  <c:v>-1.6799999999999999E-2</c:v>
                </c:pt>
                <c:pt idx="670">
                  <c:v>-0.27350000000000002</c:v>
                </c:pt>
                <c:pt idx="671">
                  <c:v>-0.17899999999999999</c:v>
                </c:pt>
                <c:pt idx="672">
                  <c:v>-0.25869999999999999</c:v>
                </c:pt>
                <c:pt idx="673">
                  <c:v>-0.3165</c:v>
                </c:pt>
                <c:pt idx="674">
                  <c:v>-0.21510000000000001</c:v>
                </c:pt>
                <c:pt idx="675">
                  <c:v>-0.18229999999999999</c:v>
                </c:pt>
                <c:pt idx="676">
                  <c:v>-0.123</c:v>
                </c:pt>
                <c:pt idx="677">
                  <c:v>-0.1129</c:v>
                </c:pt>
                <c:pt idx="678">
                  <c:v>-1.8700000000000001E-2</c:v>
                </c:pt>
                <c:pt idx="679">
                  <c:v>-6.3700000000000007E-2</c:v>
                </c:pt>
                <c:pt idx="680">
                  <c:v>-4.48E-2</c:v>
                </c:pt>
                <c:pt idx="681">
                  <c:v>-2.6700000000000002E-2</c:v>
                </c:pt>
                <c:pt idx="682">
                  <c:v>-3.4299999999999997E-2</c:v>
                </c:pt>
                <c:pt idx="683">
                  <c:v>-2.4500000000000001E-2</c:v>
                </c:pt>
                <c:pt idx="684">
                  <c:v>-0.1739</c:v>
                </c:pt>
                <c:pt idx="685">
                  <c:v>3.5000000000000003E-2</c:v>
                </c:pt>
                <c:pt idx="686">
                  <c:v>-0.18940000000000001</c:v>
                </c:pt>
                <c:pt idx="687">
                  <c:v>-0.13039999999999999</c:v>
                </c:pt>
                <c:pt idx="688">
                  <c:v>-2.3800000000000002E-2</c:v>
                </c:pt>
                <c:pt idx="689">
                  <c:v>6.7000000000000002E-3</c:v>
                </c:pt>
                <c:pt idx="690">
                  <c:v>-6.8999999999999999E-3</c:v>
                </c:pt>
                <c:pt idx="691">
                  <c:v>8.5999999999999993E-2</c:v>
                </c:pt>
                <c:pt idx="692">
                  <c:v>0.1249</c:v>
                </c:pt>
                <c:pt idx="693">
                  <c:v>0.1085</c:v>
                </c:pt>
                <c:pt idx="694">
                  <c:v>4.7999999999999996E-3</c:v>
                </c:pt>
                <c:pt idx="695">
                  <c:v>-9.5500000000000002E-2</c:v>
                </c:pt>
                <c:pt idx="696">
                  <c:v>-4.2799999999999998E-2</c:v>
                </c:pt>
                <c:pt idx="697">
                  <c:v>-5.8999999999999997E-2</c:v>
                </c:pt>
                <c:pt idx="698">
                  <c:v>2.4799999999999999E-2</c:v>
                </c:pt>
                <c:pt idx="699">
                  <c:v>3.8300000000000001E-2</c:v>
                </c:pt>
                <c:pt idx="700">
                  <c:v>-2.4E-2</c:v>
                </c:pt>
                <c:pt idx="701">
                  <c:v>-9.8400000000000001E-2</c:v>
                </c:pt>
                <c:pt idx="702">
                  <c:v>-5.5399999999999998E-2</c:v>
                </c:pt>
                <c:pt idx="703">
                  <c:v>-1.9900000000000001E-2</c:v>
                </c:pt>
                <c:pt idx="704">
                  <c:v>2.52E-2</c:v>
                </c:pt>
                <c:pt idx="705">
                  <c:v>7.0199999999999999E-2</c:v>
                </c:pt>
                <c:pt idx="706">
                  <c:v>-1E-4</c:v>
                </c:pt>
                <c:pt idx="707">
                  <c:v>-0.25790000000000002</c:v>
                </c:pt>
                <c:pt idx="708">
                  <c:v>-0.1691</c:v>
                </c:pt>
                <c:pt idx="709">
                  <c:v>-0.1148</c:v>
                </c:pt>
                <c:pt idx="710">
                  <c:v>-0.19289999999999999</c:v>
                </c:pt>
                <c:pt idx="711">
                  <c:v>-0.13450000000000001</c:v>
                </c:pt>
                <c:pt idx="712">
                  <c:v>-4.2099999999999999E-2</c:v>
                </c:pt>
                <c:pt idx="713">
                  <c:v>-1.52E-2</c:v>
                </c:pt>
                <c:pt idx="714">
                  <c:v>4.0000000000000002E-4</c:v>
                </c:pt>
                <c:pt idx="715">
                  <c:v>5.16E-2</c:v>
                </c:pt>
                <c:pt idx="716">
                  <c:v>6.0000000000000001E-3</c:v>
                </c:pt>
                <c:pt idx="717">
                  <c:v>-4.6199999999999998E-2</c:v>
                </c:pt>
                <c:pt idx="718">
                  <c:v>3.9699999999999999E-2</c:v>
                </c:pt>
                <c:pt idx="719">
                  <c:v>0.40229999999999999</c:v>
                </c:pt>
                <c:pt idx="720">
                  <c:v>-0.12570000000000001</c:v>
                </c:pt>
                <c:pt idx="721">
                  <c:v>4.8800000000000003E-2</c:v>
                </c:pt>
                <c:pt idx="722">
                  <c:v>6.5699999999999995E-2</c:v>
                </c:pt>
                <c:pt idx="723">
                  <c:v>0.12470000000000001</c:v>
                </c:pt>
                <c:pt idx="724">
                  <c:v>5.2400000000000002E-2</c:v>
                </c:pt>
                <c:pt idx="725">
                  <c:v>9.9699999999999997E-2</c:v>
                </c:pt>
                <c:pt idx="726">
                  <c:v>0.14249999999999999</c:v>
                </c:pt>
                <c:pt idx="727">
                  <c:v>8.7099999999999997E-2</c:v>
                </c:pt>
                <c:pt idx="728">
                  <c:v>0.14480000000000001</c:v>
                </c:pt>
                <c:pt idx="729">
                  <c:v>9.74E-2</c:v>
                </c:pt>
                <c:pt idx="730">
                  <c:v>9.4899999999999998E-2</c:v>
                </c:pt>
                <c:pt idx="731">
                  <c:v>0.26279999999999998</c:v>
                </c:pt>
                <c:pt idx="732">
                  <c:v>0.1764</c:v>
                </c:pt>
                <c:pt idx="733">
                  <c:v>0.22539999999999999</c:v>
                </c:pt>
                <c:pt idx="734">
                  <c:v>0.1003</c:v>
                </c:pt>
                <c:pt idx="735">
                  <c:v>0.2185</c:v>
                </c:pt>
                <c:pt idx="736">
                  <c:v>0.24079999999999999</c:v>
                </c:pt>
                <c:pt idx="737">
                  <c:v>0.15959999999999999</c:v>
                </c:pt>
                <c:pt idx="738">
                  <c:v>0.2046</c:v>
                </c:pt>
                <c:pt idx="739">
                  <c:v>0.1709</c:v>
                </c:pt>
                <c:pt idx="740">
                  <c:v>8.3900000000000002E-2</c:v>
                </c:pt>
                <c:pt idx="741">
                  <c:v>0.30690000000000001</c:v>
                </c:pt>
                <c:pt idx="742">
                  <c:v>0.21779999999999999</c:v>
                </c:pt>
                <c:pt idx="743">
                  <c:v>0.20830000000000001</c:v>
                </c:pt>
                <c:pt idx="744">
                  <c:v>0.29630000000000001</c:v>
                </c:pt>
                <c:pt idx="745">
                  <c:v>9.5899999999999999E-2</c:v>
                </c:pt>
                <c:pt idx="746">
                  <c:v>0.17499999999999999</c:v>
                </c:pt>
                <c:pt idx="747">
                  <c:v>0.1885</c:v>
                </c:pt>
                <c:pt idx="748">
                  <c:v>0.16450000000000001</c:v>
                </c:pt>
                <c:pt idx="749">
                  <c:v>0.20660000000000001</c:v>
                </c:pt>
                <c:pt idx="750">
                  <c:v>7.4300000000000005E-2</c:v>
                </c:pt>
                <c:pt idx="751">
                  <c:v>4.2099999999999999E-2</c:v>
                </c:pt>
                <c:pt idx="752">
                  <c:v>0.1157</c:v>
                </c:pt>
                <c:pt idx="753">
                  <c:v>0.14879999999999999</c:v>
                </c:pt>
                <c:pt idx="754">
                  <c:v>0.16320000000000001</c:v>
                </c:pt>
                <c:pt idx="755">
                  <c:v>0.1502</c:v>
                </c:pt>
                <c:pt idx="756">
                  <c:v>-2.46E-2</c:v>
                </c:pt>
                <c:pt idx="757">
                  <c:v>0.1686</c:v>
                </c:pt>
                <c:pt idx="758">
                  <c:v>7.5899999999999995E-2</c:v>
                </c:pt>
                <c:pt idx="759">
                  <c:v>0.16969999999999999</c:v>
                </c:pt>
                <c:pt idx="760">
                  <c:v>0.13270000000000001</c:v>
                </c:pt>
                <c:pt idx="761">
                  <c:v>2.1399999999999999E-2</c:v>
                </c:pt>
                <c:pt idx="762">
                  <c:v>0.18029999999999999</c:v>
                </c:pt>
                <c:pt idx="763">
                  <c:v>9.9199999999999997E-2</c:v>
                </c:pt>
                <c:pt idx="764">
                  <c:v>0.14510000000000001</c:v>
                </c:pt>
                <c:pt idx="765">
                  <c:v>0.31459999999999999</c:v>
                </c:pt>
                <c:pt idx="766">
                  <c:v>0.24809999999999999</c:v>
                </c:pt>
                <c:pt idx="767">
                  <c:v>0.35749999999999998</c:v>
                </c:pt>
                <c:pt idx="768">
                  <c:v>0.42359999999999998</c:v>
                </c:pt>
                <c:pt idx="769">
                  <c:v>0.30620000000000003</c:v>
                </c:pt>
                <c:pt idx="770">
                  <c:v>0.36799999999999999</c:v>
                </c:pt>
                <c:pt idx="771">
                  <c:v>0.27</c:v>
                </c:pt>
                <c:pt idx="772">
                  <c:v>0.26889999999999997</c:v>
                </c:pt>
                <c:pt idx="773">
                  <c:v>0.33739999999999998</c:v>
                </c:pt>
                <c:pt idx="774">
                  <c:v>0.3175</c:v>
                </c:pt>
                <c:pt idx="775">
                  <c:v>0.28110000000000002</c:v>
                </c:pt>
                <c:pt idx="776">
                  <c:v>0.3871</c:v>
                </c:pt>
                <c:pt idx="777">
                  <c:v>0.32429999999999998</c:v>
                </c:pt>
                <c:pt idx="778">
                  <c:v>0.15759999999999999</c:v>
                </c:pt>
                <c:pt idx="779">
                  <c:v>0.10059999999999999</c:v>
                </c:pt>
                <c:pt idx="780">
                  <c:v>0.1585</c:v>
                </c:pt>
                <c:pt idx="781">
                  <c:v>1.9400000000000001E-2</c:v>
                </c:pt>
                <c:pt idx="782">
                  <c:v>0.1053</c:v>
                </c:pt>
                <c:pt idx="783">
                  <c:v>0.27679999999999999</c:v>
                </c:pt>
                <c:pt idx="784">
                  <c:v>0.17849999999999999</c:v>
                </c:pt>
                <c:pt idx="785">
                  <c:v>0.1394</c:v>
                </c:pt>
                <c:pt idx="786">
                  <c:v>0.16750000000000001</c:v>
                </c:pt>
                <c:pt idx="787">
                  <c:v>0.35510000000000003</c:v>
                </c:pt>
                <c:pt idx="788">
                  <c:v>0.25869999999999999</c:v>
                </c:pt>
                <c:pt idx="789">
                  <c:v>0.26140000000000002</c:v>
                </c:pt>
                <c:pt idx="790">
                  <c:v>0.19170000000000001</c:v>
                </c:pt>
                <c:pt idx="791">
                  <c:v>-4.48E-2</c:v>
                </c:pt>
                <c:pt idx="792">
                  <c:v>0.22520000000000001</c:v>
                </c:pt>
                <c:pt idx="793">
                  <c:v>9.1300000000000006E-2</c:v>
                </c:pt>
                <c:pt idx="794">
                  <c:v>1.9E-3</c:v>
                </c:pt>
                <c:pt idx="795">
                  <c:v>0.17829999999999999</c:v>
                </c:pt>
                <c:pt idx="796">
                  <c:v>-2.8199999999999999E-2</c:v>
                </c:pt>
                <c:pt idx="797">
                  <c:v>-0.1019</c:v>
                </c:pt>
                <c:pt idx="798">
                  <c:v>-3.44E-2</c:v>
                </c:pt>
                <c:pt idx="799">
                  <c:v>-6.8000000000000005E-2</c:v>
                </c:pt>
                <c:pt idx="800">
                  <c:v>-1.7100000000000001E-2</c:v>
                </c:pt>
                <c:pt idx="801">
                  <c:v>-5.1999999999999998E-3</c:v>
                </c:pt>
                <c:pt idx="802">
                  <c:v>-1.6199999999999999E-2</c:v>
                </c:pt>
                <c:pt idx="803">
                  <c:v>-0.26290000000000002</c:v>
                </c:pt>
                <c:pt idx="804">
                  <c:v>-0.182</c:v>
                </c:pt>
                <c:pt idx="805">
                  <c:v>-7.6799999999999993E-2</c:v>
                </c:pt>
                <c:pt idx="806">
                  <c:v>-7.7999999999999996E-3</c:v>
                </c:pt>
                <c:pt idx="807">
                  <c:v>1.41E-2</c:v>
                </c:pt>
                <c:pt idx="808">
                  <c:v>-1.9E-2</c:v>
                </c:pt>
                <c:pt idx="809">
                  <c:v>2.1899999999999999E-2</c:v>
                </c:pt>
                <c:pt idx="810">
                  <c:v>-1.24E-2</c:v>
                </c:pt>
                <c:pt idx="811">
                  <c:v>-6.13E-2</c:v>
                </c:pt>
                <c:pt idx="812">
                  <c:v>-0.1295</c:v>
                </c:pt>
                <c:pt idx="813">
                  <c:v>5.6599999999999998E-2</c:v>
                </c:pt>
                <c:pt idx="814">
                  <c:v>-2.4199999999999999E-2</c:v>
                </c:pt>
                <c:pt idx="815">
                  <c:v>-0.14580000000000001</c:v>
                </c:pt>
                <c:pt idx="816">
                  <c:v>5.21E-2</c:v>
                </c:pt>
                <c:pt idx="817">
                  <c:v>-9.4200000000000006E-2</c:v>
                </c:pt>
                <c:pt idx="818">
                  <c:v>-0.1888</c:v>
                </c:pt>
                <c:pt idx="819">
                  <c:v>-6.4699999999999994E-2</c:v>
                </c:pt>
                <c:pt idx="820">
                  <c:v>0.14449999999999999</c:v>
                </c:pt>
                <c:pt idx="821">
                  <c:v>-1.2200000000000001E-2</c:v>
                </c:pt>
                <c:pt idx="822">
                  <c:v>-6.0400000000000002E-2</c:v>
                </c:pt>
                <c:pt idx="823">
                  <c:v>-2.5600000000000001E-2</c:v>
                </c:pt>
                <c:pt idx="824">
                  <c:v>-0.1022</c:v>
                </c:pt>
                <c:pt idx="825">
                  <c:v>-6.5000000000000002E-2</c:v>
                </c:pt>
                <c:pt idx="826">
                  <c:v>-5.79E-2</c:v>
                </c:pt>
                <c:pt idx="827">
                  <c:v>-0.11260000000000001</c:v>
                </c:pt>
                <c:pt idx="828">
                  <c:v>0.1229</c:v>
                </c:pt>
                <c:pt idx="829">
                  <c:v>-0.1452</c:v>
                </c:pt>
                <c:pt idx="830">
                  <c:v>-7.0300000000000001E-2</c:v>
                </c:pt>
                <c:pt idx="831">
                  <c:v>1.0999999999999999E-2</c:v>
                </c:pt>
                <c:pt idx="832">
                  <c:v>-3.5999999999999999E-3</c:v>
                </c:pt>
                <c:pt idx="833">
                  <c:v>-0.1459</c:v>
                </c:pt>
                <c:pt idx="834">
                  <c:v>-7.2999999999999995E-2</c:v>
                </c:pt>
                <c:pt idx="835">
                  <c:v>-1.8100000000000002E-2</c:v>
                </c:pt>
                <c:pt idx="836">
                  <c:v>-6.4600000000000005E-2</c:v>
                </c:pt>
                <c:pt idx="837">
                  <c:v>-2.8199999999999999E-2</c:v>
                </c:pt>
                <c:pt idx="838">
                  <c:v>-4.9399999999999999E-2</c:v>
                </c:pt>
                <c:pt idx="839">
                  <c:v>-0.17780000000000001</c:v>
                </c:pt>
                <c:pt idx="840">
                  <c:v>-0.27250000000000002</c:v>
                </c:pt>
                <c:pt idx="841">
                  <c:v>-0.2351</c:v>
                </c:pt>
                <c:pt idx="842">
                  <c:v>-8.2500000000000004E-2</c:v>
                </c:pt>
                <c:pt idx="843">
                  <c:v>-0.1671</c:v>
                </c:pt>
                <c:pt idx="844">
                  <c:v>-5.0200000000000002E-2</c:v>
                </c:pt>
                <c:pt idx="845">
                  <c:v>-5.1700000000000003E-2</c:v>
                </c:pt>
                <c:pt idx="846">
                  <c:v>-0.1011</c:v>
                </c:pt>
                <c:pt idx="847">
                  <c:v>-0.13450000000000001</c:v>
                </c:pt>
                <c:pt idx="848">
                  <c:v>-0.1011</c:v>
                </c:pt>
                <c:pt idx="849">
                  <c:v>-0.16250000000000001</c:v>
                </c:pt>
                <c:pt idx="850">
                  <c:v>-0.35759999999999997</c:v>
                </c:pt>
                <c:pt idx="851">
                  <c:v>-0.1774</c:v>
                </c:pt>
                <c:pt idx="852">
                  <c:v>-0.28499999999999998</c:v>
                </c:pt>
                <c:pt idx="853">
                  <c:v>-0.40539999999999998</c:v>
                </c:pt>
                <c:pt idx="854">
                  <c:v>-0.1633</c:v>
                </c:pt>
                <c:pt idx="855">
                  <c:v>-8.3000000000000004E-2</c:v>
                </c:pt>
                <c:pt idx="856">
                  <c:v>6.1899999999999997E-2</c:v>
                </c:pt>
                <c:pt idx="857">
                  <c:v>4.3799999999999999E-2</c:v>
                </c:pt>
                <c:pt idx="858">
                  <c:v>0.1158</c:v>
                </c:pt>
                <c:pt idx="859">
                  <c:v>0.1179</c:v>
                </c:pt>
                <c:pt idx="860">
                  <c:v>0.1368</c:v>
                </c:pt>
                <c:pt idx="861">
                  <c:v>0.1128</c:v>
                </c:pt>
                <c:pt idx="862">
                  <c:v>3.1E-2</c:v>
                </c:pt>
                <c:pt idx="863">
                  <c:v>0.219</c:v>
                </c:pt>
                <c:pt idx="864">
                  <c:v>0.1575</c:v>
                </c:pt>
                <c:pt idx="865">
                  <c:v>9.6600000000000005E-2</c:v>
                </c:pt>
                <c:pt idx="866">
                  <c:v>-4.2700000000000002E-2</c:v>
                </c:pt>
                <c:pt idx="867">
                  <c:v>7.1099999999999997E-2</c:v>
                </c:pt>
                <c:pt idx="868">
                  <c:v>3.8800000000000001E-2</c:v>
                </c:pt>
                <c:pt idx="869">
                  <c:v>4.6399999999999997E-2</c:v>
                </c:pt>
                <c:pt idx="870">
                  <c:v>7.8299999999999995E-2</c:v>
                </c:pt>
                <c:pt idx="871">
                  <c:v>7.0300000000000001E-2</c:v>
                </c:pt>
                <c:pt idx="872">
                  <c:v>7.0699999999999999E-2</c:v>
                </c:pt>
                <c:pt idx="873">
                  <c:v>-3.2099999999999997E-2</c:v>
                </c:pt>
                <c:pt idx="874">
                  <c:v>-0.19289999999999999</c:v>
                </c:pt>
                <c:pt idx="875">
                  <c:v>-2.7000000000000001E-3</c:v>
                </c:pt>
                <c:pt idx="876">
                  <c:v>0.10730000000000001</c:v>
                </c:pt>
                <c:pt idx="877">
                  <c:v>0.15770000000000001</c:v>
                </c:pt>
                <c:pt idx="878">
                  <c:v>0.15870000000000001</c:v>
                </c:pt>
                <c:pt idx="879">
                  <c:v>0.1898</c:v>
                </c:pt>
                <c:pt idx="880">
                  <c:v>0.1482</c:v>
                </c:pt>
                <c:pt idx="881">
                  <c:v>0.12889999999999999</c:v>
                </c:pt>
                <c:pt idx="882">
                  <c:v>7.0999999999999994E-2</c:v>
                </c:pt>
                <c:pt idx="883">
                  <c:v>8.5500000000000007E-2</c:v>
                </c:pt>
                <c:pt idx="884">
                  <c:v>6.8099999999999994E-2</c:v>
                </c:pt>
                <c:pt idx="885">
                  <c:v>7.7200000000000005E-2</c:v>
                </c:pt>
                <c:pt idx="886">
                  <c:v>-5.7700000000000001E-2</c:v>
                </c:pt>
                <c:pt idx="887">
                  <c:v>5.9900000000000002E-2</c:v>
                </c:pt>
                <c:pt idx="888">
                  <c:v>-0.23100000000000001</c:v>
                </c:pt>
                <c:pt idx="889">
                  <c:v>-8.2100000000000006E-2</c:v>
                </c:pt>
                <c:pt idx="890">
                  <c:v>-8.6099999999999996E-2</c:v>
                </c:pt>
                <c:pt idx="891">
                  <c:v>-0.17230000000000001</c:v>
                </c:pt>
                <c:pt idx="892">
                  <c:v>-0.19769999999999999</c:v>
                </c:pt>
                <c:pt idx="893">
                  <c:v>-0.1104</c:v>
                </c:pt>
                <c:pt idx="894">
                  <c:v>-0.1179</c:v>
                </c:pt>
                <c:pt idx="895">
                  <c:v>-8.5599999999999996E-2</c:v>
                </c:pt>
                <c:pt idx="896">
                  <c:v>-5.4300000000000001E-2</c:v>
                </c:pt>
                <c:pt idx="897">
                  <c:v>-6.5100000000000005E-2</c:v>
                </c:pt>
                <c:pt idx="898">
                  <c:v>4.4699999999999997E-2</c:v>
                </c:pt>
                <c:pt idx="899">
                  <c:v>-0.18140000000000001</c:v>
                </c:pt>
                <c:pt idx="900">
                  <c:v>9.2999999999999999E-2</c:v>
                </c:pt>
                <c:pt idx="901">
                  <c:v>-0.1255</c:v>
                </c:pt>
                <c:pt idx="902">
                  <c:v>-0.3034</c:v>
                </c:pt>
                <c:pt idx="903">
                  <c:v>-0.23300000000000001</c:v>
                </c:pt>
                <c:pt idx="904">
                  <c:v>-0.12189999999999999</c:v>
                </c:pt>
                <c:pt idx="905">
                  <c:v>-6.3600000000000004E-2</c:v>
                </c:pt>
                <c:pt idx="906">
                  <c:v>-8.2799999999999999E-2</c:v>
                </c:pt>
                <c:pt idx="907">
                  <c:v>-2.1100000000000001E-2</c:v>
                </c:pt>
                <c:pt idx="908">
                  <c:v>-8.72E-2</c:v>
                </c:pt>
                <c:pt idx="909">
                  <c:v>-0.11899999999999999</c:v>
                </c:pt>
                <c:pt idx="910">
                  <c:v>-0.2326</c:v>
                </c:pt>
                <c:pt idx="911">
                  <c:v>-0.2656</c:v>
                </c:pt>
                <c:pt idx="912">
                  <c:v>-0.17280000000000001</c:v>
                </c:pt>
                <c:pt idx="913">
                  <c:v>-0.26850000000000002</c:v>
                </c:pt>
                <c:pt idx="914">
                  <c:v>-0.1938</c:v>
                </c:pt>
                <c:pt idx="915">
                  <c:v>-0.27939999999999998</c:v>
                </c:pt>
                <c:pt idx="916">
                  <c:v>-0.22220000000000001</c:v>
                </c:pt>
                <c:pt idx="917">
                  <c:v>-0.13769999999999999</c:v>
                </c:pt>
                <c:pt idx="918">
                  <c:v>-0.12889999999999999</c:v>
                </c:pt>
                <c:pt idx="919">
                  <c:v>-0.1817</c:v>
                </c:pt>
                <c:pt idx="920">
                  <c:v>-0.2467</c:v>
                </c:pt>
                <c:pt idx="921">
                  <c:v>-0.19470000000000001</c:v>
                </c:pt>
                <c:pt idx="922">
                  <c:v>-0.1512</c:v>
                </c:pt>
                <c:pt idx="923">
                  <c:v>-0.14729999999999999</c:v>
                </c:pt>
                <c:pt idx="924">
                  <c:v>-0.1134</c:v>
                </c:pt>
                <c:pt idx="925">
                  <c:v>-0.1069</c:v>
                </c:pt>
                <c:pt idx="926">
                  <c:v>-6.1400000000000003E-2</c:v>
                </c:pt>
                <c:pt idx="927">
                  <c:v>-1.3899999999999999E-2</c:v>
                </c:pt>
                <c:pt idx="928">
                  <c:v>0.1149</c:v>
                </c:pt>
                <c:pt idx="929">
                  <c:v>0.16500000000000001</c:v>
                </c:pt>
                <c:pt idx="930">
                  <c:v>6.6600000000000006E-2</c:v>
                </c:pt>
                <c:pt idx="931">
                  <c:v>0.1368</c:v>
                </c:pt>
                <c:pt idx="932">
                  <c:v>8.0699999999999994E-2</c:v>
                </c:pt>
                <c:pt idx="933">
                  <c:v>1.9699999999999999E-2</c:v>
                </c:pt>
                <c:pt idx="934">
                  <c:v>0.13420000000000001</c:v>
                </c:pt>
                <c:pt idx="935">
                  <c:v>0.23519999999999999</c:v>
                </c:pt>
                <c:pt idx="936">
                  <c:v>0.30270000000000002</c:v>
                </c:pt>
                <c:pt idx="937">
                  <c:v>0.21579999999999999</c:v>
                </c:pt>
                <c:pt idx="938">
                  <c:v>0.1249</c:v>
                </c:pt>
                <c:pt idx="939">
                  <c:v>0.1196</c:v>
                </c:pt>
                <c:pt idx="940">
                  <c:v>0.107</c:v>
                </c:pt>
                <c:pt idx="941">
                  <c:v>6.8900000000000003E-2</c:v>
                </c:pt>
                <c:pt idx="942">
                  <c:v>7.0599999999999996E-2</c:v>
                </c:pt>
                <c:pt idx="943">
                  <c:v>5.8400000000000001E-2</c:v>
                </c:pt>
                <c:pt idx="944">
                  <c:v>2.4400000000000002E-2</c:v>
                </c:pt>
                <c:pt idx="945">
                  <c:v>4.5199999999999997E-2</c:v>
                </c:pt>
                <c:pt idx="946">
                  <c:v>9.5200000000000007E-2</c:v>
                </c:pt>
                <c:pt idx="947">
                  <c:v>0.15110000000000001</c:v>
                </c:pt>
                <c:pt idx="948">
                  <c:v>0.13</c:v>
                </c:pt>
                <c:pt idx="949">
                  <c:v>7.1599999999999997E-2</c:v>
                </c:pt>
                <c:pt idx="950">
                  <c:v>0.2087</c:v>
                </c:pt>
                <c:pt idx="951">
                  <c:v>0.1232</c:v>
                </c:pt>
                <c:pt idx="952">
                  <c:v>3.1E-2</c:v>
                </c:pt>
                <c:pt idx="953">
                  <c:v>8.9899999999999994E-2</c:v>
                </c:pt>
                <c:pt idx="954">
                  <c:v>7.3200000000000001E-2</c:v>
                </c:pt>
                <c:pt idx="955">
                  <c:v>5.7599999999999998E-2</c:v>
                </c:pt>
                <c:pt idx="956">
                  <c:v>0.10150000000000001</c:v>
                </c:pt>
                <c:pt idx="957">
                  <c:v>-9.5999999999999992E-3</c:v>
                </c:pt>
                <c:pt idx="958">
                  <c:v>-7.6200000000000004E-2</c:v>
                </c:pt>
                <c:pt idx="959">
                  <c:v>-3.0599999999999999E-2</c:v>
                </c:pt>
                <c:pt idx="960">
                  <c:v>7.1999999999999998E-3</c:v>
                </c:pt>
                <c:pt idx="961">
                  <c:v>0.19359999999999999</c:v>
                </c:pt>
                <c:pt idx="962">
                  <c:v>-0.2014</c:v>
                </c:pt>
                <c:pt idx="963">
                  <c:v>-9.2299999999999993E-2</c:v>
                </c:pt>
                <c:pt idx="964">
                  <c:v>-8.0199999999999994E-2</c:v>
                </c:pt>
                <c:pt idx="965">
                  <c:v>8.1799999999999998E-2</c:v>
                </c:pt>
                <c:pt idx="966">
                  <c:v>3.9300000000000002E-2</c:v>
                </c:pt>
                <c:pt idx="967">
                  <c:v>5.1200000000000002E-2</c:v>
                </c:pt>
                <c:pt idx="968">
                  <c:v>6.8400000000000002E-2</c:v>
                </c:pt>
                <c:pt idx="969">
                  <c:v>4.2599999999999999E-2</c:v>
                </c:pt>
                <c:pt idx="970">
                  <c:v>-4.2099999999999999E-2</c:v>
                </c:pt>
                <c:pt idx="971">
                  <c:v>0.23250000000000001</c:v>
                </c:pt>
                <c:pt idx="972">
                  <c:v>0.1237</c:v>
                </c:pt>
                <c:pt idx="973">
                  <c:v>0.1827</c:v>
                </c:pt>
                <c:pt idx="974">
                  <c:v>0.1699</c:v>
                </c:pt>
                <c:pt idx="975">
                  <c:v>0.13789999999999999</c:v>
                </c:pt>
                <c:pt idx="976">
                  <c:v>0.16550000000000001</c:v>
                </c:pt>
                <c:pt idx="977">
                  <c:v>0.153</c:v>
                </c:pt>
                <c:pt idx="978">
                  <c:v>3.9899999999999998E-2</c:v>
                </c:pt>
                <c:pt idx="979">
                  <c:v>3.73E-2</c:v>
                </c:pt>
                <c:pt idx="980">
                  <c:v>6.9999999999999999E-4</c:v>
                </c:pt>
                <c:pt idx="981">
                  <c:v>-3.0599999999999999E-2</c:v>
                </c:pt>
                <c:pt idx="982">
                  <c:v>2.07E-2</c:v>
                </c:pt>
                <c:pt idx="983">
                  <c:v>-1.2800000000000001E-2</c:v>
                </c:pt>
                <c:pt idx="984">
                  <c:v>0.13780000000000001</c:v>
                </c:pt>
                <c:pt idx="985">
                  <c:v>0.17430000000000001</c:v>
                </c:pt>
                <c:pt idx="986">
                  <c:v>0.12590000000000001</c:v>
                </c:pt>
                <c:pt idx="987">
                  <c:v>8.1600000000000006E-2</c:v>
                </c:pt>
                <c:pt idx="988">
                  <c:v>6.3799999999999996E-2</c:v>
                </c:pt>
                <c:pt idx="989">
                  <c:v>6.3299999999999995E-2</c:v>
                </c:pt>
                <c:pt idx="990">
                  <c:v>9.5799999999999996E-2</c:v>
                </c:pt>
                <c:pt idx="991">
                  <c:v>6.0499999999999998E-2</c:v>
                </c:pt>
                <c:pt idx="992">
                  <c:v>6.5500000000000003E-2</c:v>
                </c:pt>
                <c:pt idx="993">
                  <c:v>8.4000000000000005E-2</c:v>
                </c:pt>
                <c:pt idx="994">
                  <c:v>7.8100000000000003E-2</c:v>
                </c:pt>
                <c:pt idx="995">
                  <c:v>9.2799999999999994E-2</c:v>
                </c:pt>
                <c:pt idx="996">
                  <c:v>4.24E-2</c:v>
                </c:pt>
                <c:pt idx="997">
                  <c:v>0.26079999999999998</c:v>
                </c:pt>
                <c:pt idx="998">
                  <c:v>-1.6400000000000001E-2</c:v>
                </c:pt>
                <c:pt idx="999">
                  <c:v>5.9999999999999995E-4</c:v>
                </c:pt>
                <c:pt idx="1000">
                  <c:v>1.72E-2</c:v>
                </c:pt>
                <c:pt idx="1001">
                  <c:v>5.6000000000000001E-2</c:v>
                </c:pt>
                <c:pt idx="1002">
                  <c:v>0.14419999999999999</c:v>
                </c:pt>
                <c:pt idx="1003">
                  <c:v>0.16300000000000001</c:v>
                </c:pt>
                <c:pt idx="1004">
                  <c:v>0.16819999999999999</c:v>
                </c:pt>
                <c:pt idx="1005">
                  <c:v>0.21959999999999999</c:v>
                </c:pt>
                <c:pt idx="1006">
                  <c:v>0.19980000000000001</c:v>
                </c:pt>
                <c:pt idx="1007">
                  <c:v>8.5199999999999998E-2</c:v>
                </c:pt>
                <c:pt idx="1008">
                  <c:v>5.3699999999999998E-2</c:v>
                </c:pt>
                <c:pt idx="1009">
                  <c:v>-0.10009999999999999</c:v>
                </c:pt>
                <c:pt idx="1010">
                  <c:v>-0.13639999999999999</c:v>
                </c:pt>
                <c:pt idx="1011">
                  <c:v>-0.1797</c:v>
                </c:pt>
                <c:pt idx="1012">
                  <c:v>-9.3100000000000002E-2</c:v>
                </c:pt>
                <c:pt idx="1013">
                  <c:v>-8.6900000000000005E-2</c:v>
                </c:pt>
                <c:pt idx="1014">
                  <c:v>-0.1053</c:v>
                </c:pt>
                <c:pt idx="1015">
                  <c:v>-0.16170000000000001</c:v>
                </c:pt>
                <c:pt idx="1016">
                  <c:v>-0.20380000000000001</c:v>
                </c:pt>
                <c:pt idx="1017">
                  <c:v>-0.26290000000000002</c:v>
                </c:pt>
                <c:pt idx="1018">
                  <c:v>-0.19739999999999999</c:v>
                </c:pt>
                <c:pt idx="1019">
                  <c:v>-0.25929999999999997</c:v>
                </c:pt>
                <c:pt idx="1020">
                  <c:v>-6.5699999999999995E-2</c:v>
                </c:pt>
                <c:pt idx="1021">
                  <c:v>-0.1923</c:v>
                </c:pt>
                <c:pt idx="1022">
                  <c:v>-9.5100000000000004E-2</c:v>
                </c:pt>
                <c:pt idx="1023">
                  <c:v>-0.18240000000000001</c:v>
                </c:pt>
                <c:pt idx="1024">
                  <c:v>-7.3999999999999996E-2</c:v>
                </c:pt>
                <c:pt idx="1025">
                  <c:v>-3.6799999999999999E-2</c:v>
                </c:pt>
                <c:pt idx="1026">
                  <c:v>-7.8899999999999998E-2</c:v>
                </c:pt>
                <c:pt idx="1027">
                  <c:v>-4.1500000000000002E-2</c:v>
                </c:pt>
                <c:pt idx="1028">
                  <c:v>-4.3900000000000002E-2</c:v>
                </c:pt>
                <c:pt idx="1029">
                  <c:v>2.6499999999999999E-2</c:v>
                </c:pt>
                <c:pt idx="1030">
                  <c:v>-8.5300000000000001E-2</c:v>
                </c:pt>
                <c:pt idx="1031">
                  <c:v>-7.4000000000000003E-3</c:v>
                </c:pt>
                <c:pt idx="1032">
                  <c:v>-4.1200000000000001E-2</c:v>
                </c:pt>
                <c:pt idx="1033">
                  <c:v>-3.2899999999999999E-2</c:v>
                </c:pt>
                <c:pt idx="1034">
                  <c:v>2.5000000000000001E-3</c:v>
                </c:pt>
                <c:pt idx="1035">
                  <c:v>-8.5800000000000001E-2</c:v>
                </c:pt>
                <c:pt idx="1036">
                  <c:v>-3.0099999999999998E-2</c:v>
                </c:pt>
                <c:pt idx="1037">
                  <c:v>6.4199999999999993E-2</c:v>
                </c:pt>
                <c:pt idx="1038">
                  <c:v>7.2099999999999997E-2</c:v>
                </c:pt>
                <c:pt idx="1039">
                  <c:v>2.4E-2</c:v>
                </c:pt>
                <c:pt idx="1040">
                  <c:v>3.15E-2</c:v>
                </c:pt>
                <c:pt idx="1041">
                  <c:v>-5.3999999999999999E-2</c:v>
                </c:pt>
                <c:pt idx="1042">
                  <c:v>-4.1200000000000001E-2</c:v>
                </c:pt>
                <c:pt idx="1043">
                  <c:v>-0.1191</c:v>
                </c:pt>
                <c:pt idx="1044">
                  <c:v>-0.1021</c:v>
                </c:pt>
                <c:pt idx="1045">
                  <c:v>-0.161</c:v>
                </c:pt>
                <c:pt idx="1046">
                  <c:v>8.2000000000000007E-3</c:v>
                </c:pt>
                <c:pt idx="1047">
                  <c:v>1.09E-2</c:v>
                </c:pt>
                <c:pt idx="1048">
                  <c:v>0.12889999999999999</c:v>
                </c:pt>
                <c:pt idx="1049">
                  <c:v>-2.41E-2</c:v>
                </c:pt>
                <c:pt idx="1050">
                  <c:v>-1.18E-2</c:v>
                </c:pt>
                <c:pt idx="1051">
                  <c:v>-2.9999999999999997E-4</c:v>
                </c:pt>
                <c:pt idx="1052">
                  <c:v>-2.6700000000000002E-2</c:v>
                </c:pt>
                <c:pt idx="1053">
                  <c:v>0.13400000000000001</c:v>
                </c:pt>
                <c:pt idx="1054">
                  <c:v>-1.7100000000000001E-2</c:v>
                </c:pt>
                <c:pt idx="1055">
                  <c:v>-3.5299999999999998E-2</c:v>
                </c:pt>
                <c:pt idx="1056">
                  <c:v>-0.18240000000000001</c:v>
                </c:pt>
                <c:pt idx="1057">
                  <c:v>-0.12280000000000001</c:v>
                </c:pt>
                <c:pt idx="1058">
                  <c:v>0.15509999999999999</c:v>
                </c:pt>
                <c:pt idx="1059">
                  <c:v>-6.54E-2</c:v>
                </c:pt>
                <c:pt idx="1060">
                  <c:v>-7.6499999999999999E-2</c:v>
                </c:pt>
                <c:pt idx="1061">
                  <c:v>-1.09E-2</c:v>
                </c:pt>
                <c:pt idx="1062">
                  <c:v>-1.47E-2</c:v>
                </c:pt>
                <c:pt idx="1063">
                  <c:v>-8.8000000000000005E-3</c:v>
                </c:pt>
                <c:pt idx="1064">
                  <c:v>-5.0000000000000001E-3</c:v>
                </c:pt>
                <c:pt idx="1065">
                  <c:v>5.16E-2</c:v>
                </c:pt>
                <c:pt idx="1066">
                  <c:v>2.0500000000000001E-2</c:v>
                </c:pt>
                <c:pt idx="1067">
                  <c:v>-3.78E-2</c:v>
                </c:pt>
                <c:pt idx="1068">
                  <c:v>-0.1242</c:v>
                </c:pt>
                <c:pt idx="1069">
                  <c:v>-9.8599999999999993E-2</c:v>
                </c:pt>
                <c:pt idx="1070">
                  <c:v>0.12790000000000001</c:v>
                </c:pt>
                <c:pt idx="1071">
                  <c:v>0.19900000000000001</c:v>
                </c:pt>
                <c:pt idx="1072">
                  <c:v>0.18049999999999999</c:v>
                </c:pt>
                <c:pt idx="1073">
                  <c:v>8.1199999999999994E-2</c:v>
                </c:pt>
                <c:pt idx="1074">
                  <c:v>9.8799999999999999E-2</c:v>
                </c:pt>
                <c:pt idx="1075">
                  <c:v>0.1009</c:v>
                </c:pt>
                <c:pt idx="1076">
                  <c:v>8.9599999999999999E-2</c:v>
                </c:pt>
                <c:pt idx="1077">
                  <c:v>7.6100000000000001E-2</c:v>
                </c:pt>
                <c:pt idx="1078">
                  <c:v>0.19500000000000001</c:v>
                </c:pt>
                <c:pt idx="1079">
                  <c:v>0.25130000000000002</c:v>
                </c:pt>
                <c:pt idx="1080">
                  <c:v>0.1273</c:v>
                </c:pt>
                <c:pt idx="1081">
                  <c:v>0.2412</c:v>
                </c:pt>
                <c:pt idx="1082">
                  <c:v>3.8699999999999998E-2</c:v>
                </c:pt>
                <c:pt idx="1083">
                  <c:v>0.13700000000000001</c:v>
                </c:pt>
                <c:pt idx="1084">
                  <c:v>4.65E-2</c:v>
                </c:pt>
                <c:pt idx="1085">
                  <c:v>3.5499999999999997E-2</c:v>
                </c:pt>
                <c:pt idx="1086">
                  <c:v>-1.5599999999999999E-2</c:v>
                </c:pt>
                <c:pt idx="1087">
                  <c:v>-1.35E-2</c:v>
                </c:pt>
                <c:pt idx="1088">
                  <c:v>1.38E-2</c:v>
                </c:pt>
                <c:pt idx="1089">
                  <c:v>-3.1300000000000001E-2</c:v>
                </c:pt>
                <c:pt idx="1090">
                  <c:v>2.8899999999999999E-2</c:v>
                </c:pt>
                <c:pt idx="1091">
                  <c:v>-8.9700000000000002E-2</c:v>
                </c:pt>
                <c:pt idx="1092">
                  <c:v>2.2000000000000001E-3</c:v>
                </c:pt>
                <c:pt idx="1093">
                  <c:v>-0.2079</c:v>
                </c:pt>
                <c:pt idx="1094">
                  <c:v>-0.13469999999999999</c:v>
                </c:pt>
                <c:pt idx="1095">
                  <c:v>-0.124</c:v>
                </c:pt>
                <c:pt idx="1096">
                  <c:v>-8.5099999999999995E-2</c:v>
                </c:pt>
                <c:pt idx="1097">
                  <c:v>-0.1179</c:v>
                </c:pt>
                <c:pt idx="1098">
                  <c:v>-5.67E-2</c:v>
                </c:pt>
                <c:pt idx="1099">
                  <c:v>-6.25E-2</c:v>
                </c:pt>
                <c:pt idx="1100">
                  <c:v>-3.8199999999999998E-2</c:v>
                </c:pt>
                <c:pt idx="1101">
                  <c:v>-7.0900000000000005E-2</c:v>
                </c:pt>
                <c:pt idx="1102">
                  <c:v>4.1599999999999998E-2</c:v>
                </c:pt>
                <c:pt idx="1103">
                  <c:v>-1.44E-2</c:v>
                </c:pt>
                <c:pt idx="1104">
                  <c:v>-0.23630000000000001</c:v>
                </c:pt>
                <c:pt idx="1105">
                  <c:v>-0.15770000000000001</c:v>
                </c:pt>
                <c:pt idx="1106">
                  <c:v>7.7000000000000002E-3</c:v>
                </c:pt>
                <c:pt idx="1107">
                  <c:v>4.0899999999999999E-2</c:v>
                </c:pt>
                <c:pt idx="1108">
                  <c:v>1.9E-2</c:v>
                </c:pt>
                <c:pt idx="1109">
                  <c:v>8.1600000000000006E-2</c:v>
                </c:pt>
                <c:pt idx="1110">
                  <c:v>6.88E-2</c:v>
                </c:pt>
                <c:pt idx="1111">
                  <c:v>9.11E-2</c:v>
                </c:pt>
                <c:pt idx="1112">
                  <c:v>2.5899999999999999E-2</c:v>
                </c:pt>
                <c:pt idx="1113">
                  <c:v>9.3399999999999997E-2</c:v>
                </c:pt>
                <c:pt idx="1114">
                  <c:v>8.5599999999999996E-2</c:v>
                </c:pt>
                <c:pt idx="1115">
                  <c:v>0.25829999999999997</c:v>
                </c:pt>
                <c:pt idx="1116">
                  <c:v>0.2636</c:v>
                </c:pt>
                <c:pt idx="1117">
                  <c:v>0.37669999999999998</c:v>
                </c:pt>
                <c:pt idx="1118">
                  <c:v>0.33600000000000002</c:v>
                </c:pt>
                <c:pt idx="1119">
                  <c:v>0.25559999999999999</c:v>
                </c:pt>
                <c:pt idx="1120">
                  <c:v>0.22</c:v>
                </c:pt>
                <c:pt idx="1121">
                  <c:v>0.2024</c:v>
                </c:pt>
                <c:pt idx="1122">
                  <c:v>0.12139999999999999</c:v>
                </c:pt>
                <c:pt idx="1123">
                  <c:v>8.2500000000000004E-2</c:v>
                </c:pt>
                <c:pt idx="1124">
                  <c:v>6.13E-2</c:v>
                </c:pt>
                <c:pt idx="1125">
                  <c:v>4.8899999999999999E-2</c:v>
                </c:pt>
                <c:pt idx="1126">
                  <c:v>2.69E-2</c:v>
                </c:pt>
                <c:pt idx="1127">
                  <c:v>3.2599999999999997E-2</c:v>
                </c:pt>
                <c:pt idx="1128">
                  <c:v>-0.1923</c:v>
                </c:pt>
                <c:pt idx="1129">
                  <c:v>-0.25030000000000002</c:v>
                </c:pt>
                <c:pt idx="1130">
                  <c:v>-4.5400000000000003E-2</c:v>
                </c:pt>
                <c:pt idx="1131">
                  <c:v>-3.73E-2</c:v>
                </c:pt>
                <c:pt idx="1132">
                  <c:v>-1.9300000000000001E-2</c:v>
                </c:pt>
                <c:pt idx="1133">
                  <c:v>-3.32E-2</c:v>
                </c:pt>
                <c:pt idx="1134">
                  <c:v>2.3699999999999999E-2</c:v>
                </c:pt>
                <c:pt idx="1135">
                  <c:v>1.7899999999999999E-2</c:v>
                </c:pt>
                <c:pt idx="1136">
                  <c:v>-3.7400000000000003E-2</c:v>
                </c:pt>
                <c:pt idx="1137">
                  <c:v>-7.8799999999999995E-2</c:v>
                </c:pt>
                <c:pt idx="1138">
                  <c:v>-6.1699999999999998E-2</c:v>
                </c:pt>
                <c:pt idx="1139">
                  <c:v>-9.2999999999999999E-2</c:v>
                </c:pt>
                <c:pt idx="1140">
                  <c:v>0.12520000000000001</c:v>
                </c:pt>
                <c:pt idx="1141">
                  <c:v>3.7400000000000003E-2</c:v>
                </c:pt>
                <c:pt idx="1142">
                  <c:v>0.1153</c:v>
                </c:pt>
                <c:pt idx="1143">
                  <c:v>8.3699999999999997E-2</c:v>
                </c:pt>
                <c:pt idx="1144">
                  <c:v>7.4099999999999999E-2</c:v>
                </c:pt>
                <c:pt idx="1145">
                  <c:v>4.0099999999999997E-2</c:v>
                </c:pt>
                <c:pt idx="1146">
                  <c:v>1.12E-2</c:v>
                </c:pt>
                <c:pt idx="1147">
                  <c:v>-6.2E-2</c:v>
                </c:pt>
                <c:pt idx="1148">
                  <c:v>2.1700000000000001E-2</c:v>
                </c:pt>
                <c:pt idx="1149">
                  <c:v>-0.1187</c:v>
                </c:pt>
                <c:pt idx="1150">
                  <c:v>-0.13900000000000001</c:v>
                </c:pt>
                <c:pt idx="1151">
                  <c:v>-8.3900000000000002E-2</c:v>
                </c:pt>
                <c:pt idx="1152">
                  <c:v>-1.2699999999999999E-2</c:v>
                </c:pt>
                <c:pt idx="1153">
                  <c:v>-0.1147</c:v>
                </c:pt>
                <c:pt idx="1154">
                  <c:v>-0.2334</c:v>
                </c:pt>
                <c:pt idx="1155">
                  <c:v>-1.61E-2</c:v>
                </c:pt>
                <c:pt idx="1156">
                  <c:v>-0.1172</c:v>
                </c:pt>
                <c:pt idx="1157">
                  <c:v>-6.8199999999999997E-2</c:v>
                </c:pt>
                <c:pt idx="1158">
                  <c:v>-7.8799999999999995E-2</c:v>
                </c:pt>
                <c:pt idx="1159">
                  <c:v>-8.3500000000000005E-2</c:v>
                </c:pt>
                <c:pt idx="1160">
                  <c:v>-3.6999999999999998E-2</c:v>
                </c:pt>
                <c:pt idx="1161">
                  <c:v>-0.17630000000000001</c:v>
                </c:pt>
                <c:pt idx="1162">
                  <c:v>-3.6499999999999998E-2</c:v>
                </c:pt>
                <c:pt idx="1163">
                  <c:v>9.5799999999999996E-2</c:v>
                </c:pt>
                <c:pt idx="1164">
                  <c:v>6.8500000000000005E-2</c:v>
                </c:pt>
                <c:pt idx="1165">
                  <c:v>0.24340000000000001</c:v>
                </c:pt>
                <c:pt idx="1166">
                  <c:v>0.317</c:v>
                </c:pt>
                <c:pt idx="1167">
                  <c:v>0.28760000000000002</c:v>
                </c:pt>
                <c:pt idx="1168">
                  <c:v>0.24179999999999999</c:v>
                </c:pt>
                <c:pt idx="1169">
                  <c:v>0.25309999999999999</c:v>
                </c:pt>
                <c:pt idx="1170">
                  <c:v>0.17910000000000001</c:v>
                </c:pt>
                <c:pt idx="1171">
                  <c:v>0.14729999999999999</c:v>
                </c:pt>
                <c:pt idx="1172">
                  <c:v>0.19189999999999999</c:v>
                </c:pt>
                <c:pt idx="1173">
                  <c:v>0.124</c:v>
                </c:pt>
                <c:pt idx="1174">
                  <c:v>0.26600000000000001</c:v>
                </c:pt>
                <c:pt idx="1175">
                  <c:v>0.1176</c:v>
                </c:pt>
                <c:pt idx="1176">
                  <c:v>0.16550000000000001</c:v>
                </c:pt>
                <c:pt idx="1177">
                  <c:v>0.1358</c:v>
                </c:pt>
                <c:pt idx="1178">
                  <c:v>0.2286</c:v>
                </c:pt>
                <c:pt idx="1179">
                  <c:v>0.13800000000000001</c:v>
                </c:pt>
                <c:pt idx="1180">
                  <c:v>6.4699999999999994E-2</c:v>
                </c:pt>
                <c:pt idx="1181">
                  <c:v>5.91E-2</c:v>
                </c:pt>
                <c:pt idx="1182">
                  <c:v>7.5600000000000001E-2</c:v>
                </c:pt>
                <c:pt idx="1183">
                  <c:v>8.8000000000000005E-3</c:v>
                </c:pt>
                <c:pt idx="1184">
                  <c:v>7.9799999999999996E-2</c:v>
                </c:pt>
                <c:pt idx="1185">
                  <c:v>6.8699999999999997E-2</c:v>
                </c:pt>
                <c:pt idx="1186">
                  <c:v>0.2303</c:v>
                </c:pt>
                <c:pt idx="1187">
                  <c:v>0.15620000000000001</c:v>
                </c:pt>
                <c:pt idx="1188">
                  <c:v>0.16500000000000001</c:v>
                </c:pt>
                <c:pt idx="1189">
                  <c:v>9.6699999999999994E-2</c:v>
                </c:pt>
                <c:pt idx="1190">
                  <c:v>0.2482</c:v>
                </c:pt>
                <c:pt idx="1191">
                  <c:v>0.11559999999999999</c:v>
                </c:pt>
                <c:pt idx="1192">
                  <c:v>0.16139999999999999</c:v>
                </c:pt>
                <c:pt idx="1193">
                  <c:v>0.22389999999999999</c:v>
                </c:pt>
                <c:pt idx="1194">
                  <c:v>0.1799</c:v>
                </c:pt>
                <c:pt idx="1195">
                  <c:v>0.23130000000000001</c:v>
                </c:pt>
                <c:pt idx="1196">
                  <c:v>0.25669999999999998</c:v>
                </c:pt>
                <c:pt idx="1197">
                  <c:v>0.29909999999999998</c:v>
                </c:pt>
                <c:pt idx="1198">
                  <c:v>0.30099999999999999</c:v>
                </c:pt>
                <c:pt idx="1199">
                  <c:v>0.50829999999999997</c:v>
                </c:pt>
                <c:pt idx="1200">
                  <c:v>0.31309999999999999</c:v>
                </c:pt>
                <c:pt idx="1201">
                  <c:v>0.35599999999999998</c:v>
                </c:pt>
                <c:pt idx="1202">
                  <c:v>0.24460000000000001</c:v>
                </c:pt>
                <c:pt idx="1203">
                  <c:v>0.31280000000000002</c:v>
                </c:pt>
                <c:pt idx="1204">
                  <c:v>0.32050000000000001</c:v>
                </c:pt>
                <c:pt idx="1205">
                  <c:v>0.25230000000000002</c:v>
                </c:pt>
                <c:pt idx="1206">
                  <c:v>0.2223</c:v>
                </c:pt>
                <c:pt idx="1207">
                  <c:v>0.2006</c:v>
                </c:pt>
                <c:pt idx="1208">
                  <c:v>0.20599999999999999</c:v>
                </c:pt>
                <c:pt idx="1209">
                  <c:v>0.187</c:v>
                </c:pt>
                <c:pt idx="1210">
                  <c:v>0.33760000000000001</c:v>
                </c:pt>
                <c:pt idx="1211">
                  <c:v>0.27279999999999999</c:v>
                </c:pt>
                <c:pt idx="1212">
                  <c:v>0.46949999999999997</c:v>
                </c:pt>
                <c:pt idx="1213">
                  <c:v>0.36780000000000002</c:v>
                </c:pt>
                <c:pt idx="1214">
                  <c:v>0.4148</c:v>
                </c:pt>
                <c:pt idx="1215">
                  <c:v>0.36249999999999999</c:v>
                </c:pt>
                <c:pt idx="1216">
                  <c:v>0.26769999999999999</c:v>
                </c:pt>
                <c:pt idx="1217">
                  <c:v>0.29199999999999998</c:v>
                </c:pt>
                <c:pt idx="1218">
                  <c:v>0.2326</c:v>
                </c:pt>
                <c:pt idx="1219">
                  <c:v>0.2482</c:v>
                </c:pt>
                <c:pt idx="1220">
                  <c:v>0.19040000000000001</c:v>
                </c:pt>
                <c:pt idx="1221">
                  <c:v>0.1729</c:v>
                </c:pt>
                <c:pt idx="1222">
                  <c:v>0.2162</c:v>
                </c:pt>
                <c:pt idx="1223">
                  <c:v>0.42459999999999998</c:v>
                </c:pt>
                <c:pt idx="1224">
                  <c:v>0.13850000000000001</c:v>
                </c:pt>
                <c:pt idx="1225">
                  <c:v>0.16339999999999999</c:v>
                </c:pt>
                <c:pt idx="1226">
                  <c:v>8.9200000000000002E-2</c:v>
                </c:pt>
                <c:pt idx="1227">
                  <c:v>0.21</c:v>
                </c:pt>
                <c:pt idx="1228">
                  <c:v>0.19670000000000001</c:v>
                </c:pt>
                <c:pt idx="1229">
                  <c:v>0.12839999999999999</c:v>
                </c:pt>
                <c:pt idx="1230">
                  <c:v>0.1484</c:v>
                </c:pt>
                <c:pt idx="1231">
                  <c:v>0.14530000000000001</c:v>
                </c:pt>
                <c:pt idx="1232">
                  <c:v>0.23710000000000001</c:v>
                </c:pt>
                <c:pt idx="1233">
                  <c:v>0.18179999999999999</c:v>
                </c:pt>
                <c:pt idx="1234">
                  <c:v>0.15640000000000001</c:v>
                </c:pt>
                <c:pt idx="1235">
                  <c:v>0.441</c:v>
                </c:pt>
                <c:pt idx="1236">
                  <c:v>0.52070000000000005</c:v>
                </c:pt>
                <c:pt idx="1237">
                  <c:v>0.48809999999999998</c:v>
                </c:pt>
                <c:pt idx="1238">
                  <c:v>0.43109999999999998</c:v>
                </c:pt>
                <c:pt idx="1239">
                  <c:v>0.29670000000000002</c:v>
                </c:pt>
                <c:pt idx="1240">
                  <c:v>0.29289999999999999</c:v>
                </c:pt>
                <c:pt idx="1241">
                  <c:v>0.26790000000000003</c:v>
                </c:pt>
                <c:pt idx="1242">
                  <c:v>0.27089999999999997</c:v>
                </c:pt>
                <c:pt idx="1243">
                  <c:v>0.3276</c:v>
                </c:pt>
                <c:pt idx="1244">
                  <c:v>0.32269999999999999</c:v>
                </c:pt>
                <c:pt idx="1245">
                  <c:v>0.2157</c:v>
                </c:pt>
                <c:pt idx="1246">
                  <c:v>0.43619999999999998</c:v>
                </c:pt>
                <c:pt idx="1247">
                  <c:v>0.27939999999999998</c:v>
                </c:pt>
                <c:pt idx="1248">
                  <c:v>0.28799999999999998</c:v>
                </c:pt>
                <c:pt idx="1249">
                  <c:v>0.18090000000000001</c:v>
                </c:pt>
                <c:pt idx="1250">
                  <c:v>0.27750000000000002</c:v>
                </c:pt>
                <c:pt idx="1251">
                  <c:v>0.15479999999999999</c:v>
                </c:pt>
                <c:pt idx="1252">
                  <c:v>0.28949999999999998</c:v>
                </c:pt>
                <c:pt idx="1253">
                  <c:v>0.13600000000000001</c:v>
                </c:pt>
                <c:pt idx="1254">
                  <c:v>0.1239</c:v>
                </c:pt>
                <c:pt idx="1255">
                  <c:v>0.1726</c:v>
                </c:pt>
                <c:pt idx="1256">
                  <c:v>0.1474</c:v>
                </c:pt>
                <c:pt idx="1257">
                  <c:v>0.1237</c:v>
                </c:pt>
                <c:pt idx="1258">
                  <c:v>4.2799999999999998E-2</c:v>
                </c:pt>
                <c:pt idx="1259">
                  <c:v>-8.77E-2</c:v>
                </c:pt>
                <c:pt idx="1260">
                  <c:v>0.18290000000000001</c:v>
                </c:pt>
                <c:pt idx="1261">
                  <c:v>2.24E-2</c:v>
                </c:pt>
                <c:pt idx="1262">
                  <c:v>0.19239999999999999</c:v>
                </c:pt>
                <c:pt idx="1263">
                  <c:v>0.15329999999999999</c:v>
                </c:pt>
                <c:pt idx="1264">
                  <c:v>0.20080000000000001</c:v>
                </c:pt>
                <c:pt idx="1265">
                  <c:v>0.1341</c:v>
                </c:pt>
                <c:pt idx="1266">
                  <c:v>8.3000000000000004E-2</c:v>
                </c:pt>
                <c:pt idx="1267">
                  <c:v>0.13320000000000001</c:v>
                </c:pt>
                <c:pt idx="1268">
                  <c:v>0.1069</c:v>
                </c:pt>
                <c:pt idx="1269">
                  <c:v>0.13469999999999999</c:v>
                </c:pt>
                <c:pt idx="1270">
                  <c:v>0.1232</c:v>
                </c:pt>
                <c:pt idx="1271">
                  <c:v>0.20300000000000001</c:v>
                </c:pt>
                <c:pt idx="1272">
                  <c:v>0.32969999999999999</c:v>
                </c:pt>
                <c:pt idx="1273">
                  <c:v>0.28539999999999999</c:v>
                </c:pt>
                <c:pt idx="1274">
                  <c:v>0.3029</c:v>
                </c:pt>
                <c:pt idx="1275">
                  <c:v>0.2661</c:v>
                </c:pt>
                <c:pt idx="1276">
                  <c:v>0.2555</c:v>
                </c:pt>
                <c:pt idx="1277">
                  <c:v>0.25990000000000002</c:v>
                </c:pt>
                <c:pt idx="1278">
                  <c:v>0.1744</c:v>
                </c:pt>
                <c:pt idx="1279">
                  <c:v>0.17549999999999999</c:v>
                </c:pt>
                <c:pt idx="1280">
                  <c:v>0.1764</c:v>
                </c:pt>
                <c:pt idx="1281">
                  <c:v>0.21210000000000001</c:v>
                </c:pt>
                <c:pt idx="1282">
                  <c:v>0.1595</c:v>
                </c:pt>
                <c:pt idx="1283">
                  <c:v>0.22270000000000001</c:v>
                </c:pt>
                <c:pt idx="1284">
                  <c:v>0.31509999999999999</c:v>
                </c:pt>
                <c:pt idx="1285">
                  <c:v>0.50760000000000005</c:v>
                </c:pt>
                <c:pt idx="1286">
                  <c:v>0.25929999999999997</c:v>
                </c:pt>
                <c:pt idx="1287">
                  <c:v>0.30499999999999999</c:v>
                </c:pt>
                <c:pt idx="1288">
                  <c:v>0.33900000000000002</c:v>
                </c:pt>
                <c:pt idx="1289">
                  <c:v>0.30570000000000003</c:v>
                </c:pt>
                <c:pt idx="1290">
                  <c:v>0.42430000000000001</c:v>
                </c:pt>
                <c:pt idx="1291">
                  <c:v>0.38869999999999999</c:v>
                </c:pt>
                <c:pt idx="1292">
                  <c:v>0.4375</c:v>
                </c:pt>
                <c:pt idx="1293">
                  <c:v>0.3392</c:v>
                </c:pt>
                <c:pt idx="1294">
                  <c:v>0.33460000000000001</c:v>
                </c:pt>
                <c:pt idx="1295">
                  <c:v>0.53480000000000005</c:v>
                </c:pt>
                <c:pt idx="1296">
                  <c:v>0.55359999999999998</c:v>
                </c:pt>
                <c:pt idx="1297">
                  <c:v>0.3947</c:v>
                </c:pt>
                <c:pt idx="1298">
                  <c:v>0.48880000000000001</c:v>
                </c:pt>
                <c:pt idx="1299">
                  <c:v>0.44769999999999999</c:v>
                </c:pt>
                <c:pt idx="1300">
                  <c:v>0.3851</c:v>
                </c:pt>
                <c:pt idx="1301">
                  <c:v>0.3921</c:v>
                </c:pt>
                <c:pt idx="1302">
                  <c:v>0.34670000000000001</c:v>
                </c:pt>
                <c:pt idx="1303">
                  <c:v>0.32500000000000001</c:v>
                </c:pt>
                <c:pt idx="1304">
                  <c:v>0.32419999999999999</c:v>
                </c:pt>
                <c:pt idx="1305">
                  <c:v>0.30430000000000001</c:v>
                </c:pt>
                <c:pt idx="1306">
                  <c:v>0.2339</c:v>
                </c:pt>
                <c:pt idx="1307">
                  <c:v>0.36520000000000002</c:v>
                </c:pt>
                <c:pt idx="1308">
                  <c:v>0.2208</c:v>
                </c:pt>
                <c:pt idx="1309">
                  <c:v>0.31180000000000002</c:v>
                </c:pt>
                <c:pt idx="1310">
                  <c:v>0.34039999999999998</c:v>
                </c:pt>
                <c:pt idx="1311">
                  <c:v>0.29239999999999999</c:v>
                </c:pt>
                <c:pt idx="1312">
                  <c:v>0.28249999999999997</c:v>
                </c:pt>
                <c:pt idx="1313">
                  <c:v>0.27900000000000003</c:v>
                </c:pt>
                <c:pt idx="1314">
                  <c:v>0.30680000000000002</c:v>
                </c:pt>
                <c:pt idx="1315">
                  <c:v>0.3049</c:v>
                </c:pt>
                <c:pt idx="1316">
                  <c:v>0.30690000000000001</c:v>
                </c:pt>
                <c:pt idx="1317">
                  <c:v>0.30809999999999998</c:v>
                </c:pt>
                <c:pt idx="1318">
                  <c:v>0.25729999999999997</c:v>
                </c:pt>
                <c:pt idx="1319">
                  <c:v>0.4047</c:v>
                </c:pt>
                <c:pt idx="1320">
                  <c:v>0.36759999999999998</c:v>
                </c:pt>
                <c:pt idx="1321">
                  <c:v>0.41170000000000001</c:v>
                </c:pt>
                <c:pt idx="1322">
                  <c:v>0.73760000000000003</c:v>
                </c:pt>
                <c:pt idx="1323">
                  <c:v>0.49490000000000001</c:v>
                </c:pt>
                <c:pt idx="1324">
                  <c:v>0.43159999999999998</c:v>
                </c:pt>
                <c:pt idx="1325">
                  <c:v>0.41539999999999999</c:v>
                </c:pt>
                <c:pt idx="1326">
                  <c:v>0.34920000000000001</c:v>
                </c:pt>
                <c:pt idx="1327">
                  <c:v>0.35120000000000001</c:v>
                </c:pt>
                <c:pt idx="1328">
                  <c:v>0.31809999999999999</c:v>
                </c:pt>
                <c:pt idx="1329">
                  <c:v>0.43049999999999999</c:v>
                </c:pt>
                <c:pt idx="1330">
                  <c:v>0.48259999999999997</c:v>
                </c:pt>
                <c:pt idx="1331">
                  <c:v>0.45140000000000002</c:v>
                </c:pt>
                <c:pt idx="1332">
                  <c:v>0.4556</c:v>
                </c:pt>
                <c:pt idx="1333">
                  <c:v>0.46910000000000002</c:v>
                </c:pt>
                <c:pt idx="1334">
                  <c:v>0.37330000000000002</c:v>
                </c:pt>
                <c:pt idx="1335">
                  <c:v>0.52149999999999996</c:v>
                </c:pt>
                <c:pt idx="1336">
                  <c:v>0.41439999999999999</c:v>
                </c:pt>
                <c:pt idx="1337">
                  <c:v>0.48499999999999999</c:v>
                </c:pt>
                <c:pt idx="1338">
                  <c:v>0.4501</c:v>
                </c:pt>
                <c:pt idx="1339">
                  <c:v>0.39169999999999999</c:v>
                </c:pt>
                <c:pt idx="1340">
                  <c:v>0.39179999999999998</c:v>
                </c:pt>
                <c:pt idx="1341">
                  <c:v>0.33450000000000002</c:v>
                </c:pt>
                <c:pt idx="1342">
                  <c:v>0.3211</c:v>
                </c:pt>
                <c:pt idx="1343">
                  <c:v>0.31169999999999998</c:v>
                </c:pt>
                <c:pt idx="1344">
                  <c:v>0.4778</c:v>
                </c:pt>
                <c:pt idx="1345">
                  <c:v>0.45290000000000002</c:v>
                </c:pt>
                <c:pt idx="1346">
                  <c:v>0.43680000000000002</c:v>
                </c:pt>
                <c:pt idx="1347">
                  <c:v>0.29759999999999998</c:v>
                </c:pt>
                <c:pt idx="1348">
                  <c:v>0.33090000000000003</c:v>
                </c:pt>
                <c:pt idx="1349">
                  <c:v>0.2873</c:v>
                </c:pt>
                <c:pt idx="1350">
                  <c:v>0.13930000000000001</c:v>
                </c:pt>
                <c:pt idx="1351">
                  <c:v>0.14399999999999999</c:v>
                </c:pt>
                <c:pt idx="1352">
                  <c:v>6.2300000000000001E-2</c:v>
                </c:pt>
                <c:pt idx="1353">
                  <c:v>0.1195</c:v>
                </c:pt>
                <c:pt idx="1354">
                  <c:v>9.8199999999999996E-2</c:v>
                </c:pt>
                <c:pt idx="1355">
                  <c:v>0.2873</c:v>
                </c:pt>
                <c:pt idx="1356">
                  <c:v>0.3871</c:v>
                </c:pt>
                <c:pt idx="1357">
                  <c:v>0.3982</c:v>
                </c:pt>
                <c:pt idx="1358">
                  <c:v>0.4239</c:v>
                </c:pt>
                <c:pt idx="1359">
                  <c:v>0.31869999999999998</c:v>
                </c:pt>
                <c:pt idx="1360">
                  <c:v>0.34710000000000002</c:v>
                </c:pt>
                <c:pt idx="1361">
                  <c:v>0.2959</c:v>
                </c:pt>
                <c:pt idx="1362">
                  <c:v>0.2369</c:v>
                </c:pt>
                <c:pt idx="1363">
                  <c:v>0.216</c:v>
                </c:pt>
                <c:pt idx="1364">
                  <c:v>0.17369999999999999</c:v>
                </c:pt>
                <c:pt idx="1365">
                  <c:v>0.249</c:v>
                </c:pt>
                <c:pt idx="1366">
                  <c:v>9.7600000000000006E-2</c:v>
                </c:pt>
                <c:pt idx="1367">
                  <c:v>0.32150000000000001</c:v>
                </c:pt>
                <c:pt idx="1368">
                  <c:v>0.29399999999999998</c:v>
                </c:pt>
                <c:pt idx="1369">
                  <c:v>8.3099999999999993E-2</c:v>
                </c:pt>
                <c:pt idx="1370">
                  <c:v>0.36059999999999998</c:v>
                </c:pt>
                <c:pt idx="1371">
                  <c:v>0.35909999999999997</c:v>
                </c:pt>
                <c:pt idx="1372">
                  <c:v>0.38479999999999998</c:v>
                </c:pt>
                <c:pt idx="1373">
                  <c:v>0.39100000000000001</c:v>
                </c:pt>
                <c:pt idx="1374">
                  <c:v>0.31919999999999998</c:v>
                </c:pt>
                <c:pt idx="1375">
                  <c:v>0.31640000000000001</c:v>
                </c:pt>
                <c:pt idx="1376">
                  <c:v>0.3362</c:v>
                </c:pt>
                <c:pt idx="1377">
                  <c:v>0.43219999999999997</c:v>
                </c:pt>
                <c:pt idx="1378">
                  <c:v>0.45829999999999999</c:v>
                </c:pt>
                <c:pt idx="1379">
                  <c:v>0.40439999999999998</c:v>
                </c:pt>
                <c:pt idx="1380">
                  <c:v>0.5514</c:v>
                </c:pt>
                <c:pt idx="1381">
                  <c:v>0.69450000000000001</c:v>
                </c:pt>
                <c:pt idx="1382">
                  <c:v>0.4677</c:v>
                </c:pt>
                <c:pt idx="1383">
                  <c:v>0.41270000000000001</c:v>
                </c:pt>
                <c:pt idx="1384">
                  <c:v>0.35870000000000002</c:v>
                </c:pt>
                <c:pt idx="1385">
                  <c:v>0.46889999999999998</c:v>
                </c:pt>
                <c:pt idx="1386">
                  <c:v>0.43459999999999999</c:v>
                </c:pt>
                <c:pt idx="1387">
                  <c:v>0.51</c:v>
                </c:pt>
                <c:pt idx="1388">
                  <c:v>0.38990000000000002</c:v>
                </c:pt>
                <c:pt idx="1389">
                  <c:v>0.43980000000000002</c:v>
                </c:pt>
                <c:pt idx="1390">
                  <c:v>0.45760000000000001</c:v>
                </c:pt>
                <c:pt idx="1391">
                  <c:v>0.3493</c:v>
                </c:pt>
                <c:pt idx="1392">
                  <c:v>0.26840000000000003</c:v>
                </c:pt>
                <c:pt idx="1393">
                  <c:v>0.4577</c:v>
                </c:pt>
                <c:pt idx="1394">
                  <c:v>0.32540000000000002</c:v>
                </c:pt>
                <c:pt idx="1395">
                  <c:v>0.27560000000000001</c:v>
                </c:pt>
                <c:pt idx="1396">
                  <c:v>0.39300000000000002</c:v>
                </c:pt>
                <c:pt idx="1397">
                  <c:v>0.3594</c:v>
                </c:pt>
                <c:pt idx="1398">
                  <c:v>0.32929999999999998</c:v>
                </c:pt>
                <c:pt idx="1399">
                  <c:v>0.32340000000000002</c:v>
                </c:pt>
                <c:pt idx="1400">
                  <c:v>0.27450000000000002</c:v>
                </c:pt>
                <c:pt idx="1401">
                  <c:v>0.2311</c:v>
                </c:pt>
                <c:pt idx="1402">
                  <c:v>0.2858</c:v>
                </c:pt>
                <c:pt idx="1403">
                  <c:v>0.39269999999999999</c:v>
                </c:pt>
                <c:pt idx="1404">
                  <c:v>0.37630000000000002</c:v>
                </c:pt>
                <c:pt idx="1405">
                  <c:v>0.432</c:v>
                </c:pt>
                <c:pt idx="1406">
                  <c:v>0.4677</c:v>
                </c:pt>
                <c:pt idx="1407">
                  <c:v>0.45900000000000002</c:v>
                </c:pt>
                <c:pt idx="1408">
                  <c:v>0.42699999999999999</c:v>
                </c:pt>
                <c:pt idx="1409">
                  <c:v>0.53680000000000005</c:v>
                </c:pt>
                <c:pt idx="1410">
                  <c:v>0.51429999999999998</c:v>
                </c:pt>
                <c:pt idx="1411">
                  <c:v>0.55320000000000003</c:v>
                </c:pt>
                <c:pt idx="1412">
                  <c:v>0.62839999999999996</c:v>
                </c:pt>
                <c:pt idx="1413">
                  <c:v>0.65269999999999995</c:v>
                </c:pt>
                <c:pt idx="1414">
                  <c:v>0.59050000000000002</c:v>
                </c:pt>
                <c:pt idx="1415">
                  <c:v>0.63160000000000005</c:v>
                </c:pt>
                <c:pt idx="1416">
                  <c:v>0.61119999999999997</c:v>
                </c:pt>
                <c:pt idx="1417">
                  <c:v>0.87050000000000005</c:v>
                </c:pt>
                <c:pt idx="1418">
                  <c:v>0.64639999999999997</c:v>
                </c:pt>
                <c:pt idx="1419">
                  <c:v>0.73809999999999998</c:v>
                </c:pt>
                <c:pt idx="1420">
                  <c:v>0.67030000000000001</c:v>
                </c:pt>
                <c:pt idx="1421">
                  <c:v>0.66930000000000001</c:v>
                </c:pt>
                <c:pt idx="1422">
                  <c:v>0.73919999999999997</c:v>
                </c:pt>
                <c:pt idx="1423">
                  <c:v>0.68359999999999999</c:v>
                </c:pt>
                <c:pt idx="1424">
                  <c:v>0.52849999999999997</c:v>
                </c:pt>
                <c:pt idx="1425">
                  <c:v>0.49969999999999998</c:v>
                </c:pt>
                <c:pt idx="1426">
                  <c:v>0.41520000000000001</c:v>
                </c:pt>
                <c:pt idx="1427">
                  <c:v>0.58420000000000005</c:v>
                </c:pt>
                <c:pt idx="1428">
                  <c:v>0.50349999999999995</c:v>
                </c:pt>
                <c:pt idx="1429">
                  <c:v>0.67490000000000006</c:v>
                </c:pt>
                <c:pt idx="1430">
                  <c:v>0.37269999999999998</c:v>
                </c:pt>
                <c:pt idx="1431">
                  <c:v>0.46050000000000002</c:v>
                </c:pt>
                <c:pt idx="1432">
                  <c:v>0.41149999999999998</c:v>
                </c:pt>
                <c:pt idx="1433">
                  <c:v>0.42480000000000001</c:v>
                </c:pt>
                <c:pt idx="1434">
                  <c:v>0.40849999999999997</c:v>
                </c:pt>
                <c:pt idx="1435">
                  <c:v>0.37330000000000002</c:v>
                </c:pt>
                <c:pt idx="1436">
                  <c:v>0.4047</c:v>
                </c:pt>
                <c:pt idx="1437">
                  <c:v>0.37930000000000003</c:v>
                </c:pt>
                <c:pt idx="1438">
                  <c:v>0.37209999999999999</c:v>
                </c:pt>
                <c:pt idx="1439">
                  <c:v>0.57989999999999997</c:v>
                </c:pt>
                <c:pt idx="1440">
                  <c:v>0.34910000000000002</c:v>
                </c:pt>
                <c:pt idx="1441">
                  <c:v>0.5454</c:v>
                </c:pt>
                <c:pt idx="1442">
                  <c:v>0.55600000000000005</c:v>
                </c:pt>
                <c:pt idx="1443">
                  <c:v>0.6321</c:v>
                </c:pt>
                <c:pt idx="1444">
                  <c:v>0.46550000000000002</c:v>
                </c:pt>
                <c:pt idx="1445">
                  <c:v>0.41049999999999998</c:v>
                </c:pt>
                <c:pt idx="1446">
                  <c:v>0.3947</c:v>
                </c:pt>
                <c:pt idx="1447">
                  <c:v>0.45910000000000001</c:v>
                </c:pt>
                <c:pt idx="1448">
                  <c:v>0.4415</c:v>
                </c:pt>
                <c:pt idx="1449">
                  <c:v>0.307</c:v>
                </c:pt>
                <c:pt idx="1450">
                  <c:v>0.26090000000000002</c:v>
                </c:pt>
                <c:pt idx="1451">
                  <c:v>0.32300000000000001</c:v>
                </c:pt>
                <c:pt idx="1452">
                  <c:v>0.47260000000000002</c:v>
                </c:pt>
                <c:pt idx="1453">
                  <c:v>0.39689999999999998</c:v>
                </c:pt>
                <c:pt idx="1454">
                  <c:v>0.63170000000000004</c:v>
                </c:pt>
                <c:pt idx="1455">
                  <c:v>0.56869999999999998</c:v>
                </c:pt>
                <c:pt idx="1456">
                  <c:v>0.60070000000000001</c:v>
                </c:pt>
                <c:pt idx="1457">
                  <c:v>0.54179999999999995</c:v>
                </c:pt>
                <c:pt idx="1458">
                  <c:v>0.56240000000000001</c:v>
                </c:pt>
                <c:pt idx="1459">
                  <c:v>0.60419999999999996</c:v>
                </c:pt>
                <c:pt idx="1460">
                  <c:v>0.50660000000000005</c:v>
                </c:pt>
                <c:pt idx="1461">
                  <c:v>0.50490000000000002</c:v>
                </c:pt>
                <c:pt idx="1462">
                  <c:v>0.69130000000000003</c:v>
                </c:pt>
                <c:pt idx="1463">
                  <c:v>0.51500000000000001</c:v>
                </c:pt>
                <c:pt idx="1464">
                  <c:v>0.69850000000000001</c:v>
                </c:pt>
                <c:pt idx="1465">
                  <c:v>0.78800000000000003</c:v>
                </c:pt>
                <c:pt idx="1466">
                  <c:v>0.79259999999999997</c:v>
                </c:pt>
                <c:pt idx="1467">
                  <c:v>0.57369999999999999</c:v>
                </c:pt>
                <c:pt idx="1468">
                  <c:v>0.56520000000000004</c:v>
                </c:pt>
                <c:pt idx="1469">
                  <c:v>0.5927</c:v>
                </c:pt>
                <c:pt idx="1470">
                  <c:v>0.62480000000000002</c:v>
                </c:pt>
                <c:pt idx="1471">
                  <c:v>0.5393</c:v>
                </c:pt>
                <c:pt idx="1472">
                  <c:v>0.57110000000000005</c:v>
                </c:pt>
                <c:pt idx="1473">
                  <c:v>0.4803</c:v>
                </c:pt>
                <c:pt idx="1474">
                  <c:v>0.59299999999999997</c:v>
                </c:pt>
                <c:pt idx="1475">
                  <c:v>0.44030000000000002</c:v>
                </c:pt>
                <c:pt idx="1476">
                  <c:v>0.68979999999999997</c:v>
                </c:pt>
                <c:pt idx="1477">
                  <c:v>0.56620000000000004</c:v>
                </c:pt>
                <c:pt idx="1478">
                  <c:v>0.5726</c:v>
                </c:pt>
                <c:pt idx="1479">
                  <c:v>0.5625</c:v>
                </c:pt>
                <c:pt idx="1480">
                  <c:v>0.59870000000000001</c:v>
                </c:pt>
                <c:pt idx="1481">
                  <c:v>0.54310000000000003</c:v>
                </c:pt>
                <c:pt idx="1482">
                  <c:v>0.54790000000000005</c:v>
                </c:pt>
                <c:pt idx="1483">
                  <c:v>0.62409999999999999</c:v>
                </c:pt>
                <c:pt idx="1484">
                  <c:v>0.64539999999999997</c:v>
                </c:pt>
                <c:pt idx="1485">
                  <c:v>0.7298</c:v>
                </c:pt>
                <c:pt idx="1486">
                  <c:v>0.58079999999999998</c:v>
                </c:pt>
                <c:pt idx="1487">
                  <c:v>0.73919999999999997</c:v>
                </c:pt>
                <c:pt idx="1488">
                  <c:v>0.60099999999999998</c:v>
                </c:pt>
                <c:pt idx="1489">
                  <c:v>0.72440000000000004</c:v>
                </c:pt>
                <c:pt idx="1490">
                  <c:v>0.7026</c:v>
                </c:pt>
                <c:pt idx="1491">
                  <c:v>0.59930000000000005</c:v>
                </c:pt>
                <c:pt idx="1492">
                  <c:v>0.45279999999999998</c:v>
                </c:pt>
                <c:pt idx="1493">
                  <c:v>0.47949999999999998</c:v>
                </c:pt>
                <c:pt idx="1494">
                  <c:v>0.48599999999999999</c:v>
                </c:pt>
                <c:pt idx="1495">
                  <c:v>0.52129999999999999</c:v>
                </c:pt>
                <c:pt idx="1496">
                  <c:v>0.53690000000000004</c:v>
                </c:pt>
                <c:pt idx="1497">
                  <c:v>0.61860000000000004</c:v>
                </c:pt>
                <c:pt idx="1498">
                  <c:v>0.76470000000000005</c:v>
                </c:pt>
                <c:pt idx="1499">
                  <c:v>0.5121</c:v>
                </c:pt>
                <c:pt idx="1500">
                  <c:v>0.62670000000000003</c:v>
                </c:pt>
                <c:pt idx="1501">
                  <c:v>0.5202</c:v>
                </c:pt>
                <c:pt idx="1502">
                  <c:v>0.69769999999999999</c:v>
                </c:pt>
                <c:pt idx="1503">
                  <c:v>0.73440000000000005</c:v>
                </c:pt>
                <c:pt idx="1504">
                  <c:v>0.66149999999999998</c:v>
                </c:pt>
                <c:pt idx="1505">
                  <c:v>0.67689999999999995</c:v>
                </c:pt>
                <c:pt idx="1506">
                  <c:v>0.66320000000000001</c:v>
                </c:pt>
                <c:pt idx="1507">
                  <c:v>0.62819999999999998</c:v>
                </c:pt>
                <c:pt idx="1508">
                  <c:v>0.69179999999999997</c:v>
                </c:pt>
                <c:pt idx="1509">
                  <c:v>0.69799999999999995</c:v>
                </c:pt>
                <c:pt idx="1510">
                  <c:v>0.73229999999999995</c:v>
                </c:pt>
                <c:pt idx="1511">
                  <c:v>0.62549999999999994</c:v>
                </c:pt>
                <c:pt idx="1512">
                  <c:v>0.46250000000000002</c:v>
                </c:pt>
                <c:pt idx="1513">
                  <c:v>0.62660000000000005</c:v>
                </c:pt>
                <c:pt idx="1514">
                  <c:v>0.6</c:v>
                </c:pt>
                <c:pt idx="1515">
                  <c:v>0.5232</c:v>
                </c:pt>
                <c:pt idx="1516">
                  <c:v>0.55479999999999996</c:v>
                </c:pt>
                <c:pt idx="1517">
                  <c:v>0.64470000000000005</c:v>
                </c:pt>
                <c:pt idx="1518">
                  <c:v>0.62780000000000002</c:v>
                </c:pt>
                <c:pt idx="1519">
                  <c:v>0.63219999999999998</c:v>
                </c:pt>
                <c:pt idx="1520">
                  <c:v>0.63819999999999999</c:v>
                </c:pt>
                <c:pt idx="1521">
                  <c:v>0.68369999999999997</c:v>
                </c:pt>
                <c:pt idx="1522">
                  <c:v>0.65110000000000001</c:v>
                </c:pt>
                <c:pt idx="1523">
                  <c:v>0.77539999999999998</c:v>
                </c:pt>
                <c:pt idx="1524">
                  <c:v>0.88900000000000001</c:v>
                </c:pt>
                <c:pt idx="1525">
                  <c:v>0.66710000000000003</c:v>
                </c:pt>
                <c:pt idx="1526">
                  <c:v>0.67359999999999998</c:v>
                </c:pt>
                <c:pt idx="1527">
                  <c:v>0.73980000000000001</c:v>
                </c:pt>
                <c:pt idx="1528">
                  <c:v>0.61450000000000005</c:v>
                </c:pt>
                <c:pt idx="1529">
                  <c:v>0.54349999999999998</c:v>
                </c:pt>
                <c:pt idx="1530">
                  <c:v>0.53180000000000005</c:v>
                </c:pt>
                <c:pt idx="1531">
                  <c:v>0.55830000000000002</c:v>
                </c:pt>
                <c:pt idx="1532">
                  <c:v>0.58409999999999995</c:v>
                </c:pt>
                <c:pt idx="1533">
                  <c:v>0.57299999999999995</c:v>
                </c:pt>
                <c:pt idx="1534">
                  <c:v>0.52429999999999999</c:v>
                </c:pt>
                <c:pt idx="1535">
                  <c:v>0.4955</c:v>
                </c:pt>
                <c:pt idx="1536">
                  <c:v>0.2828</c:v>
                </c:pt>
                <c:pt idx="1537">
                  <c:v>0.38519999999999999</c:v>
                </c:pt>
                <c:pt idx="1538">
                  <c:v>0.77059999999999995</c:v>
                </c:pt>
                <c:pt idx="1539">
                  <c:v>0.48759999999999998</c:v>
                </c:pt>
                <c:pt idx="1540">
                  <c:v>0.50439999999999996</c:v>
                </c:pt>
                <c:pt idx="1541">
                  <c:v>0.53680000000000005</c:v>
                </c:pt>
                <c:pt idx="1542">
                  <c:v>0.58460000000000001</c:v>
                </c:pt>
                <c:pt idx="1543">
                  <c:v>0.56399999999999995</c:v>
                </c:pt>
                <c:pt idx="1544">
                  <c:v>0.53779999999999994</c:v>
                </c:pt>
                <c:pt idx="1545">
                  <c:v>0.67490000000000006</c:v>
                </c:pt>
                <c:pt idx="1546">
                  <c:v>0.67649999999999999</c:v>
                </c:pt>
                <c:pt idx="1547">
                  <c:v>0.56820000000000004</c:v>
                </c:pt>
                <c:pt idx="1548">
                  <c:v>0.5988</c:v>
                </c:pt>
                <c:pt idx="1549">
                  <c:v>0.57050000000000001</c:v>
                </c:pt>
                <c:pt idx="1550">
                  <c:v>0.58289999999999997</c:v>
                </c:pt>
                <c:pt idx="1551">
                  <c:v>0.65769999999999995</c:v>
                </c:pt>
                <c:pt idx="1552">
                  <c:v>0.59299999999999997</c:v>
                </c:pt>
                <c:pt idx="1553">
                  <c:v>0.67930000000000001</c:v>
                </c:pt>
                <c:pt idx="1554">
                  <c:v>0.65029999999999999</c:v>
                </c:pt>
                <c:pt idx="1555">
                  <c:v>0.70550000000000002</c:v>
                </c:pt>
                <c:pt idx="1556">
                  <c:v>0.71609999999999996</c:v>
                </c:pt>
                <c:pt idx="1557">
                  <c:v>0.6452</c:v>
                </c:pt>
                <c:pt idx="1558">
                  <c:v>0.67710000000000004</c:v>
                </c:pt>
                <c:pt idx="1559">
                  <c:v>0.62029999999999996</c:v>
                </c:pt>
                <c:pt idx="1560">
                  <c:v>0.70379999999999998</c:v>
                </c:pt>
                <c:pt idx="1561">
                  <c:v>0.7107</c:v>
                </c:pt>
                <c:pt idx="1562">
                  <c:v>0.85260000000000002</c:v>
                </c:pt>
                <c:pt idx="1563">
                  <c:v>0.83389999999999997</c:v>
                </c:pt>
                <c:pt idx="1564">
                  <c:v>0.76180000000000003</c:v>
                </c:pt>
                <c:pt idx="1565">
                  <c:v>0.73540000000000005</c:v>
                </c:pt>
                <c:pt idx="1566">
                  <c:v>0.7319</c:v>
                </c:pt>
                <c:pt idx="1567">
                  <c:v>0.6633</c:v>
                </c:pt>
                <c:pt idx="1568">
                  <c:v>0.57799999999999996</c:v>
                </c:pt>
                <c:pt idx="1569">
                  <c:v>0.62919999999999998</c:v>
                </c:pt>
                <c:pt idx="1570">
                  <c:v>0.77270000000000005</c:v>
                </c:pt>
                <c:pt idx="1571">
                  <c:v>0.49299999999999999</c:v>
                </c:pt>
                <c:pt idx="1572">
                  <c:v>0.47049999999999997</c:v>
                </c:pt>
                <c:pt idx="1573">
                  <c:v>0.49969999999999998</c:v>
                </c:pt>
                <c:pt idx="1574">
                  <c:v>0.59430000000000005</c:v>
                </c:pt>
                <c:pt idx="1575">
                  <c:v>0.65849999999999997</c:v>
                </c:pt>
                <c:pt idx="1576">
                  <c:v>0.57769999999999999</c:v>
                </c:pt>
                <c:pt idx="1577">
                  <c:v>0.64959999999999996</c:v>
                </c:pt>
                <c:pt idx="1578">
                  <c:v>0.63119999999999998</c:v>
                </c:pt>
                <c:pt idx="1579">
                  <c:v>0.61829999999999996</c:v>
                </c:pt>
                <c:pt idx="1580">
                  <c:v>0.60460000000000003</c:v>
                </c:pt>
                <c:pt idx="1581">
                  <c:v>0.63780000000000003</c:v>
                </c:pt>
                <c:pt idx="1582">
                  <c:v>0.49149999999999999</c:v>
                </c:pt>
                <c:pt idx="1583">
                  <c:v>0.55310000000000004</c:v>
                </c:pt>
                <c:pt idx="1584">
                  <c:v>0.42699999999999999</c:v>
                </c:pt>
                <c:pt idx="1585">
                  <c:v>0.42680000000000001</c:v>
                </c:pt>
                <c:pt idx="1586">
                  <c:v>0.52359999999999995</c:v>
                </c:pt>
                <c:pt idx="1587">
                  <c:v>0.73550000000000004</c:v>
                </c:pt>
                <c:pt idx="1588">
                  <c:v>0.72419999999999995</c:v>
                </c:pt>
                <c:pt idx="1589">
                  <c:v>0.70830000000000004</c:v>
                </c:pt>
                <c:pt idx="1590">
                  <c:v>0.69299999999999995</c:v>
                </c:pt>
                <c:pt idx="1591">
                  <c:v>0.6754</c:v>
                </c:pt>
                <c:pt idx="1592">
                  <c:v>0.73070000000000002</c:v>
                </c:pt>
                <c:pt idx="1593">
                  <c:v>0.70930000000000004</c:v>
                </c:pt>
                <c:pt idx="1594">
                  <c:v>0.71540000000000004</c:v>
                </c:pt>
                <c:pt idx="1595">
                  <c:v>0.4703</c:v>
                </c:pt>
                <c:pt idx="1596">
                  <c:v>0.59409999999999996</c:v>
                </c:pt>
                <c:pt idx="1597">
                  <c:v>0.64349999999999996</c:v>
                </c:pt>
                <c:pt idx="1598">
                  <c:v>0.61980000000000002</c:v>
                </c:pt>
                <c:pt idx="1599">
                  <c:v>0.56669999999999998</c:v>
                </c:pt>
                <c:pt idx="1600">
                  <c:v>0.72070000000000001</c:v>
                </c:pt>
                <c:pt idx="1601">
                  <c:v>0.69320000000000004</c:v>
                </c:pt>
                <c:pt idx="1602">
                  <c:v>0.67410000000000003</c:v>
                </c:pt>
                <c:pt idx="1603">
                  <c:v>0.66700000000000004</c:v>
                </c:pt>
                <c:pt idx="1604">
                  <c:v>0.69099999999999995</c:v>
                </c:pt>
                <c:pt idx="1605">
                  <c:v>0.68620000000000003</c:v>
                </c:pt>
                <c:pt idx="1606">
                  <c:v>0.83499999999999996</c:v>
                </c:pt>
                <c:pt idx="1607">
                  <c:v>0.70469999999999999</c:v>
                </c:pt>
                <c:pt idx="1608">
                  <c:v>0.69869999999999999</c:v>
                </c:pt>
                <c:pt idx="1609">
                  <c:v>0.48499999999999999</c:v>
                </c:pt>
                <c:pt idx="1610">
                  <c:v>0.7762</c:v>
                </c:pt>
                <c:pt idx="1611">
                  <c:v>0.80740000000000001</c:v>
                </c:pt>
                <c:pt idx="1612">
                  <c:v>0.80069999999999997</c:v>
                </c:pt>
                <c:pt idx="1613">
                  <c:v>0.76929999999999998</c:v>
                </c:pt>
                <c:pt idx="1614">
                  <c:v>0.70489999999999997</c:v>
                </c:pt>
                <c:pt idx="1615">
                  <c:v>0.80530000000000002</c:v>
                </c:pt>
                <c:pt idx="1616">
                  <c:v>0.79649999999999999</c:v>
                </c:pt>
                <c:pt idx="1617">
                  <c:v>0.79059999999999997</c:v>
                </c:pt>
                <c:pt idx="1618">
                  <c:v>0.69669999999999999</c:v>
                </c:pt>
                <c:pt idx="1619">
                  <c:v>0.8397</c:v>
                </c:pt>
                <c:pt idx="1620">
                  <c:v>0.81969999999999998</c:v>
                </c:pt>
                <c:pt idx="1621">
                  <c:v>0.8921</c:v>
                </c:pt>
                <c:pt idx="1622">
                  <c:v>0.90200000000000002</c:v>
                </c:pt>
                <c:pt idx="1623">
                  <c:v>0.77949999999999997</c:v>
                </c:pt>
                <c:pt idx="1624">
                  <c:v>0.86580000000000001</c:v>
                </c:pt>
                <c:pt idx="1625">
                  <c:v>0.89239999999999997</c:v>
                </c:pt>
                <c:pt idx="1626">
                  <c:v>0.81379999999999997</c:v>
                </c:pt>
                <c:pt idx="1627">
                  <c:v>0.88619999999999999</c:v>
                </c:pt>
                <c:pt idx="1628">
                  <c:v>0.93310000000000004</c:v>
                </c:pt>
                <c:pt idx="1629">
                  <c:v>0.99690000000000001</c:v>
                </c:pt>
                <c:pt idx="1630">
                  <c:v>0.96899999999999997</c:v>
                </c:pt>
                <c:pt idx="1631">
                  <c:v>1.1279999999999999</c:v>
                </c:pt>
                <c:pt idx="1632">
                  <c:v>1.0621</c:v>
                </c:pt>
                <c:pt idx="1633">
                  <c:v>1.1970000000000001</c:v>
                </c:pt>
                <c:pt idx="1634">
                  <c:v>1.2336</c:v>
                </c:pt>
                <c:pt idx="1635">
                  <c:v>1.0815999999999999</c:v>
                </c:pt>
                <c:pt idx="1636">
                  <c:v>0.88819999999999999</c:v>
                </c:pt>
                <c:pt idx="1637">
                  <c:v>0.9123</c:v>
                </c:pt>
                <c:pt idx="1638">
                  <c:v>0.87929999999999997</c:v>
                </c:pt>
                <c:pt idx="1639">
                  <c:v>0.90659999999999996</c:v>
                </c:pt>
                <c:pt idx="1640">
                  <c:v>0.88929999999999998</c:v>
                </c:pt>
                <c:pt idx="1641">
                  <c:v>0.7409</c:v>
                </c:pt>
                <c:pt idx="1642">
                  <c:v>0.7591</c:v>
                </c:pt>
                <c:pt idx="1643">
                  <c:v>0.80840000000000001</c:v>
                </c:pt>
                <c:pt idx="1644">
                  <c:v>0.88170000000000004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9-4363-98BB-9B691C17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06080"/>
        <c:axId val="286236496"/>
      </c:scatterChart>
      <c:valAx>
        <c:axId val="285806080"/>
        <c:scaling>
          <c:orientation val="minMax"/>
          <c:max val="2020"/>
          <c:min val="1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6496"/>
        <c:crosses val="autoZero"/>
        <c:crossBetween val="midCat"/>
      </c:valAx>
      <c:valAx>
        <c:axId val="286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126364</xdr:colOff>
      <xdr:row>151</xdr:row>
      <xdr:rowOff>109220</xdr:rowOff>
    </xdr:from>
    <xdr:to>
      <xdr:col>13</xdr:col>
      <xdr:colOff>586740</xdr:colOff>
      <xdr:row>179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179</xdr:row>
      <xdr:rowOff>144786</xdr:rowOff>
    </xdr:from>
    <xdr:to>
      <xdr:col>13</xdr:col>
      <xdr:colOff>571500</xdr:colOff>
      <xdr:row>207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244015</xdr:colOff>
      <xdr:row>0</xdr:row>
      <xdr:rowOff>60144</xdr:rowOff>
    </xdr:from>
    <xdr:to>
      <xdr:col>13</xdr:col>
      <xdr:colOff>483239</xdr:colOff>
      <xdr:row>18</xdr:row>
      <xdr:rowOff>171729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Dermid, Ian" refreshedDate="42788.492152893516" createdVersion="5" refreshedVersion="6" minRefreshableVersion="3" recordCount="1645">
  <cacheSource type="worksheet">
    <worksheetSource ref="A1:C1646" sheet="Global Temperature Anomalies"/>
  </cacheSource>
  <cacheFields count="3">
    <cacheField name="Year" numFmtId="0">
      <sharedItems containsSemiMixedTypes="0" containsString="0" containsNumber="1" containsInteger="1" minValue="1880" maxValue="2017" count="138"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Month" numFmtId="0">
      <sharedItems containsSemiMixedTypes="0" containsString="0" containsNumber="1" containsInteger="1" minValue="1" maxValue="12"/>
    </cacheField>
    <cacheField name="Value" numFmtId="0">
      <sharedItems containsSemiMixedTypes="0" containsString="0" containsNumber="1" minValue="-0.67959999999999998" maxValue="1.2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5">
  <r>
    <x v="0"/>
    <n v="1"/>
    <n v="-1.1000000000000001E-3"/>
  </r>
  <r>
    <x v="0"/>
    <n v="2"/>
    <n v="-0.12520000000000001"/>
  </r>
  <r>
    <x v="0"/>
    <n v="3"/>
    <n v="-0.13719999999999999"/>
  </r>
  <r>
    <x v="0"/>
    <n v="4"/>
    <n v="-5.0500000000000003E-2"/>
  </r>
  <r>
    <x v="0"/>
    <n v="5"/>
    <n v="-7.8700000000000006E-2"/>
  </r>
  <r>
    <x v="0"/>
    <n v="6"/>
    <n v="-0.17399999999999999"/>
  </r>
  <r>
    <x v="0"/>
    <n v="7"/>
    <n v="-0.15459999999999999"/>
  </r>
  <r>
    <x v="0"/>
    <n v="8"/>
    <n v="-8.1100000000000005E-2"/>
  </r>
  <r>
    <x v="0"/>
    <n v="9"/>
    <n v="-8.7499999999999994E-2"/>
  </r>
  <r>
    <x v="0"/>
    <n v="10"/>
    <n v="-0.18390000000000001"/>
  </r>
  <r>
    <x v="0"/>
    <n v="11"/>
    <n v="-0.27229999999999999"/>
  </r>
  <r>
    <x v="0"/>
    <n v="12"/>
    <n v="-8.3400000000000002E-2"/>
  </r>
  <r>
    <x v="1"/>
    <n v="1"/>
    <n v="-2.46E-2"/>
  </r>
  <r>
    <x v="1"/>
    <n v="2"/>
    <n v="-3.4500000000000003E-2"/>
  </r>
  <r>
    <x v="1"/>
    <n v="3"/>
    <n v="2.4199999999999999E-2"/>
  </r>
  <r>
    <x v="1"/>
    <n v="4"/>
    <n v="7.0400000000000004E-2"/>
  </r>
  <r>
    <x v="1"/>
    <n v="5"/>
    <n v="2.3900000000000001E-2"/>
  </r>
  <r>
    <x v="1"/>
    <n v="6"/>
    <n v="-9.3899999999999997E-2"/>
  </r>
  <r>
    <x v="1"/>
    <n v="7"/>
    <n v="-4.1099999999999998E-2"/>
  </r>
  <r>
    <x v="1"/>
    <n v="8"/>
    <n v="-6.0199999999999997E-2"/>
  </r>
  <r>
    <x v="1"/>
    <n v="9"/>
    <n v="-0.18429999999999999"/>
  </r>
  <r>
    <x v="1"/>
    <n v="10"/>
    <n v="-0.2228"/>
  </r>
  <r>
    <x v="1"/>
    <n v="11"/>
    <n v="-0.2233"/>
  </r>
  <r>
    <x v="1"/>
    <n v="12"/>
    <n v="-4.8599999999999997E-2"/>
  </r>
  <r>
    <x v="2"/>
    <n v="1"/>
    <n v="8.77E-2"/>
  </r>
  <r>
    <x v="2"/>
    <n v="2"/>
    <n v="3.2800000000000003E-2"/>
  </r>
  <r>
    <x v="2"/>
    <n v="3"/>
    <n v="6.9199999999999998E-2"/>
  </r>
  <r>
    <x v="2"/>
    <n v="4"/>
    <n v="-0.1283"/>
  </r>
  <r>
    <x v="2"/>
    <n v="5"/>
    <n v="-0.14949999999999999"/>
  </r>
  <r>
    <x v="2"/>
    <n v="6"/>
    <n v="-0.14180000000000001"/>
  </r>
  <r>
    <x v="2"/>
    <n v="7"/>
    <n v="-6.8500000000000005E-2"/>
  </r>
  <r>
    <x v="2"/>
    <n v="8"/>
    <n v="-8.3999999999999995E-3"/>
  </r>
  <r>
    <x v="2"/>
    <n v="9"/>
    <n v="3.2000000000000002E-3"/>
  </r>
  <r>
    <x v="2"/>
    <n v="10"/>
    <n v="-0.2109"/>
  </r>
  <r>
    <x v="2"/>
    <n v="11"/>
    <n v="-0.13100000000000001"/>
  </r>
  <r>
    <x v="2"/>
    <n v="12"/>
    <n v="-0.17549999999999999"/>
  </r>
  <r>
    <x v="3"/>
    <n v="1"/>
    <n v="-0.27"/>
  </r>
  <r>
    <x v="3"/>
    <n v="2"/>
    <n v="-0.29680000000000001"/>
  </r>
  <r>
    <x v="3"/>
    <n v="3"/>
    <n v="-0.1414"/>
  </r>
  <r>
    <x v="3"/>
    <n v="4"/>
    <n v="-0.1802"/>
  </r>
  <r>
    <x v="3"/>
    <n v="5"/>
    <n v="-0.14530000000000001"/>
  </r>
  <r>
    <x v="3"/>
    <n v="6"/>
    <n v="-9.5999999999999992E-3"/>
  </r>
  <r>
    <x v="3"/>
    <n v="7"/>
    <n v="-8.6300000000000002E-2"/>
  </r>
  <r>
    <x v="3"/>
    <n v="8"/>
    <n v="-5.4899999999999997E-2"/>
  </r>
  <r>
    <x v="3"/>
    <n v="9"/>
    <n v="-0.1512"/>
  </r>
  <r>
    <x v="3"/>
    <n v="10"/>
    <n v="-0.16769999999999999"/>
  </r>
  <r>
    <x v="3"/>
    <n v="11"/>
    <n v="-0.1749"/>
  </r>
  <r>
    <x v="3"/>
    <n v="12"/>
    <n v="-8.2900000000000001E-2"/>
  </r>
  <r>
    <x v="4"/>
    <n v="1"/>
    <n v="-0.1915"/>
  </r>
  <r>
    <x v="4"/>
    <n v="2"/>
    <n v="-0.15240000000000001"/>
  </r>
  <r>
    <x v="4"/>
    <n v="3"/>
    <n v="-0.2142"/>
  </r>
  <r>
    <x v="4"/>
    <n v="4"/>
    <n v="-0.1893"/>
  </r>
  <r>
    <x v="4"/>
    <n v="5"/>
    <n v="-0.13650000000000001"/>
  </r>
  <r>
    <x v="4"/>
    <n v="6"/>
    <n v="-0.20269999999999999"/>
  </r>
  <r>
    <x v="4"/>
    <n v="7"/>
    <n v="-0.30649999999999999"/>
  </r>
  <r>
    <x v="4"/>
    <n v="8"/>
    <n v="-0.2772"/>
  </r>
  <r>
    <x v="4"/>
    <n v="9"/>
    <n v="-0.23250000000000001"/>
  </r>
  <r>
    <x v="4"/>
    <n v="10"/>
    <n v="-0.17730000000000001"/>
  </r>
  <r>
    <x v="4"/>
    <n v="11"/>
    <n v="-0.27750000000000002"/>
  </r>
  <r>
    <x v="4"/>
    <n v="12"/>
    <n v="-0.15479999999999999"/>
  </r>
  <r>
    <x v="5"/>
    <n v="1"/>
    <n v="-0.43430000000000002"/>
  </r>
  <r>
    <x v="5"/>
    <n v="2"/>
    <n v="-0.26550000000000001"/>
  </r>
  <r>
    <x v="5"/>
    <n v="3"/>
    <n v="-0.1573"/>
  </r>
  <r>
    <x v="5"/>
    <n v="4"/>
    <n v="-0.26379999999999998"/>
  </r>
  <r>
    <x v="5"/>
    <n v="5"/>
    <n v="-0.28860000000000002"/>
  </r>
  <r>
    <x v="5"/>
    <n v="6"/>
    <n v="-0.31459999999999999"/>
  </r>
  <r>
    <x v="5"/>
    <n v="7"/>
    <n v="-0.2465"/>
  </r>
  <r>
    <x v="5"/>
    <n v="8"/>
    <n v="-0.25140000000000001"/>
  </r>
  <r>
    <x v="5"/>
    <n v="9"/>
    <n v="-0.20649999999999999"/>
  </r>
  <r>
    <x v="5"/>
    <n v="10"/>
    <n v="-0.13589999999999999"/>
  </r>
  <r>
    <x v="5"/>
    <n v="11"/>
    <n v="-0.13550000000000001"/>
  </r>
  <r>
    <x v="5"/>
    <n v="12"/>
    <n v="3.9600000000000003E-2"/>
  </r>
  <r>
    <x v="6"/>
    <n v="1"/>
    <n v="-0.1201"/>
  </r>
  <r>
    <x v="6"/>
    <n v="2"/>
    <n v="-0.28889999999999999"/>
  </r>
  <r>
    <x v="6"/>
    <n v="3"/>
    <n v="-0.29210000000000003"/>
  </r>
  <r>
    <x v="6"/>
    <n v="4"/>
    <n v="-0.17730000000000001"/>
  </r>
  <r>
    <x v="6"/>
    <n v="5"/>
    <n v="-0.1651"/>
  </r>
  <r>
    <x v="6"/>
    <n v="6"/>
    <n v="-0.25359999999999999"/>
  </r>
  <r>
    <x v="6"/>
    <n v="7"/>
    <n v="-0.17119999999999999"/>
  </r>
  <r>
    <x v="6"/>
    <n v="8"/>
    <n v="-0.2233"/>
  </r>
  <r>
    <x v="6"/>
    <n v="9"/>
    <n v="-0.20230000000000001"/>
  </r>
  <r>
    <x v="6"/>
    <n v="10"/>
    <n v="-0.23469999999999999"/>
  </r>
  <r>
    <x v="6"/>
    <n v="11"/>
    <n v="-0.2064"/>
  </r>
  <r>
    <x v="6"/>
    <n v="12"/>
    <n v="-0.17030000000000001"/>
  </r>
  <r>
    <x v="7"/>
    <n v="1"/>
    <n v="-0.39050000000000001"/>
  </r>
  <r>
    <x v="7"/>
    <n v="2"/>
    <n v="-0.3851"/>
  </r>
  <r>
    <x v="7"/>
    <n v="3"/>
    <n v="-0.1714"/>
  </r>
  <r>
    <x v="7"/>
    <n v="4"/>
    <n v="-0.2009"/>
  </r>
  <r>
    <x v="7"/>
    <n v="5"/>
    <n v="-0.24390000000000001"/>
  </r>
  <r>
    <x v="7"/>
    <n v="6"/>
    <n v="-0.2235"/>
  </r>
  <r>
    <x v="7"/>
    <n v="7"/>
    <n v="-0.27679999999999999"/>
  </r>
  <r>
    <x v="7"/>
    <n v="8"/>
    <n v="-0.3231"/>
  </r>
  <r>
    <x v="7"/>
    <n v="9"/>
    <n v="-0.1908"/>
  </r>
  <r>
    <x v="7"/>
    <n v="10"/>
    <n v="-0.3039"/>
  </r>
  <r>
    <x v="7"/>
    <n v="11"/>
    <n v="-0.16420000000000001"/>
  </r>
  <r>
    <x v="7"/>
    <n v="12"/>
    <n v="-0.20349999999999999"/>
  </r>
  <r>
    <x v="8"/>
    <n v="1"/>
    <n v="-0.39129999999999998"/>
  </r>
  <r>
    <x v="8"/>
    <n v="2"/>
    <n v="-0.33179999999999998"/>
  </r>
  <r>
    <x v="8"/>
    <n v="3"/>
    <n v="-0.30299999999999999"/>
  </r>
  <r>
    <x v="8"/>
    <n v="4"/>
    <n v="-0.17979999999999999"/>
  </r>
  <r>
    <x v="8"/>
    <n v="5"/>
    <n v="-0.16189999999999999"/>
  </r>
  <r>
    <x v="8"/>
    <n v="6"/>
    <n v="-9.9299999999999999E-2"/>
  </r>
  <r>
    <x v="8"/>
    <n v="7"/>
    <n v="-0.1187"/>
  </r>
  <r>
    <x v="8"/>
    <n v="8"/>
    <n v="-0.1653"/>
  </r>
  <r>
    <x v="8"/>
    <n v="9"/>
    <n v="-7.22E-2"/>
  </r>
  <r>
    <x v="8"/>
    <n v="10"/>
    <n v="1.1299999999999999E-2"/>
  </r>
  <r>
    <x v="8"/>
    <n v="11"/>
    <n v="-4.9500000000000002E-2"/>
  </r>
  <r>
    <x v="8"/>
    <n v="12"/>
    <n v="3.4299999999999997E-2"/>
  </r>
  <r>
    <x v="9"/>
    <n v="1"/>
    <n v="-0.10009999999999999"/>
  </r>
  <r>
    <x v="9"/>
    <n v="2"/>
    <n v="7.7999999999999996E-3"/>
  </r>
  <r>
    <x v="9"/>
    <n v="3"/>
    <n v="0.1142"/>
  </r>
  <r>
    <x v="9"/>
    <n v="4"/>
    <n v="4.4900000000000002E-2"/>
  </r>
  <r>
    <x v="9"/>
    <n v="5"/>
    <n v="-3.5900000000000001E-2"/>
  </r>
  <r>
    <x v="9"/>
    <n v="6"/>
    <n v="-7.8799999999999995E-2"/>
  </r>
  <r>
    <x v="9"/>
    <n v="7"/>
    <n v="-0.16600000000000001"/>
  </r>
  <r>
    <x v="9"/>
    <n v="8"/>
    <n v="-0.14449999999999999"/>
  </r>
  <r>
    <x v="9"/>
    <n v="9"/>
    <n v="-0.23"/>
  </r>
  <r>
    <x v="9"/>
    <n v="10"/>
    <n v="-0.19939999999999999"/>
  </r>
  <r>
    <x v="9"/>
    <n v="11"/>
    <n v="-0.28349999999999997"/>
  </r>
  <r>
    <x v="9"/>
    <n v="12"/>
    <n v="-0.1865"/>
  </r>
  <r>
    <x v="10"/>
    <n v="1"/>
    <n v="-0.36320000000000002"/>
  </r>
  <r>
    <x v="10"/>
    <n v="2"/>
    <n v="-0.4345"/>
  </r>
  <r>
    <x v="10"/>
    <n v="3"/>
    <n v="-0.3241"/>
  </r>
  <r>
    <x v="10"/>
    <n v="4"/>
    <n v="-0.2621"/>
  </r>
  <r>
    <x v="10"/>
    <n v="5"/>
    <n v="-0.39279999999999998"/>
  </r>
  <r>
    <x v="10"/>
    <n v="6"/>
    <n v="-0.29149999999999998"/>
  </r>
  <r>
    <x v="10"/>
    <n v="7"/>
    <n v="-0.28220000000000001"/>
  </r>
  <r>
    <x v="10"/>
    <n v="8"/>
    <n v="-0.3276"/>
  </r>
  <r>
    <x v="10"/>
    <n v="9"/>
    <n v="-0.35460000000000003"/>
  </r>
  <r>
    <x v="10"/>
    <n v="10"/>
    <n v="-0.29630000000000001"/>
  </r>
  <r>
    <x v="10"/>
    <n v="11"/>
    <n v="-0.34429999999999999"/>
  </r>
  <r>
    <x v="10"/>
    <n v="12"/>
    <n v="-0.23530000000000001"/>
  </r>
  <r>
    <x v="11"/>
    <n v="1"/>
    <n v="-0.38329999999999997"/>
  </r>
  <r>
    <x v="11"/>
    <n v="2"/>
    <n v="-0.52800000000000002"/>
  </r>
  <r>
    <x v="11"/>
    <n v="3"/>
    <n v="-0.21709999999999999"/>
  </r>
  <r>
    <x v="11"/>
    <n v="4"/>
    <n v="-0.25659999999999999"/>
  </r>
  <r>
    <x v="11"/>
    <n v="5"/>
    <n v="-0.1401"/>
  </r>
  <r>
    <x v="11"/>
    <n v="6"/>
    <n v="-0.20480000000000001"/>
  </r>
  <r>
    <x v="11"/>
    <n v="7"/>
    <n v="-0.23169999999999999"/>
  </r>
  <r>
    <x v="11"/>
    <n v="8"/>
    <n v="-0.23319999999999999"/>
  </r>
  <r>
    <x v="11"/>
    <n v="9"/>
    <n v="-0.15490000000000001"/>
  </r>
  <r>
    <x v="11"/>
    <n v="10"/>
    <n v="-0.29110000000000003"/>
  </r>
  <r>
    <x v="11"/>
    <n v="11"/>
    <n v="-0.40160000000000001"/>
  </r>
  <r>
    <x v="11"/>
    <n v="12"/>
    <n v="-4.8599999999999997E-2"/>
  </r>
  <r>
    <x v="12"/>
    <n v="1"/>
    <n v="-0.2417"/>
  </r>
  <r>
    <x v="12"/>
    <n v="2"/>
    <n v="-0.14219999999999999"/>
  </r>
  <r>
    <x v="12"/>
    <n v="3"/>
    <n v="-0.30830000000000002"/>
  </r>
  <r>
    <x v="12"/>
    <n v="4"/>
    <n v="-0.32200000000000001"/>
  </r>
  <r>
    <x v="12"/>
    <n v="5"/>
    <n v="-0.3125"/>
  </r>
  <r>
    <x v="12"/>
    <n v="6"/>
    <n v="-0.28739999999999999"/>
  </r>
  <r>
    <x v="12"/>
    <n v="7"/>
    <n v="-0.35210000000000002"/>
  </r>
  <r>
    <x v="12"/>
    <n v="8"/>
    <n v="-0.33179999999999998"/>
  </r>
  <r>
    <x v="12"/>
    <n v="9"/>
    <n v="-0.2228"/>
  </r>
  <r>
    <x v="12"/>
    <n v="10"/>
    <n v="-0.2505"/>
  </r>
  <r>
    <x v="12"/>
    <n v="11"/>
    <n v="-0.47839999999999999"/>
  </r>
  <r>
    <x v="12"/>
    <n v="12"/>
    <n v="-0.47749999999999998"/>
  </r>
  <r>
    <x v="13"/>
    <n v="1"/>
    <n v="-0.67959999999999998"/>
  </r>
  <r>
    <x v="13"/>
    <n v="2"/>
    <n v="-0.61370000000000002"/>
  </r>
  <r>
    <x v="13"/>
    <n v="3"/>
    <n v="-0.22500000000000001"/>
  </r>
  <r>
    <x v="13"/>
    <n v="4"/>
    <n v="-0.3523"/>
  </r>
  <r>
    <x v="13"/>
    <n v="5"/>
    <n v="-0.3448"/>
  </r>
  <r>
    <x v="13"/>
    <n v="6"/>
    <n v="-0.2402"/>
  </r>
  <r>
    <x v="13"/>
    <n v="7"/>
    <n v="-0.2024"/>
  </r>
  <r>
    <x v="13"/>
    <n v="8"/>
    <n v="-0.32890000000000003"/>
  </r>
  <r>
    <x v="13"/>
    <n v="9"/>
    <n v="-0.25750000000000001"/>
  </r>
  <r>
    <x v="13"/>
    <n v="10"/>
    <n v="-0.2114"/>
  </r>
  <r>
    <x v="13"/>
    <n v="11"/>
    <n v="-0.16619999999999999"/>
  </r>
  <r>
    <x v="13"/>
    <n v="12"/>
    <n v="-0.24840000000000001"/>
  </r>
  <r>
    <x v="14"/>
    <n v="1"/>
    <n v="-0.43759999999999999"/>
  </r>
  <r>
    <x v="14"/>
    <n v="2"/>
    <n v="-0.224"/>
  </r>
  <r>
    <x v="14"/>
    <n v="3"/>
    <n v="-0.20419999999999999"/>
  </r>
  <r>
    <x v="14"/>
    <n v="4"/>
    <n v="-0.3039"/>
  </r>
  <r>
    <x v="14"/>
    <n v="5"/>
    <n v="-0.30230000000000001"/>
  </r>
  <r>
    <x v="14"/>
    <n v="6"/>
    <n v="-0.34989999999999999"/>
  </r>
  <r>
    <x v="14"/>
    <n v="7"/>
    <n v="-0.27229999999999999"/>
  </r>
  <r>
    <x v="14"/>
    <n v="8"/>
    <n v="-0.27260000000000001"/>
  </r>
  <r>
    <x v="14"/>
    <n v="9"/>
    <n v="-0.25509999999999999"/>
  </r>
  <r>
    <x v="14"/>
    <n v="10"/>
    <n v="-0.2145"/>
  </r>
  <r>
    <x v="14"/>
    <n v="11"/>
    <n v="-0.29759999999999998"/>
  </r>
  <r>
    <x v="14"/>
    <n v="12"/>
    <n v="-0.2427"/>
  </r>
  <r>
    <x v="15"/>
    <n v="1"/>
    <n v="-0.438"/>
  </r>
  <r>
    <x v="15"/>
    <n v="2"/>
    <n v="-0.4148"/>
  </r>
  <r>
    <x v="15"/>
    <n v="3"/>
    <n v="-0.2863"/>
  </r>
  <r>
    <x v="15"/>
    <n v="4"/>
    <n v="-0.18490000000000001"/>
  </r>
  <r>
    <x v="15"/>
    <n v="5"/>
    <n v="-0.2087"/>
  </r>
  <r>
    <x v="15"/>
    <n v="6"/>
    <n v="-0.2913"/>
  </r>
  <r>
    <x v="15"/>
    <n v="7"/>
    <n v="-0.2001"/>
  </r>
  <r>
    <x v="15"/>
    <n v="8"/>
    <n v="-0.22670000000000001"/>
  </r>
  <r>
    <x v="15"/>
    <n v="9"/>
    <n v="-0.13469999999999999"/>
  </r>
  <r>
    <x v="15"/>
    <n v="10"/>
    <n v="-0.13220000000000001"/>
  </r>
  <r>
    <x v="15"/>
    <n v="11"/>
    <n v="-0.1595"/>
  </r>
  <r>
    <x v="15"/>
    <n v="12"/>
    <n v="-7.0199999999999999E-2"/>
  </r>
  <r>
    <x v="16"/>
    <n v="1"/>
    <n v="-0.10340000000000001"/>
  </r>
  <r>
    <x v="16"/>
    <n v="2"/>
    <n v="-8.0600000000000005E-2"/>
  </r>
  <r>
    <x v="16"/>
    <n v="3"/>
    <n v="-0.2094"/>
  </r>
  <r>
    <x v="16"/>
    <n v="4"/>
    <n v="-0.26629999999999998"/>
  </r>
  <r>
    <x v="16"/>
    <n v="5"/>
    <n v="-0.10680000000000001"/>
  </r>
  <r>
    <x v="16"/>
    <n v="6"/>
    <n v="-9.2499999999999999E-2"/>
  </r>
  <r>
    <x v="16"/>
    <n v="7"/>
    <n v="-5.2600000000000001E-2"/>
  </r>
  <r>
    <x v="16"/>
    <n v="8"/>
    <n v="-7.46E-2"/>
  </r>
  <r>
    <x v="16"/>
    <n v="9"/>
    <n v="-6.8599999999999994E-2"/>
  </r>
  <r>
    <x v="16"/>
    <n v="10"/>
    <n v="-7.1999999999999998E-3"/>
  </r>
  <r>
    <x v="16"/>
    <n v="11"/>
    <n v="-0.1681"/>
  </r>
  <r>
    <x v="16"/>
    <n v="12"/>
    <n v="4.5400000000000003E-2"/>
  </r>
  <r>
    <x v="17"/>
    <n v="1"/>
    <n v="-0.1888"/>
  </r>
  <r>
    <x v="17"/>
    <n v="2"/>
    <n v="-0.1158"/>
  </r>
  <r>
    <x v="17"/>
    <n v="3"/>
    <n v="-0.1923"/>
  </r>
  <r>
    <x v="17"/>
    <n v="4"/>
    <n v="-8.5000000000000006E-3"/>
  </r>
  <r>
    <x v="17"/>
    <n v="5"/>
    <n v="-3.0700000000000002E-2"/>
  </r>
  <r>
    <x v="17"/>
    <n v="6"/>
    <n v="-0.1036"/>
  </r>
  <r>
    <x v="17"/>
    <n v="7"/>
    <n v="-4.2000000000000003E-2"/>
  </r>
  <r>
    <x v="17"/>
    <n v="8"/>
    <n v="-7.6999999999999999E-2"/>
  </r>
  <r>
    <x v="17"/>
    <n v="9"/>
    <n v="-2.75E-2"/>
  </r>
  <r>
    <x v="17"/>
    <n v="10"/>
    <n v="-0.1646"/>
  </r>
  <r>
    <x v="17"/>
    <n v="11"/>
    <n v="-0.26250000000000001"/>
  </r>
  <r>
    <x v="17"/>
    <n v="12"/>
    <n v="-0.30209999999999998"/>
  </r>
  <r>
    <x v="18"/>
    <n v="1"/>
    <n v="-4.6300000000000001E-2"/>
  </r>
  <r>
    <x v="18"/>
    <n v="2"/>
    <n v="-0.2843"/>
  </r>
  <r>
    <x v="18"/>
    <n v="3"/>
    <n v="-0.6583"/>
  </r>
  <r>
    <x v="18"/>
    <n v="4"/>
    <n v="-0.35149999999999998"/>
  </r>
  <r>
    <x v="18"/>
    <n v="5"/>
    <n v="-0.29470000000000002"/>
  </r>
  <r>
    <x v="18"/>
    <n v="6"/>
    <n v="-0.21240000000000001"/>
  </r>
  <r>
    <x v="18"/>
    <n v="7"/>
    <n v="-0.2472"/>
  </r>
  <r>
    <x v="18"/>
    <n v="8"/>
    <n v="-0.23319999999999999"/>
  </r>
  <r>
    <x v="18"/>
    <n v="9"/>
    <n v="-0.20269999999999999"/>
  </r>
  <r>
    <x v="18"/>
    <n v="10"/>
    <n v="-0.32650000000000001"/>
  </r>
  <r>
    <x v="18"/>
    <n v="11"/>
    <n v="-0.24640000000000001"/>
  </r>
  <r>
    <x v="18"/>
    <n v="12"/>
    <n v="-1.21E-2"/>
  </r>
  <r>
    <x v="19"/>
    <n v="1"/>
    <n v="-0.1037"/>
  </r>
  <r>
    <x v="19"/>
    <n v="2"/>
    <n v="-0.28749999999999998"/>
  </r>
  <r>
    <x v="19"/>
    <n v="3"/>
    <n v="-0.26050000000000001"/>
  </r>
  <r>
    <x v="19"/>
    <n v="4"/>
    <n v="-0.19989999999999999"/>
  </r>
  <r>
    <x v="19"/>
    <n v="5"/>
    <n v="-0.12859999999999999"/>
  </r>
  <r>
    <x v="19"/>
    <n v="6"/>
    <n v="-0.20499999999999999"/>
  </r>
  <r>
    <x v="19"/>
    <n v="7"/>
    <n v="-0.13159999999999999"/>
  </r>
  <r>
    <x v="19"/>
    <n v="8"/>
    <n v="-6.9599999999999995E-2"/>
  </r>
  <r>
    <x v="19"/>
    <n v="9"/>
    <n v="-3.6299999999999999E-2"/>
  </r>
  <r>
    <x v="19"/>
    <n v="10"/>
    <n v="-2.8899999999999999E-2"/>
  </r>
  <r>
    <x v="19"/>
    <n v="11"/>
    <n v="0.1431"/>
  </r>
  <r>
    <x v="19"/>
    <n v="12"/>
    <n v="-0.16850000000000001"/>
  </r>
  <r>
    <x v="20"/>
    <n v="1"/>
    <n v="-0.24379999999999999"/>
  </r>
  <r>
    <x v="20"/>
    <n v="2"/>
    <n v="-9.8299999999999998E-2"/>
  </r>
  <r>
    <x v="20"/>
    <n v="3"/>
    <n v="-4.5199999999999997E-2"/>
  </r>
  <r>
    <x v="20"/>
    <n v="4"/>
    <n v="-9.7299999999999998E-2"/>
  </r>
  <r>
    <x v="20"/>
    <n v="5"/>
    <n v="-4.0099999999999997E-2"/>
  </r>
  <r>
    <x v="20"/>
    <n v="6"/>
    <n v="-5.0999999999999997E-2"/>
  </r>
  <r>
    <x v="20"/>
    <n v="7"/>
    <n v="-7.7799999999999994E-2"/>
  </r>
  <r>
    <x v="20"/>
    <n v="8"/>
    <n v="-7.0699999999999999E-2"/>
  </r>
  <r>
    <x v="20"/>
    <n v="9"/>
    <n v="-6.3799999999999996E-2"/>
  </r>
  <r>
    <x v="20"/>
    <n v="10"/>
    <n v="4.5499999999999999E-2"/>
  </r>
  <r>
    <x v="20"/>
    <n v="11"/>
    <n v="-0.13719999999999999"/>
  </r>
  <r>
    <x v="20"/>
    <n v="12"/>
    <n v="3.0800000000000001E-2"/>
  </r>
  <r>
    <x v="21"/>
    <n v="1"/>
    <n v="-0.12759999999999999"/>
  </r>
  <r>
    <x v="21"/>
    <n v="2"/>
    <n v="-7.7799999999999994E-2"/>
  </r>
  <r>
    <x v="21"/>
    <n v="3"/>
    <n v="-3.5400000000000001E-2"/>
  </r>
  <r>
    <x v="21"/>
    <n v="4"/>
    <n v="-6.6000000000000003E-2"/>
  </r>
  <r>
    <x v="21"/>
    <n v="5"/>
    <n v="-0.128"/>
  </r>
  <r>
    <x v="21"/>
    <n v="6"/>
    <n v="-0.12970000000000001"/>
  </r>
  <r>
    <x v="21"/>
    <n v="7"/>
    <n v="-0.1595"/>
  </r>
  <r>
    <x v="21"/>
    <n v="8"/>
    <n v="-0.13519999999999999"/>
  </r>
  <r>
    <x v="21"/>
    <n v="9"/>
    <n v="-0.2104"/>
  </r>
  <r>
    <x v="21"/>
    <n v="10"/>
    <n v="-0.2838"/>
  </r>
  <r>
    <x v="21"/>
    <n v="11"/>
    <n v="-0.1439"/>
  </r>
  <r>
    <x v="21"/>
    <n v="12"/>
    <n v="-0.2419"/>
  </r>
  <r>
    <x v="22"/>
    <n v="1"/>
    <n v="-9.0200000000000002E-2"/>
  </r>
  <r>
    <x v="22"/>
    <n v="2"/>
    <n v="-3.8600000000000002E-2"/>
  </r>
  <r>
    <x v="22"/>
    <n v="3"/>
    <n v="-0.2016"/>
  </r>
  <r>
    <x v="22"/>
    <n v="4"/>
    <n v="-0.2747"/>
  </r>
  <r>
    <x v="22"/>
    <n v="5"/>
    <n v="-0.26790000000000003"/>
  </r>
  <r>
    <x v="22"/>
    <n v="6"/>
    <n v="-0.34210000000000002"/>
  </r>
  <r>
    <x v="22"/>
    <n v="7"/>
    <n v="-0.29670000000000002"/>
  </r>
  <r>
    <x v="22"/>
    <n v="8"/>
    <n v="-0.27339999999999998"/>
  </r>
  <r>
    <x v="22"/>
    <n v="9"/>
    <n v="-0.23780000000000001"/>
  </r>
  <r>
    <x v="22"/>
    <n v="10"/>
    <n v="-0.28849999999999998"/>
  </r>
  <r>
    <x v="22"/>
    <n v="11"/>
    <n v="-0.3508"/>
  </r>
  <r>
    <x v="22"/>
    <n v="12"/>
    <n v="-0.37390000000000001"/>
  </r>
  <r>
    <x v="23"/>
    <n v="1"/>
    <n v="-0.21879999999999999"/>
  </r>
  <r>
    <x v="23"/>
    <n v="2"/>
    <n v="-9.2899999999999996E-2"/>
  </r>
  <r>
    <x v="23"/>
    <n v="3"/>
    <n v="-0.28449999999999998"/>
  </r>
  <r>
    <x v="23"/>
    <n v="4"/>
    <n v="-0.35849999999999999"/>
  </r>
  <r>
    <x v="23"/>
    <n v="5"/>
    <n v="-0.39860000000000001"/>
  </r>
  <r>
    <x v="23"/>
    <n v="6"/>
    <n v="-0.3821"/>
  </r>
  <r>
    <x v="23"/>
    <n v="7"/>
    <n v="-0.34510000000000002"/>
  </r>
  <r>
    <x v="23"/>
    <n v="8"/>
    <n v="-0.4425"/>
  </r>
  <r>
    <x v="23"/>
    <n v="9"/>
    <n v="-0.38090000000000002"/>
  </r>
  <r>
    <x v="23"/>
    <n v="10"/>
    <n v="-0.4405"/>
  </r>
  <r>
    <x v="23"/>
    <n v="11"/>
    <n v="-0.40100000000000002"/>
  </r>
  <r>
    <x v="23"/>
    <n v="12"/>
    <n v="-0.39140000000000003"/>
  </r>
  <r>
    <x v="24"/>
    <n v="1"/>
    <n v="-0.54810000000000003"/>
  </r>
  <r>
    <x v="24"/>
    <n v="2"/>
    <n v="-0.47449999999999998"/>
  </r>
  <r>
    <x v="24"/>
    <n v="3"/>
    <n v="-0.52029999999999998"/>
  </r>
  <r>
    <x v="24"/>
    <n v="4"/>
    <n v="-0.4793"/>
  </r>
  <r>
    <x v="24"/>
    <n v="5"/>
    <n v="-0.43690000000000001"/>
  </r>
  <r>
    <x v="24"/>
    <n v="6"/>
    <n v="-0.44790000000000002"/>
  </r>
  <r>
    <x v="24"/>
    <n v="7"/>
    <n v="-0.46489999999999998"/>
  </r>
  <r>
    <x v="24"/>
    <n v="8"/>
    <n v="-0.44019999999999998"/>
  </r>
  <r>
    <x v="24"/>
    <n v="9"/>
    <n v="-0.47099999999999997"/>
  </r>
  <r>
    <x v="24"/>
    <n v="10"/>
    <n v="-0.4153"/>
  </r>
  <r>
    <x v="24"/>
    <n v="11"/>
    <n v="-0.17710000000000001"/>
  </r>
  <r>
    <x v="24"/>
    <n v="12"/>
    <n v="-0.2475"/>
  </r>
  <r>
    <x v="25"/>
    <n v="1"/>
    <n v="-0.36030000000000001"/>
  </r>
  <r>
    <x v="25"/>
    <n v="2"/>
    <n v="-0.62609999999999999"/>
  </r>
  <r>
    <x v="25"/>
    <n v="3"/>
    <n v="-0.4022"/>
  </r>
  <r>
    <x v="25"/>
    <n v="4"/>
    <n v="-0.45710000000000001"/>
  </r>
  <r>
    <x v="25"/>
    <n v="5"/>
    <n v="-0.29549999999999998"/>
  </r>
  <r>
    <x v="25"/>
    <n v="6"/>
    <n v="-0.26119999999999999"/>
  </r>
  <r>
    <x v="25"/>
    <n v="7"/>
    <n v="-0.20030000000000001"/>
  </r>
  <r>
    <x v="25"/>
    <n v="8"/>
    <n v="-0.23369999999999999"/>
  </r>
  <r>
    <x v="25"/>
    <n v="9"/>
    <n v="-0.23180000000000001"/>
  </r>
  <r>
    <x v="25"/>
    <n v="10"/>
    <n v="-0.30480000000000002"/>
  </r>
  <r>
    <x v="25"/>
    <n v="11"/>
    <n v="-9.9400000000000002E-2"/>
  </r>
  <r>
    <x v="25"/>
    <n v="12"/>
    <n v="-0.13819999999999999"/>
  </r>
  <r>
    <x v="26"/>
    <n v="1"/>
    <n v="-0.184"/>
  </r>
  <r>
    <x v="26"/>
    <n v="2"/>
    <n v="-0.24629999999999999"/>
  </r>
  <r>
    <x v="26"/>
    <n v="3"/>
    <n v="-0.1578"/>
  </r>
  <r>
    <x v="26"/>
    <n v="4"/>
    <n v="-5.8599999999999999E-2"/>
  </r>
  <r>
    <x v="26"/>
    <n v="5"/>
    <n v="-0.22670000000000001"/>
  </r>
  <r>
    <x v="26"/>
    <n v="6"/>
    <n v="-0.1867"/>
  </r>
  <r>
    <x v="26"/>
    <n v="7"/>
    <n v="-0.25990000000000002"/>
  </r>
  <r>
    <x v="26"/>
    <n v="8"/>
    <n v="-0.24490000000000001"/>
  </r>
  <r>
    <x v="26"/>
    <n v="9"/>
    <n v="-0.314"/>
  </r>
  <r>
    <x v="26"/>
    <n v="10"/>
    <n v="-0.2913"/>
  </r>
  <r>
    <x v="26"/>
    <n v="11"/>
    <n v="-0.37790000000000001"/>
  </r>
  <r>
    <x v="26"/>
    <n v="12"/>
    <n v="-0.1734"/>
  </r>
  <r>
    <x v="27"/>
    <n v="1"/>
    <n v="-0.35170000000000001"/>
  </r>
  <r>
    <x v="27"/>
    <n v="2"/>
    <n v="-0.41"/>
  </r>
  <r>
    <x v="27"/>
    <n v="3"/>
    <n v="-0.28399999999999997"/>
  </r>
  <r>
    <x v="27"/>
    <n v="4"/>
    <n v="-0.35770000000000002"/>
  </r>
  <r>
    <x v="27"/>
    <n v="5"/>
    <n v="-0.47389999999999999"/>
  </r>
  <r>
    <x v="27"/>
    <n v="6"/>
    <n v="-0.38059999999999999"/>
  </r>
  <r>
    <x v="27"/>
    <n v="7"/>
    <n v="-0.36149999999999999"/>
  </r>
  <r>
    <x v="27"/>
    <n v="8"/>
    <n v="-0.34239999999999998"/>
  </r>
  <r>
    <x v="27"/>
    <n v="9"/>
    <n v="-0.34749999999999998"/>
  </r>
  <r>
    <x v="27"/>
    <n v="10"/>
    <n v="-0.31330000000000002"/>
  </r>
  <r>
    <x v="27"/>
    <n v="11"/>
    <n v="-0.51290000000000002"/>
  </r>
  <r>
    <x v="27"/>
    <n v="12"/>
    <n v="-0.40029999999999999"/>
  </r>
  <r>
    <x v="28"/>
    <n v="1"/>
    <n v="-0.3695"/>
  </r>
  <r>
    <x v="28"/>
    <n v="2"/>
    <n v="-0.38240000000000002"/>
  </r>
  <r>
    <x v="28"/>
    <n v="3"/>
    <n v="-0.61280000000000001"/>
  </r>
  <r>
    <x v="28"/>
    <n v="4"/>
    <n v="-0.48880000000000001"/>
  </r>
  <r>
    <x v="28"/>
    <n v="5"/>
    <n v="-0.4047"/>
  </r>
  <r>
    <x v="28"/>
    <n v="6"/>
    <n v="-0.41270000000000001"/>
  </r>
  <r>
    <x v="28"/>
    <n v="7"/>
    <n v="-0.39610000000000001"/>
  </r>
  <r>
    <x v="28"/>
    <n v="8"/>
    <n v="-0.48699999999999999"/>
  </r>
  <r>
    <x v="28"/>
    <n v="9"/>
    <n v="-0.40450000000000003"/>
  </r>
  <r>
    <x v="28"/>
    <n v="10"/>
    <n v="-0.52449999999999997"/>
  </r>
  <r>
    <x v="28"/>
    <n v="11"/>
    <n v="-0.49109999999999998"/>
  </r>
  <r>
    <x v="28"/>
    <n v="12"/>
    <n v="-0.39290000000000003"/>
  </r>
  <r>
    <x v="29"/>
    <n v="1"/>
    <n v="-0.55600000000000005"/>
  </r>
  <r>
    <x v="29"/>
    <n v="2"/>
    <n v="-0.4647"/>
  </r>
  <r>
    <x v="29"/>
    <n v="3"/>
    <n v="-0.54459999999999997"/>
  </r>
  <r>
    <x v="29"/>
    <n v="4"/>
    <n v="-0.53290000000000004"/>
  </r>
  <r>
    <x v="29"/>
    <n v="5"/>
    <n v="-0.45879999999999999"/>
  </r>
  <r>
    <x v="29"/>
    <n v="6"/>
    <n v="-0.42130000000000001"/>
  </r>
  <r>
    <x v="29"/>
    <n v="7"/>
    <n v="-0.44080000000000003"/>
  </r>
  <r>
    <x v="29"/>
    <n v="8"/>
    <n v="-0.31169999999999998"/>
  </r>
  <r>
    <x v="29"/>
    <n v="9"/>
    <n v="-0.36709999999999998"/>
  </r>
  <r>
    <x v="29"/>
    <n v="10"/>
    <n v="-0.4007"/>
  </r>
  <r>
    <x v="29"/>
    <n v="11"/>
    <n v="-0.27989999999999998"/>
  </r>
  <r>
    <x v="29"/>
    <n v="12"/>
    <n v="-0.41420000000000001"/>
  </r>
  <r>
    <x v="30"/>
    <n v="1"/>
    <n v="-0.31140000000000001"/>
  </r>
  <r>
    <x v="30"/>
    <n v="2"/>
    <n v="-0.37080000000000002"/>
  </r>
  <r>
    <x v="30"/>
    <n v="3"/>
    <n v="-0.4299"/>
  </r>
  <r>
    <x v="30"/>
    <n v="4"/>
    <n v="-0.34639999999999999"/>
  </r>
  <r>
    <x v="30"/>
    <n v="5"/>
    <n v="-0.311"/>
  </r>
  <r>
    <x v="30"/>
    <n v="6"/>
    <n v="-0.36309999999999998"/>
  </r>
  <r>
    <x v="30"/>
    <n v="7"/>
    <n v="-0.3362"/>
  </r>
  <r>
    <x v="30"/>
    <n v="8"/>
    <n v="-0.34279999999999999"/>
  </r>
  <r>
    <x v="30"/>
    <n v="9"/>
    <n v="-0.34210000000000002"/>
  </r>
  <r>
    <x v="30"/>
    <n v="10"/>
    <n v="-0.42830000000000001"/>
  </r>
  <r>
    <x v="30"/>
    <n v="11"/>
    <n v="-0.50370000000000004"/>
  </r>
  <r>
    <x v="30"/>
    <n v="12"/>
    <n v="-0.57040000000000002"/>
  </r>
  <r>
    <x v="31"/>
    <n v="1"/>
    <n v="-0.51629999999999998"/>
  </r>
  <r>
    <x v="31"/>
    <n v="2"/>
    <n v="-0.53749999999999998"/>
  </r>
  <r>
    <x v="31"/>
    <n v="3"/>
    <n v="-0.5796"/>
  </r>
  <r>
    <x v="31"/>
    <n v="4"/>
    <n v="-0.51949999999999996"/>
  </r>
  <r>
    <x v="31"/>
    <n v="5"/>
    <n v="-0.4859"/>
  </r>
  <r>
    <x v="31"/>
    <n v="6"/>
    <n v="-0.45710000000000001"/>
  </r>
  <r>
    <x v="31"/>
    <n v="7"/>
    <n v="-0.47299999999999998"/>
  </r>
  <r>
    <x v="31"/>
    <n v="8"/>
    <n v="-0.4627"/>
  </r>
  <r>
    <x v="31"/>
    <n v="9"/>
    <n v="-0.40970000000000001"/>
  </r>
  <r>
    <x v="31"/>
    <n v="10"/>
    <n v="-0.35299999999999998"/>
  </r>
  <r>
    <x v="31"/>
    <n v="11"/>
    <n v="-0.26679999999999998"/>
  </r>
  <r>
    <x v="31"/>
    <n v="12"/>
    <n v="-0.25580000000000003"/>
  </r>
  <r>
    <x v="32"/>
    <n v="1"/>
    <n v="-0.28770000000000001"/>
  </r>
  <r>
    <x v="32"/>
    <n v="2"/>
    <n v="-0.11840000000000001"/>
  </r>
  <r>
    <x v="32"/>
    <n v="3"/>
    <n v="-0.32150000000000001"/>
  </r>
  <r>
    <x v="32"/>
    <n v="4"/>
    <n v="-0.21060000000000001"/>
  </r>
  <r>
    <x v="32"/>
    <n v="5"/>
    <n v="-0.23469999999999999"/>
  </r>
  <r>
    <x v="32"/>
    <n v="6"/>
    <n v="-0.26619999999999999"/>
  </r>
  <r>
    <x v="32"/>
    <n v="7"/>
    <n v="-0.32069999999999999"/>
  </r>
  <r>
    <x v="32"/>
    <n v="8"/>
    <n v="-0.45889999999999997"/>
  </r>
  <r>
    <x v="32"/>
    <n v="9"/>
    <n v="-0.51390000000000002"/>
  </r>
  <r>
    <x v="32"/>
    <n v="10"/>
    <n v="-0.52700000000000002"/>
  </r>
  <r>
    <x v="32"/>
    <n v="11"/>
    <n v="-0.41930000000000001"/>
  </r>
  <r>
    <x v="32"/>
    <n v="12"/>
    <n v="-0.36230000000000001"/>
  </r>
  <r>
    <x v="33"/>
    <n v="1"/>
    <n v="-0.3599"/>
  </r>
  <r>
    <x v="33"/>
    <n v="2"/>
    <n v="-0.39900000000000002"/>
  </r>
  <r>
    <x v="33"/>
    <n v="3"/>
    <n v="-0.41599999999999998"/>
  </r>
  <r>
    <x v="33"/>
    <n v="4"/>
    <n v="-0.35899999999999999"/>
  </r>
  <r>
    <x v="33"/>
    <n v="5"/>
    <n v="-0.4012"/>
  </r>
  <r>
    <x v="33"/>
    <n v="6"/>
    <n v="-0.38740000000000002"/>
  </r>
  <r>
    <x v="33"/>
    <n v="7"/>
    <n v="-0.3624"/>
  </r>
  <r>
    <x v="33"/>
    <n v="8"/>
    <n v="-0.33660000000000001"/>
  </r>
  <r>
    <x v="33"/>
    <n v="9"/>
    <n v="-0.3659"/>
  </r>
  <r>
    <x v="33"/>
    <n v="10"/>
    <n v="-0.32040000000000002"/>
  </r>
  <r>
    <x v="33"/>
    <n v="11"/>
    <n v="-0.14710000000000001"/>
  </r>
  <r>
    <x v="33"/>
    <n v="12"/>
    <n v="-4.6800000000000001E-2"/>
  </r>
  <r>
    <x v="34"/>
    <n v="1"/>
    <n v="8.6199999999999999E-2"/>
  </r>
  <r>
    <x v="34"/>
    <n v="2"/>
    <n v="-0.13100000000000001"/>
  </r>
  <r>
    <x v="34"/>
    <n v="3"/>
    <n v="-0.17330000000000001"/>
  </r>
  <r>
    <x v="34"/>
    <n v="4"/>
    <n v="-0.25629999999999997"/>
  </r>
  <r>
    <x v="34"/>
    <n v="5"/>
    <n v="-0.17280000000000001"/>
  </r>
  <r>
    <x v="34"/>
    <n v="6"/>
    <n v="-0.20399999999999999"/>
  </r>
  <r>
    <x v="34"/>
    <n v="7"/>
    <n v="-0.21779999999999999"/>
  </r>
  <r>
    <x v="34"/>
    <n v="8"/>
    <n v="-0.1827"/>
  </r>
  <r>
    <x v="34"/>
    <n v="9"/>
    <n v="-0.1862"/>
  </r>
  <r>
    <x v="34"/>
    <n v="10"/>
    <n v="-0.10299999999999999"/>
  </r>
  <r>
    <x v="34"/>
    <n v="11"/>
    <n v="-0.12889999999999999"/>
  </r>
  <r>
    <x v="34"/>
    <n v="12"/>
    <n v="-0.1086"/>
  </r>
  <r>
    <x v="35"/>
    <n v="1"/>
    <n v="-0.1449"/>
  </r>
  <r>
    <x v="35"/>
    <n v="2"/>
    <n v="-2.12E-2"/>
  </r>
  <r>
    <x v="35"/>
    <n v="3"/>
    <n v="-0.11169999999999999"/>
  </r>
  <r>
    <x v="35"/>
    <n v="4"/>
    <n v="1.4200000000000001E-2"/>
  </r>
  <r>
    <x v="35"/>
    <n v="5"/>
    <n v="-7.7299999999999994E-2"/>
  </r>
  <r>
    <x v="35"/>
    <n v="6"/>
    <n v="-9.4899999999999998E-2"/>
  </r>
  <r>
    <x v="35"/>
    <n v="7"/>
    <n v="-3.6200000000000003E-2"/>
  </r>
  <r>
    <x v="35"/>
    <n v="8"/>
    <n v="-8.2500000000000004E-2"/>
  </r>
  <r>
    <x v="35"/>
    <n v="9"/>
    <n v="-0.1193"/>
  </r>
  <r>
    <x v="35"/>
    <n v="10"/>
    <n v="-0.1797"/>
  </r>
  <r>
    <x v="35"/>
    <n v="11"/>
    <n v="-1.8499999999999999E-2"/>
  </r>
  <r>
    <x v="35"/>
    <n v="12"/>
    <n v="-5.7599999999999998E-2"/>
  </r>
  <r>
    <x v="36"/>
    <n v="1"/>
    <n v="-0.18659999999999999"/>
  </r>
  <r>
    <x v="36"/>
    <n v="2"/>
    <n v="-0.18410000000000001"/>
  </r>
  <r>
    <x v="36"/>
    <n v="3"/>
    <n v="-0.30099999999999999"/>
  </r>
  <r>
    <x v="36"/>
    <n v="4"/>
    <n v="-0.20549999999999999"/>
  </r>
  <r>
    <x v="36"/>
    <n v="5"/>
    <n v="-0.23219999999999999"/>
  </r>
  <r>
    <x v="36"/>
    <n v="6"/>
    <n v="-0.39140000000000003"/>
  </r>
  <r>
    <x v="36"/>
    <n v="7"/>
    <n v="-0.29609999999999997"/>
  </r>
  <r>
    <x v="36"/>
    <n v="8"/>
    <n v="-0.28110000000000002"/>
  </r>
  <r>
    <x v="36"/>
    <n v="9"/>
    <n v="-0.2671"/>
  </r>
  <r>
    <x v="36"/>
    <n v="10"/>
    <n v="-0.27210000000000001"/>
  </r>
  <r>
    <x v="36"/>
    <n v="11"/>
    <n v="-0.40060000000000001"/>
  </r>
  <r>
    <x v="36"/>
    <n v="12"/>
    <n v="-0.58089999999999997"/>
  </r>
  <r>
    <x v="37"/>
    <n v="1"/>
    <n v="-0.43580000000000002"/>
  </r>
  <r>
    <x v="37"/>
    <n v="2"/>
    <n v="-0.47860000000000003"/>
  </r>
  <r>
    <x v="37"/>
    <n v="3"/>
    <n v="-0.434"/>
  </r>
  <r>
    <x v="37"/>
    <n v="4"/>
    <n v="-0.32279999999999998"/>
  </r>
  <r>
    <x v="37"/>
    <n v="5"/>
    <n v="-0.45440000000000003"/>
  </r>
  <r>
    <x v="37"/>
    <n v="6"/>
    <n v="-0.34899999999999998"/>
  </r>
  <r>
    <x v="37"/>
    <n v="7"/>
    <n v="-0.17799999999999999"/>
  </r>
  <r>
    <x v="37"/>
    <n v="8"/>
    <n v="-0.17960000000000001"/>
  </r>
  <r>
    <x v="37"/>
    <n v="9"/>
    <n v="-6.9500000000000006E-2"/>
  </r>
  <r>
    <x v="37"/>
    <n v="10"/>
    <n v="-0.26650000000000001"/>
  </r>
  <r>
    <x v="37"/>
    <n v="11"/>
    <n v="-0.1404"/>
  </r>
  <r>
    <x v="37"/>
    <n v="12"/>
    <n v="-0.5393"/>
  </r>
  <r>
    <x v="38"/>
    <n v="1"/>
    <n v="-0.22189999999999999"/>
  </r>
  <r>
    <x v="38"/>
    <n v="2"/>
    <n v="-0.29720000000000002"/>
  </r>
  <r>
    <x v="38"/>
    <n v="3"/>
    <n v="-0.186"/>
  </r>
  <r>
    <x v="38"/>
    <n v="4"/>
    <n v="-0.30170000000000002"/>
  </r>
  <r>
    <x v="38"/>
    <n v="5"/>
    <n v="-0.28179999999999999"/>
  </r>
  <r>
    <x v="38"/>
    <n v="6"/>
    <n v="-0.1898"/>
  </r>
  <r>
    <x v="38"/>
    <n v="7"/>
    <n v="-0.20949999999999999"/>
  </r>
  <r>
    <x v="38"/>
    <n v="8"/>
    <n v="-0.18659999999999999"/>
  </r>
  <r>
    <x v="38"/>
    <n v="9"/>
    <n v="-0.15509999999999999"/>
  </r>
  <r>
    <x v="38"/>
    <n v="10"/>
    <n v="-0.1094"/>
  </r>
  <r>
    <x v="38"/>
    <n v="11"/>
    <n v="-0.1226"/>
  </r>
  <r>
    <x v="38"/>
    <n v="12"/>
    <n v="-0.32750000000000001"/>
  </r>
  <r>
    <x v="39"/>
    <n v="1"/>
    <n v="-0.24940000000000001"/>
  </r>
  <r>
    <x v="39"/>
    <n v="2"/>
    <n v="-6.0900000000000003E-2"/>
  </r>
  <r>
    <x v="39"/>
    <n v="3"/>
    <n v="-0.2475"/>
  </r>
  <r>
    <x v="39"/>
    <n v="4"/>
    <n v="-7.8899999999999998E-2"/>
  </r>
  <r>
    <x v="39"/>
    <n v="5"/>
    <n v="-0.1913"/>
  </r>
  <r>
    <x v="39"/>
    <n v="6"/>
    <n v="-0.24199999999999999"/>
  </r>
  <r>
    <x v="39"/>
    <n v="7"/>
    <n v="-0.22420000000000001"/>
  </r>
  <r>
    <x v="39"/>
    <n v="8"/>
    <n v="-0.215"/>
  </r>
  <r>
    <x v="39"/>
    <n v="9"/>
    <n v="-0.1898"/>
  </r>
  <r>
    <x v="39"/>
    <n v="10"/>
    <n v="-0.22950000000000001"/>
  </r>
  <r>
    <x v="39"/>
    <n v="11"/>
    <n v="-0.32479999999999998"/>
  </r>
  <r>
    <x v="39"/>
    <n v="12"/>
    <n v="-0.30640000000000001"/>
  </r>
  <r>
    <x v="40"/>
    <n v="1"/>
    <n v="-0.1232"/>
  </r>
  <r>
    <x v="40"/>
    <n v="2"/>
    <n v="-0.22620000000000001"/>
  </r>
  <r>
    <x v="40"/>
    <n v="3"/>
    <n v="-6.3899999999999998E-2"/>
  </r>
  <r>
    <x v="40"/>
    <n v="4"/>
    <n v="-0.21690000000000001"/>
  </r>
  <r>
    <x v="40"/>
    <n v="5"/>
    <n v="-0.17469999999999999"/>
  </r>
  <r>
    <x v="40"/>
    <n v="6"/>
    <n v="-0.26150000000000001"/>
  </r>
  <r>
    <x v="40"/>
    <n v="7"/>
    <n v="-0.24959999999999999"/>
  </r>
  <r>
    <x v="40"/>
    <n v="8"/>
    <n v="-0.23619999999999999"/>
  </r>
  <r>
    <x v="40"/>
    <n v="9"/>
    <n v="-0.18110000000000001"/>
  </r>
  <r>
    <x v="40"/>
    <n v="10"/>
    <n v="-0.21560000000000001"/>
  </r>
  <r>
    <x v="40"/>
    <n v="11"/>
    <n v="-0.2586"/>
  </r>
  <r>
    <x v="40"/>
    <n v="12"/>
    <n v="-0.39610000000000001"/>
  </r>
  <r>
    <x v="41"/>
    <n v="1"/>
    <n v="-6.5500000000000003E-2"/>
  </r>
  <r>
    <x v="41"/>
    <n v="2"/>
    <n v="-0.15570000000000001"/>
  </r>
  <r>
    <x v="41"/>
    <n v="3"/>
    <n v="-0.22389999999999999"/>
  </r>
  <r>
    <x v="41"/>
    <n v="4"/>
    <n v="-0.21"/>
  </r>
  <r>
    <x v="41"/>
    <n v="5"/>
    <n v="-0.19589999999999999"/>
  </r>
  <r>
    <x v="41"/>
    <n v="6"/>
    <n v="-0.1726"/>
  </r>
  <r>
    <x v="41"/>
    <n v="7"/>
    <n v="-0.1202"/>
  </r>
  <r>
    <x v="41"/>
    <n v="8"/>
    <n v="-0.2011"/>
  </r>
  <r>
    <x v="41"/>
    <n v="9"/>
    <n v="-0.15479999999999999"/>
  </r>
  <r>
    <x v="41"/>
    <n v="10"/>
    <n v="-7.2300000000000003E-2"/>
  </r>
  <r>
    <x v="41"/>
    <n v="11"/>
    <n v="-0.19220000000000001"/>
  </r>
  <r>
    <x v="41"/>
    <n v="12"/>
    <n v="-9.0700000000000003E-2"/>
  </r>
  <r>
    <x v="42"/>
    <n v="1"/>
    <n v="-0.32929999999999998"/>
  </r>
  <r>
    <x v="42"/>
    <n v="2"/>
    <n v="-0.3034"/>
  </r>
  <r>
    <x v="42"/>
    <n v="3"/>
    <n v="-8.5400000000000004E-2"/>
  </r>
  <r>
    <x v="42"/>
    <n v="4"/>
    <n v="-0.1363"/>
  </r>
  <r>
    <x v="42"/>
    <n v="5"/>
    <n v="-0.2717"/>
  </r>
  <r>
    <x v="42"/>
    <n v="6"/>
    <n v="-0.28889999999999999"/>
  </r>
  <r>
    <x v="42"/>
    <n v="7"/>
    <n v="-0.26989999999999997"/>
  </r>
  <r>
    <x v="42"/>
    <n v="8"/>
    <n v="-0.28489999999999999"/>
  </r>
  <r>
    <x v="42"/>
    <n v="9"/>
    <n v="-0.25950000000000001"/>
  </r>
  <r>
    <x v="42"/>
    <n v="10"/>
    <n v="-0.25750000000000001"/>
  </r>
  <r>
    <x v="42"/>
    <n v="11"/>
    <n v="-0.19900000000000001"/>
  </r>
  <r>
    <x v="42"/>
    <n v="12"/>
    <n v="-0.1646"/>
  </r>
  <r>
    <x v="43"/>
    <n v="1"/>
    <n v="-0.22090000000000001"/>
  </r>
  <r>
    <x v="43"/>
    <n v="2"/>
    <n v="-0.3876"/>
  </r>
  <r>
    <x v="43"/>
    <n v="3"/>
    <n v="-0.27589999999999998"/>
  </r>
  <r>
    <x v="43"/>
    <n v="4"/>
    <n v="-0.34489999999999998"/>
  </r>
  <r>
    <x v="43"/>
    <n v="5"/>
    <n v="-0.25530000000000003"/>
  </r>
  <r>
    <x v="43"/>
    <n v="6"/>
    <n v="-0.20119999999999999"/>
  </r>
  <r>
    <x v="43"/>
    <n v="7"/>
    <n v="-0.28910000000000002"/>
  </r>
  <r>
    <x v="43"/>
    <n v="8"/>
    <n v="-0.2893"/>
  </r>
  <r>
    <x v="43"/>
    <n v="9"/>
    <n v="-0.25119999999999998"/>
  </r>
  <r>
    <x v="43"/>
    <n v="10"/>
    <n v="-0.1678"/>
  </r>
  <r>
    <x v="43"/>
    <n v="11"/>
    <n v="2.6499999999999999E-2"/>
  </r>
  <r>
    <x v="43"/>
    <n v="12"/>
    <n v="-3.8E-3"/>
  </r>
  <r>
    <x v="44"/>
    <n v="1"/>
    <n v="-0.25850000000000001"/>
  </r>
  <r>
    <x v="44"/>
    <n v="2"/>
    <n v="-0.19059999999999999"/>
  </r>
  <r>
    <x v="44"/>
    <n v="3"/>
    <n v="-0.11849999999999999"/>
  </r>
  <r>
    <x v="44"/>
    <n v="4"/>
    <n v="-0.25169999999999998"/>
  </r>
  <r>
    <x v="44"/>
    <n v="5"/>
    <n v="-0.19339999999999999"/>
  </r>
  <r>
    <x v="44"/>
    <n v="6"/>
    <n v="-0.2316"/>
  </r>
  <r>
    <x v="44"/>
    <n v="7"/>
    <n v="-0.2268"/>
  </r>
  <r>
    <x v="44"/>
    <n v="8"/>
    <n v="-0.29360000000000003"/>
  </r>
  <r>
    <x v="44"/>
    <n v="9"/>
    <n v="-0.28820000000000001"/>
  </r>
  <r>
    <x v="44"/>
    <n v="10"/>
    <n v="-0.2898"/>
  </r>
  <r>
    <x v="44"/>
    <n v="11"/>
    <n v="-0.29799999999999999"/>
  </r>
  <r>
    <x v="44"/>
    <n v="12"/>
    <n v="-0.39650000000000002"/>
  </r>
  <r>
    <x v="45"/>
    <n v="1"/>
    <n v="-0.3286"/>
  </r>
  <r>
    <x v="45"/>
    <n v="2"/>
    <n v="-0.28179999999999999"/>
  </r>
  <r>
    <x v="45"/>
    <n v="3"/>
    <n v="-0.17249999999999999"/>
  </r>
  <r>
    <x v="45"/>
    <n v="4"/>
    <n v="-0.16839999999999999"/>
  </r>
  <r>
    <x v="45"/>
    <n v="5"/>
    <n v="-0.22620000000000001"/>
  </r>
  <r>
    <x v="45"/>
    <n v="6"/>
    <n v="-0.23280000000000001"/>
  </r>
  <r>
    <x v="45"/>
    <n v="7"/>
    <n v="-0.214"/>
  </r>
  <r>
    <x v="45"/>
    <n v="8"/>
    <n v="-0.1406"/>
  </r>
  <r>
    <x v="45"/>
    <n v="9"/>
    <n v="-0.1087"/>
  </r>
  <r>
    <x v="45"/>
    <n v="10"/>
    <n v="-0.13569999999999999"/>
  </r>
  <r>
    <x v="45"/>
    <n v="11"/>
    <n v="5.4699999999999999E-2"/>
  </r>
  <r>
    <x v="45"/>
    <n v="12"/>
    <n v="0.13439999999999999"/>
  </r>
  <r>
    <x v="46"/>
    <n v="1"/>
    <n v="0.1658"/>
  </r>
  <r>
    <x v="46"/>
    <n v="2"/>
    <n v="0.08"/>
  </r>
  <r>
    <x v="46"/>
    <n v="3"/>
    <n v="7.1999999999999995E-2"/>
  </r>
  <r>
    <x v="46"/>
    <n v="4"/>
    <n v="-0.13980000000000001"/>
  </r>
  <r>
    <x v="46"/>
    <n v="5"/>
    <n v="-0.13619999999999999"/>
  </r>
  <r>
    <x v="46"/>
    <n v="6"/>
    <n v="-0.12759999999999999"/>
  </r>
  <r>
    <x v="46"/>
    <n v="7"/>
    <n v="-0.1623"/>
  </r>
  <r>
    <x v="46"/>
    <n v="8"/>
    <n v="-9.1800000000000007E-2"/>
  </r>
  <r>
    <x v="46"/>
    <n v="9"/>
    <n v="-0.1071"/>
  </r>
  <r>
    <x v="46"/>
    <n v="10"/>
    <n v="-8.5400000000000004E-2"/>
  </r>
  <r>
    <x v="46"/>
    <n v="11"/>
    <n v="-8.1100000000000005E-2"/>
  </r>
  <r>
    <x v="46"/>
    <n v="12"/>
    <n v="-0.2167"/>
  </r>
  <r>
    <x v="47"/>
    <n v="1"/>
    <n v="-0.17549999999999999"/>
  </r>
  <r>
    <x v="47"/>
    <n v="2"/>
    <n v="-0.1928"/>
  </r>
  <r>
    <x v="47"/>
    <n v="3"/>
    <n v="-0.25950000000000001"/>
  </r>
  <r>
    <x v="47"/>
    <n v="4"/>
    <n v="-0.22120000000000001"/>
  </r>
  <r>
    <x v="47"/>
    <n v="5"/>
    <n v="-0.23119999999999999"/>
  </r>
  <r>
    <x v="47"/>
    <n v="6"/>
    <n v="-0.20449999999999999"/>
  </r>
  <r>
    <x v="47"/>
    <n v="7"/>
    <n v="-0.10680000000000001"/>
  </r>
  <r>
    <x v="47"/>
    <n v="8"/>
    <n v="-0.1171"/>
  </r>
  <r>
    <x v="47"/>
    <n v="9"/>
    <n v="-0.03"/>
  </r>
  <r>
    <x v="47"/>
    <n v="10"/>
    <n v="1.29E-2"/>
  </r>
  <r>
    <x v="47"/>
    <n v="11"/>
    <n v="-4.3400000000000001E-2"/>
  </r>
  <r>
    <x v="47"/>
    <n v="12"/>
    <n v="-0.31380000000000002"/>
  </r>
  <r>
    <x v="48"/>
    <n v="1"/>
    <n v="-8.1100000000000005E-2"/>
  </r>
  <r>
    <x v="48"/>
    <n v="2"/>
    <n v="-0.1472"/>
  </r>
  <r>
    <x v="48"/>
    <n v="3"/>
    <n v="-0.26629999999999998"/>
  </r>
  <r>
    <x v="48"/>
    <n v="4"/>
    <n v="-0.24579999999999999"/>
  </r>
  <r>
    <x v="48"/>
    <n v="5"/>
    <n v="-0.187"/>
  </r>
  <r>
    <x v="48"/>
    <n v="6"/>
    <n v="-0.28029999999999999"/>
  </r>
  <r>
    <x v="48"/>
    <n v="7"/>
    <n v="-0.1797"/>
  </r>
  <r>
    <x v="48"/>
    <n v="8"/>
    <n v="-0.20180000000000001"/>
  </r>
  <r>
    <x v="48"/>
    <n v="9"/>
    <n v="-0.19159999999999999"/>
  </r>
  <r>
    <x v="48"/>
    <n v="10"/>
    <n v="-0.1245"/>
  </r>
  <r>
    <x v="48"/>
    <n v="11"/>
    <n v="-6.9400000000000003E-2"/>
  </r>
  <r>
    <x v="48"/>
    <n v="12"/>
    <n v="-0.17219999999999999"/>
  </r>
  <r>
    <x v="49"/>
    <n v="1"/>
    <n v="-0.48599999999999999"/>
  </r>
  <r>
    <x v="49"/>
    <n v="2"/>
    <n v="-0.54979999999999996"/>
  </r>
  <r>
    <x v="49"/>
    <n v="3"/>
    <n v="-0.26750000000000002"/>
  </r>
  <r>
    <x v="49"/>
    <n v="4"/>
    <n v="-0.29920000000000002"/>
  </r>
  <r>
    <x v="49"/>
    <n v="5"/>
    <n v="-0.29020000000000001"/>
  </r>
  <r>
    <x v="49"/>
    <n v="6"/>
    <n v="-0.27879999999999999"/>
  </r>
  <r>
    <x v="49"/>
    <n v="7"/>
    <n v="-0.27839999999999998"/>
  </r>
  <r>
    <x v="49"/>
    <n v="8"/>
    <n v="-0.2142"/>
  </r>
  <r>
    <x v="49"/>
    <n v="9"/>
    <n v="-0.21579999999999999"/>
  </r>
  <r>
    <x v="49"/>
    <n v="10"/>
    <n v="-0.12189999999999999"/>
  </r>
  <r>
    <x v="49"/>
    <n v="11"/>
    <n v="-0.1027"/>
  </r>
  <r>
    <x v="49"/>
    <n v="12"/>
    <n v="-0.5212"/>
  </r>
  <r>
    <x v="50"/>
    <n v="1"/>
    <n v="-0.32969999999999999"/>
  </r>
  <r>
    <x v="50"/>
    <n v="2"/>
    <n v="-0.20580000000000001"/>
  </r>
  <r>
    <x v="50"/>
    <n v="3"/>
    <n v="-6.2100000000000002E-2"/>
  </r>
  <r>
    <x v="50"/>
    <n v="4"/>
    <n v="-0.19750000000000001"/>
  </r>
  <r>
    <x v="50"/>
    <n v="5"/>
    <n v="-0.20169999999999999"/>
  </r>
  <r>
    <x v="50"/>
    <n v="6"/>
    <n v="-0.1179"/>
  </r>
  <r>
    <x v="50"/>
    <n v="7"/>
    <n v="-7.3599999999999999E-2"/>
  </r>
  <r>
    <x v="50"/>
    <n v="8"/>
    <n v="-9.4100000000000003E-2"/>
  </r>
  <r>
    <x v="50"/>
    <n v="9"/>
    <n v="-0.1095"/>
  </r>
  <r>
    <x v="50"/>
    <n v="10"/>
    <n v="-3.8999999999999998E-3"/>
  </r>
  <r>
    <x v="50"/>
    <n v="11"/>
    <n v="0.1331"/>
  </r>
  <r>
    <x v="50"/>
    <n v="12"/>
    <n v="5.0000000000000001E-4"/>
  </r>
  <r>
    <x v="51"/>
    <n v="1"/>
    <n v="-5.0500000000000003E-2"/>
  </r>
  <r>
    <x v="51"/>
    <n v="2"/>
    <n v="-0.2263"/>
  </r>
  <r>
    <x v="51"/>
    <n v="3"/>
    <n v="-1.17E-2"/>
  </r>
  <r>
    <x v="51"/>
    <n v="4"/>
    <n v="-0.16569999999999999"/>
  </r>
  <r>
    <x v="51"/>
    <n v="5"/>
    <n v="-0.1565"/>
  </r>
  <r>
    <x v="51"/>
    <n v="6"/>
    <n v="-2.4899999999999999E-2"/>
  </r>
  <r>
    <x v="51"/>
    <n v="7"/>
    <n v="-2.3300000000000001E-2"/>
  </r>
  <r>
    <x v="51"/>
    <n v="8"/>
    <n v="-2.5000000000000001E-3"/>
  </r>
  <r>
    <x v="51"/>
    <n v="9"/>
    <n v="-3.0000000000000001E-3"/>
  </r>
  <r>
    <x v="51"/>
    <n v="10"/>
    <n v="3.5000000000000001E-3"/>
  </r>
  <r>
    <x v="51"/>
    <n v="11"/>
    <n v="-0.1192"/>
  </r>
  <r>
    <x v="51"/>
    <n v="12"/>
    <n v="-0.1094"/>
  </r>
  <r>
    <x v="52"/>
    <n v="1"/>
    <n v="0.1472"/>
  </r>
  <r>
    <x v="52"/>
    <n v="2"/>
    <n v="-0.18770000000000001"/>
  </r>
  <r>
    <x v="52"/>
    <n v="3"/>
    <n v="-0.18759999999999999"/>
  </r>
  <r>
    <x v="52"/>
    <n v="4"/>
    <n v="-4.0899999999999999E-2"/>
  </r>
  <r>
    <x v="52"/>
    <n v="5"/>
    <n v="-0.1734"/>
  </r>
  <r>
    <x v="52"/>
    <n v="6"/>
    <n v="-0.1668"/>
  </r>
  <r>
    <x v="52"/>
    <n v="7"/>
    <n v="-0.1288"/>
  </r>
  <r>
    <x v="52"/>
    <n v="8"/>
    <n v="-0.18329999999999999"/>
  </r>
  <r>
    <x v="52"/>
    <n v="9"/>
    <n v="-7.7899999999999997E-2"/>
  </r>
  <r>
    <x v="52"/>
    <n v="10"/>
    <n v="-9.6600000000000005E-2"/>
  </r>
  <r>
    <x v="52"/>
    <n v="11"/>
    <n v="-0.20319999999999999"/>
  </r>
  <r>
    <x v="52"/>
    <n v="12"/>
    <n v="-0.19139999999999999"/>
  </r>
  <r>
    <x v="53"/>
    <n v="1"/>
    <n v="-0.31240000000000001"/>
  </r>
  <r>
    <x v="53"/>
    <n v="2"/>
    <n v="-0.3196"/>
  </r>
  <r>
    <x v="53"/>
    <n v="3"/>
    <n v="-0.2535"/>
  </r>
  <r>
    <x v="53"/>
    <n v="4"/>
    <n v="-0.2092"/>
  </r>
  <r>
    <x v="53"/>
    <n v="5"/>
    <n v="-0.2155"/>
  </r>
  <r>
    <x v="53"/>
    <n v="6"/>
    <n v="-0.20810000000000001"/>
  </r>
  <r>
    <x v="53"/>
    <n v="7"/>
    <n v="-0.18820000000000001"/>
  </r>
  <r>
    <x v="53"/>
    <n v="8"/>
    <n v="-0.19289999999999999"/>
  </r>
  <r>
    <x v="53"/>
    <n v="9"/>
    <n v="-0.22739999999999999"/>
  </r>
  <r>
    <x v="53"/>
    <n v="10"/>
    <n v="-0.193"/>
  </r>
  <r>
    <x v="53"/>
    <n v="11"/>
    <n v="-0.26079999999999998"/>
  </r>
  <r>
    <x v="53"/>
    <n v="12"/>
    <n v="-0.4148"/>
  </r>
  <r>
    <x v="54"/>
    <n v="1"/>
    <n v="-0.31759999999999999"/>
  </r>
  <r>
    <x v="54"/>
    <n v="2"/>
    <n v="-2.93E-2"/>
  </r>
  <r>
    <x v="54"/>
    <n v="3"/>
    <n v="-0.26569999999999999"/>
  </r>
  <r>
    <x v="54"/>
    <n v="4"/>
    <n v="-0.24060000000000001"/>
  </r>
  <r>
    <x v="54"/>
    <n v="5"/>
    <n v="-5.0299999999999997E-2"/>
  </r>
  <r>
    <x v="54"/>
    <n v="6"/>
    <n v="-1.26E-2"/>
  </r>
  <r>
    <x v="54"/>
    <n v="7"/>
    <n v="-9.7299999999999998E-2"/>
  </r>
  <r>
    <x v="54"/>
    <n v="8"/>
    <n v="-6.0100000000000001E-2"/>
  </r>
  <r>
    <x v="54"/>
    <n v="9"/>
    <n v="-0.1288"/>
  </r>
  <r>
    <x v="54"/>
    <n v="10"/>
    <n v="-7.2999999999999995E-2"/>
  </r>
  <r>
    <x v="54"/>
    <n v="11"/>
    <n v="9.4999999999999998E-3"/>
  </r>
  <r>
    <x v="54"/>
    <n v="12"/>
    <n v="-3.1E-2"/>
  </r>
  <r>
    <x v="55"/>
    <n v="1"/>
    <n v="-0.29370000000000002"/>
  </r>
  <r>
    <x v="55"/>
    <n v="2"/>
    <n v="0.161"/>
  </r>
  <r>
    <x v="55"/>
    <n v="3"/>
    <n v="-0.15340000000000001"/>
  </r>
  <r>
    <x v="55"/>
    <n v="4"/>
    <n v="-0.26090000000000002"/>
  </r>
  <r>
    <x v="55"/>
    <n v="5"/>
    <n v="-0.2084"/>
  </r>
  <r>
    <x v="55"/>
    <n v="6"/>
    <n v="-0.1754"/>
  </r>
  <r>
    <x v="55"/>
    <n v="7"/>
    <n v="-0.1205"/>
  </r>
  <r>
    <x v="55"/>
    <n v="8"/>
    <n v="-0.1028"/>
  </r>
  <r>
    <x v="55"/>
    <n v="9"/>
    <n v="-9.6100000000000005E-2"/>
  </r>
  <r>
    <x v="55"/>
    <n v="10"/>
    <n v="-1.6799999999999999E-2"/>
  </r>
  <r>
    <x v="55"/>
    <n v="11"/>
    <n v="-0.27350000000000002"/>
  </r>
  <r>
    <x v="55"/>
    <n v="12"/>
    <n v="-0.17899999999999999"/>
  </r>
  <r>
    <x v="56"/>
    <n v="1"/>
    <n v="-0.25869999999999999"/>
  </r>
  <r>
    <x v="56"/>
    <n v="2"/>
    <n v="-0.3165"/>
  </r>
  <r>
    <x v="56"/>
    <n v="3"/>
    <n v="-0.21510000000000001"/>
  </r>
  <r>
    <x v="56"/>
    <n v="4"/>
    <n v="-0.18229999999999999"/>
  </r>
  <r>
    <x v="56"/>
    <n v="5"/>
    <n v="-0.123"/>
  </r>
  <r>
    <x v="56"/>
    <n v="6"/>
    <n v="-0.1129"/>
  </r>
  <r>
    <x v="56"/>
    <n v="7"/>
    <n v="-1.8700000000000001E-2"/>
  </r>
  <r>
    <x v="56"/>
    <n v="8"/>
    <n v="-6.3700000000000007E-2"/>
  </r>
  <r>
    <x v="56"/>
    <n v="9"/>
    <n v="-4.48E-2"/>
  </r>
  <r>
    <x v="56"/>
    <n v="10"/>
    <n v="-2.6700000000000002E-2"/>
  </r>
  <r>
    <x v="56"/>
    <n v="11"/>
    <n v="-3.4299999999999997E-2"/>
  </r>
  <r>
    <x v="56"/>
    <n v="12"/>
    <n v="-2.4500000000000001E-2"/>
  </r>
  <r>
    <x v="57"/>
    <n v="1"/>
    <n v="-0.1739"/>
  </r>
  <r>
    <x v="57"/>
    <n v="2"/>
    <n v="3.5000000000000003E-2"/>
  </r>
  <r>
    <x v="57"/>
    <n v="3"/>
    <n v="-0.18940000000000001"/>
  </r>
  <r>
    <x v="57"/>
    <n v="4"/>
    <n v="-0.13039999999999999"/>
  </r>
  <r>
    <x v="57"/>
    <n v="5"/>
    <n v="-2.3800000000000002E-2"/>
  </r>
  <r>
    <x v="57"/>
    <n v="6"/>
    <n v="6.7000000000000002E-3"/>
  </r>
  <r>
    <x v="57"/>
    <n v="7"/>
    <n v="-6.8999999999999999E-3"/>
  </r>
  <r>
    <x v="57"/>
    <n v="8"/>
    <n v="8.5999999999999993E-2"/>
  </r>
  <r>
    <x v="57"/>
    <n v="9"/>
    <n v="0.1249"/>
  </r>
  <r>
    <x v="57"/>
    <n v="10"/>
    <n v="0.1085"/>
  </r>
  <r>
    <x v="57"/>
    <n v="11"/>
    <n v="4.7999999999999996E-3"/>
  </r>
  <r>
    <x v="57"/>
    <n v="12"/>
    <n v="-9.5500000000000002E-2"/>
  </r>
  <r>
    <x v="58"/>
    <n v="1"/>
    <n v="-4.2799999999999998E-2"/>
  </r>
  <r>
    <x v="58"/>
    <n v="2"/>
    <n v="-5.8999999999999997E-2"/>
  </r>
  <r>
    <x v="58"/>
    <n v="3"/>
    <n v="2.4799999999999999E-2"/>
  </r>
  <r>
    <x v="58"/>
    <n v="4"/>
    <n v="3.8300000000000001E-2"/>
  </r>
  <r>
    <x v="58"/>
    <n v="5"/>
    <n v="-2.4E-2"/>
  </r>
  <r>
    <x v="58"/>
    <n v="6"/>
    <n v="-9.8400000000000001E-2"/>
  </r>
  <r>
    <x v="58"/>
    <n v="7"/>
    <n v="-5.5399999999999998E-2"/>
  </r>
  <r>
    <x v="58"/>
    <n v="8"/>
    <n v="-1.9900000000000001E-2"/>
  </r>
  <r>
    <x v="58"/>
    <n v="9"/>
    <n v="2.52E-2"/>
  </r>
  <r>
    <x v="58"/>
    <n v="10"/>
    <n v="7.0199999999999999E-2"/>
  </r>
  <r>
    <x v="58"/>
    <n v="11"/>
    <n v="-1E-4"/>
  </r>
  <r>
    <x v="58"/>
    <n v="12"/>
    <n v="-0.25790000000000002"/>
  </r>
  <r>
    <x v="59"/>
    <n v="1"/>
    <n v="-0.1691"/>
  </r>
  <r>
    <x v="59"/>
    <n v="2"/>
    <n v="-0.1148"/>
  </r>
  <r>
    <x v="59"/>
    <n v="3"/>
    <n v="-0.19289999999999999"/>
  </r>
  <r>
    <x v="59"/>
    <n v="4"/>
    <n v="-0.13450000000000001"/>
  </r>
  <r>
    <x v="59"/>
    <n v="5"/>
    <n v="-4.2099999999999999E-2"/>
  </r>
  <r>
    <x v="59"/>
    <n v="6"/>
    <n v="-1.52E-2"/>
  </r>
  <r>
    <x v="59"/>
    <n v="7"/>
    <n v="4.0000000000000002E-4"/>
  </r>
  <r>
    <x v="59"/>
    <n v="8"/>
    <n v="5.16E-2"/>
  </r>
  <r>
    <x v="59"/>
    <n v="9"/>
    <n v="6.0000000000000001E-3"/>
  </r>
  <r>
    <x v="59"/>
    <n v="10"/>
    <n v="-4.6199999999999998E-2"/>
  </r>
  <r>
    <x v="59"/>
    <n v="11"/>
    <n v="3.9699999999999999E-2"/>
  </r>
  <r>
    <x v="59"/>
    <n v="12"/>
    <n v="0.40229999999999999"/>
  </r>
  <r>
    <x v="60"/>
    <n v="1"/>
    <n v="-0.12570000000000001"/>
  </r>
  <r>
    <x v="60"/>
    <n v="2"/>
    <n v="4.8800000000000003E-2"/>
  </r>
  <r>
    <x v="60"/>
    <n v="3"/>
    <n v="6.5699999999999995E-2"/>
  </r>
  <r>
    <x v="60"/>
    <n v="4"/>
    <n v="0.12470000000000001"/>
  </r>
  <r>
    <x v="60"/>
    <n v="5"/>
    <n v="5.2400000000000002E-2"/>
  </r>
  <r>
    <x v="60"/>
    <n v="6"/>
    <n v="9.9699999999999997E-2"/>
  </r>
  <r>
    <x v="60"/>
    <n v="7"/>
    <n v="0.14249999999999999"/>
  </r>
  <r>
    <x v="60"/>
    <n v="8"/>
    <n v="8.7099999999999997E-2"/>
  </r>
  <r>
    <x v="60"/>
    <n v="9"/>
    <n v="0.14480000000000001"/>
  </r>
  <r>
    <x v="60"/>
    <n v="10"/>
    <n v="9.74E-2"/>
  </r>
  <r>
    <x v="60"/>
    <n v="11"/>
    <n v="9.4899999999999998E-2"/>
  </r>
  <r>
    <x v="60"/>
    <n v="12"/>
    <n v="0.26279999999999998"/>
  </r>
  <r>
    <x v="61"/>
    <n v="1"/>
    <n v="0.1764"/>
  </r>
  <r>
    <x v="61"/>
    <n v="2"/>
    <n v="0.22539999999999999"/>
  </r>
  <r>
    <x v="61"/>
    <n v="3"/>
    <n v="0.1003"/>
  </r>
  <r>
    <x v="61"/>
    <n v="4"/>
    <n v="0.2185"/>
  </r>
  <r>
    <x v="61"/>
    <n v="5"/>
    <n v="0.24079999999999999"/>
  </r>
  <r>
    <x v="61"/>
    <n v="6"/>
    <n v="0.15959999999999999"/>
  </r>
  <r>
    <x v="61"/>
    <n v="7"/>
    <n v="0.2046"/>
  </r>
  <r>
    <x v="61"/>
    <n v="8"/>
    <n v="0.1709"/>
  </r>
  <r>
    <x v="61"/>
    <n v="9"/>
    <n v="8.3900000000000002E-2"/>
  </r>
  <r>
    <x v="61"/>
    <n v="10"/>
    <n v="0.30690000000000001"/>
  </r>
  <r>
    <x v="61"/>
    <n v="11"/>
    <n v="0.21779999999999999"/>
  </r>
  <r>
    <x v="61"/>
    <n v="12"/>
    <n v="0.20830000000000001"/>
  </r>
  <r>
    <x v="62"/>
    <n v="1"/>
    <n v="0.29630000000000001"/>
  </r>
  <r>
    <x v="62"/>
    <n v="2"/>
    <n v="9.5899999999999999E-2"/>
  </r>
  <r>
    <x v="62"/>
    <n v="3"/>
    <n v="0.17499999999999999"/>
  </r>
  <r>
    <x v="62"/>
    <n v="4"/>
    <n v="0.1885"/>
  </r>
  <r>
    <x v="62"/>
    <n v="5"/>
    <n v="0.16450000000000001"/>
  </r>
  <r>
    <x v="62"/>
    <n v="6"/>
    <n v="0.20660000000000001"/>
  </r>
  <r>
    <x v="62"/>
    <n v="7"/>
    <n v="7.4300000000000005E-2"/>
  </r>
  <r>
    <x v="62"/>
    <n v="8"/>
    <n v="4.2099999999999999E-2"/>
  </r>
  <r>
    <x v="62"/>
    <n v="9"/>
    <n v="0.1157"/>
  </r>
  <r>
    <x v="62"/>
    <n v="10"/>
    <n v="0.14879999999999999"/>
  </r>
  <r>
    <x v="62"/>
    <n v="11"/>
    <n v="0.16320000000000001"/>
  </r>
  <r>
    <x v="62"/>
    <n v="12"/>
    <n v="0.1502"/>
  </r>
  <r>
    <x v="63"/>
    <n v="1"/>
    <n v="-2.46E-2"/>
  </r>
  <r>
    <x v="63"/>
    <n v="2"/>
    <n v="0.1686"/>
  </r>
  <r>
    <x v="63"/>
    <n v="3"/>
    <n v="7.5899999999999995E-2"/>
  </r>
  <r>
    <x v="63"/>
    <n v="4"/>
    <n v="0.16969999999999999"/>
  </r>
  <r>
    <x v="63"/>
    <n v="5"/>
    <n v="0.13270000000000001"/>
  </r>
  <r>
    <x v="63"/>
    <n v="6"/>
    <n v="2.1399999999999999E-2"/>
  </r>
  <r>
    <x v="63"/>
    <n v="7"/>
    <n v="0.18029999999999999"/>
  </r>
  <r>
    <x v="63"/>
    <n v="8"/>
    <n v="9.9199999999999997E-2"/>
  </r>
  <r>
    <x v="63"/>
    <n v="9"/>
    <n v="0.14510000000000001"/>
  </r>
  <r>
    <x v="63"/>
    <n v="10"/>
    <n v="0.31459999999999999"/>
  </r>
  <r>
    <x v="63"/>
    <n v="11"/>
    <n v="0.24809999999999999"/>
  </r>
  <r>
    <x v="63"/>
    <n v="12"/>
    <n v="0.35749999999999998"/>
  </r>
  <r>
    <x v="64"/>
    <n v="1"/>
    <n v="0.42359999999999998"/>
  </r>
  <r>
    <x v="64"/>
    <n v="2"/>
    <n v="0.30620000000000003"/>
  </r>
  <r>
    <x v="64"/>
    <n v="3"/>
    <n v="0.36799999999999999"/>
  </r>
  <r>
    <x v="64"/>
    <n v="4"/>
    <n v="0.27"/>
  </r>
  <r>
    <x v="64"/>
    <n v="5"/>
    <n v="0.26889999999999997"/>
  </r>
  <r>
    <x v="64"/>
    <n v="6"/>
    <n v="0.33739999999999998"/>
  </r>
  <r>
    <x v="64"/>
    <n v="7"/>
    <n v="0.3175"/>
  </r>
  <r>
    <x v="64"/>
    <n v="8"/>
    <n v="0.28110000000000002"/>
  </r>
  <r>
    <x v="64"/>
    <n v="9"/>
    <n v="0.3871"/>
  </r>
  <r>
    <x v="64"/>
    <n v="10"/>
    <n v="0.32429999999999998"/>
  </r>
  <r>
    <x v="64"/>
    <n v="11"/>
    <n v="0.15759999999999999"/>
  </r>
  <r>
    <x v="64"/>
    <n v="12"/>
    <n v="0.10059999999999999"/>
  </r>
  <r>
    <x v="65"/>
    <n v="1"/>
    <n v="0.1585"/>
  </r>
  <r>
    <x v="65"/>
    <n v="2"/>
    <n v="1.9400000000000001E-2"/>
  </r>
  <r>
    <x v="65"/>
    <n v="3"/>
    <n v="0.1053"/>
  </r>
  <r>
    <x v="65"/>
    <n v="4"/>
    <n v="0.27679999999999999"/>
  </r>
  <r>
    <x v="65"/>
    <n v="5"/>
    <n v="0.17849999999999999"/>
  </r>
  <r>
    <x v="65"/>
    <n v="6"/>
    <n v="0.1394"/>
  </r>
  <r>
    <x v="65"/>
    <n v="7"/>
    <n v="0.16750000000000001"/>
  </r>
  <r>
    <x v="65"/>
    <n v="8"/>
    <n v="0.35510000000000003"/>
  </r>
  <r>
    <x v="65"/>
    <n v="9"/>
    <n v="0.25869999999999999"/>
  </r>
  <r>
    <x v="65"/>
    <n v="10"/>
    <n v="0.26140000000000002"/>
  </r>
  <r>
    <x v="65"/>
    <n v="11"/>
    <n v="0.19170000000000001"/>
  </r>
  <r>
    <x v="65"/>
    <n v="12"/>
    <n v="-4.48E-2"/>
  </r>
  <r>
    <x v="66"/>
    <n v="1"/>
    <n v="0.22520000000000001"/>
  </r>
  <r>
    <x v="66"/>
    <n v="2"/>
    <n v="9.1300000000000006E-2"/>
  </r>
  <r>
    <x v="66"/>
    <n v="3"/>
    <n v="1.9E-3"/>
  </r>
  <r>
    <x v="66"/>
    <n v="4"/>
    <n v="0.17829999999999999"/>
  </r>
  <r>
    <x v="66"/>
    <n v="5"/>
    <n v="-2.8199999999999999E-2"/>
  </r>
  <r>
    <x v="66"/>
    <n v="6"/>
    <n v="-0.1019"/>
  </r>
  <r>
    <x v="66"/>
    <n v="7"/>
    <n v="-3.44E-2"/>
  </r>
  <r>
    <x v="66"/>
    <n v="8"/>
    <n v="-6.8000000000000005E-2"/>
  </r>
  <r>
    <x v="66"/>
    <n v="9"/>
    <n v="-1.7100000000000001E-2"/>
  </r>
  <r>
    <x v="66"/>
    <n v="10"/>
    <n v="-5.1999999999999998E-3"/>
  </r>
  <r>
    <x v="66"/>
    <n v="11"/>
    <n v="-1.6199999999999999E-2"/>
  </r>
  <r>
    <x v="66"/>
    <n v="12"/>
    <n v="-0.26290000000000002"/>
  </r>
  <r>
    <x v="67"/>
    <n v="1"/>
    <n v="-0.182"/>
  </r>
  <r>
    <x v="67"/>
    <n v="2"/>
    <n v="-7.6799999999999993E-2"/>
  </r>
  <r>
    <x v="67"/>
    <n v="3"/>
    <n v="-7.7999999999999996E-3"/>
  </r>
  <r>
    <x v="67"/>
    <n v="4"/>
    <n v="1.41E-2"/>
  </r>
  <r>
    <x v="67"/>
    <n v="5"/>
    <n v="-1.9E-2"/>
  </r>
  <r>
    <x v="67"/>
    <n v="6"/>
    <n v="2.1899999999999999E-2"/>
  </r>
  <r>
    <x v="67"/>
    <n v="7"/>
    <n v="-1.24E-2"/>
  </r>
  <r>
    <x v="67"/>
    <n v="8"/>
    <n v="-6.13E-2"/>
  </r>
  <r>
    <x v="67"/>
    <n v="9"/>
    <n v="-0.1295"/>
  </r>
  <r>
    <x v="67"/>
    <n v="10"/>
    <n v="5.6599999999999998E-2"/>
  </r>
  <r>
    <x v="67"/>
    <n v="11"/>
    <n v="-2.4199999999999999E-2"/>
  </r>
  <r>
    <x v="67"/>
    <n v="12"/>
    <n v="-0.14580000000000001"/>
  </r>
  <r>
    <x v="68"/>
    <n v="1"/>
    <n v="5.21E-2"/>
  </r>
  <r>
    <x v="68"/>
    <n v="2"/>
    <n v="-9.4200000000000006E-2"/>
  </r>
  <r>
    <x v="68"/>
    <n v="3"/>
    <n v="-0.1888"/>
  </r>
  <r>
    <x v="68"/>
    <n v="4"/>
    <n v="-6.4699999999999994E-2"/>
  </r>
  <r>
    <x v="68"/>
    <n v="5"/>
    <n v="0.14449999999999999"/>
  </r>
  <r>
    <x v="68"/>
    <n v="6"/>
    <n v="-1.2200000000000001E-2"/>
  </r>
  <r>
    <x v="68"/>
    <n v="7"/>
    <n v="-6.0400000000000002E-2"/>
  </r>
  <r>
    <x v="68"/>
    <n v="8"/>
    <n v="-2.5600000000000001E-2"/>
  </r>
  <r>
    <x v="68"/>
    <n v="9"/>
    <n v="-0.1022"/>
  </r>
  <r>
    <x v="68"/>
    <n v="10"/>
    <n v="-6.5000000000000002E-2"/>
  </r>
  <r>
    <x v="68"/>
    <n v="11"/>
    <n v="-5.79E-2"/>
  </r>
  <r>
    <x v="68"/>
    <n v="12"/>
    <n v="-0.11260000000000001"/>
  </r>
  <r>
    <x v="69"/>
    <n v="1"/>
    <n v="0.1229"/>
  </r>
  <r>
    <x v="69"/>
    <n v="2"/>
    <n v="-0.1452"/>
  </r>
  <r>
    <x v="69"/>
    <n v="3"/>
    <n v="-7.0300000000000001E-2"/>
  </r>
  <r>
    <x v="69"/>
    <n v="4"/>
    <n v="1.0999999999999999E-2"/>
  </r>
  <r>
    <x v="69"/>
    <n v="5"/>
    <n v="-3.5999999999999999E-3"/>
  </r>
  <r>
    <x v="69"/>
    <n v="6"/>
    <n v="-0.1459"/>
  </r>
  <r>
    <x v="69"/>
    <n v="7"/>
    <n v="-7.2999999999999995E-2"/>
  </r>
  <r>
    <x v="69"/>
    <n v="8"/>
    <n v="-1.8100000000000002E-2"/>
  </r>
  <r>
    <x v="69"/>
    <n v="9"/>
    <n v="-6.4600000000000005E-2"/>
  </r>
  <r>
    <x v="69"/>
    <n v="10"/>
    <n v="-2.8199999999999999E-2"/>
  </r>
  <r>
    <x v="69"/>
    <n v="11"/>
    <n v="-4.9399999999999999E-2"/>
  </r>
  <r>
    <x v="69"/>
    <n v="12"/>
    <n v="-0.17780000000000001"/>
  </r>
  <r>
    <x v="70"/>
    <n v="1"/>
    <n v="-0.27250000000000002"/>
  </r>
  <r>
    <x v="70"/>
    <n v="2"/>
    <n v="-0.2351"/>
  </r>
  <r>
    <x v="70"/>
    <n v="3"/>
    <n v="-8.2500000000000004E-2"/>
  </r>
  <r>
    <x v="70"/>
    <n v="4"/>
    <n v="-0.1671"/>
  </r>
  <r>
    <x v="70"/>
    <n v="5"/>
    <n v="-5.0200000000000002E-2"/>
  </r>
  <r>
    <x v="70"/>
    <n v="6"/>
    <n v="-5.1700000000000003E-2"/>
  </r>
  <r>
    <x v="70"/>
    <n v="7"/>
    <n v="-0.1011"/>
  </r>
  <r>
    <x v="70"/>
    <n v="8"/>
    <n v="-0.13450000000000001"/>
  </r>
  <r>
    <x v="70"/>
    <n v="9"/>
    <n v="-0.1011"/>
  </r>
  <r>
    <x v="70"/>
    <n v="10"/>
    <n v="-0.16250000000000001"/>
  </r>
  <r>
    <x v="70"/>
    <n v="11"/>
    <n v="-0.35759999999999997"/>
  </r>
  <r>
    <x v="70"/>
    <n v="12"/>
    <n v="-0.1774"/>
  </r>
  <r>
    <x v="71"/>
    <n v="1"/>
    <n v="-0.28499999999999998"/>
  </r>
  <r>
    <x v="71"/>
    <n v="2"/>
    <n v="-0.40539999999999998"/>
  </r>
  <r>
    <x v="71"/>
    <n v="3"/>
    <n v="-0.1633"/>
  </r>
  <r>
    <x v="71"/>
    <n v="4"/>
    <n v="-8.3000000000000004E-2"/>
  </r>
  <r>
    <x v="71"/>
    <n v="5"/>
    <n v="6.1899999999999997E-2"/>
  </r>
  <r>
    <x v="71"/>
    <n v="6"/>
    <n v="4.3799999999999999E-2"/>
  </r>
  <r>
    <x v="71"/>
    <n v="7"/>
    <n v="0.1158"/>
  </r>
  <r>
    <x v="71"/>
    <n v="8"/>
    <n v="0.1179"/>
  </r>
  <r>
    <x v="71"/>
    <n v="9"/>
    <n v="0.1368"/>
  </r>
  <r>
    <x v="71"/>
    <n v="10"/>
    <n v="0.1128"/>
  </r>
  <r>
    <x v="71"/>
    <n v="11"/>
    <n v="3.1E-2"/>
  </r>
  <r>
    <x v="71"/>
    <n v="12"/>
    <n v="0.219"/>
  </r>
  <r>
    <x v="72"/>
    <n v="1"/>
    <n v="0.1575"/>
  </r>
  <r>
    <x v="72"/>
    <n v="2"/>
    <n v="9.6600000000000005E-2"/>
  </r>
  <r>
    <x v="72"/>
    <n v="3"/>
    <n v="-4.2700000000000002E-2"/>
  </r>
  <r>
    <x v="72"/>
    <n v="4"/>
    <n v="7.1099999999999997E-2"/>
  </r>
  <r>
    <x v="72"/>
    <n v="5"/>
    <n v="3.8800000000000001E-2"/>
  </r>
  <r>
    <x v="72"/>
    <n v="6"/>
    <n v="4.6399999999999997E-2"/>
  </r>
  <r>
    <x v="72"/>
    <n v="7"/>
    <n v="7.8299999999999995E-2"/>
  </r>
  <r>
    <x v="72"/>
    <n v="8"/>
    <n v="7.0300000000000001E-2"/>
  </r>
  <r>
    <x v="72"/>
    <n v="9"/>
    <n v="7.0699999999999999E-2"/>
  </r>
  <r>
    <x v="72"/>
    <n v="10"/>
    <n v="-3.2099999999999997E-2"/>
  </r>
  <r>
    <x v="72"/>
    <n v="11"/>
    <n v="-0.19289999999999999"/>
  </r>
  <r>
    <x v="72"/>
    <n v="12"/>
    <n v="-2.7000000000000001E-3"/>
  </r>
  <r>
    <x v="73"/>
    <n v="1"/>
    <n v="0.10730000000000001"/>
  </r>
  <r>
    <x v="73"/>
    <n v="2"/>
    <n v="0.15770000000000001"/>
  </r>
  <r>
    <x v="73"/>
    <n v="3"/>
    <n v="0.15870000000000001"/>
  </r>
  <r>
    <x v="73"/>
    <n v="4"/>
    <n v="0.1898"/>
  </r>
  <r>
    <x v="73"/>
    <n v="5"/>
    <n v="0.1482"/>
  </r>
  <r>
    <x v="73"/>
    <n v="6"/>
    <n v="0.12889999999999999"/>
  </r>
  <r>
    <x v="73"/>
    <n v="7"/>
    <n v="7.0999999999999994E-2"/>
  </r>
  <r>
    <x v="73"/>
    <n v="8"/>
    <n v="8.5500000000000007E-2"/>
  </r>
  <r>
    <x v="73"/>
    <n v="9"/>
    <n v="6.8099999999999994E-2"/>
  </r>
  <r>
    <x v="73"/>
    <n v="10"/>
    <n v="7.7200000000000005E-2"/>
  </r>
  <r>
    <x v="73"/>
    <n v="11"/>
    <n v="-5.7700000000000001E-2"/>
  </r>
  <r>
    <x v="73"/>
    <n v="12"/>
    <n v="5.9900000000000002E-2"/>
  </r>
  <r>
    <x v="74"/>
    <n v="1"/>
    <n v="-0.23100000000000001"/>
  </r>
  <r>
    <x v="74"/>
    <n v="2"/>
    <n v="-8.2100000000000006E-2"/>
  </r>
  <r>
    <x v="74"/>
    <n v="3"/>
    <n v="-8.6099999999999996E-2"/>
  </r>
  <r>
    <x v="74"/>
    <n v="4"/>
    <n v="-0.17230000000000001"/>
  </r>
  <r>
    <x v="74"/>
    <n v="5"/>
    <n v="-0.19769999999999999"/>
  </r>
  <r>
    <x v="74"/>
    <n v="6"/>
    <n v="-0.1104"/>
  </r>
  <r>
    <x v="74"/>
    <n v="7"/>
    <n v="-0.1179"/>
  </r>
  <r>
    <x v="74"/>
    <n v="8"/>
    <n v="-8.5599999999999996E-2"/>
  </r>
  <r>
    <x v="74"/>
    <n v="9"/>
    <n v="-5.4300000000000001E-2"/>
  </r>
  <r>
    <x v="74"/>
    <n v="10"/>
    <n v="-6.5100000000000005E-2"/>
  </r>
  <r>
    <x v="74"/>
    <n v="11"/>
    <n v="4.4699999999999997E-2"/>
  </r>
  <r>
    <x v="74"/>
    <n v="12"/>
    <n v="-0.18140000000000001"/>
  </r>
  <r>
    <x v="75"/>
    <n v="1"/>
    <n v="9.2999999999999999E-2"/>
  </r>
  <r>
    <x v="75"/>
    <n v="2"/>
    <n v="-0.1255"/>
  </r>
  <r>
    <x v="75"/>
    <n v="3"/>
    <n v="-0.3034"/>
  </r>
  <r>
    <x v="75"/>
    <n v="4"/>
    <n v="-0.23300000000000001"/>
  </r>
  <r>
    <x v="75"/>
    <n v="5"/>
    <n v="-0.12189999999999999"/>
  </r>
  <r>
    <x v="75"/>
    <n v="6"/>
    <n v="-6.3600000000000004E-2"/>
  </r>
  <r>
    <x v="75"/>
    <n v="7"/>
    <n v="-8.2799999999999999E-2"/>
  </r>
  <r>
    <x v="75"/>
    <n v="8"/>
    <n v="-2.1100000000000001E-2"/>
  </r>
  <r>
    <x v="75"/>
    <n v="9"/>
    <n v="-8.72E-2"/>
  </r>
  <r>
    <x v="75"/>
    <n v="10"/>
    <n v="-0.11899999999999999"/>
  </r>
  <r>
    <x v="75"/>
    <n v="11"/>
    <n v="-0.2326"/>
  </r>
  <r>
    <x v="75"/>
    <n v="12"/>
    <n v="-0.2656"/>
  </r>
  <r>
    <x v="76"/>
    <n v="1"/>
    <n v="-0.17280000000000001"/>
  </r>
  <r>
    <x v="76"/>
    <n v="2"/>
    <n v="-0.26850000000000002"/>
  </r>
  <r>
    <x v="76"/>
    <n v="3"/>
    <n v="-0.1938"/>
  </r>
  <r>
    <x v="76"/>
    <n v="4"/>
    <n v="-0.27939999999999998"/>
  </r>
  <r>
    <x v="76"/>
    <n v="5"/>
    <n v="-0.22220000000000001"/>
  </r>
  <r>
    <x v="76"/>
    <n v="6"/>
    <n v="-0.13769999999999999"/>
  </r>
  <r>
    <x v="76"/>
    <n v="7"/>
    <n v="-0.12889999999999999"/>
  </r>
  <r>
    <x v="76"/>
    <n v="8"/>
    <n v="-0.1817"/>
  </r>
  <r>
    <x v="76"/>
    <n v="9"/>
    <n v="-0.2467"/>
  </r>
  <r>
    <x v="76"/>
    <n v="10"/>
    <n v="-0.19470000000000001"/>
  </r>
  <r>
    <x v="76"/>
    <n v="11"/>
    <n v="-0.1512"/>
  </r>
  <r>
    <x v="76"/>
    <n v="12"/>
    <n v="-0.14729999999999999"/>
  </r>
  <r>
    <x v="77"/>
    <n v="1"/>
    <n v="-0.1134"/>
  </r>
  <r>
    <x v="77"/>
    <n v="2"/>
    <n v="-0.1069"/>
  </r>
  <r>
    <x v="77"/>
    <n v="3"/>
    <n v="-6.1400000000000003E-2"/>
  </r>
  <r>
    <x v="77"/>
    <n v="4"/>
    <n v="-1.3899999999999999E-2"/>
  </r>
  <r>
    <x v="77"/>
    <n v="5"/>
    <n v="0.1149"/>
  </r>
  <r>
    <x v="77"/>
    <n v="6"/>
    <n v="0.16500000000000001"/>
  </r>
  <r>
    <x v="77"/>
    <n v="7"/>
    <n v="6.6600000000000006E-2"/>
  </r>
  <r>
    <x v="77"/>
    <n v="8"/>
    <n v="0.1368"/>
  </r>
  <r>
    <x v="77"/>
    <n v="9"/>
    <n v="8.0699999999999994E-2"/>
  </r>
  <r>
    <x v="77"/>
    <n v="10"/>
    <n v="1.9699999999999999E-2"/>
  </r>
  <r>
    <x v="77"/>
    <n v="11"/>
    <n v="0.13420000000000001"/>
  </r>
  <r>
    <x v="77"/>
    <n v="12"/>
    <n v="0.23519999999999999"/>
  </r>
  <r>
    <x v="78"/>
    <n v="1"/>
    <n v="0.30270000000000002"/>
  </r>
  <r>
    <x v="78"/>
    <n v="2"/>
    <n v="0.21579999999999999"/>
  </r>
  <r>
    <x v="78"/>
    <n v="3"/>
    <n v="0.1249"/>
  </r>
  <r>
    <x v="78"/>
    <n v="4"/>
    <n v="0.1196"/>
  </r>
  <r>
    <x v="78"/>
    <n v="5"/>
    <n v="0.107"/>
  </r>
  <r>
    <x v="78"/>
    <n v="6"/>
    <n v="6.8900000000000003E-2"/>
  </r>
  <r>
    <x v="78"/>
    <n v="7"/>
    <n v="7.0599999999999996E-2"/>
  </r>
  <r>
    <x v="78"/>
    <n v="8"/>
    <n v="5.8400000000000001E-2"/>
  </r>
  <r>
    <x v="78"/>
    <n v="9"/>
    <n v="2.4400000000000002E-2"/>
  </r>
  <r>
    <x v="78"/>
    <n v="10"/>
    <n v="4.5199999999999997E-2"/>
  </r>
  <r>
    <x v="78"/>
    <n v="11"/>
    <n v="9.5200000000000007E-2"/>
  </r>
  <r>
    <x v="78"/>
    <n v="12"/>
    <n v="0.15110000000000001"/>
  </r>
  <r>
    <x v="79"/>
    <n v="1"/>
    <n v="0.13"/>
  </r>
  <r>
    <x v="79"/>
    <n v="2"/>
    <n v="7.1599999999999997E-2"/>
  </r>
  <r>
    <x v="79"/>
    <n v="3"/>
    <n v="0.2087"/>
  </r>
  <r>
    <x v="79"/>
    <n v="4"/>
    <n v="0.1232"/>
  </r>
  <r>
    <x v="79"/>
    <n v="5"/>
    <n v="3.1E-2"/>
  </r>
  <r>
    <x v="79"/>
    <n v="6"/>
    <n v="8.9899999999999994E-2"/>
  </r>
  <r>
    <x v="79"/>
    <n v="7"/>
    <n v="7.3200000000000001E-2"/>
  </r>
  <r>
    <x v="79"/>
    <n v="8"/>
    <n v="5.7599999999999998E-2"/>
  </r>
  <r>
    <x v="79"/>
    <n v="9"/>
    <n v="0.10150000000000001"/>
  </r>
  <r>
    <x v="79"/>
    <n v="10"/>
    <n v="-9.5999999999999992E-3"/>
  </r>
  <r>
    <x v="79"/>
    <n v="11"/>
    <n v="-7.6200000000000004E-2"/>
  </r>
  <r>
    <x v="79"/>
    <n v="12"/>
    <n v="-3.0599999999999999E-2"/>
  </r>
  <r>
    <x v="80"/>
    <n v="1"/>
    <n v="7.1999999999999998E-3"/>
  </r>
  <r>
    <x v="80"/>
    <n v="2"/>
    <n v="0.19359999999999999"/>
  </r>
  <r>
    <x v="80"/>
    <n v="3"/>
    <n v="-0.2014"/>
  </r>
  <r>
    <x v="80"/>
    <n v="4"/>
    <n v="-9.2299999999999993E-2"/>
  </r>
  <r>
    <x v="80"/>
    <n v="5"/>
    <n v="-8.0199999999999994E-2"/>
  </r>
  <r>
    <x v="80"/>
    <n v="6"/>
    <n v="8.1799999999999998E-2"/>
  </r>
  <r>
    <x v="80"/>
    <n v="7"/>
    <n v="3.9300000000000002E-2"/>
  </r>
  <r>
    <x v="80"/>
    <n v="8"/>
    <n v="5.1200000000000002E-2"/>
  </r>
  <r>
    <x v="80"/>
    <n v="9"/>
    <n v="6.8400000000000002E-2"/>
  </r>
  <r>
    <x v="80"/>
    <n v="10"/>
    <n v="4.2599999999999999E-2"/>
  </r>
  <r>
    <x v="80"/>
    <n v="11"/>
    <n v="-4.2099999999999999E-2"/>
  </r>
  <r>
    <x v="80"/>
    <n v="12"/>
    <n v="0.23250000000000001"/>
  </r>
  <r>
    <x v="81"/>
    <n v="1"/>
    <n v="0.1237"/>
  </r>
  <r>
    <x v="81"/>
    <n v="2"/>
    <n v="0.1827"/>
  </r>
  <r>
    <x v="81"/>
    <n v="3"/>
    <n v="0.1699"/>
  </r>
  <r>
    <x v="81"/>
    <n v="4"/>
    <n v="0.13789999999999999"/>
  </r>
  <r>
    <x v="81"/>
    <n v="5"/>
    <n v="0.16550000000000001"/>
  </r>
  <r>
    <x v="81"/>
    <n v="6"/>
    <n v="0.153"/>
  </r>
  <r>
    <x v="81"/>
    <n v="7"/>
    <n v="3.9899999999999998E-2"/>
  </r>
  <r>
    <x v="81"/>
    <n v="8"/>
    <n v="3.73E-2"/>
  </r>
  <r>
    <x v="81"/>
    <n v="9"/>
    <n v="6.9999999999999999E-4"/>
  </r>
  <r>
    <x v="81"/>
    <n v="10"/>
    <n v="-3.0599999999999999E-2"/>
  </r>
  <r>
    <x v="81"/>
    <n v="11"/>
    <n v="2.07E-2"/>
  </r>
  <r>
    <x v="81"/>
    <n v="12"/>
    <n v="-1.2800000000000001E-2"/>
  </r>
  <r>
    <x v="82"/>
    <n v="1"/>
    <n v="0.13780000000000001"/>
  </r>
  <r>
    <x v="82"/>
    <n v="2"/>
    <n v="0.17430000000000001"/>
  </r>
  <r>
    <x v="82"/>
    <n v="3"/>
    <n v="0.12590000000000001"/>
  </r>
  <r>
    <x v="82"/>
    <n v="4"/>
    <n v="8.1600000000000006E-2"/>
  </r>
  <r>
    <x v="82"/>
    <n v="5"/>
    <n v="6.3799999999999996E-2"/>
  </r>
  <r>
    <x v="82"/>
    <n v="6"/>
    <n v="6.3299999999999995E-2"/>
  </r>
  <r>
    <x v="82"/>
    <n v="7"/>
    <n v="9.5799999999999996E-2"/>
  </r>
  <r>
    <x v="82"/>
    <n v="8"/>
    <n v="6.0499999999999998E-2"/>
  </r>
  <r>
    <x v="82"/>
    <n v="9"/>
    <n v="6.5500000000000003E-2"/>
  </r>
  <r>
    <x v="82"/>
    <n v="10"/>
    <n v="8.4000000000000005E-2"/>
  </r>
  <r>
    <x v="82"/>
    <n v="11"/>
    <n v="7.8100000000000003E-2"/>
  </r>
  <r>
    <x v="82"/>
    <n v="12"/>
    <n v="9.2799999999999994E-2"/>
  </r>
  <r>
    <x v="83"/>
    <n v="1"/>
    <n v="4.24E-2"/>
  </r>
  <r>
    <x v="83"/>
    <n v="2"/>
    <n v="0.26079999999999998"/>
  </r>
  <r>
    <x v="83"/>
    <n v="3"/>
    <n v="-1.6400000000000001E-2"/>
  </r>
  <r>
    <x v="83"/>
    <n v="4"/>
    <n v="5.9999999999999995E-4"/>
  </r>
  <r>
    <x v="83"/>
    <n v="5"/>
    <n v="1.72E-2"/>
  </r>
  <r>
    <x v="83"/>
    <n v="6"/>
    <n v="5.6000000000000001E-2"/>
  </r>
  <r>
    <x v="83"/>
    <n v="7"/>
    <n v="0.14419999999999999"/>
  </r>
  <r>
    <x v="83"/>
    <n v="8"/>
    <n v="0.16300000000000001"/>
  </r>
  <r>
    <x v="83"/>
    <n v="9"/>
    <n v="0.16819999999999999"/>
  </r>
  <r>
    <x v="83"/>
    <n v="10"/>
    <n v="0.21959999999999999"/>
  </r>
  <r>
    <x v="83"/>
    <n v="11"/>
    <n v="0.19980000000000001"/>
  </r>
  <r>
    <x v="83"/>
    <n v="12"/>
    <n v="8.5199999999999998E-2"/>
  </r>
  <r>
    <x v="84"/>
    <n v="1"/>
    <n v="5.3699999999999998E-2"/>
  </r>
  <r>
    <x v="84"/>
    <n v="2"/>
    <n v="-0.10009999999999999"/>
  </r>
  <r>
    <x v="84"/>
    <n v="3"/>
    <n v="-0.13639999999999999"/>
  </r>
  <r>
    <x v="84"/>
    <n v="4"/>
    <n v="-0.1797"/>
  </r>
  <r>
    <x v="84"/>
    <n v="5"/>
    <n v="-9.3100000000000002E-2"/>
  </r>
  <r>
    <x v="84"/>
    <n v="6"/>
    <n v="-8.6900000000000005E-2"/>
  </r>
  <r>
    <x v="84"/>
    <n v="7"/>
    <n v="-0.1053"/>
  </r>
  <r>
    <x v="84"/>
    <n v="8"/>
    <n v="-0.16170000000000001"/>
  </r>
  <r>
    <x v="84"/>
    <n v="9"/>
    <n v="-0.20380000000000001"/>
  </r>
  <r>
    <x v="84"/>
    <n v="10"/>
    <n v="-0.26290000000000002"/>
  </r>
  <r>
    <x v="84"/>
    <n v="11"/>
    <n v="-0.19739999999999999"/>
  </r>
  <r>
    <x v="84"/>
    <n v="12"/>
    <n v="-0.25929999999999997"/>
  </r>
  <r>
    <x v="85"/>
    <n v="1"/>
    <n v="-6.5699999999999995E-2"/>
  </r>
  <r>
    <x v="85"/>
    <n v="2"/>
    <n v="-0.1923"/>
  </r>
  <r>
    <x v="85"/>
    <n v="3"/>
    <n v="-9.5100000000000004E-2"/>
  </r>
  <r>
    <x v="85"/>
    <n v="4"/>
    <n v="-0.18240000000000001"/>
  </r>
  <r>
    <x v="85"/>
    <n v="5"/>
    <n v="-7.3999999999999996E-2"/>
  </r>
  <r>
    <x v="85"/>
    <n v="6"/>
    <n v="-3.6799999999999999E-2"/>
  </r>
  <r>
    <x v="85"/>
    <n v="7"/>
    <n v="-7.8899999999999998E-2"/>
  </r>
  <r>
    <x v="85"/>
    <n v="8"/>
    <n v="-4.1500000000000002E-2"/>
  </r>
  <r>
    <x v="85"/>
    <n v="9"/>
    <n v="-4.3900000000000002E-2"/>
  </r>
  <r>
    <x v="85"/>
    <n v="10"/>
    <n v="2.6499999999999999E-2"/>
  </r>
  <r>
    <x v="85"/>
    <n v="11"/>
    <n v="-8.5300000000000001E-2"/>
  </r>
  <r>
    <x v="85"/>
    <n v="12"/>
    <n v="-7.4000000000000003E-3"/>
  </r>
  <r>
    <x v="86"/>
    <n v="1"/>
    <n v="-4.1200000000000001E-2"/>
  </r>
  <r>
    <x v="86"/>
    <n v="2"/>
    <n v="-3.2899999999999999E-2"/>
  </r>
  <r>
    <x v="86"/>
    <n v="3"/>
    <n v="2.5000000000000001E-3"/>
  </r>
  <r>
    <x v="86"/>
    <n v="4"/>
    <n v="-8.5800000000000001E-2"/>
  </r>
  <r>
    <x v="86"/>
    <n v="5"/>
    <n v="-3.0099999999999998E-2"/>
  </r>
  <r>
    <x v="86"/>
    <n v="6"/>
    <n v="6.4199999999999993E-2"/>
  </r>
  <r>
    <x v="86"/>
    <n v="7"/>
    <n v="7.2099999999999997E-2"/>
  </r>
  <r>
    <x v="86"/>
    <n v="8"/>
    <n v="2.4E-2"/>
  </r>
  <r>
    <x v="86"/>
    <n v="9"/>
    <n v="3.15E-2"/>
  </r>
  <r>
    <x v="86"/>
    <n v="10"/>
    <n v="-5.3999999999999999E-2"/>
  </r>
  <r>
    <x v="86"/>
    <n v="11"/>
    <n v="-4.1200000000000001E-2"/>
  </r>
  <r>
    <x v="86"/>
    <n v="12"/>
    <n v="-0.1191"/>
  </r>
  <r>
    <x v="87"/>
    <n v="1"/>
    <n v="-0.1021"/>
  </r>
  <r>
    <x v="87"/>
    <n v="2"/>
    <n v="-0.161"/>
  </r>
  <r>
    <x v="87"/>
    <n v="3"/>
    <n v="8.2000000000000007E-3"/>
  </r>
  <r>
    <x v="87"/>
    <n v="4"/>
    <n v="1.09E-2"/>
  </r>
  <r>
    <x v="87"/>
    <n v="5"/>
    <n v="0.12889999999999999"/>
  </r>
  <r>
    <x v="87"/>
    <n v="6"/>
    <n v="-2.41E-2"/>
  </r>
  <r>
    <x v="87"/>
    <n v="7"/>
    <n v="-1.18E-2"/>
  </r>
  <r>
    <x v="87"/>
    <n v="8"/>
    <n v="-2.9999999999999997E-4"/>
  </r>
  <r>
    <x v="87"/>
    <n v="9"/>
    <n v="-2.6700000000000002E-2"/>
  </r>
  <r>
    <x v="87"/>
    <n v="10"/>
    <n v="0.13400000000000001"/>
  </r>
  <r>
    <x v="87"/>
    <n v="11"/>
    <n v="-1.7100000000000001E-2"/>
  </r>
  <r>
    <x v="87"/>
    <n v="12"/>
    <n v="-3.5299999999999998E-2"/>
  </r>
  <r>
    <x v="88"/>
    <n v="1"/>
    <n v="-0.18240000000000001"/>
  </r>
  <r>
    <x v="88"/>
    <n v="2"/>
    <n v="-0.12280000000000001"/>
  </r>
  <r>
    <x v="88"/>
    <n v="3"/>
    <n v="0.15509999999999999"/>
  </r>
  <r>
    <x v="88"/>
    <n v="4"/>
    <n v="-6.54E-2"/>
  </r>
  <r>
    <x v="88"/>
    <n v="5"/>
    <n v="-7.6499999999999999E-2"/>
  </r>
  <r>
    <x v="88"/>
    <n v="6"/>
    <n v="-1.09E-2"/>
  </r>
  <r>
    <x v="88"/>
    <n v="7"/>
    <n v="-1.47E-2"/>
  </r>
  <r>
    <x v="88"/>
    <n v="8"/>
    <n v="-8.8000000000000005E-3"/>
  </r>
  <r>
    <x v="88"/>
    <n v="9"/>
    <n v="-5.0000000000000001E-3"/>
  </r>
  <r>
    <x v="88"/>
    <n v="10"/>
    <n v="5.16E-2"/>
  </r>
  <r>
    <x v="88"/>
    <n v="11"/>
    <n v="2.0500000000000001E-2"/>
  </r>
  <r>
    <x v="88"/>
    <n v="12"/>
    <n v="-3.78E-2"/>
  </r>
  <r>
    <x v="89"/>
    <n v="1"/>
    <n v="-0.1242"/>
  </r>
  <r>
    <x v="89"/>
    <n v="2"/>
    <n v="-9.8599999999999993E-2"/>
  </r>
  <r>
    <x v="89"/>
    <n v="3"/>
    <n v="0.12790000000000001"/>
  </r>
  <r>
    <x v="89"/>
    <n v="4"/>
    <n v="0.19900000000000001"/>
  </r>
  <r>
    <x v="89"/>
    <n v="5"/>
    <n v="0.18049999999999999"/>
  </r>
  <r>
    <x v="89"/>
    <n v="6"/>
    <n v="8.1199999999999994E-2"/>
  </r>
  <r>
    <x v="89"/>
    <n v="7"/>
    <n v="9.8799999999999999E-2"/>
  </r>
  <r>
    <x v="89"/>
    <n v="8"/>
    <n v="0.1009"/>
  </r>
  <r>
    <x v="89"/>
    <n v="9"/>
    <n v="8.9599999999999999E-2"/>
  </r>
  <r>
    <x v="89"/>
    <n v="10"/>
    <n v="7.6100000000000001E-2"/>
  </r>
  <r>
    <x v="89"/>
    <n v="11"/>
    <n v="0.19500000000000001"/>
  </r>
  <r>
    <x v="89"/>
    <n v="12"/>
    <n v="0.25130000000000002"/>
  </r>
  <r>
    <x v="90"/>
    <n v="1"/>
    <n v="0.1273"/>
  </r>
  <r>
    <x v="90"/>
    <n v="2"/>
    <n v="0.2412"/>
  </r>
  <r>
    <x v="90"/>
    <n v="3"/>
    <n v="3.8699999999999998E-2"/>
  </r>
  <r>
    <x v="90"/>
    <n v="4"/>
    <n v="0.13700000000000001"/>
  </r>
  <r>
    <x v="90"/>
    <n v="5"/>
    <n v="4.65E-2"/>
  </r>
  <r>
    <x v="90"/>
    <n v="6"/>
    <n v="3.5499999999999997E-2"/>
  </r>
  <r>
    <x v="90"/>
    <n v="7"/>
    <n v="-1.5599999999999999E-2"/>
  </r>
  <r>
    <x v="90"/>
    <n v="8"/>
    <n v="-1.35E-2"/>
  </r>
  <r>
    <x v="90"/>
    <n v="9"/>
    <n v="1.38E-2"/>
  </r>
  <r>
    <x v="90"/>
    <n v="10"/>
    <n v="-3.1300000000000001E-2"/>
  </r>
  <r>
    <x v="90"/>
    <n v="11"/>
    <n v="2.8899999999999999E-2"/>
  </r>
  <r>
    <x v="90"/>
    <n v="12"/>
    <n v="-8.9700000000000002E-2"/>
  </r>
  <r>
    <x v="91"/>
    <n v="1"/>
    <n v="2.2000000000000001E-3"/>
  </r>
  <r>
    <x v="91"/>
    <n v="2"/>
    <n v="-0.2079"/>
  </r>
  <r>
    <x v="91"/>
    <n v="3"/>
    <n v="-0.13469999999999999"/>
  </r>
  <r>
    <x v="91"/>
    <n v="4"/>
    <n v="-0.124"/>
  </r>
  <r>
    <x v="91"/>
    <n v="5"/>
    <n v="-8.5099999999999995E-2"/>
  </r>
  <r>
    <x v="91"/>
    <n v="6"/>
    <n v="-0.1179"/>
  </r>
  <r>
    <x v="91"/>
    <n v="7"/>
    <n v="-5.67E-2"/>
  </r>
  <r>
    <x v="91"/>
    <n v="8"/>
    <n v="-6.25E-2"/>
  </r>
  <r>
    <x v="91"/>
    <n v="9"/>
    <n v="-3.8199999999999998E-2"/>
  </r>
  <r>
    <x v="91"/>
    <n v="10"/>
    <n v="-7.0900000000000005E-2"/>
  </r>
  <r>
    <x v="91"/>
    <n v="11"/>
    <n v="4.1599999999999998E-2"/>
  </r>
  <r>
    <x v="91"/>
    <n v="12"/>
    <n v="-1.44E-2"/>
  </r>
  <r>
    <x v="92"/>
    <n v="1"/>
    <n v="-0.23630000000000001"/>
  </r>
  <r>
    <x v="92"/>
    <n v="2"/>
    <n v="-0.15770000000000001"/>
  </r>
  <r>
    <x v="92"/>
    <n v="3"/>
    <n v="7.7000000000000002E-3"/>
  </r>
  <r>
    <x v="92"/>
    <n v="4"/>
    <n v="4.0899999999999999E-2"/>
  </r>
  <r>
    <x v="92"/>
    <n v="5"/>
    <n v="1.9E-2"/>
  </r>
  <r>
    <x v="92"/>
    <n v="6"/>
    <n v="8.1600000000000006E-2"/>
  </r>
  <r>
    <x v="92"/>
    <n v="7"/>
    <n v="6.88E-2"/>
  </r>
  <r>
    <x v="92"/>
    <n v="8"/>
    <n v="9.11E-2"/>
  </r>
  <r>
    <x v="92"/>
    <n v="9"/>
    <n v="2.5899999999999999E-2"/>
  </r>
  <r>
    <x v="92"/>
    <n v="10"/>
    <n v="9.3399999999999997E-2"/>
  </r>
  <r>
    <x v="92"/>
    <n v="11"/>
    <n v="8.5599999999999996E-2"/>
  </r>
  <r>
    <x v="92"/>
    <n v="12"/>
    <n v="0.25829999999999997"/>
  </r>
  <r>
    <x v="93"/>
    <n v="1"/>
    <n v="0.2636"/>
  </r>
  <r>
    <x v="93"/>
    <n v="2"/>
    <n v="0.37669999999999998"/>
  </r>
  <r>
    <x v="93"/>
    <n v="3"/>
    <n v="0.33600000000000002"/>
  </r>
  <r>
    <x v="93"/>
    <n v="4"/>
    <n v="0.25559999999999999"/>
  </r>
  <r>
    <x v="93"/>
    <n v="5"/>
    <n v="0.22"/>
  </r>
  <r>
    <x v="93"/>
    <n v="6"/>
    <n v="0.2024"/>
  </r>
  <r>
    <x v="93"/>
    <n v="7"/>
    <n v="0.12139999999999999"/>
  </r>
  <r>
    <x v="93"/>
    <n v="8"/>
    <n v="8.2500000000000004E-2"/>
  </r>
  <r>
    <x v="93"/>
    <n v="9"/>
    <n v="6.13E-2"/>
  </r>
  <r>
    <x v="93"/>
    <n v="10"/>
    <n v="4.8899999999999999E-2"/>
  </r>
  <r>
    <x v="93"/>
    <n v="11"/>
    <n v="2.69E-2"/>
  </r>
  <r>
    <x v="93"/>
    <n v="12"/>
    <n v="3.2599999999999997E-2"/>
  </r>
  <r>
    <x v="94"/>
    <n v="1"/>
    <n v="-0.1923"/>
  </r>
  <r>
    <x v="94"/>
    <n v="2"/>
    <n v="-0.25030000000000002"/>
  </r>
  <r>
    <x v="94"/>
    <n v="3"/>
    <n v="-4.5400000000000003E-2"/>
  </r>
  <r>
    <x v="94"/>
    <n v="4"/>
    <n v="-3.73E-2"/>
  </r>
  <r>
    <x v="94"/>
    <n v="5"/>
    <n v="-1.9300000000000001E-2"/>
  </r>
  <r>
    <x v="94"/>
    <n v="6"/>
    <n v="-3.32E-2"/>
  </r>
  <r>
    <x v="94"/>
    <n v="7"/>
    <n v="2.3699999999999999E-2"/>
  </r>
  <r>
    <x v="94"/>
    <n v="8"/>
    <n v="1.7899999999999999E-2"/>
  </r>
  <r>
    <x v="94"/>
    <n v="9"/>
    <n v="-3.7400000000000003E-2"/>
  </r>
  <r>
    <x v="94"/>
    <n v="10"/>
    <n v="-7.8799999999999995E-2"/>
  </r>
  <r>
    <x v="94"/>
    <n v="11"/>
    <n v="-6.1699999999999998E-2"/>
  </r>
  <r>
    <x v="94"/>
    <n v="12"/>
    <n v="-9.2999999999999999E-2"/>
  </r>
  <r>
    <x v="95"/>
    <n v="1"/>
    <n v="0.12520000000000001"/>
  </r>
  <r>
    <x v="95"/>
    <n v="2"/>
    <n v="3.7400000000000003E-2"/>
  </r>
  <r>
    <x v="95"/>
    <n v="3"/>
    <n v="0.1153"/>
  </r>
  <r>
    <x v="95"/>
    <n v="4"/>
    <n v="8.3699999999999997E-2"/>
  </r>
  <r>
    <x v="95"/>
    <n v="5"/>
    <n v="7.4099999999999999E-2"/>
  </r>
  <r>
    <x v="95"/>
    <n v="6"/>
    <n v="4.0099999999999997E-2"/>
  </r>
  <r>
    <x v="95"/>
    <n v="7"/>
    <n v="1.12E-2"/>
  </r>
  <r>
    <x v="95"/>
    <n v="8"/>
    <n v="-6.2E-2"/>
  </r>
  <r>
    <x v="95"/>
    <n v="9"/>
    <n v="2.1700000000000001E-2"/>
  </r>
  <r>
    <x v="95"/>
    <n v="10"/>
    <n v="-0.1187"/>
  </r>
  <r>
    <x v="95"/>
    <n v="11"/>
    <n v="-0.13900000000000001"/>
  </r>
  <r>
    <x v="95"/>
    <n v="12"/>
    <n v="-8.3900000000000002E-2"/>
  </r>
  <r>
    <x v="96"/>
    <n v="1"/>
    <n v="-1.2699999999999999E-2"/>
  </r>
  <r>
    <x v="96"/>
    <n v="2"/>
    <n v="-0.1147"/>
  </r>
  <r>
    <x v="96"/>
    <n v="3"/>
    <n v="-0.2334"/>
  </r>
  <r>
    <x v="96"/>
    <n v="4"/>
    <n v="-1.61E-2"/>
  </r>
  <r>
    <x v="96"/>
    <n v="5"/>
    <n v="-0.1172"/>
  </r>
  <r>
    <x v="96"/>
    <n v="6"/>
    <n v="-6.8199999999999997E-2"/>
  </r>
  <r>
    <x v="96"/>
    <n v="7"/>
    <n v="-7.8799999999999995E-2"/>
  </r>
  <r>
    <x v="96"/>
    <n v="8"/>
    <n v="-8.3500000000000005E-2"/>
  </r>
  <r>
    <x v="96"/>
    <n v="9"/>
    <n v="-3.6999999999999998E-2"/>
  </r>
  <r>
    <x v="96"/>
    <n v="10"/>
    <n v="-0.17630000000000001"/>
  </r>
  <r>
    <x v="96"/>
    <n v="11"/>
    <n v="-3.6499999999999998E-2"/>
  </r>
  <r>
    <x v="96"/>
    <n v="12"/>
    <n v="9.5799999999999996E-2"/>
  </r>
  <r>
    <x v="97"/>
    <n v="1"/>
    <n v="6.8500000000000005E-2"/>
  </r>
  <r>
    <x v="97"/>
    <n v="2"/>
    <n v="0.24340000000000001"/>
  </r>
  <r>
    <x v="97"/>
    <n v="3"/>
    <n v="0.317"/>
  </r>
  <r>
    <x v="97"/>
    <n v="4"/>
    <n v="0.28760000000000002"/>
  </r>
  <r>
    <x v="97"/>
    <n v="5"/>
    <n v="0.24179999999999999"/>
  </r>
  <r>
    <x v="97"/>
    <n v="6"/>
    <n v="0.25309999999999999"/>
  </r>
  <r>
    <x v="97"/>
    <n v="7"/>
    <n v="0.17910000000000001"/>
  </r>
  <r>
    <x v="97"/>
    <n v="8"/>
    <n v="0.14729999999999999"/>
  </r>
  <r>
    <x v="97"/>
    <n v="9"/>
    <n v="0.19189999999999999"/>
  </r>
  <r>
    <x v="97"/>
    <n v="10"/>
    <n v="0.124"/>
  </r>
  <r>
    <x v="97"/>
    <n v="11"/>
    <n v="0.26600000000000001"/>
  </r>
  <r>
    <x v="97"/>
    <n v="12"/>
    <n v="0.1176"/>
  </r>
  <r>
    <x v="98"/>
    <n v="1"/>
    <n v="0.16550000000000001"/>
  </r>
  <r>
    <x v="98"/>
    <n v="2"/>
    <n v="0.1358"/>
  </r>
  <r>
    <x v="98"/>
    <n v="3"/>
    <n v="0.2286"/>
  </r>
  <r>
    <x v="98"/>
    <n v="4"/>
    <n v="0.13800000000000001"/>
  </r>
  <r>
    <x v="98"/>
    <n v="5"/>
    <n v="6.4699999999999994E-2"/>
  </r>
  <r>
    <x v="98"/>
    <n v="6"/>
    <n v="5.91E-2"/>
  </r>
  <r>
    <x v="98"/>
    <n v="7"/>
    <n v="7.5600000000000001E-2"/>
  </r>
  <r>
    <x v="98"/>
    <n v="8"/>
    <n v="8.8000000000000005E-3"/>
  </r>
  <r>
    <x v="98"/>
    <n v="9"/>
    <n v="7.9799999999999996E-2"/>
  </r>
  <r>
    <x v="98"/>
    <n v="10"/>
    <n v="6.8699999999999997E-2"/>
  </r>
  <r>
    <x v="98"/>
    <n v="11"/>
    <n v="0.2303"/>
  </r>
  <r>
    <x v="98"/>
    <n v="12"/>
    <n v="0.15620000000000001"/>
  </r>
  <r>
    <x v="99"/>
    <n v="1"/>
    <n v="0.16500000000000001"/>
  </r>
  <r>
    <x v="99"/>
    <n v="2"/>
    <n v="9.6699999999999994E-2"/>
  </r>
  <r>
    <x v="99"/>
    <n v="3"/>
    <n v="0.2482"/>
  </r>
  <r>
    <x v="99"/>
    <n v="4"/>
    <n v="0.11559999999999999"/>
  </r>
  <r>
    <x v="99"/>
    <n v="5"/>
    <n v="0.16139999999999999"/>
  </r>
  <r>
    <x v="99"/>
    <n v="6"/>
    <n v="0.22389999999999999"/>
  </r>
  <r>
    <x v="99"/>
    <n v="7"/>
    <n v="0.1799"/>
  </r>
  <r>
    <x v="99"/>
    <n v="8"/>
    <n v="0.23130000000000001"/>
  </r>
  <r>
    <x v="99"/>
    <n v="9"/>
    <n v="0.25669999999999998"/>
  </r>
  <r>
    <x v="99"/>
    <n v="10"/>
    <n v="0.29909999999999998"/>
  </r>
  <r>
    <x v="99"/>
    <n v="11"/>
    <n v="0.30099999999999999"/>
  </r>
  <r>
    <x v="99"/>
    <n v="12"/>
    <n v="0.50829999999999997"/>
  </r>
  <r>
    <x v="100"/>
    <n v="1"/>
    <n v="0.31309999999999999"/>
  </r>
  <r>
    <x v="100"/>
    <n v="2"/>
    <n v="0.35599999999999998"/>
  </r>
  <r>
    <x v="100"/>
    <n v="3"/>
    <n v="0.24460000000000001"/>
  </r>
  <r>
    <x v="100"/>
    <n v="4"/>
    <n v="0.31280000000000002"/>
  </r>
  <r>
    <x v="100"/>
    <n v="5"/>
    <n v="0.32050000000000001"/>
  </r>
  <r>
    <x v="100"/>
    <n v="6"/>
    <n v="0.25230000000000002"/>
  </r>
  <r>
    <x v="100"/>
    <n v="7"/>
    <n v="0.2223"/>
  </r>
  <r>
    <x v="100"/>
    <n v="8"/>
    <n v="0.2006"/>
  </r>
  <r>
    <x v="100"/>
    <n v="9"/>
    <n v="0.20599999999999999"/>
  </r>
  <r>
    <x v="100"/>
    <n v="10"/>
    <n v="0.187"/>
  </r>
  <r>
    <x v="100"/>
    <n v="11"/>
    <n v="0.33760000000000001"/>
  </r>
  <r>
    <x v="100"/>
    <n v="12"/>
    <n v="0.27279999999999999"/>
  </r>
  <r>
    <x v="101"/>
    <n v="1"/>
    <n v="0.46949999999999997"/>
  </r>
  <r>
    <x v="101"/>
    <n v="2"/>
    <n v="0.36780000000000002"/>
  </r>
  <r>
    <x v="101"/>
    <n v="3"/>
    <n v="0.4148"/>
  </r>
  <r>
    <x v="101"/>
    <n v="4"/>
    <n v="0.36249999999999999"/>
  </r>
  <r>
    <x v="101"/>
    <n v="5"/>
    <n v="0.26769999999999999"/>
  </r>
  <r>
    <x v="101"/>
    <n v="6"/>
    <n v="0.29199999999999998"/>
  </r>
  <r>
    <x v="101"/>
    <n v="7"/>
    <n v="0.2326"/>
  </r>
  <r>
    <x v="101"/>
    <n v="8"/>
    <n v="0.2482"/>
  </r>
  <r>
    <x v="101"/>
    <n v="9"/>
    <n v="0.19040000000000001"/>
  </r>
  <r>
    <x v="101"/>
    <n v="10"/>
    <n v="0.1729"/>
  </r>
  <r>
    <x v="101"/>
    <n v="11"/>
    <n v="0.2162"/>
  </r>
  <r>
    <x v="101"/>
    <n v="12"/>
    <n v="0.42459999999999998"/>
  </r>
  <r>
    <x v="102"/>
    <n v="1"/>
    <n v="0.13850000000000001"/>
  </r>
  <r>
    <x v="102"/>
    <n v="2"/>
    <n v="0.16339999999999999"/>
  </r>
  <r>
    <x v="102"/>
    <n v="3"/>
    <n v="8.9200000000000002E-2"/>
  </r>
  <r>
    <x v="102"/>
    <n v="4"/>
    <n v="0.21"/>
  </r>
  <r>
    <x v="102"/>
    <n v="5"/>
    <n v="0.19670000000000001"/>
  </r>
  <r>
    <x v="102"/>
    <n v="6"/>
    <n v="0.12839999999999999"/>
  </r>
  <r>
    <x v="102"/>
    <n v="7"/>
    <n v="0.1484"/>
  </r>
  <r>
    <x v="102"/>
    <n v="8"/>
    <n v="0.14530000000000001"/>
  </r>
  <r>
    <x v="102"/>
    <n v="9"/>
    <n v="0.23710000000000001"/>
  </r>
  <r>
    <x v="102"/>
    <n v="10"/>
    <n v="0.18179999999999999"/>
  </r>
  <r>
    <x v="102"/>
    <n v="11"/>
    <n v="0.15640000000000001"/>
  </r>
  <r>
    <x v="102"/>
    <n v="12"/>
    <n v="0.441"/>
  </r>
  <r>
    <x v="103"/>
    <n v="1"/>
    <n v="0.52070000000000005"/>
  </r>
  <r>
    <x v="103"/>
    <n v="2"/>
    <n v="0.48809999999999998"/>
  </r>
  <r>
    <x v="103"/>
    <n v="3"/>
    <n v="0.43109999999999998"/>
  </r>
  <r>
    <x v="103"/>
    <n v="4"/>
    <n v="0.29670000000000002"/>
  </r>
  <r>
    <x v="103"/>
    <n v="5"/>
    <n v="0.29289999999999999"/>
  </r>
  <r>
    <x v="103"/>
    <n v="6"/>
    <n v="0.26790000000000003"/>
  </r>
  <r>
    <x v="103"/>
    <n v="7"/>
    <n v="0.27089999999999997"/>
  </r>
  <r>
    <x v="103"/>
    <n v="8"/>
    <n v="0.3276"/>
  </r>
  <r>
    <x v="103"/>
    <n v="9"/>
    <n v="0.32269999999999999"/>
  </r>
  <r>
    <x v="103"/>
    <n v="10"/>
    <n v="0.2157"/>
  </r>
  <r>
    <x v="103"/>
    <n v="11"/>
    <n v="0.43619999999999998"/>
  </r>
  <r>
    <x v="103"/>
    <n v="12"/>
    <n v="0.27939999999999998"/>
  </r>
  <r>
    <x v="104"/>
    <n v="1"/>
    <n v="0.28799999999999998"/>
  </r>
  <r>
    <x v="104"/>
    <n v="2"/>
    <n v="0.18090000000000001"/>
  </r>
  <r>
    <x v="104"/>
    <n v="3"/>
    <n v="0.27750000000000002"/>
  </r>
  <r>
    <x v="104"/>
    <n v="4"/>
    <n v="0.15479999999999999"/>
  </r>
  <r>
    <x v="104"/>
    <n v="5"/>
    <n v="0.28949999999999998"/>
  </r>
  <r>
    <x v="104"/>
    <n v="6"/>
    <n v="0.13600000000000001"/>
  </r>
  <r>
    <x v="104"/>
    <n v="7"/>
    <n v="0.1239"/>
  </r>
  <r>
    <x v="104"/>
    <n v="8"/>
    <n v="0.1726"/>
  </r>
  <r>
    <x v="104"/>
    <n v="9"/>
    <n v="0.1474"/>
  </r>
  <r>
    <x v="104"/>
    <n v="10"/>
    <n v="0.1237"/>
  </r>
  <r>
    <x v="104"/>
    <n v="11"/>
    <n v="4.2799999999999998E-2"/>
  </r>
  <r>
    <x v="104"/>
    <n v="12"/>
    <n v="-8.77E-2"/>
  </r>
  <r>
    <x v="105"/>
    <n v="1"/>
    <n v="0.18290000000000001"/>
  </r>
  <r>
    <x v="105"/>
    <n v="2"/>
    <n v="2.24E-2"/>
  </r>
  <r>
    <x v="105"/>
    <n v="3"/>
    <n v="0.19239999999999999"/>
  </r>
  <r>
    <x v="105"/>
    <n v="4"/>
    <n v="0.15329999999999999"/>
  </r>
  <r>
    <x v="105"/>
    <n v="5"/>
    <n v="0.20080000000000001"/>
  </r>
  <r>
    <x v="105"/>
    <n v="6"/>
    <n v="0.1341"/>
  </r>
  <r>
    <x v="105"/>
    <n v="7"/>
    <n v="8.3000000000000004E-2"/>
  </r>
  <r>
    <x v="105"/>
    <n v="8"/>
    <n v="0.13320000000000001"/>
  </r>
  <r>
    <x v="105"/>
    <n v="9"/>
    <n v="0.1069"/>
  </r>
  <r>
    <x v="105"/>
    <n v="10"/>
    <n v="0.13469999999999999"/>
  </r>
  <r>
    <x v="105"/>
    <n v="11"/>
    <n v="0.1232"/>
  </r>
  <r>
    <x v="105"/>
    <n v="12"/>
    <n v="0.20300000000000001"/>
  </r>
  <r>
    <x v="106"/>
    <n v="1"/>
    <n v="0.32969999999999999"/>
  </r>
  <r>
    <x v="106"/>
    <n v="2"/>
    <n v="0.28539999999999999"/>
  </r>
  <r>
    <x v="106"/>
    <n v="3"/>
    <n v="0.3029"/>
  </r>
  <r>
    <x v="106"/>
    <n v="4"/>
    <n v="0.2661"/>
  </r>
  <r>
    <x v="106"/>
    <n v="5"/>
    <n v="0.2555"/>
  </r>
  <r>
    <x v="106"/>
    <n v="6"/>
    <n v="0.25990000000000002"/>
  </r>
  <r>
    <x v="106"/>
    <n v="7"/>
    <n v="0.1744"/>
  </r>
  <r>
    <x v="106"/>
    <n v="8"/>
    <n v="0.17549999999999999"/>
  </r>
  <r>
    <x v="106"/>
    <n v="9"/>
    <n v="0.1764"/>
  </r>
  <r>
    <x v="106"/>
    <n v="10"/>
    <n v="0.21210000000000001"/>
  </r>
  <r>
    <x v="106"/>
    <n v="11"/>
    <n v="0.1595"/>
  </r>
  <r>
    <x v="106"/>
    <n v="12"/>
    <n v="0.22270000000000001"/>
  </r>
  <r>
    <x v="107"/>
    <n v="1"/>
    <n v="0.31509999999999999"/>
  </r>
  <r>
    <x v="107"/>
    <n v="2"/>
    <n v="0.50760000000000005"/>
  </r>
  <r>
    <x v="107"/>
    <n v="3"/>
    <n v="0.25929999999999997"/>
  </r>
  <r>
    <x v="107"/>
    <n v="4"/>
    <n v="0.30499999999999999"/>
  </r>
  <r>
    <x v="107"/>
    <n v="5"/>
    <n v="0.33900000000000002"/>
  </r>
  <r>
    <x v="107"/>
    <n v="6"/>
    <n v="0.30570000000000003"/>
  </r>
  <r>
    <x v="107"/>
    <n v="7"/>
    <n v="0.42430000000000001"/>
  </r>
  <r>
    <x v="107"/>
    <n v="8"/>
    <n v="0.38869999999999999"/>
  </r>
  <r>
    <x v="107"/>
    <n v="9"/>
    <n v="0.4375"/>
  </r>
  <r>
    <x v="107"/>
    <n v="10"/>
    <n v="0.3392"/>
  </r>
  <r>
    <x v="107"/>
    <n v="11"/>
    <n v="0.33460000000000001"/>
  </r>
  <r>
    <x v="107"/>
    <n v="12"/>
    <n v="0.53480000000000005"/>
  </r>
  <r>
    <x v="108"/>
    <n v="1"/>
    <n v="0.55359999999999998"/>
  </r>
  <r>
    <x v="108"/>
    <n v="2"/>
    <n v="0.3947"/>
  </r>
  <r>
    <x v="108"/>
    <n v="3"/>
    <n v="0.48880000000000001"/>
  </r>
  <r>
    <x v="108"/>
    <n v="4"/>
    <n v="0.44769999999999999"/>
  </r>
  <r>
    <x v="108"/>
    <n v="5"/>
    <n v="0.3851"/>
  </r>
  <r>
    <x v="108"/>
    <n v="6"/>
    <n v="0.3921"/>
  </r>
  <r>
    <x v="108"/>
    <n v="7"/>
    <n v="0.34670000000000001"/>
  </r>
  <r>
    <x v="108"/>
    <n v="8"/>
    <n v="0.32500000000000001"/>
  </r>
  <r>
    <x v="108"/>
    <n v="9"/>
    <n v="0.32419999999999999"/>
  </r>
  <r>
    <x v="108"/>
    <n v="10"/>
    <n v="0.30430000000000001"/>
  </r>
  <r>
    <x v="108"/>
    <n v="11"/>
    <n v="0.2339"/>
  </r>
  <r>
    <x v="108"/>
    <n v="12"/>
    <n v="0.36520000000000002"/>
  </r>
  <r>
    <x v="109"/>
    <n v="1"/>
    <n v="0.2208"/>
  </r>
  <r>
    <x v="109"/>
    <n v="2"/>
    <n v="0.31180000000000002"/>
  </r>
  <r>
    <x v="109"/>
    <n v="3"/>
    <n v="0.34039999999999998"/>
  </r>
  <r>
    <x v="109"/>
    <n v="4"/>
    <n v="0.29239999999999999"/>
  </r>
  <r>
    <x v="109"/>
    <n v="5"/>
    <n v="0.28249999999999997"/>
  </r>
  <r>
    <x v="109"/>
    <n v="6"/>
    <n v="0.27900000000000003"/>
  </r>
  <r>
    <x v="109"/>
    <n v="7"/>
    <n v="0.30680000000000002"/>
  </r>
  <r>
    <x v="109"/>
    <n v="8"/>
    <n v="0.3049"/>
  </r>
  <r>
    <x v="109"/>
    <n v="9"/>
    <n v="0.30690000000000001"/>
  </r>
  <r>
    <x v="109"/>
    <n v="10"/>
    <n v="0.30809999999999998"/>
  </r>
  <r>
    <x v="109"/>
    <n v="11"/>
    <n v="0.25729999999999997"/>
  </r>
  <r>
    <x v="109"/>
    <n v="12"/>
    <n v="0.4047"/>
  </r>
  <r>
    <x v="110"/>
    <n v="1"/>
    <n v="0.36759999999999998"/>
  </r>
  <r>
    <x v="110"/>
    <n v="2"/>
    <n v="0.41170000000000001"/>
  </r>
  <r>
    <x v="110"/>
    <n v="3"/>
    <n v="0.73760000000000003"/>
  </r>
  <r>
    <x v="110"/>
    <n v="4"/>
    <n v="0.49490000000000001"/>
  </r>
  <r>
    <x v="110"/>
    <n v="5"/>
    <n v="0.43159999999999998"/>
  </r>
  <r>
    <x v="110"/>
    <n v="6"/>
    <n v="0.41539999999999999"/>
  </r>
  <r>
    <x v="110"/>
    <n v="7"/>
    <n v="0.34920000000000001"/>
  </r>
  <r>
    <x v="110"/>
    <n v="8"/>
    <n v="0.35120000000000001"/>
  </r>
  <r>
    <x v="110"/>
    <n v="9"/>
    <n v="0.31809999999999999"/>
  </r>
  <r>
    <x v="110"/>
    <n v="10"/>
    <n v="0.43049999999999999"/>
  </r>
  <r>
    <x v="110"/>
    <n v="11"/>
    <n v="0.48259999999999997"/>
  </r>
  <r>
    <x v="110"/>
    <n v="12"/>
    <n v="0.45140000000000002"/>
  </r>
  <r>
    <x v="111"/>
    <n v="1"/>
    <n v="0.4556"/>
  </r>
  <r>
    <x v="111"/>
    <n v="2"/>
    <n v="0.46910000000000002"/>
  </r>
  <r>
    <x v="111"/>
    <n v="3"/>
    <n v="0.37330000000000002"/>
  </r>
  <r>
    <x v="111"/>
    <n v="4"/>
    <n v="0.52149999999999996"/>
  </r>
  <r>
    <x v="111"/>
    <n v="5"/>
    <n v="0.41439999999999999"/>
  </r>
  <r>
    <x v="111"/>
    <n v="6"/>
    <n v="0.48499999999999999"/>
  </r>
  <r>
    <x v="111"/>
    <n v="7"/>
    <n v="0.4501"/>
  </r>
  <r>
    <x v="111"/>
    <n v="8"/>
    <n v="0.39169999999999999"/>
  </r>
  <r>
    <x v="111"/>
    <n v="9"/>
    <n v="0.39179999999999998"/>
  </r>
  <r>
    <x v="111"/>
    <n v="10"/>
    <n v="0.33450000000000002"/>
  </r>
  <r>
    <x v="111"/>
    <n v="11"/>
    <n v="0.3211"/>
  </r>
  <r>
    <x v="111"/>
    <n v="12"/>
    <n v="0.31169999999999998"/>
  </r>
  <r>
    <x v="112"/>
    <n v="1"/>
    <n v="0.4778"/>
  </r>
  <r>
    <x v="112"/>
    <n v="2"/>
    <n v="0.45290000000000002"/>
  </r>
  <r>
    <x v="112"/>
    <n v="3"/>
    <n v="0.43680000000000002"/>
  </r>
  <r>
    <x v="112"/>
    <n v="4"/>
    <n v="0.29759999999999998"/>
  </r>
  <r>
    <x v="112"/>
    <n v="5"/>
    <n v="0.33090000000000003"/>
  </r>
  <r>
    <x v="112"/>
    <n v="6"/>
    <n v="0.2873"/>
  </r>
  <r>
    <x v="112"/>
    <n v="7"/>
    <n v="0.13930000000000001"/>
  </r>
  <r>
    <x v="112"/>
    <n v="8"/>
    <n v="0.14399999999999999"/>
  </r>
  <r>
    <x v="112"/>
    <n v="9"/>
    <n v="6.2300000000000001E-2"/>
  </r>
  <r>
    <x v="112"/>
    <n v="10"/>
    <n v="0.1195"/>
  </r>
  <r>
    <x v="112"/>
    <n v="11"/>
    <n v="9.8199999999999996E-2"/>
  </r>
  <r>
    <x v="112"/>
    <n v="12"/>
    <n v="0.2873"/>
  </r>
  <r>
    <x v="113"/>
    <n v="1"/>
    <n v="0.3871"/>
  </r>
  <r>
    <x v="113"/>
    <n v="2"/>
    <n v="0.3982"/>
  </r>
  <r>
    <x v="113"/>
    <n v="3"/>
    <n v="0.4239"/>
  </r>
  <r>
    <x v="113"/>
    <n v="4"/>
    <n v="0.31869999999999998"/>
  </r>
  <r>
    <x v="113"/>
    <n v="5"/>
    <n v="0.34710000000000002"/>
  </r>
  <r>
    <x v="113"/>
    <n v="6"/>
    <n v="0.2959"/>
  </r>
  <r>
    <x v="113"/>
    <n v="7"/>
    <n v="0.2369"/>
  </r>
  <r>
    <x v="113"/>
    <n v="8"/>
    <n v="0.216"/>
  </r>
  <r>
    <x v="113"/>
    <n v="9"/>
    <n v="0.17369999999999999"/>
  </r>
  <r>
    <x v="113"/>
    <n v="10"/>
    <n v="0.249"/>
  </r>
  <r>
    <x v="113"/>
    <n v="11"/>
    <n v="9.7600000000000006E-2"/>
  </r>
  <r>
    <x v="113"/>
    <n v="12"/>
    <n v="0.32150000000000001"/>
  </r>
  <r>
    <x v="114"/>
    <n v="1"/>
    <n v="0.29399999999999998"/>
  </r>
  <r>
    <x v="114"/>
    <n v="2"/>
    <n v="8.3099999999999993E-2"/>
  </r>
  <r>
    <x v="114"/>
    <n v="3"/>
    <n v="0.36059999999999998"/>
  </r>
  <r>
    <x v="114"/>
    <n v="4"/>
    <n v="0.35909999999999997"/>
  </r>
  <r>
    <x v="114"/>
    <n v="5"/>
    <n v="0.38479999999999998"/>
  </r>
  <r>
    <x v="114"/>
    <n v="6"/>
    <n v="0.39100000000000001"/>
  </r>
  <r>
    <x v="114"/>
    <n v="7"/>
    <n v="0.31919999999999998"/>
  </r>
  <r>
    <x v="114"/>
    <n v="8"/>
    <n v="0.31640000000000001"/>
  </r>
  <r>
    <x v="114"/>
    <n v="9"/>
    <n v="0.3362"/>
  </r>
  <r>
    <x v="114"/>
    <n v="10"/>
    <n v="0.43219999999999997"/>
  </r>
  <r>
    <x v="114"/>
    <n v="11"/>
    <n v="0.45829999999999999"/>
  </r>
  <r>
    <x v="114"/>
    <n v="12"/>
    <n v="0.40439999999999998"/>
  </r>
  <r>
    <x v="115"/>
    <n v="1"/>
    <n v="0.5514"/>
  </r>
  <r>
    <x v="115"/>
    <n v="2"/>
    <n v="0.69450000000000001"/>
  </r>
  <r>
    <x v="115"/>
    <n v="3"/>
    <n v="0.4677"/>
  </r>
  <r>
    <x v="115"/>
    <n v="4"/>
    <n v="0.41270000000000001"/>
  </r>
  <r>
    <x v="115"/>
    <n v="5"/>
    <n v="0.35870000000000002"/>
  </r>
  <r>
    <x v="115"/>
    <n v="6"/>
    <n v="0.46889999999999998"/>
  </r>
  <r>
    <x v="115"/>
    <n v="7"/>
    <n v="0.43459999999999999"/>
  </r>
  <r>
    <x v="115"/>
    <n v="8"/>
    <n v="0.51"/>
  </r>
  <r>
    <x v="115"/>
    <n v="9"/>
    <n v="0.38990000000000002"/>
  </r>
  <r>
    <x v="115"/>
    <n v="10"/>
    <n v="0.43980000000000002"/>
  </r>
  <r>
    <x v="115"/>
    <n v="11"/>
    <n v="0.45760000000000001"/>
  </r>
  <r>
    <x v="115"/>
    <n v="12"/>
    <n v="0.3493"/>
  </r>
  <r>
    <x v="116"/>
    <n v="1"/>
    <n v="0.26840000000000003"/>
  </r>
  <r>
    <x v="116"/>
    <n v="2"/>
    <n v="0.4577"/>
  </r>
  <r>
    <x v="116"/>
    <n v="3"/>
    <n v="0.32540000000000002"/>
  </r>
  <r>
    <x v="116"/>
    <n v="4"/>
    <n v="0.27560000000000001"/>
  </r>
  <r>
    <x v="116"/>
    <n v="5"/>
    <n v="0.39300000000000002"/>
  </r>
  <r>
    <x v="116"/>
    <n v="6"/>
    <n v="0.3594"/>
  </r>
  <r>
    <x v="116"/>
    <n v="7"/>
    <n v="0.32929999999999998"/>
  </r>
  <r>
    <x v="116"/>
    <n v="8"/>
    <n v="0.32340000000000002"/>
  </r>
  <r>
    <x v="116"/>
    <n v="9"/>
    <n v="0.27450000000000002"/>
  </r>
  <r>
    <x v="116"/>
    <n v="10"/>
    <n v="0.2311"/>
  </r>
  <r>
    <x v="116"/>
    <n v="11"/>
    <n v="0.2858"/>
  </r>
  <r>
    <x v="116"/>
    <n v="12"/>
    <n v="0.39269999999999999"/>
  </r>
  <r>
    <x v="117"/>
    <n v="1"/>
    <n v="0.37630000000000002"/>
  </r>
  <r>
    <x v="117"/>
    <n v="2"/>
    <n v="0.432"/>
  </r>
  <r>
    <x v="117"/>
    <n v="3"/>
    <n v="0.4677"/>
  </r>
  <r>
    <x v="117"/>
    <n v="4"/>
    <n v="0.45900000000000002"/>
  </r>
  <r>
    <x v="117"/>
    <n v="5"/>
    <n v="0.42699999999999999"/>
  </r>
  <r>
    <x v="117"/>
    <n v="6"/>
    <n v="0.53680000000000005"/>
  </r>
  <r>
    <x v="117"/>
    <n v="7"/>
    <n v="0.51429999999999998"/>
  </r>
  <r>
    <x v="117"/>
    <n v="8"/>
    <n v="0.55320000000000003"/>
  </r>
  <r>
    <x v="117"/>
    <n v="9"/>
    <n v="0.62839999999999996"/>
  </r>
  <r>
    <x v="117"/>
    <n v="10"/>
    <n v="0.65269999999999995"/>
  </r>
  <r>
    <x v="117"/>
    <n v="11"/>
    <n v="0.59050000000000002"/>
  </r>
  <r>
    <x v="117"/>
    <n v="12"/>
    <n v="0.63160000000000005"/>
  </r>
  <r>
    <x v="118"/>
    <n v="1"/>
    <n v="0.61119999999999997"/>
  </r>
  <r>
    <x v="118"/>
    <n v="2"/>
    <n v="0.87050000000000005"/>
  </r>
  <r>
    <x v="118"/>
    <n v="3"/>
    <n v="0.64639999999999997"/>
  </r>
  <r>
    <x v="118"/>
    <n v="4"/>
    <n v="0.73809999999999998"/>
  </r>
  <r>
    <x v="118"/>
    <n v="5"/>
    <n v="0.67030000000000001"/>
  </r>
  <r>
    <x v="118"/>
    <n v="6"/>
    <n v="0.66930000000000001"/>
  </r>
  <r>
    <x v="118"/>
    <n v="7"/>
    <n v="0.73919999999999997"/>
  </r>
  <r>
    <x v="118"/>
    <n v="8"/>
    <n v="0.68359999999999999"/>
  </r>
  <r>
    <x v="118"/>
    <n v="9"/>
    <n v="0.52849999999999997"/>
  </r>
  <r>
    <x v="118"/>
    <n v="10"/>
    <n v="0.49969999999999998"/>
  </r>
  <r>
    <x v="118"/>
    <n v="11"/>
    <n v="0.41520000000000001"/>
  </r>
  <r>
    <x v="118"/>
    <n v="12"/>
    <n v="0.58420000000000005"/>
  </r>
  <r>
    <x v="119"/>
    <n v="1"/>
    <n v="0.50349999999999995"/>
  </r>
  <r>
    <x v="119"/>
    <n v="2"/>
    <n v="0.67490000000000006"/>
  </r>
  <r>
    <x v="119"/>
    <n v="3"/>
    <n v="0.37269999999999998"/>
  </r>
  <r>
    <x v="119"/>
    <n v="4"/>
    <n v="0.46050000000000002"/>
  </r>
  <r>
    <x v="119"/>
    <n v="5"/>
    <n v="0.41149999999999998"/>
  </r>
  <r>
    <x v="119"/>
    <n v="6"/>
    <n v="0.42480000000000001"/>
  </r>
  <r>
    <x v="119"/>
    <n v="7"/>
    <n v="0.40849999999999997"/>
  </r>
  <r>
    <x v="119"/>
    <n v="8"/>
    <n v="0.37330000000000002"/>
  </r>
  <r>
    <x v="119"/>
    <n v="9"/>
    <n v="0.4047"/>
  </r>
  <r>
    <x v="119"/>
    <n v="10"/>
    <n v="0.37930000000000003"/>
  </r>
  <r>
    <x v="119"/>
    <n v="11"/>
    <n v="0.37209999999999999"/>
  </r>
  <r>
    <x v="119"/>
    <n v="12"/>
    <n v="0.57989999999999997"/>
  </r>
  <r>
    <x v="120"/>
    <n v="1"/>
    <n v="0.34910000000000002"/>
  </r>
  <r>
    <x v="120"/>
    <n v="2"/>
    <n v="0.5454"/>
  </r>
  <r>
    <x v="120"/>
    <n v="3"/>
    <n v="0.55600000000000005"/>
  </r>
  <r>
    <x v="120"/>
    <n v="4"/>
    <n v="0.6321"/>
  </r>
  <r>
    <x v="120"/>
    <n v="5"/>
    <n v="0.46550000000000002"/>
  </r>
  <r>
    <x v="120"/>
    <n v="6"/>
    <n v="0.41049999999999998"/>
  </r>
  <r>
    <x v="120"/>
    <n v="7"/>
    <n v="0.3947"/>
  </r>
  <r>
    <x v="120"/>
    <n v="8"/>
    <n v="0.45910000000000001"/>
  </r>
  <r>
    <x v="120"/>
    <n v="9"/>
    <n v="0.4415"/>
  </r>
  <r>
    <x v="120"/>
    <n v="10"/>
    <n v="0.307"/>
  </r>
  <r>
    <x v="120"/>
    <n v="11"/>
    <n v="0.26090000000000002"/>
  </r>
  <r>
    <x v="120"/>
    <n v="12"/>
    <n v="0.32300000000000001"/>
  </r>
  <r>
    <x v="121"/>
    <n v="1"/>
    <n v="0.47260000000000002"/>
  </r>
  <r>
    <x v="121"/>
    <n v="2"/>
    <n v="0.39689999999999998"/>
  </r>
  <r>
    <x v="121"/>
    <n v="3"/>
    <n v="0.63170000000000004"/>
  </r>
  <r>
    <x v="121"/>
    <n v="4"/>
    <n v="0.56869999999999998"/>
  </r>
  <r>
    <x v="121"/>
    <n v="5"/>
    <n v="0.60070000000000001"/>
  </r>
  <r>
    <x v="121"/>
    <n v="6"/>
    <n v="0.54179999999999995"/>
  </r>
  <r>
    <x v="121"/>
    <n v="7"/>
    <n v="0.56240000000000001"/>
  </r>
  <r>
    <x v="121"/>
    <n v="8"/>
    <n v="0.60419999999999996"/>
  </r>
  <r>
    <x v="121"/>
    <n v="9"/>
    <n v="0.50660000000000005"/>
  </r>
  <r>
    <x v="121"/>
    <n v="10"/>
    <n v="0.50490000000000002"/>
  </r>
  <r>
    <x v="121"/>
    <n v="11"/>
    <n v="0.69130000000000003"/>
  </r>
  <r>
    <x v="121"/>
    <n v="12"/>
    <n v="0.51500000000000001"/>
  </r>
  <r>
    <x v="122"/>
    <n v="1"/>
    <n v="0.69850000000000001"/>
  </r>
  <r>
    <x v="122"/>
    <n v="2"/>
    <n v="0.78800000000000003"/>
  </r>
  <r>
    <x v="122"/>
    <n v="3"/>
    <n v="0.79259999999999997"/>
  </r>
  <r>
    <x v="122"/>
    <n v="4"/>
    <n v="0.57369999999999999"/>
  </r>
  <r>
    <x v="122"/>
    <n v="5"/>
    <n v="0.56520000000000004"/>
  </r>
  <r>
    <x v="122"/>
    <n v="6"/>
    <n v="0.5927"/>
  </r>
  <r>
    <x v="122"/>
    <n v="7"/>
    <n v="0.62480000000000002"/>
  </r>
  <r>
    <x v="122"/>
    <n v="8"/>
    <n v="0.5393"/>
  </r>
  <r>
    <x v="122"/>
    <n v="9"/>
    <n v="0.57110000000000005"/>
  </r>
  <r>
    <x v="122"/>
    <n v="10"/>
    <n v="0.4803"/>
  </r>
  <r>
    <x v="122"/>
    <n v="11"/>
    <n v="0.59299999999999997"/>
  </r>
  <r>
    <x v="122"/>
    <n v="12"/>
    <n v="0.44030000000000002"/>
  </r>
  <r>
    <x v="123"/>
    <n v="1"/>
    <n v="0.68979999999999997"/>
  </r>
  <r>
    <x v="123"/>
    <n v="2"/>
    <n v="0.56620000000000004"/>
  </r>
  <r>
    <x v="123"/>
    <n v="3"/>
    <n v="0.5726"/>
  </r>
  <r>
    <x v="123"/>
    <n v="4"/>
    <n v="0.5625"/>
  </r>
  <r>
    <x v="123"/>
    <n v="5"/>
    <n v="0.59870000000000001"/>
  </r>
  <r>
    <x v="123"/>
    <n v="6"/>
    <n v="0.54310000000000003"/>
  </r>
  <r>
    <x v="123"/>
    <n v="7"/>
    <n v="0.54790000000000005"/>
  </r>
  <r>
    <x v="123"/>
    <n v="8"/>
    <n v="0.62409999999999999"/>
  </r>
  <r>
    <x v="123"/>
    <n v="9"/>
    <n v="0.64539999999999997"/>
  </r>
  <r>
    <x v="123"/>
    <n v="10"/>
    <n v="0.7298"/>
  </r>
  <r>
    <x v="123"/>
    <n v="11"/>
    <n v="0.58079999999999998"/>
  </r>
  <r>
    <x v="123"/>
    <n v="12"/>
    <n v="0.73919999999999997"/>
  </r>
  <r>
    <x v="124"/>
    <n v="1"/>
    <n v="0.60099999999999998"/>
  </r>
  <r>
    <x v="124"/>
    <n v="2"/>
    <n v="0.72440000000000004"/>
  </r>
  <r>
    <x v="124"/>
    <n v="3"/>
    <n v="0.7026"/>
  </r>
  <r>
    <x v="124"/>
    <n v="4"/>
    <n v="0.59930000000000005"/>
  </r>
  <r>
    <x v="124"/>
    <n v="5"/>
    <n v="0.45279999999999998"/>
  </r>
  <r>
    <x v="124"/>
    <n v="6"/>
    <n v="0.47949999999999998"/>
  </r>
  <r>
    <x v="124"/>
    <n v="7"/>
    <n v="0.48599999999999999"/>
  </r>
  <r>
    <x v="124"/>
    <n v="8"/>
    <n v="0.52129999999999999"/>
  </r>
  <r>
    <x v="124"/>
    <n v="9"/>
    <n v="0.53690000000000004"/>
  </r>
  <r>
    <x v="124"/>
    <n v="10"/>
    <n v="0.61860000000000004"/>
  </r>
  <r>
    <x v="124"/>
    <n v="11"/>
    <n v="0.76470000000000005"/>
  </r>
  <r>
    <x v="124"/>
    <n v="12"/>
    <n v="0.5121"/>
  </r>
  <r>
    <x v="125"/>
    <n v="1"/>
    <n v="0.62670000000000003"/>
  </r>
  <r>
    <x v="125"/>
    <n v="2"/>
    <n v="0.5202"/>
  </r>
  <r>
    <x v="125"/>
    <n v="3"/>
    <n v="0.69769999999999999"/>
  </r>
  <r>
    <x v="125"/>
    <n v="4"/>
    <n v="0.73440000000000005"/>
  </r>
  <r>
    <x v="125"/>
    <n v="5"/>
    <n v="0.66149999999999998"/>
  </r>
  <r>
    <x v="125"/>
    <n v="6"/>
    <n v="0.67689999999999995"/>
  </r>
  <r>
    <x v="125"/>
    <n v="7"/>
    <n v="0.66320000000000001"/>
  </r>
  <r>
    <x v="125"/>
    <n v="8"/>
    <n v="0.62819999999999998"/>
  </r>
  <r>
    <x v="125"/>
    <n v="9"/>
    <n v="0.69179999999999997"/>
  </r>
  <r>
    <x v="125"/>
    <n v="10"/>
    <n v="0.69799999999999995"/>
  </r>
  <r>
    <x v="125"/>
    <n v="11"/>
    <n v="0.73229999999999995"/>
  </r>
  <r>
    <x v="125"/>
    <n v="12"/>
    <n v="0.62549999999999994"/>
  </r>
  <r>
    <x v="126"/>
    <n v="1"/>
    <n v="0.46250000000000002"/>
  </r>
  <r>
    <x v="126"/>
    <n v="2"/>
    <n v="0.62660000000000005"/>
  </r>
  <r>
    <x v="126"/>
    <n v="3"/>
    <n v="0.6"/>
  </r>
  <r>
    <x v="126"/>
    <n v="4"/>
    <n v="0.5232"/>
  </r>
  <r>
    <x v="126"/>
    <n v="5"/>
    <n v="0.55479999999999996"/>
  </r>
  <r>
    <x v="126"/>
    <n v="6"/>
    <n v="0.64470000000000005"/>
  </r>
  <r>
    <x v="126"/>
    <n v="7"/>
    <n v="0.62780000000000002"/>
  </r>
  <r>
    <x v="126"/>
    <n v="8"/>
    <n v="0.63219999999999998"/>
  </r>
  <r>
    <x v="126"/>
    <n v="9"/>
    <n v="0.63819999999999999"/>
  </r>
  <r>
    <x v="126"/>
    <n v="10"/>
    <n v="0.68369999999999997"/>
  </r>
  <r>
    <x v="126"/>
    <n v="11"/>
    <n v="0.65110000000000001"/>
  </r>
  <r>
    <x v="126"/>
    <n v="12"/>
    <n v="0.77539999999999998"/>
  </r>
  <r>
    <x v="127"/>
    <n v="1"/>
    <n v="0.88900000000000001"/>
  </r>
  <r>
    <x v="127"/>
    <n v="2"/>
    <n v="0.66710000000000003"/>
  </r>
  <r>
    <x v="127"/>
    <n v="3"/>
    <n v="0.67359999999999998"/>
  </r>
  <r>
    <x v="127"/>
    <n v="4"/>
    <n v="0.73980000000000001"/>
  </r>
  <r>
    <x v="127"/>
    <n v="5"/>
    <n v="0.61450000000000005"/>
  </r>
  <r>
    <x v="127"/>
    <n v="6"/>
    <n v="0.54349999999999998"/>
  </r>
  <r>
    <x v="127"/>
    <n v="7"/>
    <n v="0.53180000000000005"/>
  </r>
  <r>
    <x v="127"/>
    <n v="8"/>
    <n v="0.55830000000000002"/>
  </r>
  <r>
    <x v="127"/>
    <n v="9"/>
    <n v="0.58409999999999995"/>
  </r>
  <r>
    <x v="127"/>
    <n v="10"/>
    <n v="0.57299999999999995"/>
  </r>
  <r>
    <x v="127"/>
    <n v="11"/>
    <n v="0.52429999999999999"/>
  </r>
  <r>
    <x v="127"/>
    <n v="12"/>
    <n v="0.4955"/>
  </r>
  <r>
    <x v="128"/>
    <n v="1"/>
    <n v="0.2828"/>
  </r>
  <r>
    <x v="128"/>
    <n v="2"/>
    <n v="0.38519999999999999"/>
  </r>
  <r>
    <x v="128"/>
    <n v="3"/>
    <n v="0.77059999999999995"/>
  </r>
  <r>
    <x v="128"/>
    <n v="4"/>
    <n v="0.48759999999999998"/>
  </r>
  <r>
    <x v="128"/>
    <n v="5"/>
    <n v="0.50439999999999996"/>
  </r>
  <r>
    <x v="128"/>
    <n v="6"/>
    <n v="0.53680000000000005"/>
  </r>
  <r>
    <x v="128"/>
    <n v="7"/>
    <n v="0.58460000000000001"/>
  </r>
  <r>
    <x v="128"/>
    <n v="8"/>
    <n v="0.56399999999999995"/>
  </r>
  <r>
    <x v="128"/>
    <n v="9"/>
    <n v="0.53779999999999994"/>
  </r>
  <r>
    <x v="128"/>
    <n v="10"/>
    <n v="0.67490000000000006"/>
  </r>
  <r>
    <x v="128"/>
    <n v="11"/>
    <n v="0.67649999999999999"/>
  </r>
  <r>
    <x v="128"/>
    <n v="12"/>
    <n v="0.56820000000000004"/>
  </r>
  <r>
    <x v="129"/>
    <n v="1"/>
    <n v="0.5988"/>
  </r>
  <r>
    <x v="129"/>
    <n v="2"/>
    <n v="0.57050000000000001"/>
  </r>
  <r>
    <x v="129"/>
    <n v="3"/>
    <n v="0.58289999999999997"/>
  </r>
  <r>
    <x v="129"/>
    <n v="4"/>
    <n v="0.65769999999999995"/>
  </r>
  <r>
    <x v="129"/>
    <n v="5"/>
    <n v="0.59299999999999997"/>
  </r>
  <r>
    <x v="129"/>
    <n v="6"/>
    <n v="0.67930000000000001"/>
  </r>
  <r>
    <x v="129"/>
    <n v="7"/>
    <n v="0.65029999999999999"/>
  </r>
  <r>
    <x v="129"/>
    <n v="8"/>
    <n v="0.70550000000000002"/>
  </r>
  <r>
    <x v="129"/>
    <n v="9"/>
    <n v="0.71609999999999996"/>
  </r>
  <r>
    <x v="129"/>
    <n v="10"/>
    <n v="0.6452"/>
  </r>
  <r>
    <x v="129"/>
    <n v="11"/>
    <n v="0.67710000000000004"/>
  </r>
  <r>
    <x v="129"/>
    <n v="12"/>
    <n v="0.62029999999999996"/>
  </r>
  <r>
    <x v="130"/>
    <n v="1"/>
    <n v="0.70379999999999998"/>
  </r>
  <r>
    <x v="130"/>
    <n v="2"/>
    <n v="0.7107"/>
  </r>
  <r>
    <x v="130"/>
    <n v="3"/>
    <n v="0.85260000000000002"/>
  </r>
  <r>
    <x v="130"/>
    <n v="4"/>
    <n v="0.83389999999999997"/>
  </r>
  <r>
    <x v="130"/>
    <n v="5"/>
    <n v="0.76180000000000003"/>
  </r>
  <r>
    <x v="130"/>
    <n v="6"/>
    <n v="0.73540000000000005"/>
  </r>
  <r>
    <x v="130"/>
    <n v="7"/>
    <n v="0.7319"/>
  </r>
  <r>
    <x v="130"/>
    <n v="8"/>
    <n v="0.6633"/>
  </r>
  <r>
    <x v="130"/>
    <n v="9"/>
    <n v="0.57799999999999996"/>
  </r>
  <r>
    <x v="130"/>
    <n v="10"/>
    <n v="0.62919999999999998"/>
  </r>
  <r>
    <x v="130"/>
    <n v="11"/>
    <n v="0.77270000000000005"/>
  </r>
  <r>
    <x v="130"/>
    <n v="12"/>
    <n v="0.49299999999999999"/>
  </r>
  <r>
    <x v="131"/>
    <n v="1"/>
    <n v="0.47049999999999997"/>
  </r>
  <r>
    <x v="131"/>
    <n v="2"/>
    <n v="0.49969999999999998"/>
  </r>
  <r>
    <x v="131"/>
    <n v="3"/>
    <n v="0.59430000000000005"/>
  </r>
  <r>
    <x v="131"/>
    <n v="4"/>
    <n v="0.65849999999999997"/>
  </r>
  <r>
    <x v="131"/>
    <n v="5"/>
    <n v="0.57769999999999999"/>
  </r>
  <r>
    <x v="131"/>
    <n v="6"/>
    <n v="0.64959999999999996"/>
  </r>
  <r>
    <x v="131"/>
    <n v="7"/>
    <n v="0.63119999999999998"/>
  </r>
  <r>
    <x v="131"/>
    <n v="8"/>
    <n v="0.61829999999999996"/>
  </r>
  <r>
    <x v="131"/>
    <n v="9"/>
    <n v="0.60460000000000003"/>
  </r>
  <r>
    <x v="131"/>
    <n v="10"/>
    <n v="0.63780000000000003"/>
  </r>
  <r>
    <x v="131"/>
    <n v="11"/>
    <n v="0.49149999999999999"/>
  </r>
  <r>
    <x v="131"/>
    <n v="12"/>
    <n v="0.55310000000000004"/>
  </r>
  <r>
    <x v="132"/>
    <n v="1"/>
    <n v="0.42699999999999999"/>
  </r>
  <r>
    <x v="132"/>
    <n v="2"/>
    <n v="0.42680000000000001"/>
  </r>
  <r>
    <x v="132"/>
    <n v="3"/>
    <n v="0.52359999999999995"/>
  </r>
  <r>
    <x v="132"/>
    <n v="4"/>
    <n v="0.73550000000000004"/>
  </r>
  <r>
    <x v="132"/>
    <n v="5"/>
    <n v="0.72419999999999995"/>
  </r>
  <r>
    <x v="132"/>
    <n v="6"/>
    <n v="0.70830000000000004"/>
  </r>
  <r>
    <x v="132"/>
    <n v="7"/>
    <n v="0.69299999999999995"/>
  </r>
  <r>
    <x v="132"/>
    <n v="8"/>
    <n v="0.6754"/>
  </r>
  <r>
    <x v="132"/>
    <n v="9"/>
    <n v="0.73070000000000002"/>
  </r>
  <r>
    <x v="132"/>
    <n v="10"/>
    <n v="0.70930000000000004"/>
  </r>
  <r>
    <x v="132"/>
    <n v="11"/>
    <n v="0.71540000000000004"/>
  </r>
  <r>
    <x v="132"/>
    <n v="12"/>
    <n v="0.4703"/>
  </r>
  <r>
    <x v="133"/>
    <n v="1"/>
    <n v="0.59409999999999996"/>
  </r>
  <r>
    <x v="133"/>
    <n v="2"/>
    <n v="0.64349999999999996"/>
  </r>
  <r>
    <x v="133"/>
    <n v="3"/>
    <n v="0.61980000000000002"/>
  </r>
  <r>
    <x v="133"/>
    <n v="4"/>
    <n v="0.56669999999999998"/>
  </r>
  <r>
    <x v="133"/>
    <n v="5"/>
    <n v="0.72070000000000001"/>
  </r>
  <r>
    <x v="133"/>
    <n v="6"/>
    <n v="0.69320000000000004"/>
  </r>
  <r>
    <x v="133"/>
    <n v="7"/>
    <n v="0.67410000000000003"/>
  </r>
  <r>
    <x v="133"/>
    <n v="8"/>
    <n v="0.66700000000000004"/>
  </r>
  <r>
    <x v="133"/>
    <n v="9"/>
    <n v="0.69099999999999995"/>
  </r>
  <r>
    <x v="133"/>
    <n v="10"/>
    <n v="0.68620000000000003"/>
  </r>
  <r>
    <x v="133"/>
    <n v="11"/>
    <n v="0.83499999999999996"/>
  </r>
  <r>
    <x v="133"/>
    <n v="12"/>
    <n v="0.70469999999999999"/>
  </r>
  <r>
    <x v="134"/>
    <n v="1"/>
    <n v="0.69869999999999999"/>
  </r>
  <r>
    <x v="134"/>
    <n v="2"/>
    <n v="0.48499999999999999"/>
  </r>
  <r>
    <x v="134"/>
    <n v="3"/>
    <n v="0.7762"/>
  </r>
  <r>
    <x v="134"/>
    <n v="4"/>
    <n v="0.80740000000000001"/>
  </r>
  <r>
    <x v="134"/>
    <n v="5"/>
    <n v="0.80069999999999997"/>
  </r>
  <r>
    <x v="134"/>
    <n v="6"/>
    <n v="0.76929999999999998"/>
  </r>
  <r>
    <x v="134"/>
    <n v="7"/>
    <n v="0.70489999999999997"/>
  </r>
  <r>
    <x v="134"/>
    <n v="8"/>
    <n v="0.80530000000000002"/>
  </r>
  <r>
    <x v="134"/>
    <n v="9"/>
    <n v="0.79649999999999999"/>
  </r>
  <r>
    <x v="134"/>
    <n v="10"/>
    <n v="0.79059999999999997"/>
  </r>
  <r>
    <x v="134"/>
    <n v="11"/>
    <n v="0.69669999999999999"/>
  </r>
  <r>
    <x v="134"/>
    <n v="12"/>
    <n v="0.8397"/>
  </r>
  <r>
    <x v="135"/>
    <n v="1"/>
    <n v="0.81969999999999998"/>
  </r>
  <r>
    <x v="135"/>
    <n v="2"/>
    <n v="0.8921"/>
  </r>
  <r>
    <x v="135"/>
    <n v="3"/>
    <n v="0.90200000000000002"/>
  </r>
  <r>
    <x v="135"/>
    <n v="4"/>
    <n v="0.77949999999999997"/>
  </r>
  <r>
    <x v="135"/>
    <n v="5"/>
    <n v="0.86580000000000001"/>
  </r>
  <r>
    <x v="135"/>
    <n v="6"/>
    <n v="0.89239999999999997"/>
  </r>
  <r>
    <x v="135"/>
    <n v="7"/>
    <n v="0.81379999999999997"/>
  </r>
  <r>
    <x v="135"/>
    <n v="8"/>
    <n v="0.88619999999999999"/>
  </r>
  <r>
    <x v="135"/>
    <n v="9"/>
    <n v="0.93310000000000004"/>
  </r>
  <r>
    <x v="135"/>
    <n v="10"/>
    <n v="0.99690000000000001"/>
  </r>
  <r>
    <x v="135"/>
    <n v="11"/>
    <n v="0.96899999999999997"/>
  </r>
  <r>
    <x v="135"/>
    <n v="12"/>
    <n v="1.1279999999999999"/>
  </r>
  <r>
    <x v="136"/>
    <n v="1"/>
    <n v="1.0621"/>
  </r>
  <r>
    <x v="136"/>
    <n v="2"/>
    <n v="1.1970000000000001"/>
  </r>
  <r>
    <x v="136"/>
    <n v="3"/>
    <n v="1.2336"/>
  </r>
  <r>
    <x v="136"/>
    <n v="4"/>
    <n v="1.0815999999999999"/>
  </r>
  <r>
    <x v="136"/>
    <n v="5"/>
    <n v="0.88819999999999999"/>
  </r>
  <r>
    <x v="136"/>
    <n v="6"/>
    <n v="0.9123"/>
  </r>
  <r>
    <x v="136"/>
    <n v="7"/>
    <n v="0.87929999999999997"/>
  </r>
  <r>
    <x v="136"/>
    <n v="8"/>
    <n v="0.90659999999999996"/>
  </r>
  <r>
    <x v="136"/>
    <n v="9"/>
    <n v="0.88929999999999998"/>
  </r>
  <r>
    <x v="136"/>
    <n v="10"/>
    <n v="0.7409"/>
  </r>
  <r>
    <x v="136"/>
    <n v="11"/>
    <n v="0.7591"/>
  </r>
  <r>
    <x v="136"/>
    <n v="12"/>
    <n v="0.80840000000000001"/>
  </r>
  <r>
    <x v="137"/>
    <n v="1"/>
    <n v="0.8817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142" firstHeaderRow="1" firstDataRow="1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showAll="0"/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dataFields count="1">
    <dataField name="Average of Valu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workbookViewId="0">
      <pane ySplit="1" topLeftCell="A138" activePane="bottomLeft" state="frozen"/>
      <selection pane="bottomLeft"/>
    </sheetView>
  </sheetViews>
  <sheetFormatPr defaultRowHeight="14.5" x14ac:dyDescent="0.35"/>
  <cols>
    <col min="1" max="1" width="8.36328125" bestFit="1" customWidth="1"/>
    <col min="2" max="2" width="7" bestFit="1" customWidth="1"/>
    <col min="3" max="3" width="12.6328125" bestFit="1" customWidth="1"/>
    <col min="4" max="4" width="8.08984375" bestFit="1" customWidth="1"/>
    <col min="5" max="5" width="12" bestFit="1" customWidth="1"/>
    <col min="6" max="6" width="8.81640625" customWidth="1"/>
    <col min="7" max="7" width="12.6328125" bestFit="1" customWidth="1"/>
    <col min="8" max="8" width="9.08984375" bestFit="1" customWidth="1"/>
    <col min="9" max="10" width="9.08984375" customWidth="1"/>
    <col min="11" max="11" width="16.54296875" bestFit="1" customWidth="1"/>
    <col min="12" max="12" width="11" bestFit="1" customWidth="1"/>
  </cols>
  <sheetData>
    <row r="1" spans="1:14" x14ac:dyDescent="0.35">
      <c r="A1" t="s">
        <v>6</v>
      </c>
      <c r="B1" t="s">
        <v>7</v>
      </c>
      <c r="C1" t="s">
        <v>8</v>
      </c>
      <c r="D1" t="s">
        <v>14</v>
      </c>
      <c r="E1" t="s">
        <v>15</v>
      </c>
      <c r="F1" t="s">
        <v>16</v>
      </c>
      <c r="G1" t="s">
        <v>17</v>
      </c>
      <c r="H1" t="s">
        <v>23</v>
      </c>
      <c r="I1" t="s">
        <v>24</v>
      </c>
      <c r="J1" t="s">
        <v>25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35">
      <c r="A2">
        <v>1</v>
      </c>
      <c r="B2">
        <v>1880</v>
      </c>
      <c r="C2">
        <v>-0.11912499999999999</v>
      </c>
      <c r="D2">
        <f>B2-$B$143</f>
        <v>-68.5</v>
      </c>
      <c r="E2">
        <f>POWER(D2,2)</f>
        <v>4692.25</v>
      </c>
      <c r="F2">
        <f>C2-$C$143</f>
        <v>-0.17386147342995167</v>
      </c>
      <c r="G2">
        <f>POWER(F2,2)</f>
        <v>3.0227811943233793E-2</v>
      </c>
      <c r="H2">
        <f>$C$143</f>
        <v>5.4736473429951679E-2</v>
      </c>
      <c r="I2">
        <f>$G$150</f>
        <v>1.785726487849304E-4</v>
      </c>
      <c r="J2">
        <f>$G$151</f>
        <v>0.10929437421111843</v>
      </c>
      <c r="K2">
        <f>D2*F2</f>
        <v>11.90951092995169</v>
      </c>
      <c r="L2">
        <f>$K$147+$K$145*B2</f>
        <v>-0.42783088138185121</v>
      </c>
      <c r="M2">
        <f>C2-L2</f>
        <v>0.30870588138185123</v>
      </c>
      <c r="N2">
        <f>POWER(M2,2)</f>
        <v>9.5299321199745601E-2</v>
      </c>
    </row>
    <row r="3" spans="1:14" x14ac:dyDescent="0.35">
      <c r="A3">
        <v>2</v>
      </c>
      <c r="B3">
        <v>1881</v>
      </c>
      <c r="C3">
        <v>-6.7900000000000002E-2</v>
      </c>
      <c r="D3">
        <f t="shared" ref="D3:D66" si="0">B3-$B$143</f>
        <v>-67.5</v>
      </c>
      <c r="E3">
        <f t="shared" ref="E3:E66" si="1">POWER(D3,2)</f>
        <v>4556.25</v>
      </c>
      <c r="F3">
        <f t="shared" ref="F3:F66" si="2">C3-$C$143</f>
        <v>-0.12263647342995168</v>
      </c>
      <c r="G3">
        <f t="shared" ref="G3:G66" si="3">POWER(F3,2)</f>
        <v>1.5039704615335246E-2</v>
      </c>
      <c r="H3">
        <f t="shared" ref="H3:H66" si="4">$C$143</f>
        <v>5.4736473429951679E-2</v>
      </c>
      <c r="I3">
        <f t="shared" ref="I3:I66" si="5">$G$150</f>
        <v>1.785726487849304E-4</v>
      </c>
      <c r="J3">
        <f t="shared" ref="J3:J66" si="6">$G$151</f>
        <v>0.10929437421111843</v>
      </c>
      <c r="K3">
        <f t="shared" ref="K3:K66" si="7">D3*F3</f>
        <v>8.2779619565217377</v>
      </c>
      <c r="L3">
        <f t="shared" ref="L3:L66" si="8">$K$147+$K$145*B3</f>
        <v>-0.42078610247948944</v>
      </c>
      <c r="M3">
        <f t="shared" ref="M3:M66" si="9">C3-L3</f>
        <v>0.35288610247948943</v>
      </c>
      <c r="N3">
        <f t="shared" ref="N3:N66" si="10">POWER(M3,2)</f>
        <v>0.12452860132316472</v>
      </c>
    </row>
    <row r="4" spans="1:14" x14ac:dyDescent="0.35">
      <c r="A4">
        <v>3</v>
      </c>
      <c r="B4">
        <v>1882</v>
      </c>
      <c r="C4">
        <v>-6.8416666666666667E-2</v>
      </c>
      <c r="D4">
        <f t="shared" si="0"/>
        <v>-66.5</v>
      </c>
      <c r="E4">
        <f t="shared" si="1"/>
        <v>4422.25</v>
      </c>
      <c r="F4">
        <f t="shared" si="2"/>
        <v>-0.12315314009661835</v>
      </c>
      <c r="G4">
        <f t="shared" si="3"/>
        <v>1.5166695915657306E-2</v>
      </c>
      <c r="H4">
        <f t="shared" si="4"/>
        <v>5.4736473429951679E-2</v>
      </c>
      <c r="I4">
        <f t="shared" si="5"/>
        <v>1.785726487849304E-4</v>
      </c>
      <c r="J4">
        <f t="shared" si="6"/>
        <v>0.10929437421111843</v>
      </c>
      <c r="K4">
        <f t="shared" si="7"/>
        <v>8.18968381642512</v>
      </c>
      <c r="L4">
        <f t="shared" si="8"/>
        <v>-0.41374132357712767</v>
      </c>
      <c r="M4">
        <f t="shared" si="9"/>
        <v>0.34532465691046099</v>
      </c>
      <c r="N4">
        <f t="shared" si="10"/>
        <v>0.1192491186703276</v>
      </c>
    </row>
    <row r="5" spans="1:14" x14ac:dyDescent="0.35">
      <c r="A5">
        <v>4</v>
      </c>
      <c r="B5">
        <v>1883</v>
      </c>
      <c r="C5">
        <v>-0.14676666666666668</v>
      </c>
      <c r="D5">
        <f t="shared" si="0"/>
        <v>-65.5</v>
      </c>
      <c r="E5">
        <f t="shared" si="1"/>
        <v>4290.25</v>
      </c>
      <c r="F5">
        <f t="shared" si="2"/>
        <v>-0.20150314009661835</v>
      </c>
      <c r="G5">
        <f t="shared" si="3"/>
        <v>4.0603515468797403E-2</v>
      </c>
      <c r="H5">
        <f t="shared" si="4"/>
        <v>5.4736473429951679E-2</v>
      </c>
      <c r="I5">
        <f t="shared" si="5"/>
        <v>1.785726487849304E-4</v>
      </c>
      <c r="J5">
        <f t="shared" si="6"/>
        <v>0.10929437421111843</v>
      </c>
      <c r="K5">
        <f t="shared" si="7"/>
        <v>13.198455676328502</v>
      </c>
      <c r="L5">
        <f t="shared" si="8"/>
        <v>-0.40669654467476413</v>
      </c>
      <c r="M5">
        <f t="shared" si="9"/>
        <v>0.25992987800809741</v>
      </c>
      <c r="N5">
        <f t="shared" si="10"/>
        <v>6.7563541481304404E-2</v>
      </c>
    </row>
    <row r="6" spans="1:14" x14ac:dyDescent="0.35">
      <c r="A6">
        <v>5</v>
      </c>
      <c r="B6">
        <v>1884</v>
      </c>
      <c r="C6">
        <v>-0.20936666666666662</v>
      </c>
      <c r="D6">
        <f t="shared" si="0"/>
        <v>-64.5</v>
      </c>
      <c r="E6">
        <f t="shared" si="1"/>
        <v>4160.25</v>
      </c>
      <c r="F6">
        <f t="shared" si="2"/>
        <v>-0.26410314009661828</v>
      </c>
      <c r="G6">
        <f t="shared" si="3"/>
        <v>6.9750468608893987E-2</v>
      </c>
      <c r="H6">
        <f t="shared" si="4"/>
        <v>5.4736473429951679E-2</v>
      </c>
      <c r="I6">
        <f t="shared" si="5"/>
        <v>1.785726487849304E-4</v>
      </c>
      <c r="J6">
        <f t="shared" si="6"/>
        <v>0.10929437421111843</v>
      </c>
      <c r="K6">
        <f t="shared" si="7"/>
        <v>17.034652536231878</v>
      </c>
      <c r="L6">
        <f t="shared" si="8"/>
        <v>-0.39965176577240236</v>
      </c>
      <c r="M6">
        <f t="shared" si="9"/>
        <v>0.19028509910573574</v>
      </c>
      <c r="N6">
        <f t="shared" si="10"/>
        <v>3.6208418941679671E-2</v>
      </c>
    </row>
    <row r="7" spans="1:14" x14ac:dyDescent="0.35">
      <c r="A7">
        <v>6</v>
      </c>
      <c r="B7">
        <v>1885</v>
      </c>
      <c r="C7">
        <v>-0.22169166666666665</v>
      </c>
      <c r="D7">
        <f t="shared" si="0"/>
        <v>-63.5</v>
      </c>
      <c r="E7">
        <f t="shared" si="1"/>
        <v>4032.25</v>
      </c>
      <c r="F7">
        <f t="shared" si="2"/>
        <v>-0.27642814009661831</v>
      </c>
      <c r="G7">
        <f t="shared" si="3"/>
        <v>7.6412516637275635E-2</v>
      </c>
      <c r="H7">
        <f t="shared" si="4"/>
        <v>5.4736473429951679E-2</v>
      </c>
      <c r="I7">
        <f t="shared" si="5"/>
        <v>1.785726487849304E-4</v>
      </c>
      <c r="J7">
        <f t="shared" si="6"/>
        <v>0.10929437421111843</v>
      </c>
      <c r="K7">
        <f t="shared" si="7"/>
        <v>17.553186896135262</v>
      </c>
      <c r="L7">
        <f t="shared" si="8"/>
        <v>-0.39260698687004059</v>
      </c>
      <c r="M7">
        <f t="shared" si="9"/>
        <v>0.17091532020337394</v>
      </c>
      <c r="N7">
        <f t="shared" si="10"/>
        <v>2.9212046680221843E-2</v>
      </c>
    </row>
    <row r="8" spans="1:14" x14ac:dyDescent="0.35">
      <c r="A8">
        <v>7</v>
      </c>
      <c r="B8">
        <v>1886</v>
      </c>
      <c r="C8">
        <v>-0.20877500000000002</v>
      </c>
      <c r="D8">
        <f t="shared" si="0"/>
        <v>-62.5</v>
      </c>
      <c r="E8">
        <f t="shared" si="1"/>
        <v>3906.25</v>
      </c>
      <c r="F8">
        <f t="shared" si="2"/>
        <v>-0.26351147342995168</v>
      </c>
      <c r="G8">
        <f t="shared" si="3"/>
        <v>6.9438296629224128E-2</v>
      </c>
      <c r="H8">
        <f t="shared" si="4"/>
        <v>5.4736473429951679E-2</v>
      </c>
      <c r="I8">
        <f t="shared" si="5"/>
        <v>1.785726487849304E-4</v>
      </c>
      <c r="J8">
        <f t="shared" si="6"/>
        <v>0.10929437421111843</v>
      </c>
      <c r="K8">
        <f t="shared" si="7"/>
        <v>16.469467089371982</v>
      </c>
      <c r="L8">
        <f t="shared" si="8"/>
        <v>-0.38556220796767882</v>
      </c>
      <c r="M8">
        <f t="shared" si="9"/>
        <v>0.1767872079676788</v>
      </c>
      <c r="N8">
        <f t="shared" si="10"/>
        <v>3.1253716901007311E-2</v>
      </c>
    </row>
    <row r="9" spans="1:14" x14ac:dyDescent="0.35">
      <c r="A9">
        <v>8</v>
      </c>
      <c r="B9">
        <v>1887</v>
      </c>
      <c r="C9">
        <v>-0.25646666666666668</v>
      </c>
      <c r="D9">
        <f t="shared" si="0"/>
        <v>-61.5</v>
      </c>
      <c r="E9">
        <f t="shared" si="1"/>
        <v>3782.25</v>
      </c>
      <c r="F9">
        <f t="shared" si="2"/>
        <v>-0.31120314009661837</v>
      </c>
      <c r="G9">
        <f t="shared" si="3"/>
        <v>9.6847394405995477E-2</v>
      </c>
      <c r="H9">
        <f t="shared" si="4"/>
        <v>5.4736473429951679E-2</v>
      </c>
      <c r="I9">
        <f t="shared" si="5"/>
        <v>1.785726487849304E-4</v>
      </c>
      <c r="J9">
        <f t="shared" si="6"/>
        <v>0.10929437421111843</v>
      </c>
      <c r="K9">
        <f t="shared" si="7"/>
        <v>19.138993115942029</v>
      </c>
      <c r="L9">
        <f t="shared" si="8"/>
        <v>-0.37851742906531705</v>
      </c>
      <c r="M9">
        <f t="shared" si="9"/>
        <v>0.12205076239865037</v>
      </c>
      <c r="N9">
        <f t="shared" si="10"/>
        <v>1.4896388602091807E-2</v>
      </c>
    </row>
    <row r="10" spans="1:14" x14ac:dyDescent="0.35">
      <c r="A10">
        <v>9</v>
      </c>
      <c r="B10">
        <v>1888</v>
      </c>
      <c r="C10">
        <v>-0.15226666666666666</v>
      </c>
      <c r="D10">
        <f t="shared" si="0"/>
        <v>-60.5</v>
      </c>
      <c r="E10">
        <f t="shared" si="1"/>
        <v>3660.25</v>
      </c>
      <c r="F10">
        <f t="shared" si="2"/>
        <v>-0.20700314009661835</v>
      </c>
      <c r="G10">
        <f t="shared" si="3"/>
        <v>4.2850300009860204E-2</v>
      </c>
      <c r="H10">
        <f t="shared" si="4"/>
        <v>5.4736473429951679E-2</v>
      </c>
      <c r="I10">
        <f t="shared" si="5"/>
        <v>1.785726487849304E-4</v>
      </c>
      <c r="J10">
        <f t="shared" si="6"/>
        <v>0.10929437421111843</v>
      </c>
      <c r="K10">
        <f t="shared" si="7"/>
        <v>12.523689975845411</v>
      </c>
      <c r="L10">
        <f t="shared" si="8"/>
        <v>-0.3714726501629535</v>
      </c>
      <c r="M10">
        <f t="shared" si="9"/>
        <v>0.21920598349628684</v>
      </c>
      <c r="N10">
        <f t="shared" si="10"/>
        <v>4.805126320057438E-2</v>
      </c>
    </row>
    <row r="11" spans="1:14" x14ac:dyDescent="0.35">
      <c r="A11">
        <v>10</v>
      </c>
      <c r="B11">
        <v>1889</v>
      </c>
      <c r="C11">
        <v>-0.10481666666666667</v>
      </c>
      <c r="D11">
        <f t="shared" si="0"/>
        <v>-59.5</v>
      </c>
      <c r="E11">
        <f t="shared" si="1"/>
        <v>3540.25</v>
      </c>
      <c r="F11">
        <f t="shared" si="2"/>
        <v>-0.15955314009661836</v>
      </c>
      <c r="G11">
        <f t="shared" si="3"/>
        <v>2.5457204514691127E-2</v>
      </c>
      <c r="H11">
        <f t="shared" si="4"/>
        <v>5.4736473429951679E-2</v>
      </c>
      <c r="I11">
        <f t="shared" si="5"/>
        <v>1.785726487849304E-4</v>
      </c>
      <c r="J11">
        <f t="shared" si="6"/>
        <v>0.10929437421111843</v>
      </c>
      <c r="K11">
        <f t="shared" si="7"/>
        <v>9.4934118357487929</v>
      </c>
      <c r="L11">
        <f t="shared" si="8"/>
        <v>-0.36442787126059173</v>
      </c>
      <c r="M11">
        <f t="shared" si="9"/>
        <v>0.25961120459392506</v>
      </c>
      <c r="N11">
        <f t="shared" si="10"/>
        <v>6.739797755070881E-2</v>
      </c>
    </row>
    <row r="12" spans="1:14" x14ac:dyDescent="0.35">
      <c r="A12">
        <v>11</v>
      </c>
      <c r="B12">
        <v>1890</v>
      </c>
      <c r="C12">
        <v>-0.32570833333333332</v>
      </c>
      <c r="D12">
        <f t="shared" si="0"/>
        <v>-58.5</v>
      </c>
      <c r="E12">
        <f t="shared" si="1"/>
        <v>3422.25</v>
      </c>
      <c r="F12">
        <f t="shared" si="2"/>
        <v>-0.38044480676328502</v>
      </c>
      <c r="G12">
        <f t="shared" si="3"/>
        <v>0.14473825099315327</v>
      </c>
      <c r="H12">
        <f t="shared" si="4"/>
        <v>5.4736473429951679E-2</v>
      </c>
      <c r="I12">
        <f t="shared" si="5"/>
        <v>1.785726487849304E-4</v>
      </c>
      <c r="J12">
        <f t="shared" si="6"/>
        <v>0.10929437421111843</v>
      </c>
      <c r="K12">
        <f t="shared" si="7"/>
        <v>22.256021195652174</v>
      </c>
      <c r="L12">
        <f t="shared" si="8"/>
        <v>-0.35738309235822996</v>
      </c>
      <c r="M12">
        <f t="shared" si="9"/>
        <v>3.1674759024896637E-2</v>
      </c>
      <c r="N12">
        <f t="shared" si="10"/>
        <v>1.003290359285271E-3</v>
      </c>
    </row>
    <row r="13" spans="1:14" x14ac:dyDescent="0.35">
      <c r="A13">
        <v>12</v>
      </c>
      <c r="B13">
        <v>1891</v>
      </c>
      <c r="C13">
        <v>-0.25758333333333339</v>
      </c>
      <c r="D13">
        <f t="shared" si="0"/>
        <v>-57.5</v>
      </c>
      <c r="E13">
        <f t="shared" si="1"/>
        <v>3306.25</v>
      </c>
      <c r="F13">
        <f t="shared" si="2"/>
        <v>-0.31231980676328508</v>
      </c>
      <c r="G13">
        <f t="shared" si="3"/>
        <v>9.7543661696655737E-2</v>
      </c>
      <c r="H13">
        <f t="shared" si="4"/>
        <v>5.4736473429951679E-2</v>
      </c>
      <c r="I13">
        <f t="shared" si="5"/>
        <v>1.785726487849304E-4</v>
      </c>
      <c r="J13">
        <f t="shared" si="6"/>
        <v>0.10929437421111843</v>
      </c>
      <c r="K13">
        <f t="shared" si="7"/>
        <v>17.958388888888891</v>
      </c>
      <c r="L13">
        <f t="shared" si="8"/>
        <v>-0.35033831345586819</v>
      </c>
      <c r="M13">
        <f t="shared" si="9"/>
        <v>9.2754980122534803E-2</v>
      </c>
      <c r="N13">
        <f t="shared" si="10"/>
        <v>8.6034863375318259E-3</v>
      </c>
    </row>
    <row r="14" spans="1:14" x14ac:dyDescent="0.35">
      <c r="A14">
        <v>13</v>
      </c>
      <c r="B14">
        <v>1892</v>
      </c>
      <c r="C14">
        <v>-0.31060000000000004</v>
      </c>
      <c r="D14">
        <f t="shared" si="0"/>
        <v>-56.5</v>
      </c>
      <c r="E14">
        <f t="shared" si="1"/>
        <v>3192.25</v>
      </c>
      <c r="F14">
        <f t="shared" si="2"/>
        <v>-0.36533647342995174</v>
      </c>
      <c r="G14">
        <f t="shared" si="3"/>
        <v>0.13347073881823382</v>
      </c>
      <c r="H14">
        <f t="shared" si="4"/>
        <v>5.4736473429951679E-2</v>
      </c>
      <c r="I14">
        <f t="shared" si="5"/>
        <v>1.785726487849304E-4</v>
      </c>
      <c r="J14">
        <f t="shared" si="6"/>
        <v>0.10929437421111843</v>
      </c>
      <c r="K14">
        <f t="shared" si="7"/>
        <v>20.641510748792275</v>
      </c>
      <c r="L14">
        <f t="shared" si="8"/>
        <v>-0.34329353455350642</v>
      </c>
      <c r="M14">
        <f t="shared" si="9"/>
        <v>3.2693534553506376E-2</v>
      </c>
      <c r="N14">
        <f t="shared" si="10"/>
        <v>1.0688672016013153E-3</v>
      </c>
    </row>
    <row r="15" spans="1:14" x14ac:dyDescent="0.35">
      <c r="A15">
        <v>14</v>
      </c>
      <c r="B15">
        <v>1893</v>
      </c>
      <c r="C15">
        <v>-0.32253333333333328</v>
      </c>
      <c r="D15">
        <f t="shared" si="0"/>
        <v>-55.5</v>
      </c>
      <c r="E15">
        <f t="shared" si="1"/>
        <v>3080.25</v>
      </c>
      <c r="F15">
        <f t="shared" si="2"/>
        <v>-0.37726980676328498</v>
      </c>
      <c r="G15">
        <f t="shared" si="3"/>
        <v>0.1423325070952064</v>
      </c>
      <c r="H15">
        <f t="shared" si="4"/>
        <v>5.4736473429951679E-2</v>
      </c>
      <c r="I15">
        <f t="shared" si="5"/>
        <v>1.785726487849304E-4</v>
      </c>
      <c r="J15">
        <f t="shared" si="6"/>
        <v>0.10929437421111843</v>
      </c>
      <c r="K15">
        <f t="shared" si="7"/>
        <v>20.938474275362317</v>
      </c>
      <c r="L15">
        <f t="shared" si="8"/>
        <v>-0.33624875565114465</v>
      </c>
      <c r="M15">
        <f t="shared" si="9"/>
        <v>1.3715422317811365E-2</v>
      </c>
      <c r="N15">
        <f t="shared" si="10"/>
        <v>1.8811280935591808E-4</v>
      </c>
    </row>
    <row r="16" spans="1:14" x14ac:dyDescent="0.35">
      <c r="A16">
        <v>15</v>
      </c>
      <c r="B16">
        <v>1894</v>
      </c>
      <c r="C16">
        <v>-0.28139166666666671</v>
      </c>
      <c r="D16">
        <f t="shared" si="0"/>
        <v>-54.5</v>
      </c>
      <c r="E16">
        <f t="shared" si="1"/>
        <v>2970.25</v>
      </c>
      <c r="F16">
        <f t="shared" si="2"/>
        <v>-0.3361281400966184</v>
      </c>
      <c r="G16">
        <f t="shared" si="3"/>
        <v>0.11298212656481192</v>
      </c>
      <c r="H16">
        <f t="shared" si="4"/>
        <v>5.4736473429951679E-2</v>
      </c>
      <c r="I16">
        <f t="shared" si="5"/>
        <v>1.785726487849304E-4</v>
      </c>
      <c r="J16">
        <f t="shared" si="6"/>
        <v>0.10929437421111843</v>
      </c>
      <c r="K16">
        <f t="shared" si="7"/>
        <v>18.318983635265703</v>
      </c>
      <c r="L16">
        <f t="shared" si="8"/>
        <v>-0.3292039767487811</v>
      </c>
      <c r="M16">
        <f t="shared" si="9"/>
        <v>4.7812310082114395E-2</v>
      </c>
      <c r="N16">
        <f t="shared" si="10"/>
        <v>2.286016995388258E-3</v>
      </c>
    </row>
    <row r="17" spans="1:14" x14ac:dyDescent="0.35">
      <c r="A17">
        <v>16</v>
      </c>
      <c r="B17">
        <v>1895</v>
      </c>
      <c r="C17">
        <v>-0.22895000000000001</v>
      </c>
      <c r="D17">
        <f t="shared" si="0"/>
        <v>-53.5</v>
      </c>
      <c r="E17">
        <f t="shared" si="1"/>
        <v>2862.25</v>
      </c>
      <c r="F17">
        <f t="shared" si="2"/>
        <v>-0.28368647342995168</v>
      </c>
      <c r="G17">
        <f t="shared" si="3"/>
        <v>8.047801520712268E-2</v>
      </c>
      <c r="H17">
        <f t="shared" si="4"/>
        <v>5.4736473429951679E-2</v>
      </c>
      <c r="I17">
        <f t="shared" si="5"/>
        <v>1.785726487849304E-4</v>
      </c>
      <c r="J17">
        <f t="shared" si="6"/>
        <v>0.10929437421111843</v>
      </c>
      <c r="K17">
        <f t="shared" si="7"/>
        <v>15.177226328502416</v>
      </c>
      <c r="L17">
        <f t="shared" si="8"/>
        <v>-0.32215919784641933</v>
      </c>
      <c r="M17">
        <f t="shared" si="9"/>
        <v>9.3209197846419317E-2</v>
      </c>
      <c r="N17">
        <f t="shared" si="10"/>
        <v>8.68795456317294E-3</v>
      </c>
    </row>
    <row r="18" spans="1:14" x14ac:dyDescent="0.35">
      <c r="A18">
        <v>17</v>
      </c>
      <c r="B18">
        <v>1896</v>
      </c>
      <c r="C18">
        <v>-9.8724999999999993E-2</v>
      </c>
      <c r="D18">
        <f t="shared" si="0"/>
        <v>-52.5</v>
      </c>
      <c r="E18">
        <f t="shared" si="1"/>
        <v>2756.25</v>
      </c>
      <c r="F18">
        <f t="shared" si="2"/>
        <v>-0.15346147342995167</v>
      </c>
      <c r="G18">
        <f t="shared" si="3"/>
        <v>2.3550423827291764E-2</v>
      </c>
      <c r="H18">
        <f t="shared" si="4"/>
        <v>5.4736473429951679E-2</v>
      </c>
      <c r="I18">
        <f t="shared" si="5"/>
        <v>1.785726487849304E-4</v>
      </c>
      <c r="J18">
        <f t="shared" si="6"/>
        <v>0.10929437421111843</v>
      </c>
      <c r="K18">
        <f t="shared" si="7"/>
        <v>8.0567273550724625</v>
      </c>
      <c r="L18">
        <f t="shared" si="8"/>
        <v>-0.31511441894405756</v>
      </c>
      <c r="M18">
        <f t="shared" si="9"/>
        <v>0.21638941894405755</v>
      </c>
      <c r="N18">
        <f t="shared" si="10"/>
        <v>4.6824380630946856E-2</v>
      </c>
    </row>
    <row r="19" spans="1:14" x14ac:dyDescent="0.35">
      <c r="A19">
        <v>18</v>
      </c>
      <c r="B19">
        <v>1897</v>
      </c>
      <c r="C19">
        <v>-0.12628333333333333</v>
      </c>
      <c r="D19">
        <f t="shared" si="0"/>
        <v>-51.5</v>
      </c>
      <c r="E19">
        <f t="shared" si="1"/>
        <v>2652.25</v>
      </c>
      <c r="F19">
        <f t="shared" si="2"/>
        <v>-0.181019806763285</v>
      </c>
      <c r="G19">
        <f t="shared" si="3"/>
        <v>3.2768170440617042E-2</v>
      </c>
      <c r="H19">
        <f t="shared" si="4"/>
        <v>5.4736473429951679E-2</v>
      </c>
      <c r="I19">
        <f t="shared" si="5"/>
        <v>1.785726487849304E-4</v>
      </c>
      <c r="J19">
        <f t="shared" si="6"/>
        <v>0.10929437421111843</v>
      </c>
      <c r="K19">
        <f t="shared" si="7"/>
        <v>9.3225200483091779</v>
      </c>
      <c r="L19">
        <f t="shared" si="8"/>
        <v>-0.30806964004169579</v>
      </c>
      <c r="M19">
        <f t="shared" si="9"/>
        <v>0.18178630670836246</v>
      </c>
      <c r="N19">
        <f t="shared" si="10"/>
        <v>3.3046261306666824E-2</v>
      </c>
    </row>
    <row r="20" spans="1:14" x14ac:dyDescent="0.35">
      <c r="A20">
        <v>19</v>
      </c>
      <c r="B20">
        <v>1898</v>
      </c>
      <c r="C20">
        <v>-0.25963333333333333</v>
      </c>
      <c r="D20">
        <f t="shared" si="0"/>
        <v>-50.5</v>
      </c>
      <c r="E20">
        <f t="shared" si="1"/>
        <v>2550.25</v>
      </c>
      <c r="F20">
        <f t="shared" si="2"/>
        <v>-0.31436980676328502</v>
      </c>
      <c r="G20">
        <f t="shared" si="3"/>
        <v>9.882837540438516E-2</v>
      </c>
      <c r="H20">
        <f t="shared" si="4"/>
        <v>5.4736473429951679E-2</v>
      </c>
      <c r="I20">
        <f t="shared" si="5"/>
        <v>1.785726487849304E-4</v>
      </c>
      <c r="J20">
        <f t="shared" si="6"/>
        <v>0.10929437421111843</v>
      </c>
      <c r="K20">
        <f t="shared" si="7"/>
        <v>15.875675241545894</v>
      </c>
      <c r="L20">
        <f t="shared" si="8"/>
        <v>-0.30102486113933402</v>
      </c>
      <c r="M20">
        <f t="shared" si="9"/>
        <v>4.1391527806000694E-2</v>
      </c>
      <c r="N20">
        <f t="shared" si="10"/>
        <v>1.7132585741149286E-3</v>
      </c>
    </row>
    <row r="21" spans="1:14" x14ac:dyDescent="0.35">
      <c r="A21">
        <v>20</v>
      </c>
      <c r="B21">
        <v>1899</v>
      </c>
      <c r="C21">
        <v>-0.12308333333333334</v>
      </c>
      <c r="D21">
        <f t="shared" si="0"/>
        <v>-49.5</v>
      </c>
      <c r="E21">
        <f t="shared" si="1"/>
        <v>2450.25</v>
      </c>
      <c r="F21">
        <f t="shared" si="2"/>
        <v>-0.17781980676328502</v>
      </c>
      <c r="G21">
        <f t="shared" si="3"/>
        <v>3.1619883677332025E-2</v>
      </c>
      <c r="H21">
        <f t="shared" si="4"/>
        <v>5.4736473429951679E-2</v>
      </c>
      <c r="I21">
        <f t="shared" si="5"/>
        <v>1.785726487849304E-4</v>
      </c>
      <c r="J21">
        <f t="shared" si="6"/>
        <v>0.10929437421111843</v>
      </c>
      <c r="K21">
        <f t="shared" si="7"/>
        <v>8.8020804347826083</v>
      </c>
      <c r="L21">
        <f t="shared" si="8"/>
        <v>-0.29398008223697047</v>
      </c>
      <c r="M21">
        <f t="shared" si="9"/>
        <v>0.17089674890363715</v>
      </c>
      <c r="N21">
        <f t="shared" si="10"/>
        <v>2.9205698785832807E-2</v>
      </c>
    </row>
    <row r="22" spans="1:14" x14ac:dyDescent="0.35">
      <c r="A22">
        <v>21</v>
      </c>
      <c r="B22">
        <v>1900</v>
      </c>
      <c r="C22">
        <v>-7.0741666666666661E-2</v>
      </c>
      <c r="D22">
        <f t="shared" si="0"/>
        <v>-48.5</v>
      </c>
      <c r="E22">
        <f t="shared" si="1"/>
        <v>2352.25</v>
      </c>
      <c r="F22">
        <f t="shared" si="2"/>
        <v>-0.12547814009661834</v>
      </c>
      <c r="G22">
        <f t="shared" si="3"/>
        <v>1.5744763642106578E-2</v>
      </c>
      <c r="H22">
        <f t="shared" si="4"/>
        <v>5.4736473429951679E-2</v>
      </c>
      <c r="I22">
        <f t="shared" si="5"/>
        <v>1.785726487849304E-4</v>
      </c>
      <c r="J22">
        <f t="shared" si="6"/>
        <v>0.10929437421111843</v>
      </c>
      <c r="K22">
        <f t="shared" si="7"/>
        <v>6.0856897946859894</v>
      </c>
      <c r="L22">
        <f t="shared" si="8"/>
        <v>-0.2869353033346087</v>
      </c>
      <c r="M22">
        <f t="shared" si="9"/>
        <v>0.21619363666794206</v>
      </c>
      <c r="N22">
        <f t="shared" si="10"/>
        <v>4.6739688535710137E-2</v>
      </c>
    </row>
    <row r="23" spans="1:14" x14ac:dyDescent="0.35">
      <c r="A23">
        <v>22</v>
      </c>
      <c r="B23">
        <v>1901</v>
      </c>
      <c r="C23">
        <v>-0.14493333333333333</v>
      </c>
      <c r="D23">
        <f t="shared" si="0"/>
        <v>-47.5</v>
      </c>
      <c r="E23">
        <f t="shared" si="1"/>
        <v>2256.25</v>
      </c>
      <c r="F23">
        <f t="shared" si="2"/>
        <v>-0.199669806763285</v>
      </c>
      <c r="G23">
        <f t="shared" si="3"/>
        <v>3.9868031732887568E-2</v>
      </c>
      <c r="H23">
        <f t="shared" si="4"/>
        <v>5.4736473429951679E-2</v>
      </c>
      <c r="I23">
        <f t="shared" si="5"/>
        <v>1.785726487849304E-4</v>
      </c>
      <c r="J23">
        <f t="shared" si="6"/>
        <v>0.10929437421111843</v>
      </c>
      <c r="K23">
        <f t="shared" si="7"/>
        <v>9.4843158212560379</v>
      </c>
      <c r="L23">
        <f t="shared" si="8"/>
        <v>-0.27989052443224693</v>
      </c>
      <c r="M23">
        <f t="shared" si="9"/>
        <v>0.1349571910989136</v>
      </c>
      <c r="N23">
        <f t="shared" si="10"/>
        <v>1.8213443429308685E-2</v>
      </c>
    </row>
    <row r="24" spans="1:14" x14ac:dyDescent="0.35">
      <c r="A24">
        <v>23</v>
      </c>
      <c r="B24">
        <v>1902</v>
      </c>
      <c r="C24">
        <v>-0.25301666666666667</v>
      </c>
      <c r="D24">
        <f t="shared" si="0"/>
        <v>-46.5</v>
      </c>
      <c r="E24">
        <f t="shared" si="1"/>
        <v>2162.25</v>
      </c>
      <c r="F24">
        <f t="shared" si="2"/>
        <v>-0.30775314009661836</v>
      </c>
      <c r="G24">
        <f t="shared" si="3"/>
        <v>9.4711995239328814E-2</v>
      </c>
      <c r="H24">
        <f t="shared" si="4"/>
        <v>5.4736473429951679E-2</v>
      </c>
      <c r="I24">
        <f t="shared" si="5"/>
        <v>1.785726487849304E-4</v>
      </c>
      <c r="J24">
        <f t="shared" si="6"/>
        <v>0.10929437421111843</v>
      </c>
      <c r="K24">
        <f t="shared" si="7"/>
        <v>14.310521014492753</v>
      </c>
      <c r="L24">
        <f t="shared" si="8"/>
        <v>-0.27284574552988516</v>
      </c>
      <c r="M24">
        <f t="shared" si="9"/>
        <v>1.9829078863218497E-2</v>
      </c>
      <c r="N24">
        <f t="shared" si="10"/>
        <v>3.9319236856373856E-4</v>
      </c>
    </row>
    <row r="25" spans="1:14" x14ac:dyDescent="0.35">
      <c r="A25">
        <v>24</v>
      </c>
      <c r="B25">
        <v>1903</v>
      </c>
      <c r="C25">
        <v>-0.34473333333333334</v>
      </c>
      <c r="D25">
        <f t="shared" si="0"/>
        <v>-45.5</v>
      </c>
      <c r="E25">
        <f t="shared" si="1"/>
        <v>2070.25</v>
      </c>
      <c r="F25">
        <f t="shared" si="2"/>
        <v>-0.39946980676328503</v>
      </c>
      <c r="G25">
        <f t="shared" si="3"/>
        <v>0.15957612651549627</v>
      </c>
      <c r="H25">
        <f t="shared" si="4"/>
        <v>5.4736473429951679E-2</v>
      </c>
      <c r="I25">
        <f t="shared" si="5"/>
        <v>1.785726487849304E-4</v>
      </c>
      <c r="J25">
        <f t="shared" si="6"/>
        <v>0.10929437421111843</v>
      </c>
      <c r="K25">
        <f t="shared" si="7"/>
        <v>18.17587620772947</v>
      </c>
      <c r="L25">
        <f t="shared" si="8"/>
        <v>-0.26580096662752339</v>
      </c>
      <c r="M25">
        <f t="shared" si="9"/>
        <v>-7.8932366705809942E-2</v>
      </c>
      <c r="N25">
        <f t="shared" si="10"/>
        <v>6.2303185137804543E-3</v>
      </c>
    </row>
    <row r="26" spans="1:14" x14ac:dyDescent="0.35">
      <c r="A26">
        <v>25</v>
      </c>
      <c r="B26">
        <v>1904</v>
      </c>
      <c r="C26">
        <v>-0.42691666666666667</v>
      </c>
      <c r="D26">
        <f t="shared" si="0"/>
        <v>-44.5</v>
      </c>
      <c r="E26">
        <f t="shared" si="1"/>
        <v>1980.25</v>
      </c>
      <c r="F26">
        <f t="shared" si="2"/>
        <v>-0.48165314009661836</v>
      </c>
      <c r="G26">
        <f t="shared" si="3"/>
        <v>0.23198974736493266</v>
      </c>
      <c r="H26">
        <f t="shared" si="4"/>
        <v>5.4736473429951679E-2</v>
      </c>
      <c r="I26">
        <f t="shared" si="5"/>
        <v>1.785726487849304E-4</v>
      </c>
      <c r="J26">
        <f t="shared" si="6"/>
        <v>0.10929437421111843</v>
      </c>
      <c r="K26">
        <f t="shared" si="7"/>
        <v>21.433564734299516</v>
      </c>
      <c r="L26">
        <f t="shared" si="8"/>
        <v>-0.25875618772516162</v>
      </c>
      <c r="M26">
        <f t="shared" si="9"/>
        <v>-0.16816047894150504</v>
      </c>
      <c r="N26">
        <f t="shared" si="10"/>
        <v>2.8277946677836362E-2</v>
      </c>
    </row>
    <row r="27" spans="1:14" x14ac:dyDescent="0.35">
      <c r="A27">
        <v>26</v>
      </c>
      <c r="B27">
        <v>1905</v>
      </c>
      <c r="C27">
        <v>-0.30088333333333334</v>
      </c>
      <c r="D27">
        <f t="shared" si="0"/>
        <v>-43.5</v>
      </c>
      <c r="E27">
        <f t="shared" si="1"/>
        <v>1892.25</v>
      </c>
      <c r="F27">
        <f t="shared" si="2"/>
        <v>-0.35561980676328503</v>
      </c>
      <c r="G27">
        <f t="shared" si="3"/>
        <v>0.12646544696235618</v>
      </c>
      <c r="H27">
        <f t="shared" si="4"/>
        <v>5.4736473429951679E-2</v>
      </c>
      <c r="I27">
        <f t="shared" si="5"/>
        <v>1.785726487849304E-4</v>
      </c>
      <c r="J27">
        <f t="shared" si="6"/>
        <v>0.10929437421111843</v>
      </c>
      <c r="K27">
        <f t="shared" si="7"/>
        <v>15.469461594202899</v>
      </c>
      <c r="L27">
        <f t="shared" si="8"/>
        <v>-0.25171140882279808</v>
      </c>
      <c r="M27">
        <f t="shared" si="9"/>
        <v>-4.9171924510535259E-2</v>
      </c>
      <c r="N27">
        <f t="shared" si="10"/>
        <v>2.4178781600697782E-3</v>
      </c>
    </row>
    <row r="28" spans="1:14" x14ac:dyDescent="0.35">
      <c r="A28">
        <v>27</v>
      </c>
      <c r="B28">
        <v>1906</v>
      </c>
      <c r="C28">
        <v>-0.2267916666666667</v>
      </c>
      <c r="D28">
        <f t="shared" si="0"/>
        <v>-42.5</v>
      </c>
      <c r="E28">
        <f t="shared" si="1"/>
        <v>1806.25</v>
      </c>
      <c r="F28">
        <f t="shared" si="2"/>
        <v>-0.28152814009661836</v>
      </c>
      <c r="G28">
        <f t="shared" si="3"/>
        <v>7.9258093666261173E-2</v>
      </c>
      <c r="H28">
        <f t="shared" si="4"/>
        <v>5.4736473429951679E-2</v>
      </c>
      <c r="I28">
        <f t="shared" si="5"/>
        <v>1.785726487849304E-4</v>
      </c>
      <c r="J28">
        <f t="shared" si="6"/>
        <v>0.10929437421111843</v>
      </c>
      <c r="K28">
        <f t="shared" si="7"/>
        <v>11.96494595410628</v>
      </c>
      <c r="L28">
        <f t="shared" si="8"/>
        <v>-0.24466662992043631</v>
      </c>
      <c r="M28">
        <f t="shared" si="9"/>
        <v>1.787496325376961E-2</v>
      </c>
      <c r="N28">
        <f t="shared" si="10"/>
        <v>3.1951431132361382E-4</v>
      </c>
    </row>
    <row r="29" spans="1:14" x14ac:dyDescent="0.35">
      <c r="A29">
        <v>28</v>
      </c>
      <c r="B29">
        <v>1907</v>
      </c>
      <c r="C29">
        <v>-0.37798333333333328</v>
      </c>
      <c r="D29">
        <f t="shared" si="0"/>
        <v>-41.5</v>
      </c>
      <c r="E29">
        <f t="shared" si="1"/>
        <v>1722.25</v>
      </c>
      <c r="F29">
        <f t="shared" si="2"/>
        <v>-0.43271980676328498</v>
      </c>
      <c r="G29">
        <f t="shared" si="3"/>
        <v>0.18724643116525469</v>
      </c>
      <c r="H29">
        <f t="shared" si="4"/>
        <v>5.4736473429951679E-2</v>
      </c>
      <c r="I29">
        <f t="shared" si="5"/>
        <v>1.785726487849304E-4</v>
      </c>
      <c r="J29">
        <f t="shared" si="6"/>
        <v>0.10929437421111843</v>
      </c>
      <c r="K29">
        <f t="shared" si="7"/>
        <v>17.957871980676327</v>
      </c>
      <c r="L29">
        <f t="shared" si="8"/>
        <v>-0.23762185101807454</v>
      </c>
      <c r="M29">
        <f t="shared" si="9"/>
        <v>-0.14036148231525875</v>
      </c>
      <c r="N29">
        <f t="shared" si="10"/>
        <v>1.9701345717736695E-2</v>
      </c>
    </row>
    <row r="30" spans="1:14" x14ac:dyDescent="0.35">
      <c r="A30">
        <v>29</v>
      </c>
      <c r="B30">
        <v>1908</v>
      </c>
      <c r="C30">
        <v>-0.44725000000000009</v>
      </c>
      <c r="D30">
        <f t="shared" si="0"/>
        <v>-40.5</v>
      </c>
      <c r="E30">
        <f t="shared" si="1"/>
        <v>1640.25</v>
      </c>
      <c r="F30">
        <f t="shared" si="2"/>
        <v>-0.50198647342995173</v>
      </c>
      <c r="G30">
        <f t="shared" si="3"/>
        <v>0.25199041950663964</v>
      </c>
      <c r="H30">
        <f t="shared" si="4"/>
        <v>5.4736473429951679E-2</v>
      </c>
      <c r="I30">
        <f t="shared" si="5"/>
        <v>1.785726487849304E-4</v>
      </c>
      <c r="J30">
        <f t="shared" si="6"/>
        <v>0.10929437421111843</v>
      </c>
      <c r="K30">
        <f t="shared" si="7"/>
        <v>20.330452173913045</v>
      </c>
      <c r="L30">
        <f t="shared" si="8"/>
        <v>-0.23057707211571277</v>
      </c>
      <c r="M30">
        <f t="shared" si="9"/>
        <v>-0.21667292788428733</v>
      </c>
      <c r="N30">
        <f t="shared" si="10"/>
        <v>4.6947157677949575E-2</v>
      </c>
    </row>
    <row r="31" spans="1:14" x14ac:dyDescent="0.35">
      <c r="A31">
        <v>30</v>
      </c>
      <c r="B31">
        <v>1909</v>
      </c>
      <c r="C31">
        <v>-0.43272499999999997</v>
      </c>
      <c r="D31">
        <f t="shared" si="0"/>
        <v>-39.5</v>
      </c>
      <c r="E31">
        <f t="shared" si="1"/>
        <v>1560.25</v>
      </c>
      <c r="F31">
        <f t="shared" si="2"/>
        <v>-0.48746147342995166</v>
      </c>
      <c r="G31">
        <f t="shared" si="3"/>
        <v>0.23761868807849948</v>
      </c>
      <c r="H31">
        <f t="shared" si="4"/>
        <v>5.4736473429951679E-2</v>
      </c>
      <c r="I31">
        <f t="shared" si="5"/>
        <v>1.785726487849304E-4</v>
      </c>
      <c r="J31">
        <f t="shared" si="6"/>
        <v>0.10929437421111843</v>
      </c>
      <c r="K31">
        <f t="shared" si="7"/>
        <v>19.25472820048309</v>
      </c>
      <c r="L31">
        <f t="shared" si="8"/>
        <v>-0.223532293213351</v>
      </c>
      <c r="M31">
        <f t="shared" si="9"/>
        <v>-0.20919270678664897</v>
      </c>
      <c r="N31">
        <f t="shared" si="10"/>
        <v>4.3761588572724892E-2</v>
      </c>
    </row>
    <row r="32" spans="1:14" x14ac:dyDescent="0.35">
      <c r="A32">
        <v>31</v>
      </c>
      <c r="B32">
        <v>1910</v>
      </c>
      <c r="C32">
        <v>-0.38800833333333334</v>
      </c>
      <c r="D32">
        <f t="shared" si="0"/>
        <v>-38.5</v>
      </c>
      <c r="E32">
        <f t="shared" si="1"/>
        <v>1482.25</v>
      </c>
      <c r="F32">
        <f t="shared" si="2"/>
        <v>-0.44274480676328504</v>
      </c>
      <c r="G32">
        <f t="shared" si="3"/>
        <v>0.19602296391585861</v>
      </c>
      <c r="H32">
        <f t="shared" si="4"/>
        <v>5.4736473429951679E-2</v>
      </c>
      <c r="I32">
        <f t="shared" si="5"/>
        <v>1.785726487849304E-4</v>
      </c>
      <c r="J32">
        <f t="shared" si="6"/>
        <v>0.10929437421111843</v>
      </c>
      <c r="K32">
        <f t="shared" si="7"/>
        <v>17.045675060386476</v>
      </c>
      <c r="L32">
        <f t="shared" si="8"/>
        <v>-0.21648751431098923</v>
      </c>
      <c r="M32">
        <f t="shared" si="9"/>
        <v>-0.17152081902234412</v>
      </c>
      <c r="N32">
        <f t="shared" si="10"/>
        <v>2.9419391358095723E-2</v>
      </c>
    </row>
    <row r="33" spans="1:14" x14ac:dyDescent="0.35">
      <c r="A33">
        <v>32</v>
      </c>
      <c r="B33">
        <v>1911</v>
      </c>
      <c r="C33">
        <v>-0.44307499999999994</v>
      </c>
      <c r="D33">
        <f t="shared" si="0"/>
        <v>-37.5</v>
      </c>
      <c r="E33">
        <f t="shared" si="1"/>
        <v>1406.25</v>
      </c>
      <c r="F33">
        <f t="shared" si="2"/>
        <v>-0.49781147342995163</v>
      </c>
      <c r="G33">
        <f t="shared" si="3"/>
        <v>0.24781626307849944</v>
      </c>
      <c r="H33">
        <f t="shared" si="4"/>
        <v>5.4736473429951679E-2</v>
      </c>
      <c r="I33">
        <f t="shared" si="5"/>
        <v>1.785726487849304E-4</v>
      </c>
      <c r="J33">
        <f t="shared" si="6"/>
        <v>0.10929437421111843</v>
      </c>
      <c r="K33">
        <f t="shared" si="7"/>
        <v>18.667930253623187</v>
      </c>
      <c r="L33">
        <f t="shared" si="8"/>
        <v>-0.20944273540862568</v>
      </c>
      <c r="M33">
        <f t="shared" si="9"/>
        <v>-0.23363226459137426</v>
      </c>
      <c r="N33">
        <f t="shared" si="10"/>
        <v>5.4584035058093915E-2</v>
      </c>
    </row>
    <row r="34" spans="1:14" x14ac:dyDescent="0.35">
      <c r="A34">
        <v>33</v>
      </c>
      <c r="B34">
        <v>1912</v>
      </c>
      <c r="C34">
        <v>-0.33676666666666671</v>
      </c>
      <c r="D34">
        <f t="shared" si="0"/>
        <v>-36.5</v>
      </c>
      <c r="E34">
        <f t="shared" si="1"/>
        <v>1332.25</v>
      </c>
      <c r="F34">
        <f t="shared" si="2"/>
        <v>-0.39150314009661841</v>
      </c>
      <c r="G34">
        <f t="shared" si="3"/>
        <v>0.15327470870551241</v>
      </c>
      <c r="H34">
        <f t="shared" si="4"/>
        <v>5.4736473429951679E-2</v>
      </c>
      <c r="I34">
        <f t="shared" si="5"/>
        <v>1.785726487849304E-4</v>
      </c>
      <c r="J34">
        <f t="shared" si="6"/>
        <v>0.10929437421111843</v>
      </c>
      <c r="K34">
        <f t="shared" si="7"/>
        <v>14.289864613526571</v>
      </c>
      <c r="L34">
        <f t="shared" si="8"/>
        <v>-0.20239795650626391</v>
      </c>
      <c r="M34">
        <f t="shared" si="9"/>
        <v>-0.1343687101604028</v>
      </c>
      <c r="N34">
        <f t="shared" si="10"/>
        <v>1.8054950270170334E-2</v>
      </c>
    </row>
    <row r="35" spans="1:14" x14ac:dyDescent="0.35">
      <c r="A35">
        <v>34</v>
      </c>
      <c r="B35">
        <v>1913</v>
      </c>
      <c r="C35">
        <v>-0.32514166666666672</v>
      </c>
      <c r="D35">
        <f t="shared" si="0"/>
        <v>-35.5</v>
      </c>
      <c r="E35">
        <f t="shared" si="1"/>
        <v>1260.25</v>
      </c>
      <c r="F35">
        <f t="shared" si="2"/>
        <v>-0.37987814009661841</v>
      </c>
      <c r="G35">
        <f t="shared" si="3"/>
        <v>0.14430740132326605</v>
      </c>
      <c r="H35">
        <f t="shared" si="4"/>
        <v>5.4736473429951679E-2</v>
      </c>
      <c r="I35">
        <f t="shared" si="5"/>
        <v>1.785726487849304E-4</v>
      </c>
      <c r="J35">
        <f t="shared" si="6"/>
        <v>0.10929437421111843</v>
      </c>
      <c r="K35">
        <f t="shared" si="7"/>
        <v>13.485673973429954</v>
      </c>
      <c r="L35">
        <f t="shared" si="8"/>
        <v>-0.19535317760390214</v>
      </c>
      <c r="M35">
        <f t="shared" si="9"/>
        <v>-0.12978848906276458</v>
      </c>
      <c r="N35">
        <f t="shared" si="10"/>
        <v>1.6845051893195361E-2</v>
      </c>
    </row>
    <row r="36" spans="1:14" x14ac:dyDescent="0.35">
      <c r="A36">
        <v>35</v>
      </c>
      <c r="B36">
        <v>1914</v>
      </c>
      <c r="C36">
        <v>-0.1482</v>
      </c>
      <c r="D36">
        <f t="shared" si="0"/>
        <v>-34.5</v>
      </c>
      <c r="E36">
        <f t="shared" si="1"/>
        <v>1190.25</v>
      </c>
      <c r="F36">
        <f t="shared" si="2"/>
        <v>-0.20293647342995169</v>
      </c>
      <c r="G36">
        <f t="shared" si="3"/>
        <v>4.118321224818549E-2</v>
      </c>
      <c r="H36">
        <f t="shared" si="4"/>
        <v>5.4736473429951679E-2</v>
      </c>
      <c r="I36">
        <f t="shared" si="5"/>
        <v>1.785726487849304E-4</v>
      </c>
      <c r="J36">
        <f t="shared" si="6"/>
        <v>0.10929437421111843</v>
      </c>
      <c r="K36">
        <f t="shared" si="7"/>
        <v>7.0013083333333332</v>
      </c>
      <c r="L36">
        <f t="shared" si="8"/>
        <v>-0.18830839870154037</v>
      </c>
      <c r="M36">
        <f t="shared" si="9"/>
        <v>4.0108398701540371E-2</v>
      </c>
      <c r="N36">
        <f t="shared" si="10"/>
        <v>1.6086836464017254E-3</v>
      </c>
    </row>
    <row r="37" spans="1:14" x14ac:dyDescent="0.35">
      <c r="A37">
        <v>36</v>
      </c>
      <c r="B37">
        <v>1915</v>
      </c>
      <c r="C37">
        <v>-7.7466666666666656E-2</v>
      </c>
      <c r="D37">
        <f t="shared" si="0"/>
        <v>-33.5</v>
      </c>
      <c r="E37">
        <f t="shared" si="1"/>
        <v>1122.25</v>
      </c>
      <c r="F37">
        <f t="shared" si="2"/>
        <v>-0.13220314009661832</v>
      </c>
      <c r="G37">
        <f t="shared" si="3"/>
        <v>1.7477670251406091E-2</v>
      </c>
      <c r="H37">
        <f t="shared" si="4"/>
        <v>5.4736473429951679E-2</v>
      </c>
      <c r="I37">
        <f t="shared" si="5"/>
        <v>1.785726487849304E-4</v>
      </c>
      <c r="J37">
        <f t="shared" si="6"/>
        <v>0.10929437421111843</v>
      </c>
      <c r="K37">
        <f t="shared" si="7"/>
        <v>4.4288051932367134</v>
      </c>
      <c r="L37">
        <f t="shared" si="8"/>
        <v>-0.1812636197991786</v>
      </c>
      <c r="M37">
        <f t="shared" si="9"/>
        <v>0.10379695313251194</v>
      </c>
      <c r="N37">
        <f t="shared" si="10"/>
        <v>1.0773807479592881E-2</v>
      </c>
    </row>
    <row r="38" spans="1:14" x14ac:dyDescent="0.35">
      <c r="A38">
        <v>37</v>
      </c>
      <c r="B38">
        <v>1916</v>
      </c>
      <c r="C38">
        <v>-0.29989166666666667</v>
      </c>
      <c r="D38">
        <f t="shared" si="0"/>
        <v>-32.5</v>
      </c>
      <c r="E38">
        <f t="shared" si="1"/>
        <v>1056.25</v>
      </c>
      <c r="F38">
        <f t="shared" si="2"/>
        <v>-0.35462814009661836</v>
      </c>
      <c r="G38">
        <f t="shared" si="3"/>
        <v>0.12576111774838677</v>
      </c>
      <c r="H38">
        <f t="shared" si="4"/>
        <v>5.4736473429951679E-2</v>
      </c>
      <c r="I38">
        <f t="shared" si="5"/>
        <v>1.785726487849304E-4</v>
      </c>
      <c r="J38">
        <f t="shared" si="6"/>
        <v>0.10929437421111843</v>
      </c>
      <c r="K38">
        <f t="shared" si="7"/>
        <v>11.525414553140097</v>
      </c>
      <c r="L38">
        <f t="shared" si="8"/>
        <v>-0.17421884089681505</v>
      </c>
      <c r="M38">
        <f t="shared" si="9"/>
        <v>-0.12567282576985161</v>
      </c>
      <c r="N38">
        <f t="shared" si="10"/>
        <v>1.5793659136979481E-2</v>
      </c>
    </row>
    <row r="39" spans="1:14" x14ac:dyDescent="0.35">
      <c r="A39">
        <v>38</v>
      </c>
      <c r="B39">
        <v>1917</v>
      </c>
      <c r="C39">
        <v>-0.32065833333333332</v>
      </c>
      <c r="D39">
        <f t="shared" si="0"/>
        <v>-31.5</v>
      </c>
      <c r="E39">
        <f t="shared" si="1"/>
        <v>992.25</v>
      </c>
      <c r="F39">
        <f t="shared" si="2"/>
        <v>-0.37539480676328502</v>
      </c>
      <c r="G39">
        <f t="shared" si="3"/>
        <v>0.14092126094484408</v>
      </c>
      <c r="H39">
        <f t="shared" si="4"/>
        <v>5.4736473429951679E-2</v>
      </c>
      <c r="I39">
        <f t="shared" si="5"/>
        <v>1.785726487849304E-4</v>
      </c>
      <c r="J39">
        <f t="shared" si="6"/>
        <v>0.10929437421111843</v>
      </c>
      <c r="K39">
        <f t="shared" si="7"/>
        <v>11.824936413043478</v>
      </c>
      <c r="L39">
        <f t="shared" si="8"/>
        <v>-0.16717406199445328</v>
      </c>
      <c r="M39">
        <f t="shared" si="9"/>
        <v>-0.15348427133888004</v>
      </c>
      <c r="N39">
        <f t="shared" si="10"/>
        <v>2.3557421548426952E-2</v>
      </c>
    </row>
    <row r="40" spans="1:14" x14ac:dyDescent="0.35">
      <c r="A40">
        <v>39</v>
      </c>
      <c r="B40">
        <v>1918</v>
      </c>
      <c r="C40">
        <v>-0.21575833333333336</v>
      </c>
      <c r="D40">
        <f t="shared" si="0"/>
        <v>-30.5</v>
      </c>
      <c r="E40">
        <f t="shared" si="1"/>
        <v>930.25</v>
      </c>
      <c r="F40">
        <f t="shared" si="2"/>
        <v>-0.27049480676328502</v>
      </c>
      <c r="G40">
        <f t="shared" si="3"/>
        <v>7.3167440485906898E-2</v>
      </c>
      <c r="H40">
        <f t="shared" si="4"/>
        <v>5.4736473429951679E-2</v>
      </c>
      <c r="I40">
        <f t="shared" si="5"/>
        <v>1.785726487849304E-4</v>
      </c>
      <c r="J40">
        <f t="shared" si="6"/>
        <v>0.10929437421111843</v>
      </c>
      <c r="K40">
        <f t="shared" si="7"/>
        <v>8.2500916062801934</v>
      </c>
      <c r="L40">
        <f t="shared" si="8"/>
        <v>-0.16012928309209151</v>
      </c>
      <c r="M40">
        <f t="shared" si="9"/>
        <v>-5.5629050241241845E-2</v>
      </c>
      <c r="N40">
        <f t="shared" si="10"/>
        <v>3.0945912307426093E-3</v>
      </c>
    </row>
    <row r="41" spans="1:14" x14ac:dyDescent="0.35">
      <c r="A41">
        <v>40</v>
      </c>
      <c r="B41">
        <v>1919</v>
      </c>
      <c r="C41">
        <v>-0.21330833333333335</v>
      </c>
      <c r="D41">
        <f t="shared" si="0"/>
        <v>-29.5</v>
      </c>
      <c r="E41">
        <f t="shared" si="1"/>
        <v>870.25</v>
      </c>
      <c r="F41">
        <f t="shared" si="2"/>
        <v>-0.26804480676328502</v>
      </c>
      <c r="G41">
        <f t="shared" si="3"/>
        <v>7.1848018432766808E-2</v>
      </c>
      <c r="H41">
        <f t="shared" si="4"/>
        <v>5.4736473429951679E-2</v>
      </c>
      <c r="I41">
        <f t="shared" si="5"/>
        <v>1.785726487849304E-4</v>
      </c>
      <c r="J41">
        <f t="shared" si="6"/>
        <v>0.10929437421111843</v>
      </c>
      <c r="K41">
        <f t="shared" si="7"/>
        <v>7.9073217995169083</v>
      </c>
      <c r="L41">
        <f t="shared" si="8"/>
        <v>-0.15308450418972974</v>
      </c>
      <c r="M41">
        <f t="shared" si="9"/>
        <v>-6.0223829143603608E-2</v>
      </c>
      <c r="N41">
        <f t="shared" si="10"/>
        <v>3.6269095967179591E-3</v>
      </c>
    </row>
    <row r="42" spans="1:14" x14ac:dyDescent="0.35">
      <c r="A42">
        <v>41</v>
      </c>
      <c r="B42">
        <v>1920</v>
      </c>
      <c r="C42">
        <v>-0.21696666666666667</v>
      </c>
      <c r="D42">
        <f t="shared" si="0"/>
        <v>-28.5</v>
      </c>
      <c r="E42">
        <f t="shared" si="1"/>
        <v>812.25</v>
      </c>
      <c r="F42">
        <f t="shared" si="2"/>
        <v>-0.27170314009661833</v>
      </c>
      <c r="G42">
        <f t="shared" si="3"/>
        <v>7.3822596338362606E-2</v>
      </c>
      <c r="H42">
        <f t="shared" si="4"/>
        <v>5.4736473429951679E-2</v>
      </c>
      <c r="I42">
        <f t="shared" si="5"/>
        <v>1.785726487849304E-4</v>
      </c>
      <c r="J42">
        <f t="shared" si="6"/>
        <v>0.10929437421111843</v>
      </c>
      <c r="K42">
        <f t="shared" si="7"/>
        <v>7.743539492753623</v>
      </c>
      <c r="L42">
        <f t="shared" si="8"/>
        <v>-0.14603972528736797</v>
      </c>
      <c r="M42">
        <f t="shared" si="9"/>
        <v>-7.0926941379298697E-2</v>
      </c>
      <c r="N42">
        <f t="shared" si="10"/>
        <v>5.0306310134224739E-3</v>
      </c>
    </row>
    <row r="43" spans="1:14" x14ac:dyDescent="0.35">
      <c r="A43">
        <v>42</v>
      </c>
      <c r="B43">
        <v>1921</v>
      </c>
      <c r="C43">
        <v>-0.15457500000000002</v>
      </c>
      <c r="D43">
        <f t="shared" si="0"/>
        <v>-27.5</v>
      </c>
      <c r="E43">
        <f t="shared" si="1"/>
        <v>756.25</v>
      </c>
      <c r="F43">
        <f t="shared" si="2"/>
        <v>-0.20931147342995171</v>
      </c>
      <c r="G43">
        <f t="shared" si="3"/>
        <v>4.3811292909417383E-2</v>
      </c>
      <c r="H43">
        <f t="shared" si="4"/>
        <v>5.4736473429951679E-2</v>
      </c>
      <c r="I43">
        <f t="shared" si="5"/>
        <v>1.785726487849304E-4</v>
      </c>
      <c r="J43">
        <f t="shared" si="6"/>
        <v>0.10929437421111843</v>
      </c>
      <c r="K43">
        <f t="shared" si="7"/>
        <v>5.7560655193236716</v>
      </c>
      <c r="L43">
        <f t="shared" si="8"/>
        <v>-0.1389949463850062</v>
      </c>
      <c r="M43">
        <f t="shared" si="9"/>
        <v>-1.5580053614993816E-2</v>
      </c>
      <c r="N43">
        <f t="shared" si="10"/>
        <v>2.4273807064608189E-4</v>
      </c>
    </row>
    <row r="44" spans="1:14" x14ac:dyDescent="0.35">
      <c r="A44">
        <v>43</v>
      </c>
      <c r="B44">
        <v>1922</v>
      </c>
      <c r="C44">
        <v>-0.23753333333333329</v>
      </c>
      <c r="D44">
        <f t="shared" si="0"/>
        <v>-26.5</v>
      </c>
      <c r="E44">
        <f t="shared" si="1"/>
        <v>702.25</v>
      </c>
      <c r="F44">
        <f t="shared" si="2"/>
        <v>-0.29226980676328496</v>
      </c>
      <c r="G44">
        <f t="shared" si="3"/>
        <v>8.5421639945447922E-2</v>
      </c>
      <c r="H44">
        <f t="shared" si="4"/>
        <v>5.4736473429951679E-2</v>
      </c>
      <c r="I44">
        <f t="shared" si="5"/>
        <v>1.785726487849304E-4</v>
      </c>
      <c r="J44">
        <f t="shared" si="6"/>
        <v>0.10929437421111843</v>
      </c>
      <c r="K44">
        <f t="shared" si="7"/>
        <v>7.7451498792270517</v>
      </c>
      <c r="L44">
        <f t="shared" si="8"/>
        <v>-0.13195016748264266</v>
      </c>
      <c r="M44">
        <f t="shared" si="9"/>
        <v>-0.10558316585069064</v>
      </c>
      <c r="N44">
        <f t="shared" si="10"/>
        <v>1.1147804911054444E-2</v>
      </c>
    </row>
    <row r="45" spans="1:14" x14ac:dyDescent="0.35">
      <c r="A45">
        <v>44</v>
      </c>
      <c r="B45">
        <v>1923</v>
      </c>
      <c r="C45">
        <v>-0.22170833333333337</v>
      </c>
      <c r="D45">
        <f t="shared" si="0"/>
        <v>-25.5</v>
      </c>
      <c r="E45">
        <f t="shared" si="1"/>
        <v>650.25</v>
      </c>
      <c r="F45">
        <f t="shared" si="2"/>
        <v>-0.27644480676328503</v>
      </c>
      <c r="G45">
        <f t="shared" si="3"/>
        <v>7.6421731186390007E-2</v>
      </c>
      <c r="H45">
        <f t="shared" si="4"/>
        <v>5.4736473429951679E-2</v>
      </c>
      <c r="I45">
        <f t="shared" si="5"/>
        <v>1.785726487849304E-4</v>
      </c>
      <c r="J45">
        <f t="shared" si="6"/>
        <v>0.10929437421111843</v>
      </c>
      <c r="K45">
        <f t="shared" si="7"/>
        <v>7.0493425724637682</v>
      </c>
      <c r="L45">
        <f t="shared" si="8"/>
        <v>-0.12490538858028088</v>
      </c>
      <c r="M45">
        <f t="shared" si="9"/>
        <v>-9.6802944753052483E-2</v>
      </c>
      <c r="N45">
        <f t="shared" si="10"/>
        <v>9.3708101128625321E-3</v>
      </c>
    </row>
    <row r="46" spans="1:14" x14ac:dyDescent="0.35">
      <c r="A46">
        <v>45</v>
      </c>
      <c r="B46">
        <v>1924</v>
      </c>
      <c r="C46">
        <v>-0.25310000000000005</v>
      </c>
      <c r="D46">
        <f t="shared" si="0"/>
        <v>-24.5</v>
      </c>
      <c r="E46">
        <f t="shared" si="1"/>
        <v>600.25</v>
      </c>
      <c r="F46">
        <f t="shared" si="2"/>
        <v>-0.30783647342995174</v>
      </c>
      <c r="G46">
        <f t="shared" si="3"/>
        <v>9.4763294373789386E-2</v>
      </c>
      <c r="H46">
        <f t="shared" si="4"/>
        <v>5.4736473429951679E-2</v>
      </c>
      <c r="I46">
        <f t="shared" si="5"/>
        <v>1.785726487849304E-4</v>
      </c>
      <c r="J46">
        <f t="shared" si="6"/>
        <v>0.10929437421111843</v>
      </c>
      <c r="K46">
        <f t="shared" si="7"/>
        <v>7.5419935990338178</v>
      </c>
      <c r="L46">
        <f t="shared" si="8"/>
        <v>-0.11786060967791911</v>
      </c>
      <c r="M46">
        <f t="shared" si="9"/>
        <v>-0.13523939032208093</v>
      </c>
      <c r="N46">
        <f t="shared" si="10"/>
        <v>1.8289692694688157E-2</v>
      </c>
    </row>
    <row r="47" spans="1:14" x14ac:dyDescent="0.35">
      <c r="A47">
        <v>46</v>
      </c>
      <c r="B47">
        <v>1925</v>
      </c>
      <c r="C47">
        <v>-0.15168333333333334</v>
      </c>
      <c r="D47">
        <f t="shared" si="0"/>
        <v>-23.5</v>
      </c>
      <c r="E47">
        <f t="shared" si="1"/>
        <v>552.25</v>
      </c>
      <c r="F47">
        <f t="shared" si="2"/>
        <v>-0.20641980676328503</v>
      </c>
      <c r="G47">
        <f t="shared" si="3"/>
        <v>4.2609136624191933E-2</v>
      </c>
      <c r="H47">
        <f t="shared" si="4"/>
        <v>5.4736473429951679E-2</v>
      </c>
      <c r="I47">
        <f t="shared" si="5"/>
        <v>1.785726487849304E-4</v>
      </c>
      <c r="J47">
        <f t="shared" si="6"/>
        <v>0.10929437421111843</v>
      </c>
      <c r="K47">
        <f t="shared" si="7"/>
        <v>4.8508654589371982</v>
      </c>
      <c r="L47">
        <f t="shared" si="8"/>
        <v>-0.11081583077555734</v>
      </c>
      <c r="M47">
        <f t="shared" si="9"/>
        <v>-4.0867502557775992E-2</v>
      </c>
      <c r="N47">
        <f t="shared" si="10"/>
        <v>1.6701527653098273E-3</v>
      </c>
    </row>
    <row r="48" spans="1:14" x14ac:dyDescent="0.35">
      <c r="A48">
        <v>47</v>
      </c>
      <c r="B48">
        <v>1926</v>
      </c>
      <c r="C48">
        <v>-6.9183333333333333E-2</v>
      </c>
      <c r="D48">
        <f t="shared" si="0"/>
        <v>-22.5</v>
      </c>
      <c r="E48">
        <f t="shared" si="1"/>
        <v>506.25</v>
      </c>
      <c r="F48">
        <f t="shared" si="2"/>
        <v>-0.12391980676328501</v>
      </c>
      <c r="G48">
        <f t="shared" si="3"/>
        <v>1.5356118508249897E-2</v>
      </c>
      <c r="H48">
        <f t="shared" si="4"/>
        <v>5.4736473429951679E-2</v>
      </c>
      <c r="I48">
        <f t="shared" si="5"/>
        <v>1.785726487849304E-4</v>
      </c>
      <c r="J48">
        <f t="shared" si="6"/>
        <v>0.10929437421111843</v>
      </c>
      <c r="K48">
        <f t="shared" si="7"/>
        <v>2.7881956521739126</v>
      </c>
      <c r="L48">
        <f t="shared" si="8"/>
        <v>-0.10377105187319557</v>
      </c>
      <c r="M48">
        <f t="shared" si="9"/>
        <v>3.4587718539862242E-2</v>
      </c>
      <c r="N48">
        <f t="shared" si="10"/>
        <v>1.1963102737927301E-3</v>
      </c>
    </row>
    <row r="49" spans="1:14" x14ac:dyDescent="0.35">
      <c r="A49">
        <v>48</v>
      </c>
      <c r="B49">
        <v>1927</v>
      </c>
      <c r="C49">
        <v>-0.15690833333333334</v>
      </c>
      <c r="D49">
        <f t="shared" si="0"/>
        <v>-21.5</v>
      </c>
      <c r="E49">
        <f t="shared" si="1"/>
        <v>462.25</v>
      </c>
      <c r="F49">
        <f t="shared" si="2"/>
        <v>-0.21164480676328501</v>
      </c>
      <c r="G49">
        <f t="shared" si="3"/>
        <v>4.4793524229868251E-2</v>
      </c>
      <c r="H49">
        <f t="shared" si="4"/>
        <v>5.4736473429951679E-2</v>
      </c>
      <c r="I49">
        <f t="shared" si="5"/>
        <v>1.785726487849304E-4</v>
      </c>
      <c r="J49">
        <f t="shared" si="6"/>
        <v>0.10929437421111843</v>
      </c>
      <c r="K49">
        <f t="shared" si="7"/>
        <v>4.550363345410628</v>
      </c>
      <c r="L49">
        <f t="shared" si="8"/>
        <v>-9.6726272970833804E-2</v>
      </c>
      <c r="M49">
        <f t="shared" si="9"/>
        <v>-6.018206036249954E-2</v>
      </c>
      <c r="N49">
        <f t="shared" si="10"/>
        <v>3.6218803894755383E-3</v>
      </c>
    </row>
    <row r="50" spans="1:14" x14ac:dyDescent="0.35">
      <c r="A50">
        <v>49</v>
      </c>
      <c r="B50">
        <v>1928</v>
      </c>
      <c r="C50">
        <v>-0.17890833333333334</v>
      </c>
      <c r="D50">
        <f t="shared" si="0"/>
        <v>-20.5</v>
      </c>
      <c r="E50">
        <f t="shared" si="1"/>
        <v>420.25</v>
      </c>
      <c r="F50">
        <f t="shared" si="2"/>
        <v>-0.23364480676328503</v>
      </c>
      <c r="G50">
        <f t="shared" si="3"/>
        <v>5.4589895727452799E-2</v>
      </c>
      <c r="H50">
        <f t="shared" si="4"/>
        <v>5.4736473429951679E-2</v>
      </c>
      <c r="I50">
        <f t="shared" si="5"/>
        <v>1.785726487849304E-4</v>
      </c>
      <c r="J50">
        <f t="shared" si="6"/>
        <v>0.10929437421111843</v>
      </c>
      <c r="K50">
        <f t="shared" si="7"/>
        <v>4.7897185386473433</v>
      </c>
      <c r="L50">
        <f t="shared" si="8"/>
        <v>-8.9681494068470258E-2</v>
      </c>
      <c r="M50">
        <f t="shared" si="9"/>
        <v>-8.9226839264863078E-2</v>
      </c>
      <c r="N50">
        <f t="shared" si="10"/>
        <v>7.9614288451977117E-3</v>
      </c>
    </row>
    <row r="51" spans="1:14" x14ac:dyDescent="0.35">
      <c r="A51">
        <v>50</v>
      </c>
      <c r="B51">
        <v>1929</v>
      </c>
      <c r="C51">
        <v>-0.3021416666666667</v>
      </c>
      <c r="D51">
        <f t="shared" si="0"/>
        <v>-19.5</v>
      </c>
      <c r="E51">
        <f t="shared" si="1"/>
        <v>380.25</v>
      </c>
      <c r="F51">
        <f t="shared" si="2"/>
        <v>-0.35687814009661839</v>
      </c>
      <c r="G51">
        <f t="shared" si="3"/>
        <v>0.12736200687882157</v>
      </c>
      <c r="H51">
        <f t="shared" si="4"/>
        <v>5.4736473429951679E-2</v>
      </c>
      <c r="I51">
        <f t="shared" si="5"/>
        <v>1.785726487849304E-4</v>
      </c>
      <c r="J51">
        <f t="shared" si="6"/>
        <v>0.10929437421111843</v>
      </c>
      <c r="K51">
        <f t="shared" si="7"/>
        <v>6.9591237318840582</v>
      </c>
      <c r="L51">
        <f t="shared" si="8"/>
        <v>-8.2636715166108488E-2</v>
      </c>
      <c r="M51">
        <f t="shared" si="9"/>
        <v>-0.21950495150055821</v>
      </c>
      <c r="N51">
        <f t="shared" si="10"/>
        <v>4.8182423733262411E-2</v>
      </c>
    </row>
    <row r="52" spans="1:14" x14ac:dyDescent="0.35">
      <c r="A52">
        <v>51</v>
      </c>
      <c r="B52">
        <v>1930</v>
      </c>
      <c r="C52">
        <v>-0.10518333333333334</v>
      </c>
      <c r="D52">
        <f t="shared" si="0"/>
        <v>-18.5</v>
      </c>
      <c r="E52">
        <f t="shared" si="1"/>
        <v>342.25</v>
      </c>
      <c r="F52">
        <f t="shared" si="2"/>
        <v>-0.15991980676328502</v>
      </c>
      <c r="G52">
        <f t="shared" si="3"/>
        <v>2.5574344595206421E-2</v>
      </c>
      <c r="H52">
        <f t="shared" si="4"/>
        <v>5.4736473429951679E-2</v>
      </c>
      <c r="I52">
        <f t="shared" si="5"/>
        <v>1.785726487849304E-4</v>
      </c>
      <c r="J52">
        <f t="shared" si="6"/>
        <v>0.10929437421111843</v>
      </c>
      <c r="K52">
        <f t="shared" si="7"/>
        <v>2.9585164251207727</v>
      </c>
      <c r="L52">
        <f t="shared" si="8"/>
        <v>-7.5591936263746717E-2</v>
      </c>
      <c r="M52">
        <f t="shared" si="9"/>
        <v>-2.959139706958662E-2</v>
      </c>
      <c r="N52">
        <f t="shared" si="10"/>
        <v>8.7565078052993957E-4</v>
      </c>
    </row>
    <row r="53" spans="1:14" x14ac:dyDescent="0.35">
      <c r="A53">
        <v>52</v>
      </c>
      <c r="B53">
        <v>1931</v>
      </c>
      <c r="C53">
        <v>-7.4124999999999996E-2</v>
      </c>
      <c r="D53">
        <f t="shared" si="0"/>
        <v>-17.5</v>
      </c>
      <c r="E53">
        <f t="shared" si="1"/>
        <v>306.25</v>
      </c>
      <c r="F53">
        <f t="shared" si="2"/>
        <v>-0.12886147342995169</v>
      </c>
      <c r="G53">
        <f t="shared" si="3"/>
        <v>1.6605279334538144E-2</v>
      </c>
      <c r="H53">
        <f t="shared" si="4"/>
        <v>5.4736473429951679E-2</v>
      </c>
      <c r="I53">
        <f t="shared" si="5"/>
        <v>1.785726487849304E-4</v>
      </c>
      <c r="J53">
        <f t="shared" si="6"/>
        <v>0.10929437421111843</v>
      </c>
      <c r="K53">
        <f t="shared" si="7"/>
        <v>2.2550757850241547</v>
      </c>
      <c r="L53">
        <f t="shared" si="8"/>
        <v>-6.8547157361384947E-2</v>
      </c>
      <c r="M53">
        <f t="shared" si="9"/>
        <v>-5.5778426386150493E-3</v>
      </c>
      <c r="N53">
        <f t="shared" si="10"/>
        <v>3.1112328501152092E-5</v>
      </c>
    </row>
    <row r="54" spans="1:14" x14ac:dyDescent="0.35">
      <c r="A54">
        <v>53</v>
      </c>
      <c r="B54">
        <v>1932</v>
      </c>
      <c r="C54">
        <v>-0.12419999999999999</v>
      </c>
      <c r="D54">
        <f t="shared" si="0"/>
        <v>-16.5</v>
      </c>
      <c r="E54">
        <f t="shared" si="1"/>
        <v>272.25</v>
      </c>
      <c r="F54">
        <f t="shared" si="2"/>
        <v>-0.17893647342995167</v>
      </c>
      <c r="G54">
        <f t="shared" si="3"/>
        <v>3.2018261523547802E-2</v>
      </c>
      <c r="H54">
        <f t="shared" si="4"/>
        <v>5.4736473429951679E-2</v>
      </c>
      <c r="I54">
        <f t="shared" si="5"/>
        <v>1.785726487849304E-4</v>
      </c>
      <c r="J54">
        <f t="shared" si="6"/>
        <v>0.10929437421111843</v>
      </c>
      <c r="K54">
        <f t="shared" si="7"/>
        <v>2.9524518115942024</v>
      </c>
      <c r="L54">
        <f t="shared" si="8"/>
        <v>-6.1502378459023177E-2</v>
      </c>
      <c r="M54">
        <f t="shared" si="9"/>
        <v>-6.2697621540976814E-2</v>
      </c>
      <c r="N54">
        <f t="shared" si="10"/>
        <v>3.9309917468955602E-3</v>
      </c>
    </row>
    <row r="55" spans="1:14" x14ac:dyDescent="0.35">
      <c r="A55">
        <v>54</v>
      </c>
      <c r="B55">
        <v>1933</v>
      </c>
      <c r="C55">
        <v>-0.24961666666666668</v>
      </c>
      <c r="D55">
        <f t="shared" si="0"/>
        <v>-15.5</v>
      </c>
      <c r="E55">
        <f t="shared" si="1"/>
        <v>240.25</v>
      </c>
      <c r="F55">
        <f t="shared" si="2"/>
        <v>-0.30435314009661835</v>
      </c>
      <c r="G55">
        <f t="shared" si="3"/>
        <v>9.2630833886671801E-2</v>
      </c>
      <c r="H55">
        <f t="shared" si="4"/>
        <v>5.4736473429951679E-2</v>
      </c>
      <c r="I55">
        <f t="shared" si="5"/>
        <v>1.785726487849304E-4</v>
      </c>
      <c r="J55">
        <f t="shared" si="6"/>
        <v>0.10929437421111843</v>
      </c>
      <c r="K55">
        <f t="shared" si="7"/>
        <v>4.7174736714975847</v>
      </c>
      <c r="L55">
        <f t="shared" si="8"/>
        <v>-5.445759955665963E-2</v>
      </c>
      <c r="M55">
        <f t="shared" si="9"/>
        <v>-0.19515906711000705</v>
      </c>
      <c r="N55">
        <f t="shared" si="10"/>
        <v>3.8087061475248235E-2</v>
      </c>
    </row>
    <row r="56" spans="1:14" x14ac:dyDescent="0.35">
      <c r="A56">
        <v>55</v>
      </c>
      <c r="B56">
        <v>1934</v>
      </c>
      <c r="C56">
        <v>-0.10806666666666666</v>
      </c>
      <c r="D56">
        <f t="shared" si="0"/>
        <v>-14.5</v>
      </c>
      <c r="E56">
        <f t="shared" si="1"/>
        <v>210.25</v>
      </c>
      <c r="F56">
        <f t="shared" si="2"/>
        <v>-0.16280314009661834</v>
      </c>
      <c r="G56">
        <f t="shared" si="3"/>
        <v>2.6504862425319138E-2</v>
      </c>
      <c r="H56">
        <f t="shared" si="4"/>
        <v>5.4736473429951679E-2</v>
      </c>
      <c r="I56">
        <f t="shared" si="5"/>
        <v>1.785726487849304E-4</v>
      </c>
      <c r="J56">
        <f t="shared" si="6"/>
        <v>0.10929437421111843</v>
      </c>
      <c r="K56">
        <f t="shared" si="7"/>
        <v>2.3606455314009658</v>
      </c>
      <c r="L56">
        <f t="shared" si="8"/>
        <v>-4.741282065429786E-2</v>
      </c>
      <c r="M56">
        <f t="shared" si="9"/>
        <v>-6.0653846012368798E-2</v>
      </c>
      <c r="N56">
        <f t="shared" si="10"/>
        <v>3.6788890360921465E-3</v>
      </c>
    </row>
    <row r="57" spans="1:14" x14ac:dyDescent="0.35">
      <c r="A57">
        <v>56</v>
      </c>
      <c r="B57">
        <v>1935</v>
      </c>
      <c r="C57">
        <v>-0.14329166666666668</v>
      </c>
      <c r="D57">
        <f t="shared" si="0"/>
        <v>-13.5</v>
      </c>
      <c r="E57">
        <f t="shared" si="1"/>
        <v>182.25</v>
      </c>
      <c r="F57">
        <f t="shared" si="2"/>
        <v>-0.19802814009661834</v>
      </c>
      <c r="G57">
        <f t="shared" si="3"/>
        <v>3.9215144270125901E-2</v>
      </c>
      <c r="H57">
        <f t="shared" si="4"/>
        <v>5.4736473429951679E-2</v>
      </c>
      <c r="I57">
        <f t="shared" si="5"/>
        <v>1.785726487849304E-4</v>
      </c>
      <c r="J57">
        <f t="shared" si="6"/>
        <v>0.10929437421111843</v>
      </c>
      <c r="K57">
        <f t="shared" si="7"/>
        <v>2.6733798913043478</v>
      </c>
      <c r="L57">
        <f t="shared" si="8"/>
        <v>-4.036804175193609E-2</v>
      </c>
      <c r="M57">
        <f t="shared" si="9"/>
        <v>-0.10292362491473059</v>
      </c>
      <c r="N57">
        <f t="shared" si="10"/>
        <v>1.0593272565588152E-2</v>
      </c>
    </row>
    <row r="58" spans="1:14" x14ac:dyDescent="0.35">
      <c r="A58">
        <v>57</v>
      </c>
      <c r="B58">
        <v>1936</v>
      </c>
      <c r="C58">
        <v>-0.11843333333333333</v>
      </c>
      <c r="D58">
        <f t="shared" si="0"/>
        <v>-12.5</v>
      </c>
      <c r="E58">
        <f t="shared" si="1"/>
        <v>156.25</v>
      </c>
      <c r="F58">
        <f t="shared" si="2"/>
        <v>-0.17316980676328503</v>
      </c>
      <c r="G58">
        <f t="shared" si="3"/>
        <v>2.9987781974433476E-2</v>
      </c>
      <c r="H58">
        <f t="shared" si="4"/>
        <v>5.4736473429951679E-2</v>
      </c>
      <c r="I58">
        <f t="shared" si="5"/>
        <v>1.785726487849304E-4</v>
      </c>
      <c r="J58">
        <f t="shared" si="6"/>
        <v>0.10929437421111843</v>
      </c>
      <c r="K58">
        <f t="shared" si="7"/>
        <v>2.1646225845410627</v>
      </c>
      <c r="L58">
        <f t="shared" si="8"/>
        <v>-3.332326284957432E-2</v>
      </c>
      <c r="M58">
        <f t="shared" si="9"/>
        <v>-8.5110070483759015E-2</v>
      </c>
      <c r="N58">
        <f t="shared" si="10"/>
        <v>7.2437240977504275E-3</v>
      </c>
    </row>
    <row r="59" spans="1:14" x14ac:dyDescent="0.35">
      <c r="A59">
        <v>58</v>
      </c>
      <c r="B59">
        <v>1937</v>
      </c>
      <c r="C59">
        <v>-2.116666666666667E-2</v>
      </c>
      <c r="D59">
        <f t="shared" si="0"/>
        <v>-11.5</v>
      </c>
      <c r="E59">
        <f t="shared" si="1"/>
        <v>132.25</v>
      </c>
      <c r="F59">
        <f t="shared" si="2"/>
        <v>-7.5903140096618346E-2</v>
      </c>
      <c r="G59">
        <f t="shared" si="3"/>
        <v>5.7612866765268719E-3</v>
      </c>
      <c r="H59">
        <f t="shared" si="4"/>
        <v>5.4736473429951679E-2</v>
      </c>
      <c r="I59">
        <f t="shared" si="5"/>
        <v>1.785726487849304E-4</v>
      </c>
      <c r="J59">
        <f t="shared" si="6"/>
        <v>0.10929437421111843</v>
      </c>
      <c r="K59">
        <f t="shared" si="7"/>
        <v>0.87288611111111103</v>
      </c>
      <c r="L59">
        <f t="shared" si="8"/>
        <v>-2.627848394721255E-2</v>
      </c>
      <c r="M59">
        <f t="shared" si="9"/>
        <v>5.1118172805458793E-3</v>
      </c>
      <c r="N59">
        <f t="shared" si="10"/>
        <v>2.6130675909687468E-5</v>
      </c>
    </row>
    <row r="60" spans="1:14" x14ac:dyDescent="0.35">
      <c r="A60">
        <v>59</v>
      </c>
      <c r="B60">
        <v>1938</v>
      </c>
      <c r="C60">
        <v>-3.3250000000000002E-2</v>
      </c>
      <c r="D60">
        <f t="shared" si="0"/>
        <v>-10.5</v>
      </c>
      <c r="E60">
        <f t="shared" si="1"/>
        <v>110.25</v>
      </c>
      <c r="F60">
        <f t="shared" si="2"/>
        <v>-8.7986473429951681E-2</v>
      </c>
      <c r="G60">
        <f t="shared" si="3"/>
        <v>7.7416195066395931E-3</v>
      </c>
      <c r="H60">
        <f t="shared" si="4"/>
        <v>5.4736473429951679E-2</v>
      </c>
      <c r="I60">
        <f t="shared" si="5"/>
        <v>1.785726487849304E-4</v>
      </c>
      <c r="J60">
        <f t="shared" si="6"/>
        <v>0.10929437421111843</v>
      </c>
      <c r="K60">
        <f t="shared" si="7"/>
        <v>0.92385797101449263</v>
      </c>
      <c r="L60">
        <f t="shared" si="8"/>
        <v>-1.923370504485078E-2</v>
      </c>
      <c r="M60">
        <f t="shared" si="9"/>
        <v>-1.4016294955149222E-2</v>
      </c>
      <c r="N60">
        <f t="shared" si="10"/>
        <v>1.9645652426974154E-4</v>
      </c>
    </row>
    <row r="61" spans="1:14" x14ac:dyDescent="0.35">
      <c r="A61">
        <v>60</v>
      </c>
      <c r="B61">
        <v>1939</v>
      </c>
      <c r="C61">
        <v>-1.790000000000001E-2</v>
      </c>
      <c r="D61">
        <f t="shared" si="0"/>
        <v>-9.5</v>
      </c>
      <c r="E61">
        <f t="shared" si="1"/>
        <v>90.25</v>
      </c>
      <c r="F61">
        <f t="shared" si="2"/>
        <v>-7.2636473429951692E-2</v>
      </c>
      <c r="G61">
        <f t="shared" si="3"/>
        <v>5.2760572723400782E-3</v>
      </c>
      <c r="H61">
        <f t="shared" si="4"/>
        <v>5.4736473429951679E-2</v>
      </c>
      <c r="I61">
        <f t="shared" si="5"/>
        <v>1.785726487849304E-4</v>
      </c>
      <c r="J61">
        <f t="shared" si="6"/>
        <v>0.10929437421111843</v>
      </c>
      <c r="K61">
        <f t="shared" si="7"/>
        <v>0.69004649758454106</v>
      </c>
      <c r="L61">
        <f t="shared" si="8"/>
        <v>-1.2188926142487233E-2</v>
      </c>
      <c r="M61">
        <f t="shared" si="9"/>
        <v>-5.7110738575127766E-3</v>
      </c>
      <c r="N61">
        <f t="shared" si="10"/>
        <v>3.2616364605965869E-5</v>
      </c>
    </row>
    <row r="62" spans="1:14" x14ac:dyDescent="0.35">
      <c r="A62">
        <v>61</v>
      </c>
      <c r="B62">
        <v>1940</v>
      </c>
      <c r="C62">
        <v>9.125833333333333E-2</v>
      </c>
      <c r="D62">
        <f t="shared" si="0"/>
        <v>-8.5</v>
      </c>
      <c r="E62">
        <f t="shared" si="1"/>
        <v>72.25</v>
      </c>
      <c r="F62">
        <f t="shared" si="2"/>
        <v>3.6521859903381651E-2</v>
      </c>
      <c r="G62">
        <f t="shared" si="3"/>
        <v>1.3338462508022365E-3</v>
      </c>
      <c r="H62">
        <f t="shared" si="4"/>
        <v>5.4736473429951679E-2</v>
      </c>
      <c r="I62">
        <f t="shared" si="5"/>
        <v>1.785726487849304E-4</v>
      </c>
      <c r="J62">
        <f t="shared" si="6"/>
        <v>0.10929437421111843</v>
      </c>
      <c r="K62">
        <f t="shared" si="7"/>
        <v>-0.31043580917874403</v>
      </c>
      <c r="L62">
        <f t="shared" si="8"/>
        <v>-5.1441472401254629E-3</v>
      </c>
      <c r="M62">
        <f t="shared" si="9"/>
        <v>9.6402480573458793E-2</v>
      </c>
      <c r="N62">
        <f t="shared" si="10"/>
        <v>9.2934382607161008E-3</v>
      </c>
    </row>
    <row r="63" spans="1:14" x14ac:dyDescent="0.35">
      <c r="A63">
        <v>62</v>
      </c>
      <c r="B63">
        <v>1941</v>
      </c>
      <c r="C63">
        <v>0.19278333333333333</v>
      </c>
      <c r="D63">
        <f t="shared" si="0"/>
        <v>-7.5</v>
      </c>
      <c r="E63">
        <f t="shared" si="1"/>
        <v>56.25</v>
      </c>
      <c r="F63">
        <f t="shared" si="2"/>
        <v>0.13804685990338167</v>
      </c>
      <c r="G63">
        <f t="shared" si="3"/>
        <v>1.9056935529183885E-2</v>
      </c>
      <c r="H63">
        <f t="shared" si="4"/>
        <v>5.4736473429951679E-2</v>
      </c>
      <c r="I63">
        <f t="shared" si="5"/>
        <v>1.785726487849304E-4</v>
      </c>
      <c r="J63">
        <f t="shared" si="6"/>
        <v>0.10929437421111843</v>
      </c>
      <c r="K63">
        <f t="shared" si="7"/>
        <v>-1.0353514492753626</v>
      </c>
      <c r="L63">
        <f t="shared" si="8"/>
        <v>1.9006316622363073E-3</v>
      </c>
      <c r="M63">
        <f t="shared" si="9"/>
        <v>0.19088270167109703</v>
      </c>
      <c r="N63">
        <f t="shared" si="10"/>
        <v>3.6436205797257031E-2</v>
      </c>
    </row>
    <row r="64" spans="1:14" x14ac:dyDescent="0.35">
      <c r="A64">
        <v>63</v>
      </c>
      <c r="B64">
        <v>1942</v>
      </c>
      <c r="C64">
        <v>0.15175833333333333</v>
      </c>
      <c r="D64">
        <f t="shared" si="0"/>
        <v>-6.5</v>
      </c>
      <c r="E64">
        <f t="shared" si="1"/>
        <v>42.25</v>
      </c>
      <c r="F64">
        <f t="shared" si="2"/>
        <v>9.7021859903381649E-2</v>
      </c>
      <c r="G64">
        <f t="shared" si="3"/>
        <v>9.4132412991114155E-3</v>
      </c>
      <c r="H64">
        <f t="shared" si="4"/>
        <v>5.4736473429951679E-2</v>
      </c>
      <c r="I64">
        <f t="shared" si="5"/>
        <v>1.785726487849304E-4</v>
      </c>
      <c r="J64">
        <f t="shared" si="6"/>
        <v>0.10929437421111843</v>
      </c>
      <c r="K64">
        <f t="shared" si="7"/>
        <v>-0.63064208937198074</v>
      </c>
      <c r="L64">
        <f t="shared" si="8"/>
        <v>8.9454105645980775E-3</v>
      </c>
      <c r="M64">
        <f t="shared" si="9"/>
        <v>0.14281292276873525</v>
      </c>
      <c r="N64">
        <f t="shared" si="10"/>
        <v>2.039553090974874E-2</v>
      </c>
    </row>
    <row r="65" spans="1:14" x14ac:dyDescent="0.35">
      <c r="A65">
        <v>64</v>
      </c>
      <c r="B65">
        <v>1943</v>
      </c>
      <c r="C65">
        <v>0.15737499999999999</v>
      </c>
      <c r="D65">
        <f t="shared" si="0"/>
        <v>-5.5</v>
      </c>
      <c r="E65">
        <f t="shared" si="1"/>
        <v>30.25</v>
      </c>
      <c r="F65">
        <f t="shared" si="2"/>
        <v>0.10263852657004831</v>
      </c>
      <c r="G65">
        <f t="shared" si="3"/>
        <v>1.0534667136470513E-2</v>
      </c>
      <c r="H65">
        <f t="shared" si="4"/>
        <v>5.4736473429951679E-2</v>
      </c>
      <c r="I65">
        <f t="shared" si="5"/>
        <v>1.785726487849304E-4</v>
      </c>
      <c r="J65">
        <f t="shared" si="6"/>
        <v>0.10929437421111843</v>
      </c>
      <c r="K65">
        <f t="shared" si="7"/>
        <v>-0.56451189613526565</v>
      </c>
      <c r="L65">
        <f t="shared" si="8"/>
        <v>1.5990189466959848E-2</v>
      </c>
      <c r="M65">
        <f t="shared" si="9"/>
        <v>0.14138481053304014</v>
      </c>
      <c r="N65">
        <f t="shared" si="10"/>
        <v>1.9989664649463657E-2</v>
      </c>
    </row>
    <row r="66" spans="1:14" x14ac:dyDescent="0.35">
      <c r="A66">
        <v>65</v>
      </c>
      <c r="B66">
        <v>1944</v>
      </c>
      <c r="C66">
        <v>0.29519166666666663</v>
      </c>
      <c r="D66">
        <f t="shared" si="0"/>
        <v>-4.5</v>
      </c>
      <c r="E66">
        <f t="shared" si="1"/>
        <v>20.25</v>
      </c>
      <c r="F66">
        <f t="shared" si="2"/>
        <v>0.24045519323671494</v>
      </c>
      <c r="G66">
        <f t="shared" si="3"/>
        <v>5.781869995450592E-2</v>
      </c>
      <c r="H66">
        <f t="shared" si="4"/>
        <v>5.4736473429951679E-2</v>
      </c>
      <c r="I66">
        <f t="shared" si="5"/>
        <v>1.785726487849304E-4</v>
      </c>
      <c r="J66">
        <f t="shared" si="6"/>
        <v>0.10929437421111843</v>
      </c>
      <c r="K66">
        <f t="shared" si="7"/>
        <v>-1.0820483695652172</v>
      </c>
      <c r="L66">
        <f t="shared" si="8"/>
        <v>2.3034968369323394E-2</v>
      </c>
      <c r="M66">
        <f t="shared" si="9"/>
        <v>0.27215669829734324</v>
      </c>
      <c r="N66">
        <f t="shared" si="10"/>
        <v>7.406926842811111E-2</v>
      </c>
    </row>
    <row r="67" spans="1:14" x14ac:dyDescent="0.35">
      <c r="A67">
        <v>66</v>
      </c>
      <c r="B67">
        <v>1945</v>
      </c>
      <c r="C67">
        <v>0.1722916666666667</v>
      </c>
      <c r="D67">
        <f t="shared" ref="D67:D130" si="11">B67-$B$143</f>
        <v>-3.5</v>
      </c>
      <c r="E67">
        <f t="shared" ref="E67:E130" si="12">POWER(D67,2)</f>
        <v>12.25</v>
      </c>
      <c r="F67">
        <f t="shared" ref="F67:F130" si="13">C67-$C$143</f>
        <v>0.11755519323671502</v>
      </c>
      <c r="G67">
        <f t="shared" ref="G67:G130" si="14">POWER(F67,2)</f>
        <v>1.3819223456921411E-2</v>
      </c>
      <c r="H67">
        <f t="shared" ref="H67:H130" si="15">$C$143</f>
        <v>5.4736473429951679E-2</v>
      </c>
      <c r="I67">
        <f t="shared" ref="I67:I130" si="16">$G$150</f>
        <v>1.785726487849304E-4</v>
      </c>
      <c r="J67">
        <f t="shared" ref="J67:J130" si="17">$G$151</f>
        <v>0.10929437421111843</v>
      </c>
      <c r="K67">
        <f t="shared" ref="K67:K130" si="18">D67*F67</f>
        <v>-0.41144317632850258</v>
      </c>
      <c r="L67">
        <f t="shared" ref="L67:L130" si="19">$K$147+$K$145*B67</f>
        <v>3.0079747271685164E-2</v>
      </c>
      <c r="M67">
        <f t="shared" ref="M67:M130" si="20">C67-L67</f>
        <v>0.14221191939498154</v>
      </c>
      <c r="N67">
        <f t="shared" ref="N67:N130" si="21">POWER(M67,2)</f>
        <v>2.0224230018004725E-2</v>
      </c>
    </row>
    <row r="68" spans="1:14" x14ac:dyDescent="0.35">
      <c r="A68">
        <v>67</v>
      </c>
      <c r="B68">
        <v>1946</v>
      </c>
      <c r="C68">
        <v>-3.0999999999999986E-3</v>
      </c>
      <c r="D68">
        <f t="shared" si="11"/>
        <v>-2.5</v>
      </c>
      <c r="E68">
        <f t="shared" si="12"/>
        <v>6.25</v>
      </c>
      <c r="F68">
        <f t="shared" si="13"/>
        <v>-5.7836473429951678E-2</v>
      </c>
      <c r="G68">
        <f t="shared" si="14"/>
        <v>3.3450576588135066E-3</v>
      </c>
      <c r="H68">
        <f t="shared" si="15"/>
        <v>5.4736473429951679E-2</v>
      </c>
      <c r="I68">
        <f t="shared" si="16"/>
        <v>1.785726487849304E-4</v>
      </c>
      <c r="J68">
        <f t="shared" si="17"/>
        <v>0.10929437421111843</v>
      </c>
      <c r="K68">
        <f t="shared" si="18"/>
        <v>0.14459118357487918</v>
      </c>
      <c r="L68">
        <f t="shared" si="19"/>
        <v>3.7124526174046935E-2</v>
      </c>
      <c r="M68">
        <f t="shared" si="20"/>
        <v>-4.0224526174046933E-2</v>
      </c>
      <c r="N68">
        <f t="shared" si="21"/>
        <v>1.6180125059265867E-3</v>
      </c>
    </row>
    <row r="69" spans="1:14" x14ac:dyDescent="0.35">
      <c r="A69">
        <v>68</v>
      </c>
      <c r="B69">
        <v>1947</v>
      </c>
      <c r="C69">
        <v>-4.7183333333333334E-2</v>
      </c>
      <c r="D69">
        <f t="shared" si="11"/>
        <v>-1.5</v>
      </c>
      <c r="E69">
        <f t="shared" si="12"/>
        <v>2.25</v>
      </c>
      <c r="F69">
        <f t="shared" si="13"/>
        <v>-0.10191980676328502</v>
      </c>
      <c r="G69">
        <f t="shared" si="14"/>
        <v>1.0387647010665359E-2</v>
      </c>
      <c r="H69">
        <f t="shared" si="15"/>
        <v>5.4736473429951679E-2</v>
      </c>
      <c r="I69">
        <f t="shared" si="16"/>
        <v>1.785726487849304E-4</v>
      </c>
      <c r="J69">
        <f t="shared" si="17"/>
        <v>0.10929437421111843</v>
      </c>
      <c r="K69">
        <f t="shared" si="18"/>
        <v>0.15287971014492752</v>
      </c>
      <c r="L69">
        <f t="shared" si="19"/>
        <v>4.4169305076408705E-2</v>
      </c>
      <c r="M69">
        <f t="shared" si="20"/>
        <v>-9.1352638409742032E-2</v>
      </c>
      <c r="N69">
        <f t="shared" si="21"/>
        <v>8.3453045444210755E-3</v>
      </c>
    </row>
    <row r="70" spans="1:14" x14ac:dyDescent="0.35">
      <c r="A70">
        <v>69</v>
      </c>
      <c r="B70">
        <v>1948</v>
      </c>
      <c r="C70">
        <v>-4.8916666666666664E-2</v>
      </c>
      <c r="D70">
        <f t="shared" si="11"/>
        <v>-0.5</v>
      </c>
      <c r="E70">
        <f t="shared" si="12"/>
        <v>0.25</v>
      </c>
      <c r="F70">
        <f t="shared" si="13"/>
        <v>-0.10365314009661834</v>
      </c>
      <c r="G70">
        <f t="shared" si="14"/>
        <v>1.074397345188919E-2</v>
      </c>
      <c r="H70">
        <f t="shared" si="15"/>
        <v>5.4736473429951679E-2</v>
      </c>
      <c r="I70">
        <f t="shared" si="16"/>
        <v>1.785726487849304E-4</v>
      </c>
      <c r="J70">
        <f t="shared" si="17"/>
        <v>0.10929437421111843</v>
      </c>
      <c r="K70">
        <f t="shared" si="18"/>
        <v>5.1826570048309172E-2</v>
      </c>
      <c r="L70">
        <f t="shared" si="19"/>
        <v>5.1214083978770475E-2</v>
      </c>
      <c r="M70">
        <f t="shared" si="20"/>
        <v>-0.10013075064543714</v>
      </c>
      <c r="N70">
        <f t="shared" si="21"/>
        <v>1.002616722481871E-2</v>
      </c>
    </row>
    <row r="71" spans="1:14" x14ac:dyDescent="0.35">
      <c r="A71">
        <v>70</v>
      </c>
      <c r="B71">
        <v>1949</v>
      </c>
      <c r="C71">
        <v>-5.3516666666666678E-2</v>
      </c>
      <c r="D71">
        <f t="shared" si="11"/>
        <v>0.5</v>
      </c>
      <c r="E71">
        <f t="shared" si="12"/>
        <v>0.25</v>
      </c>
      <c r="F71">
        <f t="shared" si="13"/>
        <v>-0.10825314009661835</v>
      </c>
      <c r="G71">
        <f t="shared" si="14"/>
        <v>1.171874234077808E-2</v>
      </c>
      <c r="H71">
        <f t="shared" si="15"/>
        <v>5.4736473429951679E-2</v>
      </c>
      <c r="I71">
        <f t="shared" si="16"/>
        <v>1.785726487849304E-4</v>
      </c>
      <c r="J71">
        <f t="shared" si="17"/>
        <v>0.10929437421111843</v>
      </c>
      <c r="K71">
        <f t="shared" si="18"/>
        <v>-5.4126570048309175E-2</v>
      </c>
      <c r="L71">
        <f t="shared" si="19"/>
        <v>5.8258862881132245E-2</v>
      </c>
      <c r="M71">
        <f t="shared" si="20"/>
        <v>-0.11177552954779893</v>
      </c>
      <c r="N71">
        <f t="shared" si="21"/>
        <v>1.2493769005690871E-2</v>
      </c>
    </row>
    <row r="72" spans="1:14" x14ac:dyDescent="0.35">
      <c r="A72">
        <v>71</v>
      </c>
      <c r="B72">
        <v>1950</v>
      </c>
      <c r="C72">
        <v>-0.157775</v>
      </c>
      <c r="D72">
        <f t="shared" si="11"/>
        <v>1.5</v>
      </c>
      <c r="E72">
        <f t="shared" si="12"/>
        <v>2.25</v>
      </c>
      <c r="F72">
        <f t="shared" si="13"/>
        <v>-0.21251147342995169</v>
      </c>
      <c r="G72">
        <f t="shared" si="14"/>
        <v>4.5161126339369063E-2</v>
      </c>
      <c r="H72">
        <f t="shared" si="15"/>
        <v>5.4736473429951679E-2</v>
      </c>
      <c r="I72">
        <f t="shared" si="16"/>
        <v>1.785726487849304E-4</v>
      </c>
      <c r="J72">
        <f t="shared" si="17"/>
        <v>0.10929437421111843</v>
      </c>
      <c r="K72">
        <f t="shared" si="18"/>
        <v>-0.31876721014492754</v>
      </c>
      <c r="L72">
        <f t="shared" si="19"/>
        <v>6.5303641783495792E-2</v>
      </c>
      <c r="M72">
        <f t="shared" si="20"/>
        <v>-0.22307864178349579</v>
      </c>
      <c r="N72">
        <f t="shared" si="21"/>
        <v>4.9764080419969235E-2</v>
      </c>
    </row>
    <row r="73" spans="1:14" x14ac:dyDescent="0.35">
      <c r="A73">
        <v>72</v>
      </c>
      <c r="B73">
        <v>1951</v>
      </c>
      <c r="C73">
        <v>-8.1416666666666564E-3</v>
      </c>
      <c r="D73">
        <f t="shared" si="11"/>
        <v>2.5</v>
      </c>
      <c r="E73">
        <f t="shared" si="12"/>
        <v>6.25</v>
      </c>
      <c r="F73">
        <f t="shared" si="13"/>
        <v>-6.2878140096618337E-2</v>
      </c>
      <c r="G73">
        <f t="shared" si="14"/>
        <v>3.9536605020099626E-3</v>
      </c>
      <c r="H73">
        <f t="shared" si="15"/>
        <v>5.4736473429951679E-2</v>
      </c>
      <c r="I73">
        <f t="shared" si="16"/>
        <v>1.785726487849304E-4</v>
      </c>
      <c r="J73">
        <f t="shared" si="17"/>
        <v>0.10929437421111843</v>
      </c>
      <c r="K73">
        <f t="shared" si="18"/>
        <v>-0.15719535024154585</v>
      </c>
      <c r="L73">
        <f t="shared" si="19"/>
        <v>7.2348420685857562E-2</v>
      </c>
      <c r="M73">
        <f t="shared" si="20"/>
        <v>-8.049008735252422E-2</v>
      </c>
      <c r="N73">
        <f t="shared" si="21"/>
        <v>6.4786541620169792E-3</v>
      </c>
    </row>
    <row r="74" spans="1:14" x14ac:dyDescent="0.35">
      <c r="A74">
        <v>73</v>
      </c>
      <c r="B74">
        <v>1952</v>
      </c>
      <c r="C74">
        <v>2.9941666666666669E-2</v>
      </c>
      <c r="D74">
        <f t="shared" si="11"/>
        <v>3.5</v>
      </c>
      <c r="E74">
        <f t="shared" si="12"/>
        <v>12.25</v>
      </c>
      <c r="F74">
        <f t="shared" si="13"/>
        <v>-2.4794806763285011E-2</v>
      </c>
      <c r="G74">
        <f t="shared" si="14"/>
        <v>6.1478244242864409E-4</v>
      </c>
      <c r="H74">
        <f t="shared" si="15"/>
        <v>5.4736473429951679E-2</v>
      </c>
      <c r="I74">
        <f t="shared" si="16"/>
        <v>1.785726487849304E-4</v>
      </c>
      <c r="J74">
        <f t="shared" si="17"/>
        <v>0.10929437421111843</v>
      </c>
      <c r="K74">
        <f t="shared" si="18"/>
        <v>-8.6781823671497532E-2</v>
      </c>
      <c r="L74">
        <f t="shared" si="19"/>
        <v>7.9393199588219332E-2</v>
      </c>
      <c r="M74">
        <f t="shared" si="20"/>
        <v>-4.945153292155266E-2</v>
      </c>
      <c r="N74">
        <f t="shared" si="21"/>
        <v>2.4454541082914068E-3</v>
      </c>
    </row>
    <row r="75" spans="1:14" x14ac:dyDescent="0.35">
      <c r="A75">
        <v>74</v>
      </c>
      <c r="B75">
        <v>1953</v>
      </c>
      <c r="C75">
        <v>9.9549999999999986E-2</v>
      </c>
      <c r="D75">
        <f t="shared" si="11"/>
        <v>4.5</v>
      </c>
      <c r="E75">
        <f t="shared" si="12"/>
        <v>20.25</v>
      </c>
      <c r="F75">
        <f t="shared" si="13"/>
        <v>4.4813526570048307E-2</v>
      </c>
      <c r="G75">
        <f t="shared" si="14"/>
        <v>2.0082521636444256E-3</v>
      </c>
      <c r="H75">
        <f t="shared" si="15"/>
        <v>5.4736473429951679E-2</v>
      </c>
      <c r="I75">
        <f t="shared" si="16"/>
        <v>1.785726487849304E-4</v>
      </c>
      <c r="J75">
        <f t="shared" si="17"/>
        <v>0.10929437421111843</v>
      </c>
      <c r="K75">
        <f t="shared" si="18"/>
        <v>0.20166086956521739</v>
      </c>
      <c r="L75">
        <f t="shared" si="19"/>
        <v>8.6437978490581102E-2</v>
      </c>
      <c r="M75">
        <f t="shared" si="20"/>
        <v>1.3112021509418884E-2</v>
      </c>
      <c r="N75">
        <f t="shared" si="21"/>
        <v>1.7192510806346347E-4</v>
      </c>
    </row>
    <row r="76" spans="1:14" x14ac:dyDescent="0.35">
      <c r="A76">
        <v>75</v>
      </c>
      <c r="B76">
        <v>1954</v>
      </c>
      <c r="C76">
        <v>-0.11160000000000002</v>
      </c>
      <c r="D76">
        <f t="shared" si="11"/>
        <v>5.5</v>
      </c>
      <c r="E76">
        <f t="shared" si="12"/>
        <v>30.25</v>
      </c>
      <c r="F76">
        <f t="shared" si="13"/>
        <v>-0.1663364734299517</v>
      </c>
      <c r="G76">
        <f t="shared" si="14"/>
        <v>2.7667822393113026E-2</v>
      </c>
      <c r="H76">
        <f t="shared" si="15"/>
        <v>5.4736473429951679E-2</v>
      </c>
      <c r="I76">
        <f t="shared" si="16"/>
        <v>1.785726487849304E-4</v>
      </c>
      <c r="J76">
        <f t="shared" si="17"/>
        <v>0.10929437421111843</v>
      </c>
      <c r="K76">
        <f t="shared" si="18"/>
        <v>-0.91485060386473438</v>
      </c>
      <c r="L76">
        <f t="shared" si="19"/>
        <v>9.3482757392942872E-2</v>
      </c>
      <c r="M76">
        <f t="shared" si="20"/>
        <v>-0.2050827573929429</v>
      </c>
      <c r="N76">
        <f t="shared" si="21"/>
        <v>4.2058937379892677E-2</v>
      </c>
    </row>
    <row r="77" spans="1:14" x14ac:dyDescent="0.35">
      <c r="A77">
        <v>76</v>
      </c>
      <c r="B77">
        <v>1955</v>
      </c>
      <c r="C77">
        <v>-0.13022500000000001</v>
      </c>
      <c r="D77">
        <f t="shared" si="11"/>
        <v>6.5</v>
      </c>
      <c r="E77">
        <f t="shared" si="12"/>
        <v>42.25</v>
      </c>
      <c r="F77">
        <f t="shared" si="13"/>
        <v>-0.18496147342995167</v>
      </c>
      <c r="G77">
        <f t="shared" si="14"/>
        <v>3.4210746653378719E-2</v>
      </c>
      <c r="H77">
        <f t="shared" si="15"/>
        <v>5.4736473429951679E-2</v>
      </c>
      <c r="I77">
        <f t="shared" si="16"/>
        <v>1.785726487849304E-4</v>
      </c>
      <c r="J77">
        <f t="shared" si="17"/>
        <v>0.10929437421111843</v>
      </c>
      <c r="K77">
        <f t="shared" si="18"/>
        <v>-1.202249577294686</v>
      </c>
      <c r="L77">
        <f t="shared" si="19"/>
        <v>0.10052753629530464</v>
      </c>
      <c r="M77">
        <f t="shared" si="20"/>
        <v>-0.23075253629530465</v>
      </c>
      <c r="N77">
        <f t="shared" si="21"/>
        <v>5.3246733006715889E-2</v>
      </c>
    </row>
    <row r="78" spans="1:14" x14ac:dyDescent="0.35">
      <c r="A78">
        <v>77</v>
      </c>
      <c r="B78">
        <v>1956</v>
      </c>
      <c r="C78">
        <v>-0.19374166666666667</v>
      </c>
      <c r="D78">
        <f t="shared" si="11"/>
        <v>7.5</v>
      </c>
      <c r="E78">
        <f t="shared" si="12"/>
        <v>56.25</v>
      </c>
      <c r="F78">
        <f t="shared" si="13"/>
        <v>-0.24847814009661834</v>
      </c>
      <c r="G78">
        <f t="shared" si="14"/>
        <v>6.1741386105874693E-2</v>
      </c>
      <c r="H78">
        <f t="shared" si="15"/>
        <v>5.4736473429951679E-2</v>
      </c>
      <c r="I78">
        <f t="shared" si="16"/>
        <v>1.785726487849304E-4</v>
      </c>
      <c r="J78">
        <f t="shared" si="17"/>
        <v>0.10929437421111843</v>
      </c>
      <c r="K78">
        <f t="shared" si="18"/>
        <v>-1.8635860507246376</v>
      </c>
      <c r="L78">
        <f t="shared" si="19"/>
        <v>0.10757231519766819</v>
      </c>
      <c r="M78">
        <f t="shared" si="20"/>
        <v>-0.30131398186433489</v>
      </c>
      <c r="N78">
        <f t="shared" si="21"/>
        <v>9.0790115666940729E-2</v>
      </c>
    </row>
    <row r="79" spans="1:14" x14ac:dyDescent="0.35">
      <c r="A79">
        <v>78</v>
      </c>
      <c r="B79">
        <v>1957</v>
      </c>
      <c r="C79">
        <v>5.4791666666666662E-2</v>
      </c>
      <c r="D79">
        <f t="shared" si="11"/>
        <v>8.5</v>
      </c>
      <c r="E79">
        <f t="shared" si="12"/>
        <v>72.25</v>
      </c>
      <c r="F79">
        <f t="shared" si="13"/>
        <v>5.5193236714982941E-5</v>
      </c>
      <c r="G79">
        <f t="shared" si="14"/>
        <v>3.046293379076141E-9</v>
      </c>
      <c r="H79">
        <f t="shared" si="15"/>
        <v>5.4736473429951679E-2</v>
      </c>
      <c r="I79">
        <f t="shared" si="16"/>
        <v>1.785726487849304E-4</v>
      </c>
      <c r="J79">
        <f t="shared" si="17"/>
        <v>0.10929437421111843</v>
      </c>
      <c r="K79">
        <f t="shared" si="18"/>
        <v>4.69142512077355E-4</v>
      </c>
      <c r="L79">
        <f t="shared" si="19"/>
        <v>0.11461709410002996</v>
      </c>
      <c r="M79">
        <f t="shared" si="20"/>
        <v>-5.9825427433363297E-2</v>
      </c>
      <c r="N79">
        <f t="shared" si="21"/>
        <v>3.5790817675846178E-3</v>
      </c>
    </row>
    <row r="80" spans="1:14" x14ac:dyDescent="0.35">
      <c r="A80">
        <v>79</v>
      </c>
      <c r="B80">
        <v>1958</v>
      </c>
      <c r="C80">
        <v>0.11531666666666666</v>
      </c>
      <c r="D80">
        <f t="shared" si="11"/>
        <v>9.5</v>
      </c>
      <c r="E80">
        <f t="shared" si="12"/>
        <v>90.25</v>
      </c>
      <c r="F80">
        <f t="shared" si="13"/>
        <v>6.0580193236714985E-2</v>
      </c>
      <c r="G80">
        <f t="shared" si="14"/>
        <v>3.6699598125977282E-3</v>
      </c>
      <c r="H80">
        <f t="shared" si="15"/>
        <v>5.4736473429951679E-2</v>
      </c>
      <c r="I80">
        <f t="shared" si="16"/>
        <v>1.785726487849304E-4</v>
      </c>
      <c r="J80">
        <f t="shared" si="17"/>
        <v>0.10929437421111843</v>
      </c>
      <c r="K80">
        <f t="shared" si="18"/>
        <v>0.57551183574879239</v>
      </c>
      <c r="L80">
        <f t="shared" si="19"/>
        <v>0.12166187300239173</v>
      </c>
      <c r="M80">
        <f t="shared" si="20"/>
        <v>-6.3452063357250649E-3</v>
      </c>
      <c r="N80">
        <f t="shared" si="21"/>
        <v>4.0261643442925507E-5</v>
      </c>
    </row>
    <row r="81" spans="1:14" x14ac:dyDescent="0.35">
      <c r="A81">
        <v>80</v>
      </c>
      <c r="B81">
        <v>1959</v>
      </c>
      <c r="C81">
        <v>6.4191666666666661E-2</v>
      </c>
      <c r="D81">
        <f t="shared" si="11"/>
        <v>10.5</v>
      </c>
      <c r="E81">
        <f t="shared" si="12"/>
        <v>110.25</v>
      </c>
      <c r="F81">
        <f t="shared" si="13"/>
        <v>9.4551932367149816E-3</v>
      </c>
      <c r="G81">
        <f t="shared" si="14"/>
        <v>8.9400679143620727E-5</v>
      </c>
      <c r="H81">
        <f t="shared" si="15"/>
        <v>5.4736473429951679E-2</v>
      </c>
      <c r="I81">
        <f t="shared" si="16"/>
        <v>1.785726487849304E-4</v>
      </c>
      <c r="J81">
        <f t="shared" si="17"/>
        <v>0.10929437421111843</v>
      </c>
      <c r="K81">
        <f t="shared" si="18"/>
        <v>9.9279528985507307E-2</v>
      </c>
      <c r="L81">
        <f t="shared" si="19"/>
        <v>0.1287066519047535</v>
      </c>
      <c r="M81">
        <f t="shared" si="20"/>
        <v>-6.4514985238086839E-2</v>
      </c>
      <c r="N81">
        <f t="shared" si="21"/>
        <v>4.1621833202705625E-3</v>
      </c>
    </row>
    <row r="82" spans="1:14" x14ac:dyDescent="0.35">
      <c r="A82">
        <v>81</v>
      </c>
      <c r="B82">
        <v>1960</v>
      </c>
      <c r="C82">
        <v>2.5050000000000003E-2</v>
      </c>
      <c r="D82">
        <f t="shared" si="11"/>
        <v>11.5</v>
      </c>
      <c r="E82">
        <f t="shared" si="12"/>
        <v>132.25</v>
      </c>
      <c r="F82">
        <f t="shared" si="13"/>
        <v>-2.9686473429951676E-2</v>
      </c>
      <c r="G82">
        <f t="shared" si="14"/>
        <v>8.8128670470722682E-4</v>
      </c>
      <c r="H82">
        <f t="shared" si="15"/>
        <v>5.4736473429951679E-2</v>
      </c>
      <c r="I82">
        <f t="shared" si="16"/>
        <v>1.785726487849304E-4</v>
      </c>
      <c r="J82">
        <f t="shared" si="17"/>
        <v>0.10929437421111843</v>
      </c>
      <c r="K82">
        <f t="shared" si="18"/>
        <v>-0.34139444444444428</v>
      </c>
      <c r="L82">
        <f t="shared" si="19"/>
        <v>0.13575143080711527</v>
      </c>
      <c r="M82">
        <f t="shared" si="20"/>
        <v>-0.11070143080711527</v>
      </c>
      <c r="N82">
        <f t="shared" si="21"/>
        <v>1.2254806782742529E-2</v>
      </c>
    </row>
    <row r="83" spans="1:14" x14ac:dyDescent="0.35">
      <c r="A83">
        <v>82</v>
      </c>
      <c r="B83">
        <v>1961</v>
      </c>
      <c r="C83">
        <v>8.2324999999999995E-2</v>
      </c>
      <c r="D83">
        <f t="shared" si="11"/>
        <v>12.5</v>
      </c>
      <c r="E83">
        <f t="shared" si="12"/>
        <v>156.25</v>
      </c>
      <c r="F83">
        <f t="shared" si="13"/>
        <v>2.7588526570048316E-2</v>
      </c>
      <c r="G83">
        <f t="shared" si="14"/>
        <v>7.6112679830626191E-4</v>
      </c>
      <c r="H83">
        <f t="shared" si="15"/>
        <v>5.4736473429951679E-2</v>
      </c>
      <c r="I83">
        <f t="shared" si="16"/>
        <v>1.785726487849304E-4</v>
      </c>
      <c r="J83">
        <f t="shared" si="17"/>
        <v>0.10929437421111843</v>
      </c>
      <c r="K83">
        <f t="shared" si="18"/>
        <v>0.34485658212560394</v>
      </c>
      <c r="L83">
        <f t="shared" si="19"/>
        <v>0.14279620970947882</v>
      </c>
      <c r="M83">
        <f t="shared" si="20"/>
        <v>-6.0471209709478821E-2</v>
      </c>
      <c r="N83">
        <f t="shared" si="21"/>
        <v>3.6567672037277656E-3</v>
      </c>
    </row>
    <row r="84" spans="1:14" x14ac:dyDescent="0.35">
      <c r="A84">
        <v>83</v>
      </c>
      <c r="B84">
        <v>1962</v>
      </c>
      <c r="C84">
        <v>9.3616666666666667E-2</v>
      </c>
      <c r="D84">
        <f t="shared" si="11"/>
        <v>13.5</v>
      </c>
      <c r="E84">
        <f t="shared" si="12"/>
        <v>182.25</v>
      </c>
      <c r="F84">
        <f t="shared" si="13"/>
        <v>3.8880193236714988E-2</v>
      </c>
      <c r="G84">
        <f t="shared" si="14"/>
        <v>1.5116694261242979E-3</v>
      </c>
      <c r="H84">
        <f t="shared" si="15"/>
        <v>5.4736473429951679E-2</v>
      </c>
      <c r="I84">
        <f t="shared" si="16"/>
        <v>1.785726487849304E-4</v>
      </c>
      <c r="J84">
        <f t="shared" si="17"/>
        <v>0.10929437421111843</v>
      </c>
      <c r="K84">
        <f t="shared" si="18"/>
        <v>0.5248826086956524</v>
      </c>
      <c r="L84">
        <f t="shared" si="19"/>
        <v>0.14984098861184059</v>
      </c>
      <c r="M84">
        <f t="shared" si="20"/>
        <v>-5.6224321945173919E-2</v>
      </c>
      <c r="N84">
        <f t="shared" si="21"/>
        <v>3.1611743781945656E-3</v>
      </c>
    </row>
    <row r="85" spans="1:14" x14ac:dyDescent="0.35">
      <c r="A85">
        <v>84</v>
      </c>
      <c r="B85">
        <v>1963</v>
      </c>
      <c r="C85">
        <v>0.11171666666666664</v>
      </c>
      <c r="D85">
        <f t="shared" si="11"/>
        <v>14.5</v>
      </c>
      <c r="E85">
        <f t="shared" si="12"/>
        <v>210.25</v>
      </c>
      <c r="F85">
        <f t="shared" si="13"/>
        <v>5.6980193236714965E-2</v>
      </c>
      <c r="G85">
        <f t="shared" si="14"/>
        <v>3.2467424212933777E-3</v>
      </c>
      <c r="H85">
        <f t="shared" si="15"/>
        <v>5.4736473429951679E-2</v>
      </c>
      <c r="I85">
        <f t="shared" si="16"/>
        <v>1.785726487849304E-4</v>
      </c>
      <c r="J85">
        <f t="shared" si="17"/>
        <v>0.10929437421111843</v>
      </c>
      <c r="K85">
        <f t="shared" si="18"/>
        <v>0.82621280193236701</v>
      </c>
      <c r="L85">
        <f t="shared" si="19"/>
        <v>0.15688576751420236</v>
      </c>
      <c r="M85">
        <f t="shared" si="20"/>
        <v>-4.5169100847535712E-2</v>
      </c>
      <c r="N85">
        <f t="shared" si="21"/>
        <v>2.0402476713748514E-3</v>
      </c>
    </row>
    <row r="86" spans="1:14" x14ac:dyDescent="0.35">
      <c r="A86">
        <v>85</v>
      </c>
      <c r="B86">
        <v>1964</v>
      </c>
      <c r="C86">
        <v>-0.14440833333333333</v>
      </c>
      <c r="D86">
        <f t="shared" si="11"/>
        <v>15.5</v>
      </c>
      <c r="E86">
        <f t="shared" si="12"/>
        <v>240.25</v>
      </c>
      <c r="F86">
        <f t="shared" si="13"/>
        <v>-0.199144806763285</v>
      </c>
      <c r="G86">
        <f t="shared" si="14"/>
        <v>3.9658654060786121E-2</v>
      </c>
      <c r="H86">
        <f t="shared" si="15"/>
        <v>5.4736473429951679E-2</v>
      </c>
      <c r="I86">
        <f t="shared" si="16"/>
        <v>1.785726487849304E-4</v>
      </c>
      <c r="J86">
        <f t="shared" si="17"/>
        <v>0.10929437421111843</v>
      </c>
      <c r="K86">
        <f t="shared" si="18"/>
        <v>-3.0867445048309174</v>
      </c>
      <c r="L86">
        <f t="shared" si="19"/>
        <v>0.16393054641656413</v>
      </c>
      <c r="M86">
        <f t="shared" si="20"/>
        <v>-0.30833887974989749</v>
      </c>
      <c r="N86">
        <f t="shared" si="21"/>
        <v>9.5072864765421747E-2</v>
      </c>
    </row>
    <row r="87" spans="1:14" x14ac:dyDescent="0.35">
      <c r="A87">
        <v>86</v>
      </c>
      <c r="B87">
        <v>1965</v>
      </c>
      <c r="C87">
        <v>-7.3066666666666683E-2</v>
      </c>
      <c r="D87">
        <f t="shared" si="11"/>
        <v>16.5</v>
      </c>
      <c r="E87">
        <f t="shared" si="12"/>
        <v>272.25</v>
      </c>
      <c r="F87">
        <f t="shared" si="13"/>
        <v>-0.12780314009661836</v>
      </c>
      <c r="G87">
        <f t="shared" si="14"/>
        <v>1.6333642618555862E-2</v>
      </c>
      <c r="H87">
        <f t="shared" si="15"/>
        <v>5.4736473429951679E-2</v>
      </c>
      <c r="I87">
        <f t="shared" si="16"/>
        <v>1.785726487849304E-4</v>
      </c>
      <c r="J87">
        <f t="shared" si="17"/>
        <v>0.10929437421111843</v>
      </c>
      <c r="K87">
        <f t="shared" si="18"/>
        <v>-2.1087518115942028</v>
      </c>
      <c r="L87">
        <f t="shared" si="19"/>
        <v>0.1709753253189259</v>
      </c>
      <c r="M87">
        <f t="shared" si="20"/>
        <v>-0.24404199198559257</v>
      </c>
      <c r="N87">
        <f t="shared" si="21"/>
        <v>5.9556493852296027E-2</v>
      </c>
    </row>
    <row r="88" spans="1:14" x14ac:dyDescent="0.35">
      <c r="A88">
        <v>87</v>
      </c>
      <c r="B88">
        <v>1966</v>
      </c>
      <c r="C88">
        <v>-1.7499999999999998E-2</v>
      </c>
      <c r="D88">
        <f t="shared" si="11"/>
        <v>17.5</v>
      </c>
      <c r="E88">
        <f t="shared" si="12"/>
        <v>306.25</v>
      </c>
      <c r="F88">
        <f t="shared" si="13"/>
        <v>-7.2236473429951681E-2</v>
      </c>
      <c r="G88">
        <f t="shared" si="14"/>
        <v>5.2181080935961152E-3</v>
      </c>
      <c r="H88">
        <f t="shared" si="15"/>
        <v>5.4736473429951679E-2</v>
      </c>
      <c r="I88">
        <f t="shared" si="16"/>
        <v>1.785726487849304E-4</v>
      </c>
      <c r="J88">
        <f t="shared" si="17"/>
        <v>0.10929437421111843</v>
      </c>
      <c r="K88">
        <f t="shared" si="18"/>
        <v>-1.2641382850241545</v>
      </c>
      <c r="L88">
        <f t="shared" si="19"/>
        <v>0.17802010422128767</v>
      </c>
      <c r="M88">
        <f t="shared" si="20"/>
        <v>-0.19552010422128765</v>
      </c>
      <c r="N88">
        <f t="shared" si="21"/>
        <v>3.822811115470319E-2</v>
      </c>
    </row>
    <row r="89" spans="1:14" x14ac:dyDescent="0.35">
      <c r="A89">
        <v>88</v>
      </c>
      <c r="B89">
        <v>1967</v>
      </c>
      <c r="C89">
        <v>-8.0333333333333368E-3</v>
      </c>
      <c r="D89">
        <f t="shared" si="11"/>
        <v>18.5</v>
      </c>
      <c r="E89">
        <f t="shared" si="12"/>
        <v>342.25</v>
      </c>
      <c r="F89">
        <f t="shared" si="13"/>
        <v>-6.2769806763285016E-2</v>
      </c>
      <c r="G89">
        <f t="shared" si="14"/>
        <v>3.9400486411001415E-3</v>
      </c>
      <c r="H89">
        <f t="shared" si="15"/>
        <v>5.4736473429951679E-2</v>
      </c>
      <c r="I89">
        <f t="shared" si="16"/>
        <v>1.785726487849304E-4</v>
      </c>
      <c r="J89">
        <f t="shared" si="17"/>
        <v>0.10929437421111843</v>
      </c>
      <c r="K89">
        <f t="shared" si="18"/>
        <v>-1.1612414251207728</v>
      </c>
      <c r="L89">
        <f t="shared" si="19"/>
        <v>0.18506488312365121</v>
      </c>
      <c r="M89">
        <f t="shared" si="20"/>
        <v>-0.19309821645698455</v>
      </c>
      <c r="N89">
        <f t="shared" si="21"/>
        <v>3.7286921198868457E-2</v>
      </c>
    </row>
    <row r="90" spans="1:14" x14ac:dyDescent="0.35">
      <c r="A90">
        <v>89</v>
      </c>
      <c r="B90">
        <v>1968</v>
      </c>
      <c r="C90">
        <v>-2.4758333333333337E-2</v>
      </c>
      <c r="D90">
        <f t="shared" si="11"/>
        <v>19.5</v>
      </c>
      <c r="E90">
        <f t="shared" si="12"/>
        <v>380.25</v>
      </c>
      <c r="F90">
        <f t="shared" si="13"/>
        <v>-7.949480676328502E-2</v>
      </c>
      <c r="G90">
        <f t="shared" si="14"/>
        <v>6.3194243023320254E-3</v>
      </c>
      <c r="H90">
        <f t="shared" si="15"/>
        <v>5.4736473429951679E-2</v>
      </c>
      <c r="I90">
        <f t="shared" si="16"/>
        <v>1.785726487849304E-4</v>
      </c>
      <c r="J90">
        <f t="shared" si="17"/>
        <v>0.10929437421111843</v>
      </c>
      <c r="K90">
        <f t="shared" si="18"/>
        <v>-1.5501487318840579</v>
      </c>
      <c r="L90">
        <f t="shared" si="19"/>
        <v>0.19210966202601298</v>
      </c>
      <c r="M90">
        <f t="shared" si="20"/>
        <v>-0.21686799535934631</v>
      </c>
      <c r="N90">
        <f t="shared" si="21"/>
        <v>4.7031727411181452E-2</v>
      </c>
    </row>
    <row r="91" spans="1:14" x14ac:dyDescent="0.35">
      <c r="A91">
        <v>90</v>
      </c>
      <c r="B91">
        <v>1969</v>
      </c>
      <c r="C91">
        <v>9.8125000000000018E-2</v>
      </c>
      <c r="D91">
        <f t="shared" si="11"/>
        <v>20.5</v>
      </c>
      <c r="E91">
        <f t="shared" si="12"/>
        <v>420.25</v>
      </c>
      <c r="F91">
        <f t="shared" si="13"/>
        <v>4.3388526570048339E-2</v>
      </c>
      <c r="G91">
        <f t="shared" si="14"/>
        <v>1.8825642379197906E-3</v>
      </c>
      <c r="H91">
        <f t="shared" si="15"/>
        <v>5.4736473429951679E-2</v>
      </c>
      <c r="I91">
        <f t="shared" si="16"/>
        <v>1.785726487849304E-4</v>
      </c>
      <c r="J91">
        <f t="shared" si="17"/>
        <v>0.10929437421111843</v>
      </c>
      <c r="K91">
        <f t="shared" si="18"/>
        <v>0.88946479468599093</v>
      </c>
      <c r="L91">
        <f t="shared" si="19"/>
        <v>0.19915444092837475</v>
      </c>
      <c r="M91">
        <f t="shared" si="20"/>
        <v>-0.10102944092837474</v>
      </c>
      <c r="N91">
        <f t="shared" si="21"/>
        <v>1.020694793429996E-2</v>
      </c>
    </row>
    <row r="92" spans="1:14" x14ac:dyDescent="0.35">
      <c r="A92">
        <v>91</v>
      </c>
      <c r="B92">
        <v>1970</v>
      </c>
      <c r="C92">
        <v>4.3233333333333346E-2</v>
      </c>
      <c r="D92">
        <f t="shared" si="11"/>
        <v>21.5</v>
      </c>
      <c r="E92">
        <f t="shared" si="12"/>
        <v>462.25</v>
      </c>
      <c r="F92">
        <f t="shared" si="13"/>
        <v>-1.1503140096618333E-2</v>
      </c>
      <c r="G92">
        <f t="shared" si="14"/>
        <v>1.3232223208242843E-4</v>
      </c>
      <c r="H92">
        <f t="shared" si="15"/>
        <v>5.4736473429951679E-2</v>
      </c>
      <c r="I92">
        <f t="shared" si="16"/>
        <v>1.785726487849304E-4</v>
      </c>
      <c r="J92">
        <f t="shared" si="17"/>
        <v>0.10929437421111843</v>
      </c>
      <c r="K92">
        <f t="shared" si="18"/>
        <v>-0.24731751207729416</v>
      </c>
      <c r="L92">
        <f t="shared" si="19"/>
        <v>0.20619921983073652</v>
      </c>
      <c r="M92">
        <f t="shared" si="20"/>
        <v>-0.16296588649740318</v>
      </c>
      <c r="N92">
        <f t="shared" si="21"/>
        <v>2.6557880161884494E-2</v>
      </c>
    </row>
    <row r="93" spans="1:14" x14ac:dyDescent="0.35">
      <c r="A93">
        <v>92</v>
      </c>
      <c r="B93">
        <v>1971</v>
      </c>
      <c r="C93">
        <v>-7.2374999999999995E-2</v>
      </c>
      <c r="D93">
        <f t="shared" si="11"/>
        <v>22.5</v>
      </c>
      <c r="E93">
        <f t="shared" si="12"/>
        <v>506.25</v>
      </c>
      <c r="F93">
        <f t="shared" si="13"/>
        <v>-0.12711147342995166</v>
      </c>
      <c r="G93">
        <f t="shared" si="14"/>
        <v>1.6157326677533307E-2</v>
      </c>
      <c r="H93">
        <f t="shared" si="15"/>
        <v>5.4736473429951679E-2</v>
      </c>
      <c r="I93">
        <f t="shared" si="16"/>
        <v>1.785726487849304E-4</v>
      </c>
      <c r="J93">
        <f t="shared" si="17"/>
        <v>0.10929437421111843</v>
      </c>
      <c r="K93">
        <f t="shared" si="18"/>
        <v>-2.8600081521739122</v>
      </c>
      <c r="L93">
        <f t="shared" si="19"/>
        <v>0.21324399873309829</v>
      </c>
      <c r="M93">
        <f t="shared" si="20"/>
        <v>-0.28561899873309826</v>
      </c>
      <c r="N93">
        <f t="shared" si="21"/>
        <v>8.1578212437297584E-2</v>
      </c>
    </row>
    <row r="94" spans="1:14" x14ac:dyDescent="0.35">
      <c r="A94">
        <v>93</v>
      </c>
      <c r="B94">
        <v>1972</v>
      </c>
      <c r="C94">
        <v>3.1524999999999997E-2</v>
      </c>
      <c r="D94">
        <f t="shared" si="11"/>
        <v>23.5</v>
      </c>
      <c r="E94">
        <f t="shared" si="12"/>
        <v>552.25</v>
      </c>
      <c r="F94">
        <f t="shared" si="13"/>
        <v>-2.3211473429951682E-2</v>
      </c>
      <c r="G94">
        <f t="shared" si="14"/>
        <v>5.3877249878935289E-4</v>
      </c>
      <c r="H94">
        <f t="shared" si="15"/>
        <v>5.4736473429951679E-2</v>
      </c>
      <c r="I94">
        <f t="shared" si="16"/>
        <v>1.785726487849304E-4</v>
      </c>
      <c r="J94">
        <f t="shared" si="17"/>
        <v>0.10929437421111843</v>
      </c>
      <c r="K94">
        <f t="shared" si="18"/>
        <v>-0.54546962560386447</v>
      </c>
      <c r="L94">
        <f t="shared" si="19"/>
        <v>0.22028877763546006</v>
      </c>
      <c r="M94">
        <f t="shared" si="20"/>
        <v>-0.18876377763546007</v>
      </c>
      <c r="N94">
        <f t="shared" si="21"/>
        <v>3.5631763747209416E-2</v>
      </c>
    </row>
    <row r="95" spans="1:14" x14ac:dyDescent="0.35">
      <c r="A95">
        <v>94</v>
      </c>
      <c r="B95">
        <v>1973</v>
      </c>
      <c r="C95">
        <v>0.16899166666666665</v>
      </c>
      <c r="D95">
        <f t="shared" si="11"/>
        <v>24.5</v>
      </c>
      <c r="E95">
        <f t="shared" si="12"/>
        <v>600.25</v>
      </c>
      <c r="F95">
        <f t="shared" si="13"/>
        <v>0.11425519323671497</v>
      </c>
      <c r="G95">
        <f t="shared" si="14"/>
        <v>1.3054249181559079E-2</v>
      </c>
      <c r="H95">
        <f t="shared" si="15"/>
        <v>5.4736473429951679E-2</v>
      </c>
      <c r="I95">
        <f t="shared" si="16"/>
        <v>1.785726487849304E-4</v>
      </c>
      <c r="J95">
        <f t="shared" si="17"/>
        <v>0.10929437421111843</v>
      </c>
      <c r="K95">
        <f t="shared" si="18"/>
        <v>2.7992522342995168</v>
      </c>
      <c r="L95">
        <f t="shared" si="19"/>
        <v>0.22733355653782361</v>
      </c>
      <c r="M95">
        <f t="shared" si="20"/>
        <v>-5.834188987115696E-2</v>
      </c>
      <c r="N95">
        <f t="shared" si="21"/>
        <v>3.4037761137382071E-3</v>
      </c>
    </row>
    <row r="96" spans="1:14" x14ac:dyDescent="0.35">
      <c r="A96">
        <v>95</v>
      </c>
      <c r="B96">
        <v>1974</v>
      </c>
      <c r="C96">
        <v>-6.7258333333333323E-2</v>
      </c>
      <c r="D96">
        <f t="shared" si="11"/>
        <v>25.5</v>
      </c>
      <c r="E96">
        <f t="shared" si="12"/>
        <v>650.25</v>
      </c>
      <c r="F96">
        <f t="shared" si="13"/>
        <v>-0.121994806763285</v>
      </c>
      <c r="G96">
        <f t="shared" si="14"/>
        <v>1.4882732877211247E-2</v>
      </c>
      <c r="H96">
        <f t="shared" si="15"/>
        <v>5.4736473429951679E-2</v>
      </c>
      <c r="I96">
        <f t="shared" si="16"/>
        <v>1.785726487849304E-4</v>
      </c>
      <c r="J96">
        <f t="shared" si="17"/>
        <v>0.10929437421111843</v>
      </c>
      <c r="K96">
        <f t="shared" si="18"/>
        <v>-3.1108675724637678</v>
      </c>
      <c r="L96">
        <f t="shared" si="19"/>
        <v>0.23437833544018538</v>
      </c>
      <c r="M96">
        <f t="shared" si="20"/>
        <v>-0.30163666877351869</v>
      </c>
      <c r="N96">
        <f t="shared" si="21"/>
        <v>9.0984679948785424E-2</v>
      </c>
    </row>
    <row r="97" spans="1:14" x14ac:dyDescent="0.35">
      <c r="A97">
        <v>96</v>
      </c>
      <c r="B97">
        <v>1975</v>
      </c>
      <c r="C97">
        <v>8.758333333333328E-3</v>
      </c>
      <c r="D97">
        <f t="shared" si="11"/>
        <v>26.5</v>
      </c>
      <c r="E97">
        <f t="shared" si="12"/>
        <v>702.25</v>
      </c>
      <c r="F97">
        <f t="shared" si="13"/>
        <v>-4.5978140096618353E-2</v>
      </c>
      <c r="G97">
        <f t="shared" si="14"/>
        <v>2.1139893667442644E-3</v>
      </c>
      <c r="H97">
        <f t="shared" si="15"/>
        <v>5.4736473429951679E-2</v>
      </c>
      <c r="I97">
        <f t="shared" si="16"/>
        <v>1.785726487849304E-4</v>
      </c>
      <c r="J97">
        <f t="shared" si="17"/>
        <v>0.10929437421111843</v>
      </c>
      <c r="K97">
        <f t="shared" si="18"/>
        <v>-1.2184207125603863</v>
      </c>
      <c r="L97">
        <f t="shared" si="19"/>
        <v>0.24142311434254715</v>
      </c>
      <c r="M97">
        <f t="shared" si="20"/>
        <v>-0.23266478100921381</v>
      </c>
      <c r="N97">
        <f t="shared" si="21"/>
        <v>5.4132900322065421E-2</v>
      </c>
    </row>
    <row r="98" spans="1:14" x14ac:dyDescent="0.35">
      <c r="A98">
        <v>97</v>
      </c>
      <c r="B98">
        <v>1976</v>
      </c>
      <c r="C98">
        <v>-7.3216666666666666E-2</v>
      </c>
      <c r="D98">
        <f t="shared" si="11"/>
        <v>27.5</v>
      </c>
      <c r="E98">
        <f t="shared" si="12"/>
        <v>756.25</v>
      </c>
      <c r="F98">
        <f t="shared" si="13"/>
        <v>-0.12795314009661835</v>
      </c>
      <c r="G98">
        <f t="shared" si="14"/>
        <v>1.6372006060584841E-2</v>
      </c>
      <c r="H98">
        <f t="shared" si="15"/>
        <v>5.4736473429951679E-2</v>
      </c>
      <c r="I98">
        <f t="shared" si="16"/>
        <v>1.785726487849304E-4</v>
      </c>
      <c r="J98">
        <f t="shared" si="17"/>
        <v>0.10929437421111843</v>
      </c>
      <c r="K98">
        <f t="shared" si="18"/>
        <v>-3.5187113526570046</v>
      </c>
      <c r="L98">
        <f t="shared" si="19"/>
        <v>0.24846789324490892</v>
      </c>
      <c r="M98">
        <f t="shared" si="20"/>
        <v>-0.32168455991157557</v>
      </c>
      <c r="N98">
        <f t="shared" si="21"/>
        <v>0.10348095608550406</v>
      </c>
    </row>
    <row r="99" spans="1:14" x14ac:dyDescent="0.35">
      <c r="A99">
        <v>98</v>
      </c>
      <c r="B99">
        <v>1977</v>
      </c>
      <c r="C99">
        <v>0.20310833333333334</v>
      </c>
      <c r="D99">
        <f t="shared" si="11"/>
        <v>28.5</v>
      </c>
      <c r="E99">
        <f t="shared" si="12"/>
        <v>812.25</v>
      </c>
      <c r="F99">
        <f t="shared" si="13"/>
        <v>0.14837185990338164</v>
      </c>
      <c r="G99">
        <f t="shared" si="14"/>
        <v>2.201420881118871E-2</v>
      </c>
      <c r="H99">
        <f t="shared" si="15"/>
        <v>5.4736473429951679E-2</v>
      </c>
      <c r="I99">
        <f t="shared" si="16"/>
        <v>1.785726487849304E-4</v>
      </c>
      <c r="J99">
        <f t="shared" si="17"/>
        <v>0.10929437421111843</v>
      </c>
      <c r="K99">
        <f t="shared" si="18"/>
        <v>4.2285980072463767</v>
      </c>
      <c r="L99">
        <f t="shared" si="19"/>
        <v>0.25551267214727069</v>
      </c>
      <c r="M99">
        <f t="shared" si="20"/>
        <v>-5.2404338813937357E-2</v>
      </c>
      <c r="N99">
        <f t="shared" si="21"/>
        <v>2.7462147265259413E-3</v>
      </c>
    </row>
    <row r="100" spans="1:14" x14ac:dyDescent="0.35">
      <c r="A100">
        <v>99</v>
      </c>
      <c r="B100">
        <v>1978</v>
      </c>
      <c r="C100">
        <v>0.11759166666666669</v>
      </c>
      <c r="D100">
        <f t="shared" si="11"/>
        <v>29.5</v>
      </c>
      <c r="E100">
        <f t="shared" si="12"/>
        <v>870.25</v>
      </c>
      <c r="F100">
        <f t="shared" si="13"/>
        <v>6.2855193236715012E-2</v>
      </c>
      <c r="G100">
        <f t="shared" si="14"/>
        <v>3.9507753168247844E-3</v>
      </c>
      <c r="H100">
        <f t="shared" si="15"/>
        <v>5.4736473429951679E-2</v>
      </c>
      <c r="I100">
        <f t="shared" si="16"/>
        <v>1.785726487849304E-4</v>
      </c>
      <c r="J100">
        <f t="shared" si="17"/>
        <v>0.10929437421111843</v>
      </c>
      <c r="K100">
        <f t="shared" si="18"/>
        <v>1.8542282004830928</v>
      </c>
      <c r="L100">
        <f t="shared" si="19"/>
        <v>0.26255745104963424</v>
      </c>
      <c r="M100">
        <f t="shared" si="20"/>
        <v>-0.14496578438296753</v>
      </c>
      <c r="N100">
        <f t="shared" si="21"/>
        <v>2.1015078641769033E-2</v>
      </c>
    </row>
    <row r="101" spans="1:14" x14ac:dyDescent="0.35">
      <c r="A101">
        <v>100</v>
      </c>
      <c r="B101">
        <v>1979</v>
      </c>
      <c r="C101">
        <v>0.23225833333333332</v>
      </c>
      <c r="D101">
        <f t="shared" si="11"/>
        <v>30.5</v>
      </c>
      <c r="E101">
        <f t="shared" si="12"/>
        <v>930.25</v>
      </c>
      <c r="F101">
        <f t="shared" si="13"/>
        <v>0.17752185990338165</v>
      </c>
      <c r="G101">
        <f t="shared" si="14"/>
        <v>3.1514010743555865E-2</v>
      </c>
      <c r="H101">
        <f t="shared" si="15"/>
        <v>5.4736473429951679E-2</v>
      </c>
      <c r="I101">
        <f t="shared" si="16"/>
        <v>1.785726487849304E-4</v>
      </c>
      <c r="J101">
        <f t="shared" si="17"/>
        <v>0.10929437421111843</v>
      </c>
      <c r="K101">
        <f t="shared" si="18"/>
        <v>5.4144167270531405</v>
      </c>
      <c r="L101">
        <f t="shared" si="19"/>
        <v>0.26960222995199601</v>
      </c>
      <c r="M101">
        <f t="shared" si="20"/>
        <v>-3.7343896618662692E-2</v>
      </c>
      <c r="N101">
        <f t="shared" si="21"/>
        <v>1.3945666146653669E-3</v>
      </c>
    </row>
    <row r="102" spans="1:14" x14ac:dyDescent="0.35">
      <c r="A102">
        <v>101</v>
      </c>
      <c r="B102">
        <v>1980</v>
      </c>
      <c r="C102">
        <v>0.26880000000000004</v>
      </c>
      <c r="D102">
        <f t="shared" si="11"/>
        <v>31.5</v>
      </c>
      <c r="E102">
        <f t="shared" si="12"/>
        <v>992.25</v>
      </c>
      <c r="F102">
        <f t="shared" si="13"/>
        <v>0.21406352657004835</v>
      </c>
      <c r="G102">
        <f t="shared" si="14"/>
        <v>4.5823193407605795E-2</v>
      </c>
      <c r="H102">
        <f t="shared" si="15"/>
        <v>5.4736473429951679E-2</v>
      </c>
      <c r="I102">
        <f t="shared" si="16"/>
        <v>1.785726487849304E-4</v>
      </c>
      <c r="J102">
        <f t="shared" si="17"/>
        <v>0.10929437421111843</v>
      </c>
      <c r="K102">
        <f t="shared" si="18"/>
        <v>6.7430010869565233</v>
      </c>
      <c r="L102">
        <f t="shared" si="19"/>
        <v>0.27664700885435778</v>
      </c>
      <c r="M102">
        <f t="shared" si="20"/>
        <v>-7.8470088543577399E-3</v>
      </c>
      <c r="N102">
        <f t="shared" si="21"/>
        <v>6.1575547960368763E-5</v>
      </c>
    </row>
    <row r="103" spans="1:14" x14ac:dyDescent="0.35">
      <c r="A103">
        <v>102</v>
      </c>
      <c r="B103">
        <v>1981</v>
      </c>
      <c r="C103">
        <v>0.30493333333333333</v>
      </c>
      <c r="D103">
        <f t="shared" si="11"/>
        <v>32.5</v>
      </c>
      <c r="E103">
        <f t="shared" si="12"/>
        <v>1056.25</v>
      </c>
      <c r="F103">
        <f t="shared" si="13"/>
        <v>0.25019685990338164</v>
      </c>
      <c r="G103">
        <f t="shared" si="14"/>
        <v>6.2598468705512375E-2</v>
      </c>
      <c r="H103">
        <f t="shared" si="15"/>
        <v>5.4736473429951679E-2</v>
      </c>
      <c r="I103">
        <f t="shared" si="16"/>
        <v>1.785726487849304E-4</v>
      </c>
      <c r="J103">
        <f t="shared" si="17"/>
        <v>0.10929437421111843</v>
      </c>
      <c r="K103">
        <f t="shared" si="18"/>
        <v>8.131397946859904</v>
      </c>
      <c r="L103">
        <f t="shared" si="19"/>
        <v>0.28369178775671955</v>
      </c>
      <c r="M103">
        <f t="shared" si="20"/>
        <v>2.1241545576613785E-2</v>
      </c>
      <c r="N103">
        <f t="shared" si="21"/>
        <v>4.5120325848336065E-4</v>
      </c>
    </row>
    <row r="104" spans="1:14" x14ac:dyDescent="0.35">
      <c r="A104">
        <v>103</v>
      </c>
      <c r="B104">
        <v>1982</v>
      </c>
      <c r="C104">
        <v>0.18635000000000002</v>
      </c>
      <c r="D104">
        <f t="shared" si="11"/>
        <v>33.5</v>
      </c>
      <c r="E104">
        <f t="shared" si="12"/>
        <v>1122.25</v>
      </c>
      <c r="F104">
        <f t="shared" si="13"/>
        <v>0.13161352657004832</v>
      </c>
      <c r="G104">
        <f t="shared" si="14"/>
        <v>1.7322120376204817E-2</v>
      </c>
      <c r="H104">
        <f t="shared" si="15"/>
        <v>5.4736473429951679E-2</v>
      </c>
      <c r="I104">
        <f t="shared" si="16"/>
        <v>1.785726487849304E-4</v>
      </c>
      <c r="J104">
        <f t="shared" si="17"/>
        <v>0.10929437421111843</v>
      </c>
      <c r="K104">
        <f t="shared" si="18"/>
        <v>4.4090531400966189</v>
      </c>
      <c r="L104">
        <f t="shared" si="19"/>
        <v>0.29073656665908132</v>
      </c>
      <c r="M104">
        <f t="shared" si="20"/>
        <v>-0.1043865666590813</v>
      </c>
      <c r="N104">
        <f t="shared" si="21"/>
        <v>1.0896555298870824E-2</v>
      </c>
    </row>
    <row r="105" spans="1:14" x14ac:dyDescent="0.35">
      <c r="A105">
        <v>104</v>
      </c>
      <c r="B105">
        <v>1983</v>
      </c>
      <c r="C105">
        <v>0.34582500000000005</v>
      </c>
      <c r="D105">
        <f t="shared" si="11"/>
        <v>34.5</v>
      </c>
      <c r="E105">
        <f t="shared" si="12"/>
        <v>1190.25</v>
      </c>
      <c r="F105">
        <f t="shared" si="13"/>
        <v>0.29108852657004836</v>
      </c>
      <c r="G105">
        <f t="shared" si="14"/>
        <v>8.4732530300721753E-2</v>
      </c>
      <c r="H105">
        <f t="shared" si="15"/>
        <v>5.4736473429951679E-2</v>
      </c>
      <c r="I105">
        <f t="shared" si="16"/>
        <v>1.785726487849304E-4</v>
      </c>
      <c r="J105">
        <f t="shared" si="17"/>
        <v>0.10929437421111843</v>
      </c>
      <c r="K105">
        <f t="shared" si="18"/>
        <v>10.042554166666669</v>
      </c>
      <c r="L105">
        <f t="shared" si="19"/>
        <v>0.29778134556144309</v>
      </c>
      <c r="M105">
        <f t="shared" si="20"/>
        <v>4.804365443855696E-2</v>
      </c>
      <c r="N105">
        <f t="shared" si="21"/>
        <v>2.308192731811474E-3</v>
      </c>
    </row>
    <row r="106" spans="1:14" x14ac:dyDescent="0.35">
      <c r="A106">
        <v>105</v>
      </c>
      <c r="B106">
        <v>1984</v>
      </c>
      <c r="C106">
        <v>0.15411666666666668</v>
      </c>
      <c r="D106">
        <f t="shared" si="11"/>
        <v>35.5</v>
      </c>
      <c r="E106">
        <f t="shared" si="12"/>
        <v>1260.25</v>
      </c>
      <c r="F106">
        <f t="shared" si="13"/>
        <v>9.9380193236715E-2</v>
      </c>
      <c r="G106">
        <f t="shared" si="14"/>
        <v>9.8764228077668145E-3</v>
      </c>
      <c r="H106">
        <f t="shared" si="15"/>
        <v>5.4736473429951679E-2</v>
      </c>
      <c r="I106">
        <f t="shared" si="16"/>
        <v>1.785726487849304E-4</v>
      </c>
      <c r="J106">
        <f t="shared" si="17"/>
        <v>0.10929437421111843</v>
      </c>
      <c r="K106">
        <f t="shared" si="18"/>
        <v>3.5279968599033826</v>
      </c>
      <c r="L106">
        <f t="shared" si="19"/>
        <v>0.30482612446380664</v>
      </c>
      <c r="M106">
        <f t="shared" si="20"/>
        <v>-0.15070945779713996</v>
      </c>
      <c r="N106">
        <f t="shared" si="21"/>
        <v>2.2713340669507909E-2</v>
      </c>
    </row>
    <row r="107" spans="1:14" x14ac:dyDescent="0.35">
      <c r="A107">
        <v>106</v>
      </c>
      <c r="B107">
        <v>1985</v>
      </c>
      <c r="C107">
        <v>0.13915833333333333</v>
      </c>
      <c r="D107">
        <f t="shared" si="11"/>
        <v>36.5</v>
      </c>
      <c r="E107">
        <f t="shared" si="12"/>
        <v>1332.25</v>
      </c>
      <c r="F107">
        <f t="shared" si="13"/>
        <v>8.4421859903381649E-2</v>
      </c>
      <c r="G107">
        <f t="shared" si="14"/>
        <v>7.1270504295461983E-3</v>
      </c>
      <c r="H107">
        <f t="shared" si="15"/>
        <v>5.4736473429951679E-2</v>
      </c>
      <c r="I107">
        <f t="shared" si="16"/>
        <v>1.785726487849304E-4</v>
      </c>
      <c r="J107">
        <f t="shared" si="17"/>
        <v>0.10929437421111843</v>
      </c>
      <c r="K107">
        <f t="shared" si="18"/>
        <v>3.0813978864734302</v>
      </c>
      <c r="L107">
        <f t="shared" si="19"/>
        <v>0.31187090336616841</v>
      </c>
      <c r="M107">
        <f t="shared" si="20"/>
        <v>-0.17271257003283508</v>
      </c>
      <c r="N107">
        <f t="shared" si="21"/>
        <v>2.9829631847346962E-2</v>
      </c>
    </row>
    <row r="108" spans="1:14" x14ac:dyDescent="0.35">
      <c r="A108">
        <v>107</v>
      </c>
      <c r="B108">
        <v>1986</v>
      </c>
      <c r="C108">
        <v>0.23500833333333335</v>
      </c>
      <c r="D108">
        <f t="shared" si="11"/>
        <v>37.5</v>
      </c>
      <c r="E108">
        <f t="shared" si="12"/>
        <v>1406.25</v>
      </c>
      <c r="F108">
        <f t="shared" si="13"/>
        <v>0.18027185990338168</v>
      </c>
      <c r="G108">
        <f t="shared" si="14"/>
        <v>3.2497943473024475E-2</v>
      </c>
      <c r="H108">
        <f t="shared" si="15"/>
        <v>5.4736473429951679E-2</v>
      </c>
      <c r="I108">
        <f t="shared" si="16"/>
        <v>1.785726487849304E-4</v>
      </c>
      <c r="J108">
        <f t="shared" si="17"/>
        <v>0.10929437421111843</v>
      </c>
      <c r="K108">
        <f t="shared" si="18"/>
        <v>6.7601947463768131</v>
      </c>
      <c r="L108">
        <f t="shared" si="19"/>
        <v>0.31891568226853018</v>
      </c>
      <c r="M108">
        <f t="shared" si="20"/>
        <v>-8.3907348935196829E-2</v>
      </c>
      <c r="N108">
        <f t="shared" si="21"/>
        <v>7.0404432053328761E-3</v>
      </c>
    </row>
    <row r="109" spans="1:14" x14ac:dyDescent="0.35">
      <c r="A109">
        <v>108</v>
      </c>
      <c r="B109">
        <v>1987</v>
      </c>
      <c r="C109">
        <v>0.37423333333333336</v>
      </c>
      <c r="D109">
        <f t="shared" si="11"/>
        <v>38.5</v>
      </c>
      <c r="E109">
        <f t="shared" si="12"/>
        <v>1482.25</v>
      </c>
      <c r="F109">
        <f t="shared" si="13"/>
        <v>0.31949685990338167</v>
      </c>
      <c r="G109">
        <f t="shared" si="14"/>
        <v>0.1020782434881211</v>
      </c>
      <c r="H109">
        <f t="shared" si="15"/>
        <v>5.4736473429951679E-2</v>
      </c>
      <c r="I109">
        <f t="shared" si="16"/>
        <v>1.785726487849304E-4</v>
      </c>
      <c r="J109">
        <f t="shared" si="17"/>
        <v>0.10929437421111843</v>
      </c>
      <c r="K109">
        <f t="shared" si="18"/>
        <v>12.300629106280194</v>
      </c>
      <c r="L109">
        <f t="shared" si="19"/>
        <v>0.32596046117089195</v>
      </c>
      <c r="M109">
        <f t="shared" si="20"/>
        <v>4.8272872162441416E-2</v>
      </c>
      <c r="N109">
        <f t="shared" si="21"/>
        <v>2.3302701868114116E-3</v>
      </c>
    </row>
    <row r="110" spans="1:14" x14ac:dyDescent="0.35">
      <c r="A110">
        <v>109</v>
      </c>
      <c r="B110">
        <v>1988</v>
      </c>
      <c r="C110">
        <v>0.38010833333333333</v>
      </c>
      <c r="D110">
        <f t="shared" si="11"/>
        <v>39.5</v>
      </c>
      <c r="E110">
        <f t="shared" si="12"/>
        <v>1560.25</v>
      </c>
      <c r="F110">
        <f t="shared" si="13"/>
        <v>0.32537185990338163</v>
      </c>
      <c r="G110">
        <f t="shared" si="14"/>
        <v>0.1058668472169858</v>
      </c>
      <c r="H110">
        <f t="shared" si="15"/>
        <v>5.4736473429951679E-2</v>
      </c>
      <c r="I110">
        <f t="shared" si="16"/>
        <v>1.785726487849304E-4</v>
      </c>
      <c r="J110">
        <f t="shared" si="17"/>
        <v>0.10929437421111843</v>
      </c>
      <c r="K110">
        <f t="shared" si="18"/>
        <v>12.852188466183575</v>
      </c>
      <c r="L110">
        <f t="shared" si="19"/>
        <v>0.33300524007325372</v>
      </c>
      <c r="M110">
        <f t="shared" si="20"/>
        <v>4.7103093260079609E-2</v>
      </c>
      <c r="N110">
        <f t="shared" si="21"/>
        <v>2.2187013946677572E-3</v>
      </c>
    </row>
    <row r="111" spans="1:14" x14ac:dyDescent="0.35">
      <c r="A111">
        <v>110</v>
      </c>
      <c r="B111">
        <v>1989</v>
      </c>
      <c r="C111">
        <v>0.30130000000000001</v>
      </c>
      <c r="D111">
        <f t="shared" si="11"/>
        <v>40.5</v>
      </c>
      <c r="E111">
        <f t="shared" si="12"/>
        <v>1640.25</v>
      </c>
      <c r="F111">
        <f t="shared" si="13"/>
        <v>0.24656352657004832</v>
      </c>
      <c r="G111">
        <f t="shared" si="14"/>
        <v>6.0793572634658927E-2</v>
      </c>
      <c r="H111">
        <f t="shared" si="15"/>
        <v>5.4736473429951679E-2</v>
      </c>
      <c r="I111">
        <f t="shared" si="16"/>
        <v>1.785726487849304E-4</v>
      </c>
      <c r="J111">
        <f t="shared" si="17"/>
        <v>0.10929437421111843</v>
      </c>
      <c r="K111">
        <f t="shared" si="18"/>
        <v>9.9858228260869577</v>
      </c>
      <c r="L111">
        <f t="shared" si="19"/>
        <v>0.34005001897561726</v>
      </c>
      <c r="M111">
        <f t="shared" si="20"/>
        <v>-3.8750018975617251E-2</v>
      </c>
      <c r="N111">
        <f t="shared" si="21"/>
        <v>1.5015639706106971E-3</v>
      </c>
    </row>
    <row r="112" spans="1:14" x14ac:dyDescent="0.35">
      <c r="A112">
        <v>111</v>
      </c>
      <c r="B112">
        <v>1990</v>
      </c>
      <c r="C112">
        <v>0.43681666666666663</v>
      </c>
      <c r="D112">
        <f t="shared" si="11"/>
        <v>41.5</v>
      </c>
      <c r="E112">
        <f t="shared" si="12"/>
        <v>1722.25</v>
      </c>
      <c r="F112">
        <f t="shared" si="13"/>
        <v>0.38208019323671494</v>
      </c>
      <c r="G112">
        <f t="shared" si="14"/>
        <v>0.14598527406380543</v>
      </c>
      <c r="H112">
        <f t="shared" si="15"/>
        <v>5.4736473429951679E-2</v>
      </c>
      <c r="I112">
        <f t="shared" si="16"/>
        <v>1.785726487849304E-4</v>
      </c>
      <c r="J112">
        <f t="shared" si="17"/>
        <v>0.10929437421111843</v>
      </c>
      <c r="K112">
        <f t="shared" si="18"/>
        <v>15.856328019323669</v>
      </c>
      <c r="L112">
        <f t="shared" si="19"/>
        <v>0.34709479787797903</v>
      </c>
      <c r="M112">
        <f t="shared" si="20"/>
        <v>8.9721868788687598E-2</v>
      </c>
      <c r="N112">
        <f t="shared" si="21"/>
        <v>8.0500137389344743E-3</v>
      </c>
    </row>
    <row r="113" spans="1:14" x14ac:dyDescent="0.35">
      <c r="A113">
        <v>112</v>
      </c>
      <c r="B113">
        <v>1991</v>
      </c>
      <c r="C113">
        <v>0.40998333333333337</v>
      </c>
      <c r="D113">
        <f t="shared" si="11"/>
        <v>42.5</v>
      </c>
      <c r="E113">
        <f t="shared" si="12"/>
        <v>1806.25</v>
      </c>
      <c r="F113">
        <f t="shared" si="13"/>
        <v>0.35524685990338167</v>
      </c>
      <c r="G113">
        <f t="shared" si="14"/>
        <v>0.12620033147121287</v>
      </c>
      <c r="H113">
        <f t="shared" si="15"/>
        <v>5.4736473429951679E-2</v>
      </c>
      <c r="I113">
        <f t="shared" si="16"/>
        <v>1.785726487849304E-4</v>
      </c>
      <c r="J113">
        <f t="shared" si="17"/>
        <v>0.10929437421111843</v>
      </c>
      <c r="K113">
        <f t="shared" si="18"/>
        <v>15.097991545893722</v>
      </c>
      <c r="L113">
        <f t="shared" si="19"/>
        <v>0.3541395767803408</v>
      </c>
      <c r="M113">
        <f t="shared" si="20"/>
        <v>5.5843756552992563E-2</v>
      </c>
      <c r="N113">
        <f t="shared" si="21"/>
        <v>3.1185251459498998E-3</v>
      </c>
    </row>
    <row r="114" spans="1:14" x14ac:dyDescent="0.35">
      <c r="A114">
        <v>113</v>
      </c>
      <c r="B114">
        <v>1992</v>
      </c>
      <c r="C114">
        <v>0.26115833333333333</v>
      </c>
      <c r="D114">
        <f t="shared" si="11"/>
        <v>43.5</v>
      </c>
      <c r="E114">
        <f t="shared" si="12"/>
        <v>1892.25</v>
      </c>
      <c r="F114">
        <f t="shared" si="13"/>
        <v>0.20642185990338163</v>
      </c>
      <c r="G114">
        <f t="shared" si="14"/>
        <v>4.2609984245971316E-2</v>
      </c>
      <c r="H114">
        <f t="shared" si="15"/>
        <v>5.4736473429951679E-2</v>
      </c>
      <c r="I114">
        <f t="shared" si="16"/>
        <v>1.785726487849304E-4</v>
      </c>
      <c r="J114">
        <f t="shared" si="17"/>
        <v>0.10929437421111843</v>
      </c>
      <c r="K114">
        <f t="shared" si="18"/>
        <v>8.9793509057971015</v>
      </c>
      <c r="L114">
        <f t="shared" si="19"/>
        <v>0.36118435568270257</v>
      </c>
      <c r="M114">
        <f t="shared" si="20"/>
        <v>-0.10002602234936925</v>
      </c>
      <c r="N114">
        <f t="shared" si="21"/>
        <v>1.0005205147036516E-2</v>
      </c>
    </row>
    <row r="115" spans="1:14" x14ac:dyDescent="0.35">
      <c r="A115">
        <v>114</v>
      </c>
      <c r="B115">
        <v>1993</v>
      </c>
      <c r="C115">
        <v>0.2888</v>
      </c>
      <c r="D115">
        <f t="shared" si="11"/>
        <v>44.5</v>
      </c>
      <c r="E115">
        <f t="shared" si="12"/>
        <v>1980.25</v>
      </c>
      <c r="F115">
        <f t="shared" si="13"/>
        <v>0.23406352657004831</v>
      </c>
      <c r="G115">
        <f t="shared" si="14"/>
        <v>5.4785734470407708E-2</v>
      </c>
      <c r="H115">
        <f t="shared" si="15"/>
        <v>5.4736473429951679E-2</v>
      </c>
      <c r="I115">
        <f t="shared" si="16"/>
        <v>1.785726487849304E-4</v>
      </c>
      <c r="J115">
        <f t="shared" si="17"/>
        <v>0.10929437421111843</v>
      </c>
      <c r="K115">
        <f t="shared" si="18"/>
        <v>10.41582693236715</v>
      </c>
      <c r="L115">
        <f t="shared" si="19"/>
        <v>0.36822913458506434</v>
      </c>
      <c r="M115">
        <f t="shared" si="20"/>
        <v>-7.9429134585064343E-2</v>
      </c>
      <c r="N115">
        <f t="shared" si="21"/>
        <v>6.3089874209322641E-3</v>
      </c>
    </row>
    <row r="116" spans="1:14" x14ac:dyDescent="0.35">
      <c r="A116">
        <v>115</v>
      </c>
      <c r="B116">
        <v>1994</v>
      </c>
      <c r="C116">
        <v>0.3449416666666667</v>
      </c>
      <c r="D116">
        <f t="shared" si="11"/>
        <v>45.5</v>
      </c>
      <c r="E116">
        <f t="shared" si="12"/>
        <v>2070.25</v>
      </c>
      <c r="F116">
        <f t="shared" si="13"/>
        <v>0.29020519323671501</v>
      </c>
      <c r="G116">
        <f t="shared" si="14"/>
        <v>8.4219054181559103E-2</v>
      </c>
      <c r="H116">
        <f t="shared" si="15"/>
        <v>5.4736473429951679E-2</v>
      </c>
      <c r="I116">
        <f t="shared" si="16"/>
        <v>1.785726487849304E-4</v>
      </c>
      <c r="J116">
        <f t="shared" si="17"/>
        <v>0.10929437421111843</v>
      </c>
      <c r="K116">
        <f t="shared" si="18"/>
        <v>13.204336292270533</v>
      </c>
      <c r="L116">
        <f t="shared" si="19"/>
        <v>0.37527391348742611</v>
      </c>
      <c r="M116">
        <f t="shared" si="20"/>
        <v>-3.0332246820759412E-2</v>
      </c>
      <c r="N116">
        <f t="shared" si="21"/>
        <v>9.2004519719546946E-4</v>
      </c>
    </row>
    <row r="117" spans="1:14" x14ac:dyDescent="0.35">
      <c r="A117">
        <v>116</v>
      </c>
      <c r="B117">
        <v>1995</v>
      </c>
      <c r="C117">
        <v>0.46125833333333338</v>
      </c>
      <c r="D117">
        <f t="shared" si="11"/>
        <v>46.5</v>
      </c>
      <c r="E117">
        <f t="shared" si="12"/>
        <v>2162.25</v>
      </c>
      <c r="F117">
        <f t="shared" si="13"/>
        <v>0.40652185990338169</v>
      </c>
      <c r="G117">
        <f t="shared" si="14"/>
        <v>0.16526002257930469</v>
      </c>
      <c r="H117">
        <f t="shared" si="15"/>
        <v>5.4736473429951679E-2</v>
      </c>
      <c r="I117">
        <f t="shared" si="16"/>
        <v>1.785726487849304E-4</v>
      </c>
      <c r="J117">
        <f t="shared" si="17"/>
        <v>0.10929437421111843</v>
      </c>
      <c r="K117">
        <f t="shared" si="18"/>
        <v>18.903266485507249</v>
      </c>
      <c r="L117">
        <f t="shared" si="19"/>
        <v>0.38231869238978966</v>
      </c>
      <c r="M117">
        <f t="shared" si="20"/>
        <v>7.8939640943543721E-2</v>
      </c>
      <c r="N117">
        <f t="shared" si="21"/>
        <v>6.2314669122956043E-3</v>
      </c>
    </row>
    <row r="118" spans="1:14" x14ac:dyDescent="0.35">
      <c r="A118">
        <v>117</v>
      </c>
      <c r="B118">
        <v>1996</v>
      </c>
      <c r="C118">
        <v>0.32635833333333336</v>
      </c>
      <c r="D118">
        <f t="shared" si="11"/>
        <v>47.5</v>
      </c>
      <c r="E118">
        <f t="shared" si="12"/>
        <v>2256.25</v>
      </c>
      <c r="F118">
        <f t="shared" si="13"/>
        <v>0.27162185990338167</v>
      </c>
      <c r="G118">
        <f t="shared" si="14"/>
        <v>7.3778434777372295E-2</v>
      </c>
      <c r="H118">
        <f t="shared" si="15"/>
        <v>5.4736473429951679E-2</v>
      </c>
      <c r="I118">
        <f t="shared" si="16"/>
        <v>1.785726487849304E-4</v>
      </c>
      <c r="J118">
        <f t="shared" si="17"/>
        <v>0.10929437421111843</v>
      </c>
      <c r="K118">
        <f t="shared" si="18"/>
        <v>12.902038345410629</v>
      </c>
      <c r="L118">
        <f t="shared" si="19"/>
        <v>0.38936347129215143</v>
      </c>
      <c r="M118">
        <f t="shared" si="20"/>
        <v>-6.3005137958818069E-2</v>
      </c>
      <c r="N118">
        <f t="shared" si="21"/>
        <v>3.9696474092096971E-3</v>
      </c>
    </row>
    <row r="119" spans="1:14" x14ac:dyDescent="0.35">
      <c r="A119">
        <v>118</v>
      </c>
      <c r="B119">
        <v>1997</v>
      </c>
      <c r="C119">
        <v>0.52245833333333336</v>
      </c>
      <c r="D119">
        <f t="shared" si="11"/>
        <v>48.5</v>
      </c>
      <c r="E119">
        <f t="shared" si="12"/>
        <v>2352.25</v>
      </c>
      <c r="F119">
        <f t="shared" si="13"/>
        <v>0.46772185990338166</v>
      </c>
      <c r="G119">
        <f t="shared" si="14"/>
        <v>0.21876373823147857</v>
      </c>
      <c r="H119">
        <f t="shared" si="15"/>
        <v>5.4736473429951679E-2</v>
      </c>
      <c r="I119">
        <f t="shared" si="16"/>
        <v>1.785726487849304E-4</v>
      </c>
      <c r="J119">
        <f t="shared" si="17"/>
        <v>0.10929437421111843</v>
      </c>
      <c r="K119">
        <f t="shared" si="18"/>
        <v>22.684510205314012</v>
      </c>
      <c r="L119">
        <f t="shared" si="19"/>
        <v>0.3964082501945132</v>
      </c>
      <c r="M119">
        <f t="shared" si="20"/>
        <v>0.12605008313882016</v>
      </c>
      <c r="N119">
        <f t="shared" si="21"/>
        <v>1.5888623459303475E-2</v>
      </c>
    </row>
    <row r="120" spans="1:14" x14ac:dyDescent="0.35">
      <c r="A120">
        <v>119</v>
      </c>
      <c r="B120">
        <v>1998</v>
      </c>
      <c r="C120">
        <v>0.63801666666666679</v>
      </c>
      <c r="D120">
        <f t="shared" si="11"/>
        <v>49.5</v>
      </c>
      <c r="E120">
        <f t="shared" si="12"/>
        <v>2450.25</v>
      </c>
      <c r="F120">
        <f t="shared" si="13"/>
        <v>0.58328019323671509</v>
      </c>
      <c r="G120">
        <f t="shared" si="14"/>
        <v>0.3402157838222597</v>
      </c>
      <c r="H120">
        <f t="shared" si="15"/>
        <v>5.4736473429951679E-2</v>
      </c>
      <c r="I120">
        <f t="shared" si="16"/>
        <v>1.785726487849304E-4</v>
      </c>
      <c r="J120">
        <f t="shared" si="17"/>
        <v>0.10929437421111843</v>
      </c>
      <c r="K120">
        <f t="shared" si="18"/>
        <v>28.872369565217397</v>
      </c>
      <c r="L120">
        <f t="shared" si="19"/>
        <v>0.40345302909687497</v>
      </c>
      <c r="M120">
        <f t="shared" si="20"/>
        <v>0.23456363756979182</v>
      </c>
      <c r="N120">
        <f t="shared" si="21"/>
        <v>5.5020100069972648E-2</v>
      </c>
    </row>
    <row r="121" spans="1:14" x14ac:dyDescent="0.35">
      <c r="A121">
        <v>120</v>
      </c>
      <c r="B121">
        <v>1999</v>
      </c>
      <c r="C121">
        <v>0.4471416666666666</v>
      </c>
      <c r="D121">
        <f t="shared" si="11"/>
        <v>50.5</v>
      </c>
      <c r="E121">
        <f t="shared" si="12"/>
        <v>2550.25</v>
      </c>
      <c r="F121">
        <f t="shared" si="13"/>
        <v>0.39240519323671491</v>
      </c>
      <c r="G121">
        <f t="shared" si="14"/>
        <v>0.15398183567914356</v>
      </c>
      <c r="H121">
        <f t="shared" si="15"/>
        <v>5.4736473429951679E-2</v>
      </c>
      <c r="I121">
        <f t="shared" si="16"/>
        <v>1.785726487849304E-4</v>
      </c>
      <c r="J121">
        <f t="shared" si="17"/>
        <v>0.10929437421111843</v>
      </c>
      <c r="K121">
        <f t="shared" si="18"/>
        <v>19.816462258454102</v>
      </c>
      <c r="L121">
        <f t="shared" si="19"/>
        <v>0.41049780799923674</v>
      </c>
      <c r="M121">
        <f t="shared" si="20"/>
        <v>3.6643858667429863E-2</v>
      </c>
      <c r="N121">
        <f t="shared" si="21"/>
        <v>1.3427723780385747E-3</v>
      </c>
    </row>
    <row r="122" spans="1:14" x14ac:dyDescent="0.35">
      <c r="A122">
        <v>121</v>
      </c>
      <c r="B122">
        <v>2000</v>
      </c>
      <c r="C122">
        <v>0.42873333333333341</v>
      </c>
      <c r="D122">
        <f t="shared" si="11"/>
        <v>51.5</v>
      </c>
      <c r="E122">
        <f t="shared" si="12"/>
        <v>2652.25</v>
      </c>
      <c r="F122">
        <f t="shared" si="13"/>
        <v>0.37399685990338172</v>
      </c>
      <c r="G122">
        <f t="shared" si="14"/>
        <v>0.13987365121758974</v>
      </c>
      <c r="H122">
        <f t="shared" si="15"/>
        <v>5.4736473429951679E-2</v>
      </c>
      <c r="I122">
        <f t="shared" si="16"/>
        <v>1.785726487849304E-4</v>
      </c>
      <c r="J122">
        <f t="shared" si="17"/>
        <v>0.10929437421111843</v>
      </c>
      <c r="K122">
        <f t="shared" si="18"/>
        <v>19.260838285024157</v>
      </c>
      <c r="L122">
        <f t="shared" si="19"/>
        <v>0.41754258690159851</v>
      </c>
      <c r="M122">
        <f t="shared" si="20"/>
        <v>1.1190746431734899E-2</v>
      </c>
      <c r="N122">
        <f t="shared" si="21"/>
        <v>1.2523280569938738E-4</v>
      </c>
    </row>
    <row r="123" spans="1:14" x14ac:dyDescent="0.35">
      <c r="A123">
        <v>122</v>
      </c>
      <c r="B123">
        <v>2001</v>
      </c>
      <c r="C123">
        <v>0.54973333333333319</v>
      </c>
      <c r="D123">
        <f t="shared" si="11"/>
        <v>52.5</v>
      </c>
      <c r="E123">
        <f t="shared" si="12"/>
        <v>2756.25</v>
      </c>
      <c r="F123">
        <f t="shared" si="13"/>
        <v>0.49499685990338149</v>
      </c>
      <c r="G123">
        <f t="shared" si="14"/>
        <v>0.24502189131420787</v>
      </c>
      <c r="H123">
        <f t="shared" si="15"/>
        <v>5.4736473429951679E-2</v>
      </c>
      <c r="I123">
        <f t="shared" si="16"/>
        <v>1.785726487849304E-4</v>
      </c>
      <c r="J123">
        <f t="shared" si="17"/>
        <v>0.10929437421111843</v>
      </c>
      <c r="K123">
        <f t="shared" si="18"/>
        <v>25.987335144927528</v>
      </c>
      <c r="L123">
        <f t="shared" si="19"/>
        <v>0.42458736580396206</v>
      </c>
      <c r="M123">
        <f t="shared" si="20"/>
        <v>0.12514596752937113</v>
      </c>
      <c r="N123">
        <f t="shared" si="21"/>
        <v>1.5661513188862414E-2</v>
      </c>
    </row>
    <row r="124" spans="1:14" x14ac:dyDescent="0.35">
      <c r="A124">
        <v>123</v>
      </c>
      <c r="B124">
        <v>2002</v>
      </c>
      <c r="C124">
        <v>0.60495833333333338</v>
      </c>
      <c r="D124">
        <f t="shared" si="11"/>
        <v>53.5</v>
      </c>
      <c r="E124">
        <f t="shared" si="12"/>
        <v>2862.25</v>
      </c>
      <c r="F124">
        <f t="shared" si="13"/>
        <v>0.55022185990338168</v>
      </c>
      <c r="G124">
        <f t="shared" si="14"/>
        <v>0.30274409511553657</v>
      </c>
      <c r="H124">
        <f t="shared" si="15"/>
        <v>5.4736473429951679E-2</v>
      </c>
      <c r="I124">
        <f t="shared" si="16"/>
        <v>1.785726487849304E-4</v>
      </c>
      <c r="J124">
        <f t="shared" si="17"/>
        <v>0.10929437421111843</v>
      </c>
      <c r="K124">
        <f t="shared" si="18"/>
        <v>29.43686950483092</v>
      </c>
      <c r="L124">
        <f t="shared" si="19"/>
        <v>0.43163214470632383</v>
      </c>
      <c r="M124">
        <f t="shared" si="20"/>
        <v>0.17332618862700955</v>
      </c>
      <c r="N124">
        <f t="shared" si="21"/>
        <v>3.0041967663965694E-2</v>
      </c>
    </row>
    <row r="125" spans="1:14" x14ac:dyDescent="0.35">
      <c r="A125">
        <v>124</v>
      </c>
      <c r="B125">
        <v>2003</v>
      </c>
      <c r="C125">
        <v>0.61667500000000008</v>
      </c>
      <c r="D125">
        <f t="shared" si="11"/>
        <v>54.5</v>
      </c>
      <c r="E125">
        <f t="shared" si="12"/>
        <v>2970.25</v>
      </c>
      <c r="F125">
        <f t="shared" si="13"/>
        <v>0.56193852657004839</v>
      </c>
      <c r="G125">
        <f t="shared" si="14"/>
        <v>0.31577490764371696</v>
      </c>
      <c r="H125">
        <f t="shared" si="15"/>
        <v>5.4736473429951679E-2</v>
      </c>
      <c r="I125">
        <f t="shared" si="16"/>
        <v>1.785726487849304E-4</v>
      </c>
      <c r="J125">
        <f t="shared" si="17"/>
        <v>0.10929437421111843</v>
      </c>
      <c r="K125">
        <f t="shared" si="18"/>
        <v>30.625649698067637</v>
      </c>
      <c r="L125">
        <f t="shared" si="19"/>
        <v>0.4386769236086856</v>
      </c>
      <c r="M125">
        <f t="shared" si="20"/>
        <v>0.17799807639131449</v>
      </c>
      <c r="N125">
        <f t="shared" si="21"/>
        <v>3.168331519900823E-2</v>
      </c>
    </row>
    <row r="126" spans="1:14" x14ac:dyDescent="0.35">
      <c r="A126">
        <v>125</v>
      </c>
      <c r="B126">
        <v>2004</v>
      </c>
      <c r="C126">
        <v>0.58326666666666671</v>
      </c>
      <c r="D126">
        <f t="shared" si="11"/>
        <v>55.5</v>
      </c>
      <c r="E126">
        <f t="shared" si="12"/>
        <v>3080.25</v>
      </c>
      <c r="F126">
        <f t="shared" si="13"/>
        <v>0.52853019323671502</v>
      </c>
      <c r="G126">
        <f t="shared" si="14"/>
        <v>0.27934416516283933</v>
      </c>
      <c r="H126">
        <f t="shared" si="15"/>
        <v>5.4736473429951679E-2</v>
      </c>
      <c r="I126">
        <f t="shared" si="16"/>
        <v>1.785726487849304E-4</v>
      </c>
      <c r="J126">
        <f t="shared" si="17"/>
        <v>0.10929437421111843</v>
      </c>
      <c r="K126">
        <f t="shared" si="18"/>
        <v>29.333425724637685</v>
      </c>
      <c r="L126">
        <f t="shared" si="19"/>
        <v>0.44572170251104737</v>
      </c>
      <c r="M126">
        <f t="shared" si="20"/>
        <v>0.13754496415561934</v>
      </c>
      <c r="N126">
        <f t="shared" si="21"/>
        <v>1.8918617164570609E-2</v>
      </c>
    </row>
    <row r="127" spans="1:14" x14ac:dyDescent="0.35">
      <c r="A127">
        <v>126</v>
      </c>
      <c r="B127">
        <v>2005</v>
      </c>
      <c r="C127">
        <v>0.66303333333333325</v>
      </c>
      <c r="D127">
        <f t="shared" si="11"/>
        <v>56.5</v>
      </c>
      <c r="E127">
        <f t="shared" si="12"/>
        <v>3192.25</v>
      </c>
      <c r="F127">
        <f t="shared" si="13"/>
        <v>0.60829685990338156</v>
      </c>
      <c r="G127">
        <f t="shared" si="14"/>
        <v>0.37002506976831423</v>
      </c>
      <c r="H127">
        <f t="shared" si="15"/>
        <v>5.4736473429951679E-2</v>
      </c>
      <c r="I127">
        <f t="shared" si="16"/>
        <v>1.785726487849304E-4</v>
      </c>
      <c r="J127">
        <f t="shared" si="17"/>
        <v>0.10929437421111843</v>
      </c>
      <c r="K127">
        <f t="shared" si="18"/>
        <v>34.368772584541055</v>
      </c>
      <c r="L127">
        <f t="shared" si="19"/>
        <v>0.45276648141340914</v>
      </c>
      <c r="M127">
        <f t="shared" si="20"/>
        <v>0.21026685191992411</v>
      </c>
      <c r="N127">
        <f t="shared" si="21"/>
        <v>4.4212149016315296E-2</v>
      </c>
    </row>
    <row r="128" spans="1:14" x14ac:dyDescent="0.35">
      <c r="A128">
        <v>127</v>
      </c>
      <c r="B128">
        <v>2006</v>
      </c>
      <c r="C128">
        <v>0.61835000000000007</v>
      </c>
      <c r="D128">
        <f t="shared" si="11"/>
        <v>57.5</v>
      </c>
      <c r="E128">
        <f t="shared" si="12"/>
        <v>3306.25</v>
      </c>
      <c r="F128">
        <f t="shared" si="13"/>
        <v>0.56361352657004837</v>
      </c>
      <c r="G128">
        <f t="shared" si="14"/>
        <v>0.3176602073327266</v>
      </c>
      <c r="H128">
        <f t="shared" si="15"/>
        <v>5.4736473429951679E-2</v>
      </c>
      <c r="I128">
        <f t="shared" si="16"/>
        <v>1.785726487849304E-4</v>
      </c>
      <c r="J128">
        <f t="shared" si="17"/>
        <v>0.10929437421111843</v>
      </c>
      <c r="K128">
        <f t="shared" si="18"/>
        <v>32.407777777777781</v>
      </c>
      <c r="L128">
        <f t="shared" si="19"/>
        <v>0.45981126031577269</v>
      </c>
      <c r="M128">
        <f t="shared" si="20"/>
        <v>0.15853873968422738</v>
      </c>
      <c r="N128">
        <f t="shared" si="21"/>
        <v>2.5134531980663215E-2</v>
      </c>
    </row>
    <row r="129" spans="1:14" x14ac:dyDescent="0.35">
      <c r="A129">
        <v>128</v>
      </c>
      <c r="B129">
        <v>2007</v>
      </c>
      <c r="C129">
        <v>0.61620833333333336</v>
      </c>
      <c r="D129">
        <f t="shared" si="11"/>
        <v>58.5</v>
      </c>
      <c r="E129">
        <f t="shared" si="12"/>
        <v>3422.25</v>
      </c>
      <c r="F129">
        <f t="shared" si="13"/>
        <v>0.56147185990338166</v>
      </c>
      <c r="G129">
        <f t="shared" si="14"/>
        <v>0.31525064946336262</v>
      </c>
      <c r="H129">
        <f t="shared" si="15"/>
        <v>5.4736473429951679E-2</v>
      </c>
      <c r="I129">
        <f t="shared" si="16"/>
        <v>1.785726487849304E-4</v>
      </c>
      <c r="J129">
        <f t="shared" si="17"/>
        <v>0.10929437421111843</v>
      </c>
      <c r="K129">
        <f t="shared" si="18"/>
        <v>32.846103804347827</v>
      </c>
      <c r="L129">
        <f t="shared" si="19"/>
        <v>0.46685603921813446</v>
      </c>
      <c r="M129">
        <f t="shared" si="20"/>
        <v>0.1493522941151989</v>
      </c>
      <c r="N129">
        <f t="shared" si="21"/>
        <v>2.2306107757472878E-2</v>
      </c>
    </row>
    <row r="130" spans="1:14" x14ac:dyDescent="0.35">
      <c r="A130">
        <v>129</v>
      </c>
      <c r="B130">
        <v>2008</v>
      </c>
      <c r="C130">
        <v>0.54778333333333329</v>
      </c>
      <c r="D130">
        <f t="shared" si="11"/>
        <v>59.5</v>
      </c>
      <c r="E130">
        <f t="shared" si="12"/>
        <v>3540.25</v>
      </c>
      <c r="F130">
        <f t="shared" si="13"/>
        <v>0.4930468599033816</v>
      </c>
      <c r="G130">
        <f t="shared" si="14"/>
        <v>0.2430952060605848</v>
      </c>
      <c r="H130">
        <f t="shared" si="15"/>
        <v>5.4736473429951679E-2</v>
      </c>
      <c r="I130">
        <f t="shared" si="16"/>
        <v>1.785726487849304E-4</v>
      </c>
      <c r="J130">
        <f t="shared" si="17"/>
        <v>0.10929437421111843</v>
      </c>
      <c r="K130">
        <f t="shared" si="18"/>
        <v>29.336288164251204</v>
      </c>
      <c r="L130">
        <f t="shared" si="19"/>
        <v>0.47390081812049623</v>
      </c>
      <c r="M130">
        <f t="shared" si="20"/>
        <v>7.3882515212837063E-2</v>
      </c>
      <c r="N130">
        <f t="shared" si="21"/>
        <v>5.4586260541751004E-3</v>
      </c>
    </row>
    <row r="131" spans="1:14" x14ac:dyDescent="0.35">
      <c r="A131">
        <v>130</v>
      </c>
      <c r="B131">
        <v>2009</v>
      </c>
      <c r="C131">
        <v>0.64139166666666669</v>
      </c>
      <c r="D131">
        <f t="shared" ref="D131:D139" si="22">B131-$B$143</f>
        <v>60.5</v>
      </c>
      <c r="E131">
        <f t="shared" ref="E131:E139" si="23">POWER(D131,2)</f>
        <v>3660.25</v>
      </c>
      <c r="F131">
        <f t="shared" ref="F131:F139" si="24">C131-$C$143</f>
        <v>0.586655193236715</v>
      </c>
      <c r="G131">
        <f t="shared" ref="G131:G139" si="25">POWER(F131,2)</f>
        <v>0.34416431575160744</v>
      </c>
      <c r="H131">
        <f t="shared" ref="H131:H139" si="26">$C$143</f>
        <v>5.4736473429951679E-2</v>
      </c>
      <c r="I131">
        <f t="shared" ref="I131:I139" si="27">$G$150</f>
        <v>1.785726487849304E-4</v>
      </c>
      <c r="J131">
        <f t="shared" ref="J131:J139" si="28">$G$151</f>
        <v>0.10929437421111843</v>
      </c>
      <c r="K131">
        <f t="shared" ref="K131:K139" si="29">D131*F131</f>
        <v>35.492639190821258</v>
      </c>
      <c r="L131">
        <f t="shared" ref="L131:L139" si="30">$K$147+$K$145*B131</f>
        <v>0.480945597022858</v>
      </c>
      <c r="M131">
        <f t="shared" ref="M131:M139" si="31">C131-L131</f>
        <v>0.1604460696438087</v>
      </c>
      <c r="N131">
        <f t="shared" ref="N131:N139" si="32">POWER(M131,2)</f>
        <v>2.5742941264145912E-2</v>
      </c>
    </row>
    <row r="132" spans="1:14" x14ac:dyDescent="0.35">
      <c r="A132">
        <v>131</v>
      </c>
      <c r="B132">
        <v>2010</v>
      </c>
      <c r="C132">
        <v>0.70552500000000007</v>
      </c>
      <c r="D132">
        <f t="shared" si="22"/>
        <v>61.5</v>
      </c>
      <c r="E132">
        <f t="shared" si="23"/>
        <v>3782.25</v>
      </c>
      <c r="F132">
        <f t="shared" si="24"/>
        <v>0.65078852657004838</v>
      </c>
      <c r="G132">
        <f t="shared" si="25"/>
        <v>0.42352570631521458</v>
      </c>
      <c r="H132">
        <f t="shared" si="26"/>
        <v>5.4736473429951679E-2</v>
      </c>
      <c r="I132">
        <f t="shared" si="27"/>
        <v>1.785726487849304E-4</v>
      </c>
      <c r="J132">
        <f t="shared" si="28"/>
        <v>0.10929437421111843</v>
      </c>
      <c r="K132">
        <f t="shared" si="29"/>
        <v>40.023494384057976</v>
      </c>
      <c r="L132">
        <f t="shared" si="30"/>
        <v>0.48799037592521977</v>
      </c>
      <c r="M132">
        <f t="shared" si="31"/>
        <v>0.2175346240747803</v>
      </c>
      <c r="N132">
        <f t="shared" si="32"/>
        <v>4.7321312671355989E-2</v>
      </c>
    </row>
    <row r="133" spans="1:14" x14ac:dyDescent="0.35">
      <c r="A133">
        <v>132</v>
      </c>
      <c r="B133">
        <v>2011</v>
      </c>
      <c r="C133">
        <v>0.58223333333333327</v>
      </c>
      <c r="D133">
        <f t="shared" si="22"/>
        <v>62.5</v>
      </c>
      <c r="E133">
        <f t="shared" si="23"/>
        <v>3906.25</v>
      </c>
      <c r="F133">
        <f t="shared" si="24"/>
        <v>0.52749685990338158</v>
      </c>
      <c r="G133">
        <f t="shared" si="25"/>
        <v>0.27825293720792776</v>
      </c>
      <c r="H133">
        <f t="shared" si="26"/>
        <v>5.4736473429951679E-2</v>
      </c>
      <c r="I133">
        <f t="shared" si="27"/>
        <v>1.785726487849304E-4</v>
      </c>
      <c r="J133">
        <f t="shared" si="28"/>
        <v>0.10929437421111843</v>
      </c>
      <c r="K133">
        <f t="shared" si="29"/>
        <v>32.968553743961351</v>
      </c>
      <c r="L133">
        <f t="shared" si="30"/>
        <v>0.49503515482758154</v>
      </c>
      <c r="M133">
        <f t="shared" si="31"/>
        <v>8.7198178505751733E-2</v>
      </c>
      <c r="N133">
        <f t="shared" si="32"/>
        <v>7.6035223347209434E-3</v>
      </c>
    </row>
    <row r="134" spans="1:14" x14ac:dyDescent="0.35">
      <c r="A134">
        <v>133</v>
      </c>
      <c r="B134">
        <v>2012</v>
      </c>
      <c r="C134">
        <v>0.62829166666666658</v>
      </c>
      <c r="D134">
        <f t="shared" si="22"/>
        <v>63.5</v>
      </c>
      <c r="E134">
        <f t="shared" si="23"/>
        <v>4032.25</v>
      </c>
      <c r="F134">
        <f t="shared" si="24"/>
        <v>0.57355519323671489</v>
      </c>
      <c r="G134">
        <f t="shared" si="25"/>
        <v>0.32896555968880536</v>
      </c>
      <c r="H134">
        <f t="shared" si="26"/>
        <v>5.4736473429951679E-2</v>
      </c>
      <c r="I134">
        <f t="shared" si="27"/>
        <v>1.785726487849304E-4</v>
      </c>
      <c r="J134">
        <f t="shared" si="28"/>
        <v>0.10929437421111843</v>
      </c>
      <c r="K134">
        <f t="shared" si="29"/>
        <v>36.420754770531396</v>
      </c>
      <c r="L134">
        <f t="shared" si="30"/>
        <v>0.50207993372994508</v>
      </c>
      <c r="M134">
        <f t="shared" si="31"/>
        <v>0.1262117329367215</v>
      </c>
      <c r="N134">
        <f t="shared" si="32"/>
        <v>1.592940153089031E-2</v>
      </c>
    </row>
    <row r="135" spans="1:14" x14ac:dyDescent="0.35">
      <c r="A135">
        <v>134</v>
      </c>
      <c r="B135">
        <v>2013</v>
      </c>
      <c r="C135">
        <v>0.67466666666666664</v>
      </c>
      <c r="D135">
        <f t="shared" si="22"/>
        <v>64.5</v>
      </c>
      <c r="E135">
        <f t="shared" si="23"/>
        <v>4160.25</v>
      </c>
      <c r="F135">
        <f t="shared" si="24"/>
        <v>0.61993019323671494</v>
      </c>
      <c r="G135">
        <f t="shared" si="25"/>
        <v>0.38431344448651072</v>
      </c>
      <c r="H135">
        <f t="shared" si="26"/>
        <v>5.4736473429951679E-2</v>
      </c>
      <c r="I135">
        <f t="shared" si="27"/>
        <v>1.785726487849304E-4</v>
      </c>
      <c r="J135">
        <f t="shared" si="28"/>
        <v>0.10929437421111843</v>
      </c>
      <c r="K135">
        <f t="shared" si="29"/>
        <v>39.985497463768112</v>
      </c>
      <c r="L135">
        <f t="shared" si="30"/>
        <v>0.50912471263230685</v>
      </c>
      <c r="M135">
        <f t="shared" si="31"/>
        <v>0.16554195403435978</v>
      </c>
      <c r="N135">
        <f t="shared" si="32"/>
        <v>2.7404138545514087E-2</v>
      </c>
    </row>
    <row r="136" spans="1:14" x14ac:dyDescent="0.35">
      <c r="A136">
        <v>135</v>
      </c>
      <c r="B136">
        <v>2014</v>
      </c>
      <c r="C136">
        <v>0.74758333333333338</v>
      </c>
      <c r="D136">
        <f t="shared" si="22"/>
        <v>65.5</v>
      </c>
      <c r="E136">
        <f t="shared" si="23"/>
        <v>4290.25</v>
      </c>
      <c r="F136">
        <f t="shared" si="24"/>
        <v>0.69284685990338168</v>
      </c>
      <c r="G136">
        <f t="shared" si="25"/>
        <v>0.48003677127797623</v>
      </c>
      <c r="H136">
        <f t="shared" si="26"/>
        <v>5.4736473429951679E-2</v>
      </c>
      <c r="I136">
        <f t="shared" si="27"/>
        <v>1.785726487849304E-4</v>
      </c>
      <c r="J136">
        <f t="shared" si="28"/>
        <v>0.10929437421111843</v>
      </c>
      <c r="K136">
        <f t="shared" si="29"/>
        <v>45.381469323671503</v>
      </c>
      <c r="L136">
        <f t="shared" si="30"/>
        <v>0.51616949153466862</v>
      </c>
      <c r="M136">
        <f t="shared" si="31"/>
        <v>0.23141384179866475</v>
      </c>
      <c r="N136">
        <f t="shared" si="32"/>
        <v>5.3552366176017441E-2</v>
      </c>
    </row>
    <row r="137" spans="1:14" x14ac:dyDescent="0.35">
      <c r="A137">
        <v>136</v>
      </c>
      <c r="B137">
        <v>2015</v>
      </c>
      <c r="C137">
        <v>0.90654166666666658</v>
      </c>
      <c r="D137">
        <f t="shared" si="22"/>
        <v>66.5</v>
      </c>
      <c r="E137">
        <f t="shared" si="23"/>
        <v>4422.25</v>
      </c>
      <c r="F137">
        <f t="shared" si="24"/>
        <v>0.85180519323671489</v>
      </c>
      <c r="G137">
        <f t="shared" si="25"/>
        <v>0.72557208722503719</v>
      </c>
      <c r="H137">
        <f t="shared" si="26"/>
        <v>5.4736473429951679E-2</v>
      </c>
      <c r="I137">
        <f t="shared" si="27"/>
        <v>1.785726487849304E-4</v>
      </c>
      <c r="J137">
        <f t="shared" si="28"/>
        <v>0.10929437421111843</v>
      </c>
      <c r="K137">
        <f t="shared" si="29"/>
        <v>56.645045350241539</v>
      </c>
      <c r="L137">
        <f t="shared" si="30"/>
        <v>0.52321427043703039</v>
      </c>
      <c r="M137">
        <f t="shared" si="31"/>
        <v>0.38332739622963619</v>
      </c>
      <c r="N137">
        <f t="shared" si="32"/>
        <v>0.1469398927001925</v>
      </c>
    </row>
    <row r="138" spans="1:14" x14ac:dyDescent="0.35">
      <c r="A138">
        <v>137</v>
      </c>
      <c r="B138">
        <v>2016</v>
      </c>
      <c r="C138">
        <v>0.94653333333333345</v>
      </c>
      <c r="D138">
        <f t="shared" si="22"/>
        <v>67.5</v>
      </c>
      <c r="E138">
        <f t="shared" si="23"/>
        <v>4556.25</v>
      </c>
      <c r="F138">
        <f t="shared" si="24"/>
        <v>0.89179685990338176</v>
      </c>
      <c r="G138">
        <f t="shared" si="25"/>
        <v>0.79530163933353193</v>
      </c>
      <c r="H138">
        <f t="shared" si="26"/>
        <v>5.4736473429951679E-2</v>
      </c>
      <c r="I138">
        <f t="shared" si="27"/>
        <v>1.785726487849304E-4</v>
      </c>
      <c r="J138">
        <f t="shared" si="28"/>
        <v>0.10929437421111843</v>
      </c>
      <c r="K138">
        <f t="shared" si="29"/>
        <v>60.196288043478269</v>
      </c>
      <c r="L138">
        <f t="shared" si="30"/>
        <v>0.53025904933939216</v>
      </c>
      <c r="M138">
        <f t="shared" si="31"/>
        <v>0.41627428399394129</v>
      </c>
      <c r="N138">
        <f t="shared" si="32"/>
        <v>0.17328427951466849</v>
      </c>
    </row>
    <row r="139" spans="1:14" x14ac:dyDescent="0.35">
      <c r="A139">
        <v>138</v>
      </c>
      <c r="B139">
        <v>2017</v>
      </c>
      <c r="C139">
        <v>0.88170000000000004</v>
      </c>
      <c r="D139">
        <f t="shared" si="22"/>
        <v>68.5</v>
      </c>
      <c r="E139">
        <f t="shared" si="23"/>
        <v>4692.25</v>
      </c>
      <c r="F139">
        <f t="shared" si="24"/>
        <v>0.82696352657004835</v>
      </c>
      <c r="G139">
        <f t="shared" si="25"/>
        <v>0.68386867427717102</v>
      </c>
      <c r="H139">
        <f t="shared" si="26"/>
        <v>5.4736473429951679E-2</v>
      </c>
      <c r="I139">
        <f t="shared" si="27"/>
        <v>1.785726487849304E-4</v>
      </c>
      <c r="J139">
        <f t="shared" si="28"/>
        <v>0.10929437421111843</v>
      </c>
      <c r="K139">
        <f t="shared" si="29"/>
        <v>56.64700157004831</v>
      </c>
      <c r="L139">
        <f t="shared" si="30"/>
        <v>0.53730382824175393</v>
      </c>
      <c r="M139">
        <f t="shared" si="31"/>
        <v>0.34439617175824611</v>
      </c>
      <c r="N139">
        <f t="shared" si="32"/>
        <v>0.11860872312173536</v>
      </c>
    </row>
    <row r="141" spans="1:14" x14ac:dyDescent="0.35">
      <c r="A141" t="s">
        <v>9</v>
      </c>
      <c r="B141">
        <f>SUM(B2:B139)</f>
        <v>268893</v>
      </c>
      <c r="C141">
        <f>SUM(C2:C139)</f>
        <v>7.5536333333333321</v>
      </c>
      <c r="D141">
        <f t="shared" ref="D141:G141" si="33">SUM(D2:D139)</f>
        <v>0</v>
      </c>
      <c r="E141">
        <f t="shared" si="33"/>
        <v>218994.5</v>
      </c>
      <c r="F141">
        <f t="shared" si="33"/>
        <v>-8.1046280797636427E-15</v>
      </c>
      <c r="G141">
        <f t="shared" si="33"/>
        <v>14.391702971972625</v>
      </c>
      <c r="K141">
        <f t="shared" ref="K141:N141" si="34">SUM(K2:K139)</f>
        <v>1542.7678333333338</v>
      </c>
      <c r="L141">
        <f t="shared" si="34"/>
        <v>7.5536333333333623</v>
      </c>
      <c r="M141">
        <f t="shared" si="34"/>
        <v>-3.0087043967341742E-14</v>
      </c>
      <c r="N141">
        <f t="shared" si="34"/>
        <v>3.523244688463095</v>
      </c>
    </row>
    <row r="142" spans="1:14" x14ac:dyDescent="0.35">
      <c r="A142" t="s">
        <v>10</v>
      </c>
      <c r="B142">
        <f>COUNT(B2:B139)</f>
        <v>138</v>
      </c>
      <c r="C142">
        <f>COUNT(C2:C139)</f>
        <v>138</v>
      </c>
      <c r="E142">
        <f>B142-1</f>
        <v>137</v>
      </c>
      <c r="G142">
        <f>C142-1</f>
        <v>137</v>
      </c>
      <c r="K142">
        <f>C142-1</f>
        <v>137</v>
      </c>
      <c r="N142">
        <f>C142-2</f>
        <v>136</v>
      </c>
    </row>
    <row r="143" spans="1:14" x14ac:dyDescent="0.35">
      <c r="A143" t="s">
        <v>11</v>
      </c>
      <c r="B143">
        <f>B141/B142</f>
        <v>1948.5</v>
      </c>
      <c r="C143">
        <f>C141/C142</f>
        <v>5.4736473429951679E-2</v>
      </c>
      <c r="D143" t="s">
        <v>18</v>
      </c>
      <c r="E143">
        <f>E141/E142</f>
        <v>1598.5</v>
      </c>
      <c r="G143">
        <f>G141/G142</f>
        <v>0.10504892680271989</v>
      </c>
      <c r="J143" s="4" t="s">
        <v>28</v>
      </c>
      <c r="K143">
        <f>K141/K142</f>
        <v>11.261079075425794</v>
      </c>
      <c r="M143" s="4" t="s">
        <v>35</v>
      </c>
      <c r="N143">
        <f>N141/N142</f>
        <v>2.5906210944581582E-2</v>
      </c>
    </row>
    <row r="144" spans="1:14" x14ac:dyDescent="0.35">
      <c r="A144" t="s">
        <v>12</v>
      </c>
      <c r="B144">
        <f>AVERAGE(B2:B139)</f>
        <v>1948.5</v>
      </c>
      <c r="C144">
        <f>AVERAGE(C2:C139)</f>
        <v>5.4736473429951679E-2</v>
      </c>
      <c r="E144">
        <f>_xlfn.VAR.S(B2:B139)</f>
        <v>1598.5</v>
      </c>
      <c r="G144">
        <f>_xlfn.VAR.S(C2:C139)</f>
        <v>0.10504892680271991</v>
      </c>
      <c r="J144" s="4" t="s">
        <v>12</v>
      </c>
      <c r="K144">
        <f>_xlfn.COVARIANCE.S(B2:B139,C2:C139)</f>
        <v>11.261079075425794</v>
      </c>
    </row>
    <row r="145" spans="1:11" x14ac:dyDescent="0.35">
      <c r="A145" t="s">
        <v>13</v>
      </c>
      <c r="B145">
        <f>MEDIAN(B2:B139)</f>
        <v>1948.5</v>
      </c>
      <c r="C145">
        <f>MEDIAN(C2:C139)</f>
        <v>-4.0216666666666664E-2</v>
      </c>
      <c r="D145" t="s">
        <v>19</v>
      </c>
      <c r="E145">
        <f>SQRT(E143)</f>
        <v>39.981245603407608</v>
      </c>
      <c r="G145">
        <f>SQRT(G143)</f>
        <v>0.32411252182339373</v>
      </c>
      <c r="J145" t="s">
        <v>29</v>
      </c>
      <c r="K145">
        <f>K143/E143</f>
        <v>7.0447789023620859E-3</v>
      </c>
    </row>
    <row r="146" spans="1:11" x14ac:dyDescent="0.35">
      <c r="E146">
        <f>_xlfn.STDEV.S(B2:B139)</f>
        <v>39.981245603407608</v>
      </c>
      <c r="G146">
        <f>_xlfn.STDEV.S(C2:C139)</f>
        <v>0.32411252182339378</v>
      </c>
      <c r="J146" s="4" t="s">
        <v>12</v>
      </c>
      <c r="K146">
        <f>SLOPE($C$2:$C$139,$B$2:$B$139)</f>
        <v>7.0447789023620859E-3</v>
      </c>
    </row>
    <row r="147" spans="1:11" x14ac:dyDescent="0.35">
      <c r="D147" t="s">
        <v>20</v>
      </c>
      <c r="E147">
        <f>E145/SQRT(B142)</f>
        <v>3.4034296427770232</v>
      </c>
      <c r="G147">
        <f>G145/SQRT(C142)</f>
        <v>2.7590290090285133E-2</v>
      </c>
      <c r="J147" t="s">
        <v>30</v>
      </c>
      <c r="K147">
        <f>C143-K145*B143</f>
        <v>-13.672015217822572</v>
      </c>
    </row>
    <row r="148" spans="1:11" x14ac:dyDescent="0.35">
      <c r="F148" s="4" t="s">
        <v>21</v>
      </c>
      <c r="G148">
        <f>_xlfn.T.INV.2T(0.05,G142)</f>
        <v>1.9774312123081748</v>
      </c>
      <c r="J148" s="4" t="s">
        <v>12</v>
      </c>
      <c r="K148">
        <f>INTERCEPT($C$2:$C$139,$B$2:$B$139)</f>
        <v>-13.672015217822572</v>
      </c>
    </row>
    <row r="149" spans="1:11" x14ac:dyDescent="0.35">
      <c r="F149" s="4" t="s">
        <v>22</v>
      </c>
      <c r="G149">
        <f>G147*G148</f>
        <v>5.4557900781166749E-2</v>
      </c>
      <c r="J149" t="s">
        <v>36</v>
      </c>
      <c r="K149">
        <f>(G141-N141)/G141</f>
        <v>0.75518917425376975</v>
      </c>
    </row>
    <row r="150" spans="1:11" x14ac:dyDescent="0.35">
      <c r="F150" s="4" t="s">
        <v>26</v>
      </c>
      <c r="G150">
        <f>C143-G149</f>
        <v>1.785726487849304E-4</v>
      </c>
      <c r="J150" s="4" t="s">
        <v>12</v>
      </c>
      <c r="K150">
        <f>RSQ($C$2:$C$139,$B$2:$B$139)</f>
        <v>0.75518917425377019</v>
      </c>
    </row>
    <row r="151" spans="1:11" x14ac:dyDescent="0.35">
      <c r="F151" s="4" t="s">
        <v>27</v>
      </c>
      <c r="G151">
        <f>C143+G149</f>
        <v>0.10929437421111843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2"/>
  <sheetViews>
    <sheetView workbookViewId="0"/>
  </sheetViews>
  <sheetFormatPr defaultRowHeight="14.5" x14ac:dyDescent="0.35"/>
  <cols>
    <col min="1" max="1" width="12.36328125" bestFit="1" customWidth="1"/>
    <col min="2" max="2" width="15" bestFit="1" customWidth="1"/>
  </cols>
  <sheetData>
    <row r="3" spans="1:2" x14ac:dyDescent="0.35">
      <c r="A3" s="1" t="s">
        <v>3</v>
      </c>
      <c r="B3" t="s">
        <v>5</v>
      </c>
    </row>
    <row r="4" spans="1:2" x14ac:dyDescent="0.35">
      <c r="A4" s="2">
        <v>1880</v>
      </c>
      <c r="B4" s="3">
        <v>-0.11912499999999999</v>
      </c>
    </row>
    <row r="5" spans="1:2" x14ac:dyDescent="0.35">
      <c r="A5" s="2">
        <v>1881</v>
      </c>
      <c r="B5" s="3">
        <v>-6.7900000000000002E-2</v>
      </c>
    </row>
    <row r="6" spans="1:2" x14ac:dyDescent="0.35">
      <c r="A6" s="2">
        <v>1882</v>
      </c>
      <c r="B6" s="3">
        <v>-6.8416666666666667E-2</v>
      </c>
    </row>
    <row r="7" spans="1:2" x14ac:dyDescent="0.35">
      <c r="A7" s="2">
        <v>1883</v>
      </c>
      <c r="B7" s="3">
        <v>-0.14676666666666668</v>
      </c>
    </row>
    <row r="8" spans="1:2" x14ac:dyDescent="0.35">
      <c r="A8" s="2">
        <v>1884</v>
      </c>
      <c r="B8" s="3">
        <v>-0.20936666666666662</v>
      </c>
    </row>
    <row r="9" spans="1:2" x14ac:dyDescent="0.35">
      <c r="A9" s="2">
        <v>1885</v>
      </c>
      <c r="B9" s="3">
        <v>-0.22169166666666665</v>
      </c>
    </row>
    <row r="10" spans="1:2" x14ac:dyDescent="0.35">
      <c r="A10" s="2">
        <v>1886</v>
      </c>
      <c r="B10" s="3">
        <v>-0.20877500000000002</v>
      </c>
    </row>
    <row r="11" spans="1:2" x14ac:dyDescent="0.35">
      <c r="A11" s="2">
        <v>1887</v>
      </c>
      <c r="B11" s="3">
        <v>-0.25646666666666668</v>
      </c>
    </row>
    <row r="12" spans="1:2" x14ac:dyDescent="0.35">
      <c r="A12" s="2">
        <v>1888</v>
      </c>
      <c r="B12" s="3">
        <v>-0.15226666666666666</v>
      </c>
    </row>
    <row r="13" spans="1:2" x14ac:dyDescent="0.35">
      <c r="A13" s="2">
        <v>1889</v>
      </c>
      <c r="B13" s="3">
        <v>-0.10481666666666667</v>
      </c>
    </row>
    <row r="14" spans="1:2" x14ac:dyDescent="0.35">
      <c r="A14" s="2">
        <v>1890</v>
      </c>
      <c r="B14" s="3">
        <v>-0.32570833333333332</v>
      </c>
    </row>
    <row r="15" spans="1:2" x14ac:dyDescent="0.35">
      <c r="A15" s="2">
        <v>1891</v>
      </c>
      <c r="B15" s="3">
        <v>-0.25758333333333339</v>
      </c>
    </row>
    <row r="16" spans="1:2" x14ac:dyDescent="0.35">
      <c r="A16" s="2">
        <v>1892</v>
      </c>
      <c r="B16" s="3">
        <v>-0.31060000000000004</v>
      </c>
    </row>
    <row r="17" spans="1:2" x14ac:dyDescent="0.35">
      <c r="A17" s="2">
        <v>1893</v>
      </c>
      <c r="B17" s="3">
        <v>-0.32253333333333328</v>
      </c>
    </row>
    <row r="18" spans="1:2" x14ac:dyDescent="0.35">
      <c r="A18" s="2">
        <v>1894</v>
      </c>
      <c r="B18" s="3">
        <v>-0.28139166666666671</v>
      </c>
    </row>
    <row r="19" spans="1:2" x14ac:dyDescent="0.35">
      <c r="A19" s="2">
        <v>1895</v>
      </c>
      <c r="B19" s="3">
        <v>-0.22895000000000001</v>
      </c>
    </row>
    <row r="20" spans="1:2" x14ac:dyDescent="0.35">
      <c r="A20" s="2">
        <v>1896</v>
      </c>
      <c r="B20" s="3">
        <v>-9.8724999999999993E-2</v>
      </c>
    </row>
    <row r="21" spans="1:2" x14ac:dyDescent="0.35">
      <c r="A21" s="2">
        <v>1897</v>
      </c>
      <c r="B21" s="3">
        <v>-0.12628333333333333</v>
      </c>
    </row>
    <row r="22" spans="1:2" x14ac:dyDescent="0.35">
      <c r="A22" s="2">
        <v>1898</v>
      </c>
      <c r="B22" s="3">
        <v>-0.25963333333333333</v>
      </c>
    </row>
    <row r="23" spans="1:2" x14ac:dyDescent="0.35">
      <c r="A23" s="2">
        <v>1899</v>
      </c>
      <c r="B23" s="3">
        <v>-0.12308333333333334</v>
      </c>
    </row>
    <row r="24" spans="1:2" x14ac:dyDescent="0.35">
      <c r="A24" s="2">
        <v>1900</v>
      </c>
      <c r="B24" s="3">
        <v>-7.0741666666666661E-2</v>
      </c>
    </row>
    <row r="25" spans="1:2" x14ac:dyDescent="0.35">
      <c r="A25" s="2">
        <v>1901</v>
      </c>
      <c r="B25" s="3">
        <v>-0.14493333333333333</v>
      </c>
    </row>
    <row r="26" spans="1:2" x14ac:dyDescent="0.35">
      <c r="A26" s="2">
        <v>1902</v>
      </c>
      <c r="B26" s="3">
        <v>-0.25301666666666667</v>
      </c>
    </row>
    <row r="27" spans="1:2" x14ac:dyDescent="0.35">
      <c r="A27" s="2">
        <v>1903</v>
      </c>
      <c r="B27" s="3">
        <v>-0.34473333333333334</v>
      </c>
    </row>
    <row r="28" spans="1:2" x14ac:dyDescent="0.35">
      <c r="A28" s="2">
        <v>1904</v>
      </c>
      <c r="B28" s="3">
        <v>-0.42691666666666667</v>
      </c>
    </row>
    <row r="29" spans="1:2" x14ac:dyDescent="0.35">
      <c r="A29" s="2">
        <v>1905</v>
      </c>
      <c r="B29" s="3">
        <v>-0.30088333333333334</v>
      </c>
    </row>
    <row r="30" spans="1:2" x14ac:dyDescent="0.35">
      <c r="A30" s="2">
        <v>1906</v>
      </c>
      <c r="B30" s="3">
        <v>-0.2267916666666667</v>
      </c>
    </row>
    <row r="31" spans="1:2" x14ac:dyDescent="0.35">
      <c r="A31" s="2">
        <v>1907</v>
      </c>
      <c r="B31" s="3">
        <v>-0.37798333333333328</v>
      </c>
    </row>
    <row r="32" spans="1:2" x14ac:dyDescent="0.35">
      <c r="A32" s="2">
        <v>1908</v>
      </c>
      <c r="B32" s="3">
        <v>-0.44725000000000009</v>
      </c>
    </row>
    <row r="33" spans="1:2" x14ac:dyDescent="0.35">
      <c r="A33" s="2">
        <v>1909</v>
      </c>
      <c r="B33" s="3">
        <v>-0.43272499999999997</v>
      </c>
    </row>
    <row r="34" spans="1:2" x14ac:dyDescent="0.35">
      <c r="A34" s="2">
        <v>1910</v>
      </c>
      <c r="B34" s="3">
        <v>-0.38800833333333334</v>
      </c>
    </row>
    <row r="35" spans="1:2" x14ac:dyDescent="0.35">
      <c r="A35" s="2">
        <v>1911</v>
      </c>
      <c r="B35" s="3">
        <v>-0.44307499999999994</v>
      </c>
    </row>
    <row r="36" spans="1:2" x14ac:dyDescent="0.35">
      <c r="A36" s="2">
        <v>1912</v>
      </c>
      <c r="B36" s="3">
        <v>-0.33676666666666671</v>
      </c>
    </row>
    <row r="37" spans="1:2" x14ac:dyDescent="0.35">
      <c r="A37" s="2">
        <v>1913</v>
      </c>
      <c r="B37" s="3">
        <v>-0.32514166666666672</v>
      </c>
    </row>
    <row r="38" spans="1:2" x14ac:dyDescent="0.35">
      <c r="A38" s="2">
        <v>1914</v>
      </c>
      <c r="B38" s="3">
        <v>-0.1482</v>
      </c>
    </row>
    <row r="39" spans="1:2" x14ac:dyDescent="0.35">
      <c r="A39" s="2">
        <v>1915</v>
      </c>
      <c r="B39" s="3">
        <v>-7.7466666666666656E-2</v>
      </c>
    </row>
    <row r="40" spans="1:2" x14ac:dyDescent="0.35">
      <c r="A40" s="2">
        <v>1916</v>
      </c>
      <c r="B40" s="3">
        <v>-0.29989166666666667</v>
      </c>
    </row>
    <row r="41" spans="1:2" x14ac:dyDescent="0.35">
      <c r="A41" s="2">
        <v>1917</v>
      </c>
      <c r="B41" s="3">
        <v>-0.32065833333333332</v>
      </c>
    </row>
    <row r="42" spans="1:2" x14ac:dyDescent="0.35">
      <c r="A42" s="2">
        <v>1918</v>
      </c>
      <c r="B42" s="3">
        <v>-0.21575833333333336</v>
      </c>
    </row>
    <row r="43" spans="1:2" x14ac:dyDescent="0.35">
      <c r="A43" s="2">
        <v>1919</v>
      </c>
      <c r="B43" s="3">
        <v>-0.21330833333333335</v>
      </c>
    </row>
    <row r="44" spans="1:2" x14ac:dyDescent="0.35">
      <c r="A44" s="2">
        <v>1920</v>
      </c>
      <c r="B44" s="3">
        <v>-0.21696666666666667</v>
      </c>
    </row>
    <row r="45" spans="1:2" x14ac:dyDescent="0.35">
      <c r="A45" s="2">
        <v>1921</v>
      </c>
      <c r="B45" s="3">
        <v>-0.15457500000000002</v>
      </c>
    </row>
    <row r="46" spans="1:2" x14ac:dyDescent="0.35">
      <c r="A46" s="2">
        <v>1922</v>
      </c>
      <c r="B46" s="3">
        <v>-0.23753333333333329</v>
      </c>
    </row>
    <row r="47" spans="1:2" x14ac:dyDescent="0.35">
      <c r="A47" s="2">
        <v>1923</v>
      </c>
      <c r="B47" s="3">
        <v>-0.22170833333333337</v>
      </c>
    </row>
    <row r="48" spans="1:2" x14ac:dyDescent="0.35">
      <c r="A48" s="2">
        <v>1924</v>
      </c>
      <c r="B48" s="3">
        <v>-0.25310000000000005</v>
      </c>
    </row>
    <row r="49" spans="1:2" x14ac:dyDescent="0.35">
      <c r="A49" s="2">
        <v>1925</v>
      </c>
      <c r="B49" s="3">
        <v>-0.15168333333333334</v>
      </c>
    </row>
    <row r="50" spans="1:2" x14ac:dyDescent="0.35">
      <c r="A50" s="2">
        <v>1926</v>
      </c>
      <c r="B50" s="3">
        <v>-6.9183333333333333E-2</v>
      </c>
    </row>
    <row r="51" spans="1:2" x14ac:dyDescent="0.35">
      <c r="A51" s="2">
        <v>1927</v>
      </c>
      <c r="B51" s="3">
        <v>-0.15690833333333334</v>
      </c>
    </row>
    <row r="52" spans="1:2" x14ac:dyDescent="0.35">
      <c r="A52" s="2">
        <v>1928</v>
      </c>
      <c r="B52" s="3">
        <v>-0.17890833333333334</v>
      </c>
    </row>
    <row r="53" spans="1:2" x14ac:dyDescent="0.35">
      <c r="A53" s="2">
        <v>1929</v>
      </c>
      <c r="B53" s="3">
        <v>-0.3021416666666667</v>
      </c>
    </row>
    <row r="54" spans="1:2" x14ac:dyDescent="0.35">
      <c r="A54" s="2">
        <v>1930</v>
      </c>
      <c r="B54" s="3">
        <v>-0.10518333333333334</v>
      </c>
    </row>
    <row r="55" spans="1:2" x14ac:dyDescent="0.35">
      <c r="A55" s="2">
        <v>1931</v>
      </c>
      <c r="B55" s="3">
        <v>-7.4124999999999996E-2</v>
      </c>
    </row>
    <row r="56" spans="1:2" x14ac:dyDescent="0.35">
      <c r="A56" s="2">
        <v>1932</v>
      </c>
      <c r="B56" s="3">
        <v>-0.12419999999999999</v>
      </c>
    </row>
    <row r="57" spans="1:2" x14ac:dyDescent="0.35">
      <c r="A57" s="2">
        <v>1933</v>
      </c>
      <c r="B57" s="3">
        <v>-0.24961666666666668</v>
      </c>
    </row>
    <row r="58" spans="1:2" x14ac:dyDescent="0.35">
      <c r="A58" s="2">
        <v>1934</v>
      </c>
      <c r="B58" s="3">
        <v>-0.10806666666666666</v>
      </c>
    </row>
    <row r="59" spans="1:2" x14ac:dyDescent="0.35">
      <c r="A59" s="2">
        <v>1935</v>
      </c>
      <c r="B59" s="3">
        <v>-0.14329166666666668</v>
      </c>
    </row>
    <row r="60" spans="1:2" x14ac:dyDescent="0.35">
      <c r="A60" s="2">
        <v>1936</v>
      </c>
      <c r="B60" s="3">
        <v>-0.11843333333333333</v>
      </c>
    </row>
    <row r="61" spans="1:2" x14ac:dyDescent="0.35">
      <c r="A61" s="2">
        <v>1937</v>
      </c>
      <c r="B61" s="3">
        <v>-2.116666666666667E-2</v>
      </c>
    </row>
    <row r="62" spans="1:2" x14ac:dyDescent="0.35">
      <c r="A62" s="2">
        <v>1938</v>
      </c>
      <c r="B62" s="3">
        <v>-3.3250000000000002E-2</v>
      </c>
    </row>
    <row r="63" spans="1:2" x14ac:dyDescent="0.35">
      <c r="A63" s="2">
        <v>1939</v>
      </c>
      <c r="B63" s="3">
        <v>-1.790000000000001E-2</v>
      </c>
    </row>
    <row r="64" spans="1:2" x14ac:dyDescent="0.35">
      <c r="A64" s="2">
        <v>1940</v>
      </c>
      <c r="B64" s="3">
        <v>9.125833333333333E-2</v>
      </c>
    </row>
    <row r="65" spans="1:2" x14ac:dyDescent="0.35">
      <c r="A65" s="2">
        <v>1941</v>
      </c>
      <c r="B65" s="3">
        <v>0.19278333333333333</v>
      </c>
    </row>
    <row r="66" spans="1:2" x14ac:dyDescent="0.35">
      <c r="A66" s="2">
        <v>1942</v>
      </c>
      <c r="B66" s="3">
        <v>0.15175833333333333</v>
      </c>
    </row>
    <row r="67" spans="1:2" x14ac:dyDescent="0.35">
      <c r="A67" s="2">
        <v>1943</v>
      </c>
      <c r="B67" s="3">
        <v>0.15737499999999999</v>
      </c>
    </row>
    <row r="68" spans="1:2" x14ac:dyDescent="0.35">
      <c r="A68" s="2">
        <v>1944</v>
      </c>
      <c r="B68" s="3">
        <v>0.29519166666666663</v>
      </c>
    </row>
    <row r="69" spans="1:2" x14ac:dyDescent="0.35">
      <c r="A69" s="2">
        <v>1945</v>
      </c>
      <c r="B69" s="3">
        <v>0.1722916666666667</v>
      </c>
    </row>
    <row r="70" spans="1:2" x14ac:dyDescent="0.35">
      <c r="A70" s="2">
        <v>1946</v>
      </c>
      <c r="B70" s="3">
        <v>-3.0999999999999986E-3</v>
      </c>
    </row>
    <row r="71" spans="1:2" x14ac:dyDescent="0.35">
      <c r="A71" s="2">
        <v>1947</v>
      </c>
      <c r="B71" s="3">
        <v>-4.7183333333333334E-2</v>
      </c>
    </row>
    <row r="72" spans="1:2" x14ac:dyDescent="0.35">
      <c r="A72" s="2">
        <v>1948</v>
      </c>
      <c r="B72" s="3">
        <v>-4.8916666666666664E-2</v>
      </c>
    </row>
    <row r="73" spans="1:2" x14ac:dyDescent="0.35">
      <c r="A73" s="2">
        <v>1949</v>
      </c>
      <c r="B73" s="3">
        <v>-5.3516666666666678E-2</v>
      </c>
    </row>
    <row r="74" spans="1:2" x14ac:dyDescent="0.35">
      <c r="A74" s="2">
        <v>1950</v>
      </c>
      <c r="B74" s="3">
        <v>-0.157775</v>
      </c>
    </row>
    <row r="75" spans="1:2" x14ac:dyDescent="0.35">
      <c r="A75" s="2">
        <v>1951</v>
      </c>
      <c r="B75" s="3">
        <v>-8.1416666666666564E-3</v>
      </c>
    </row>
    <row r="76" spans="1:2" x14ac:dyDescent="0.35">
      <c r="A76" s="2">
        <v>1952</v>
      </c>
      <c r="B76" s="3">
        <v>2.9941666666666669E-2</v>
      </c>
    </row>
    <row r="77" spans="1:2" x14ac:dyDescent="0.35">
      <c r="A77" s="2">
        <v>1953</v>
      </c>
      <c r="B77" s="3">
        <v>9.9549999999999986E-2</v>
      </c>
    </row>
    <row r="78" spans="1:2" x14ac:dyDescent="0.35">
      <c r="A78" s="2">
        <v>1954</v>
      </c>
      <c r="B78" s="3">
        <v>-0.11160000000000002</v>
      </c>
    </row>
    <row r="79" spans="1:2" x14ac:dyDescent="0.35">
      <c r="A79" s="2">
        <v>1955</v>
      </c>
      <c r="B79" s="3">
        <v>-0.13022500000000001</v>
      </c>
    </row>
    <row r="80" spans="1:2" x14ac:dyDescent="0.35">
      <c r="A80" s="2">
        <v>1956</v>
      </c>
      <c r="B80" s="3">
        <v>-0.19374166666666667</v>
      </c>
    </row>
    <row r="81" spans="1:2" x14ac:dyDescent="0.35">
      <c r="A81" s="2">
        <v>1957</v>
      </c>
      <c r="B81" s="3">
        <v>5.4791666666666662E-2</v>
      </c>
    </row>
    <row r="82" spans="1:2" x14ac:dyDescent="0.35">
      <c r="A82" s="2">
        <v>1958</v>
      </c>
      <c r="B82" s="3">
        <v>0.11531666666666666</v>
      </c>
    </row>
    <row r="83" spans="1:2" x14ac:dyDescent="0.35">
      <c r="A83" s="2">
        <v>1959</v>
      </c>
      <c r="B83" s="3">
        <v>6.4191666666666661E-2</v>
      </c>
    </row>
    <row r="84" spans="1:2" x14ac:dyDescent="0.35">
      <c r="A84" s="2">
        <v>1960</v>
      </c>
      <c r="B84" s="3">
        <v>2.5050000000000003E-2</v>
      </c>
    </row>
    <row r="85" spans="1:2" x14ac:dyDescent="0.35">
      <c r="A85" s="2">
        <v>1961</v>
      </c>
      <c r="B85" s="3">
        <v>8.2324999999999995E-2</v>
      </c>
    </row>
    <row r="86" spans="1:2" x14ac:dyDescent="0.35">
      <c r="A86" s="2">
        <v>1962</v>
      </c>
      <c r="B86" s="3">
        <v>9.3616666666666667E-2</v>
      </c>
    </row>
    <row r="87" spans="1:2" x14ac:dyDescent="0.35">
      <c r="A87" s="2">
        <v>1963</v>
      </c>
      <c r="B87" s="3">
        <v>0.11171666666666664</v>
      </c>
    </row>
    <row r="88" spans="1:2" x14ac:dyDescent="0.35">
      <c r="A88" s="2">
        <v>1964</v>
      </c>
      <c r="B88" s="3">
        <v>-0.14440833333333333</v>
      </c>
    </row>
    <row r="89" spans="1:2" x14ac:dyDescent="0.35">
      <c r="A89" s="2">
        <v>1965</v>
      </c>
      <c r="B89" s="3">
        <v>-7.3066666666666683E-2</v>
      </c>
    </row>
    <row r="90" spans="1:2" x14ac:dyDescent="0.35">
      <c r="A90" s="2">
        <v>1966</v>
      </c>
      <c r="B90" s="3">
        <v>-1.7499999999999998E-2</v>
      </c>
    </row>
    <row r="91" spans="1:2" x14ac:dyDescent="0.35">
      <c r="A91" s="2">
        <v>1967</v>
      </c>
      <c r="B91" s="3">
        <v>-8.0333333333333368E-3</v>
      </c>
    </row>
    <row r="92" spans="1:2" x14ac:dyDescent="0.35">
      <c r="A92" s="2">
        <v>1968</v>
      </c>
      <c r="B92" s="3">
        <v>-2.4758333333333337E-2</v>
      </c>
    </row>
    <row r="93" spans="1:2" x14ac:dyDescent="0.35">
      <c r="A93" s="2">
        <v>1969</v>
      </c>
      <c r="B93" s="3">
        <v>9.8125000000000018E-2</v>
      </c>
    </row>
    <row r="94" spans="1:2" x14ac:dyDescent="0.35">
      <c r="A94" s="2">
        <v>1970</v>
      </c>
      <c r="B94" s="3">
        <v>4.3233333333333346E-2</v>
      </c>
    </row>
    <row r="95" spans="1:2" x14ac:dyDescent="0.35">
      <c r="A95" s="2">
        <v>1971</v>
      </c>
      <c r="B95" s="3">
        <v>-7.2374999999999995E-2</v>
      </c>
    </row>
    <row r="96" spans="1:2" x14ac:dyDescent="0.35">
      <c r="A96" s="2">
        <v>1972</v>
      </c>
      <c r="B96" s="3">
        <v>3.1524999999999997E-2</v>
      </c>
    </row>
    <row r="97" spans="1:2" x14ac:dyDescent="0.35">
      <c r="A97" s="2">
        <v>1973</v>
      </c>
      <c r="B97" s="3">
        <v>0.16899166666666665</v>
      </c>
    </row>
    <row r="98" spans="1:2" x14ac:dyDescent="0.35">
      <c r="A98" s="2">
        <v>1974</v>
      </c>
      <c r="B98" s="3">
        <v>-6.7258333333333323E-2</v>
      </c>
    </row>
    <row r="99" spans="1:2" x14ac:dyDescent="0.35">
      <c r="A99" s="2">
        <v>1975</v>
      </c>
      <c r="B99" s="3">
        <v>8.758333333333328E-3</v>
      </c>
    </row>
    <row r="100" spans="1:2" x14ac:dyDescent="0.35">
      <c r="A100" s="2">
        <v>1976</v>
      </c>
      <c r="B100" s="3">
        <v>-7.3216666666666666E-2</v>
      </c>
    </row>
    <row r="101" spans="1:2" x14ac:dyDescent="0.35">
      <c r="A101" s="2">
        <v>1977</v>
      </c>
      <c r="B101" s="3">
        <v>0.20310833333333334</v>
      </c>
    </row>
    <row r="102" spans="1:2" x14ac:dyDescent="0.35">
      <c r="A102" s="2">
        <v>1978</v>
      </c>
      <c r="B102" s="3">
        <v>0.11759166666666669</v>
      </c>
    </row>
    <row r="103" spans="1:2" x14ac:dyDescent="0.35">
      <c r="A103" s="2">
        <v>1979</v>
      </c>
      <c r="B103" s="3">
        <v>0.23225833333333332</v>
      </c>
    </row>
    <row r="104" spans="1:2" x14ac:dyDescent="0.35">
      <c r="A104" s="2">
        <v>1980</v>
      </c>
      <c r="B104" s="3">
        <v>0.26880000000000004</v>
      </c>
    </row>
    <row r="105" spans="1:2" x14ac:dyDescent="0.35">
      <c r="A105" s="2">
        <v>1981</v>
      </c>
      <c r="B105" s="3">
        <v>0.30493333333333333</v>
      </c>
    </row>
    <row r="106" spans="1:2" x14ac:dyDescent="0.35">
      <c r="A106" s="2">
        <v>1982</v>
      </c>
      <c r="B106" s="3">
        <v>0.18635000000000002</v>
      </c>
    </row>
    <row r="107" spans="1:2" x14ac:dyDescent="0.35">
      <c r="A107" s="2">
        <v>1983</v>
      </c>
      <c r="B107" s="3">
        <v>0.34582500000000005</v>
      </c>
    </row>
    <row r="108" spans="1:2" x14ac:dyDescent="0.35">
      <c r="A108" s="2">
        <v>1984</v>
      </c>
      <c r="B108" s="3">
        <v>0.15411666666666668</v>
      </c>
    </row>
    <row r="109" spans="1:2" x14ac:dyDescent="0.35">
      <c r="A109" s="2">
        <v>1985</v>
      </c>
      <c r="B109" s="3">
        <v>0.13915833333333333</v>
      </c>
    </row>
    <row r="110" spans="1:2" x14ac:dyDescent="0.35">
      <c r="A110" s="2">
        <v>1986</v>
      </c>
      <c r="B110" s="3">
        <v>0.23500833333333335</v>
      </c>
    </row>
    <row r="111" spans="1:2" x14ac:dyDescent="0.35">
      <c r="A111" s="2">
        <v>1987</v>
      </c>
      <c r="B111" s="3">
        <v>0.37423333333333336</v>
      </c>
    </row>
    <row r="112" spans="1:2" x14ac:dyDescent="0.35">
      <c r="A112" s="2">
        <v>1988</v>
      </c>
      <c r="B112" s="3">
        <v>0.38010833333333333</v>
      </c>
    </row>
    <row r="113" spans="1:2" x14ac:dyDescent="0.35">
      <c r="A113" s="2">
        <v>1989</v>
      </c>
      <c r="B113" s="3">
        <v>0.30130000000000001</v>
      </c>
    </row>
    <row r="114" spans="1:2" x14ac:dyDescent="0.35">
      <c r="A114" s="2">
        <v>1990</v>
      </c>
      <c r="B114" s="3">
        <v>0.43681666666666663</v>
      </c>
    </row>
    <row r="115" spans="1:2" x14ac:dyDescent="0.35">
      <c r="A115" s="2">
        <v>1991</v>
      </c>
      <c r="B115" s="3">
        <v>0.40998333333333337</v>
      </c>
    </row>
    <row r="116" spans="1:2" x14ac:dyDescent="0.35">
      <c r="A116" s="2">
        <v>1992</v>
      </c>
      <c r="B116" s="3">
        <v>0.26115833333333333</v>
      </c>
    </row>
    <row r="117" spans="1:2" x14ac:dyDescent="0.35">
      <c r="A117" s="2">
        <v>1993</v>
      </c>
      <c r="B117" s="3">
        <v>0.2888</v>
      </c>
    </row>
    <row r="118" spans="1:2" x14ac:dyDescent="0.35">
      <c r="A118" s="2">
        <v>1994</v>
      </c>
      <c r="B118" s="3">
        <v>0.3449416666666667</v>
      </c>
    </row>
    <row r="119" spans="1:2" x14ac:dyDescent="0.35">
      <c r="A119" s="2">
        <v>1995</v>
      </c>
      <c r="B119" s="3">
        <v>0.46125833333333338</v>
      </c>
    </row>
    <row r="120" spans="1:2" x14ac:dyDescent="0.35">
      <c r="A120" s="2">
        <v>1996</v>
      </c>
      <c r="B120" s="3">
        <v>0.32635833333333336</v>
      </c>
    </row>
    <row r="121" spans="1:2" x14ac:dyDescent="0.35">
      <c r="A121" s="2">
        <v>1997</v>
      </c>
      <c r="B121" s="3">
        <v>0.52245833333333336</v>
      </c>
    </row>
    <row r="122" spans="1:2" x14ac:dyDescent="0.35">
      <c r="A122" s="2">
        <v>1998</v>
      </c>
      <c r="B122" s="3">
        <v>0.63801666666666679</v>
      </c>
    </row>
    <row r="123" spans="1:2" x14ac:dyDescent="0.35">
      <c r="A123" s="2">
        <v>1999</v>
      </c>
      <c r="B123" s="3">
        <v>0.4471416666666666</v>
      </c>
    </row>
    <row r="124" spans="1:2" x14ac:dyDescent="0.35">
      <c r="A124" s="2">
        <v>2000</v>
      </c>
      <c r="B124" s="3">
        <v>0.42873333333333341</v>
      </c>
    </row>
    <row r="125" spans="1:2" x14ac:dyDescent="0.35">
      <c r="A125" s="2">
        <v>2001</v>
      </c>
      <c r="B125" s="3">
        <v>0.54973333333333319</v>
      </c>
    </row>
    <row r="126" spans="1:2" x14ac:dyDescent="0.35">
      <c r="A126" s="2">
        <v>2002</v>
      </c>
      <c r="B126" s="3">
        <v>0.60495833333333338</v>
      </c>
    </row>
    <row r="127" spans="1:2" x14ac:dyDescent="0.35">
      <c r="A127" s="2">
        <v>2003</v>
      </c>
      <c r="B127" s="3">
        <v>0.61667500000000008</v>
      </c>
    </row>
    <row r="128" spans="1:2" x14ac:dyDescent="0.35">
      <c r="A128" s="2">
        <v>2004</v>
      </c>
      <c r="B128" s="3">
        <v>0.58326666666666671</v>
      </c>
    </row>
    <row r="129" spans="1:2" x14ac:dyDescent="0.35">
      <c r="A129" s="2">
        <v>2005</v>
      </c>
      <c r="B129" s="3">
        <v>0.66303333333333325</v>
      </c>
    </row>
    <row r="130" spans="1:2" x14ac:dyDescent="0.35">
      <c r="A130" s="2">
        <v>2006</v>
      </c>
      <c r="B130" s="3">
        <v>0.61835000000000007</v>
      </c>
    </row>
    <row r="131" spans="1:2" x14ac:dyDescent="0.35">
      <c r="A131" s="2">
        <v>2007</v>
      </c>
      <c r="B131" s="3">
        <v>0.61620833333333336</v>
      </c>
    </row>
    <row r="132" spans="1:2" x14ac:dyDescent="0.35">
      <c r="A132" s="2">
        <v>2008</v>
      </c>
      <c r="B132" s="3">
        <v>0.54778333333333329</v>
      </c>
    </row>
    <row r="133" spans="1:2" x14ac:dyDescent="0.35">
      <c r="A133" s="2">
        <v>2009</v>
      </c>
      <c r="B133" s="3">
        <v>0.64139166666666669</v>
      </c>
    </row>
    <row r="134" spans="1:2" x14ac:dyDescent="0.35">
      <c r="A134" s="2">
        <v>2010</v>
      </c>
      <c r="B134" s="3">
        <v>0.70552500000000007</v>
      </c>
    </row>
    <row r="135" spans="1:2" x14ac:dyDescent="0.35">
      <c r="A135" s="2">
        <v>2011</v>
      </c>
      <c r="B135" s="3">
        <v>0.58223333333333327</v>
      </c>
    </row>
    <row r="136" spans="1:2" x14ac:dyDescent="0.35">
      <c r="A136" s="2">
        <v>2012</v>
      </c>
      <c r="B136" s="3">
        <v>0.62829166666666658</v>
      </c>
    </row>
    <row r="137" spans="1:2" x14ac:dyDescent="0.35">
      <c r="A137" s="2">
        <v>2013</v>
      </c>
      <c r="B137" s="3">
        <v>0.67466666666666664</v>
      </c>
    </row>
    <row r="138" spans="1:2" x14ac:dyDescent="0.35">
      <c r="A138" s="2">
        <v>2014</v>
      </c>
      <c r="B138" s="3">
        <v>0.74758333333333338</v>
      </c>
    </row>
    <row r="139" spans="1:2" x14ac:dyDescent="0.35">
      <c r="A139" s="2">
        <v>2015</v>
      </c>
      <c r="B139" s="3">
        <v>0.90654166666666658</v>
      </c>
    </row>
    <row r="140" spans="1:2" x14ac:dyDescent="0.35">
      <c r="A140" s="2">
        <v>2016</v>
      </c>
      <c r="B140" s="3">
        <v>0.94653333333333345</v>
      </c>
    </row>
    <row r="141" spans="1:2" x14ac:dyDescent="0.35">
      <c r="A141" s="2">
        <v>2017</v>
      </c>
      <c r="B141" s="3">
        <v>0.88170000000000004</v>
      </c>
    </row>
    <row r="142" spans="1:2" x14ac:dyDescent="0.35">
      <c r="A142" s="2" t="s">
        <v>4</v>
      </c>
      <c r="B142" s="3">
        <v>4.9206626139817751E-2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6"/>
  <sheetViews>
    <sheetView tabSelected="1" zoomScale="159" zoomScaleNormal="159" workbookViewId="0"/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1880</v>
      </c>
      <c r="B2">
        <v>1</v>
      </c>
      <c r="C2">
        <v>-1.1000000000000001E-3</v>
      </c>
    </row>
    <row r="3" spans="1:3" x14ac:dyDescent="0.35">
      <c r="A3">
        <v>1880</v>
      </c>
      <c r="B3">
        <v>2</v>
      </c>
      <c r="C3">
        <v>-0.12520000000000001</v>
      </c>
    </row>
    <row r="4" spans="1:3" x14ac:dyDescent="0.35">
      <c r="A4">
        <v>1880</v>
      </c>
      <c r="B4">
        <v>3</v>
      </c>
      <c r="C4">
        <v>-0.13719999999999999</v>
      </c>
    </row>
    <row r="5" spans="1:3" x14ac:dyDescent="0.35">
      <c r="A5">
        <v>1880</v>
      </c>
      <c r="B5">
        <v>4</v>
      </c>
      <c r="C5">
        <v>-5.0500000000000003E-2</v>
      </c>
    </row>
    <row r="6" spans="1:3" x14ac:dyDescent="0.35">
      <c r="A6">
        <v>1880</v>
      </c>
      <c r="B6">
        <v>5</v>
      </c>
      <c r="C6">
        <v>-7.8700000000000006E-2</v>
      </c>
    </row>
    <row r="7" spans="1:3" x14ac:dyDescent="0.35">
      <c r="A7">
        <v>1880</v>
      </c>
      <c r="B7">
        <v>6</v>
      </c>
      <c r="C7">
        <v>-0.17399999999999999</v>
      </c>
    </row>
    <row r="8" spans="1:3" x14ac:dyDescent="0.35">
      <c r="A8">
        <v>1880</v>
      </c>
      <c r="B8">
        <v>7</v>
      </c>
      <c r="C8">
        <v>-0.15459999999999999</v>
      </c>
    </row>
    <row r="9" spans="1:3" x14ac:dyDescent="0.35">
      <c r="A9">
        <v>1880</v>
      </c>
      <c r="B9">
        <v>8</v>
      </c>
      <c r="C9">
        <v>-8.1100000000000005E-2</v>
      </c>
    </row>
    <row r="10" spans="1:3" x14ac:dyDescent="0.35">
      <c r="A10">
        <v>1880</v>
      </c>
      <c r="B10">
        <v>9</v>
      </c>
      <c r="C10">
        <v>-8.7499999999999994E-2</v>
      </c>
    </row>
    <row r="11" spans="1:3" x14ac:dyDescent="0.35">
      <c r="A11">
        <v>1880</v>
      </c>
      <c r="B11">
        <v>10</v>
      </c>
      <c r="C11">
        <v>-0.18390000000000001</v>
      </c>
    </row>
    <row r="12" spans="1:3" x14ac:dyDescent="0.35">
      <c r="A12">
        <v>1880</v>
      </c>
      <c r="B12">
        <v>11</v>
      </c>
      <c r="C12">
        <v>-0.27229999999999999</v>
      </c>
    </row>
    <row r="13" spans="1:3" x14ac:dyDescent="0.35">
      <c r="A13">
        <v>1880</v>
      </c>
      <c r="B13">
        <v>12</v>
      </c>
      <c r="C13">
        <v>-8.3400000000000002E-2</v>
      </c>
    </row>
    <row r="14" spans="1:3" x14ac:dyDescent="0.35">
      <c r="A14">
        <v>1881</v>
      </c>
      <c r="B14">
        <v>1</v>
      </c>
      <c r="C14">
        <v>-2.46E-2</v>
      </c>
    </row>
    <row r="15" spans="1:3" x14ac:dyDescent="0.35">
      <c r="A15">
        <v>1881</v>
      </c>
      <c r="B15">
        <v>2</v>
      </c>
      <c r="C15">
        <v>-3.4500000000000003E-2</v>
      </c>
    </row>
    <row r="16" spans="1:3" x14ac:dyDescent="0.35">
      <c r="A16">
        <v>1881</v>
      </c>
      <c r="B16">
        <v>3</v>
      </c>
      <c r="C16">
        <v>2.4199999999999999E-2</v>
      </c>
    </row>
    <row r="17" spans="1:3" x14ac:dyDescent="0.35">
      <c r="A17">
        <v>1881</v>
      </c>
      <c r="B17">
        <v>4</v>
      </c>
      <c r="C17">
        <v>7.0400000000000004E-2</v>
      </c>
    </row>
    <row r="18" spans="1:3" x14ac:dyDescent="0.35">
      <c r="A18">
        <v>1881</v>
      </c>
      <c r="B18">
        <v>5</v>
      </c>
      <c r="C18">
        <v>2.3900000000000001E-2</v>
      </c>
    </row>
    <row r="19" spans="1:3" x14ac:dyDescent="0.35">
      <c r="A19">
        <v>1881</v>
      </c>
      <c r="B19">
        <v>6</v>
      </c>
      <c r="C19">
        <v>-9.3899999999999997E-2</v>
      </c>
    </row>
    <row r="20" spans="1:3" x14ac:dyDescent="0.35">
      <c r="A20">
        <v>1881</v>
      </c>
      <c r="B20">
        <v>7</v>
      </c>
      <c r="C20">
        <v>-4.1099999999999998E-2</v>
      </c>
    </row>
    <row r="21" spans="1:3" x14ac:dyDescent="0.35">
      <c r="A21">
        <v>1881</v>
      </c>
      <c r="B21">
        <v>8</v>
      </c>
      <c r="C21">
        <v>-6.0199999999999997E-2</v>
      </c>
    </row>
    <row r="22" spans="1:3" x14ac:dyDescent="0.35">
      <c r="A22">
        <v>1881</v>
      </c>
      <c r="B22">
        <v>9</v>
      </c>
      <c r="C22">
        <v>-0.18429999999999999</v>
      </c>
    </row>
    <row r="23" spans="1:3" x14ac:dyDescent="0.35">
      <c r="A23">
        <v>1881</v>
      </c>
      <c r="B23">
        <v>10</v>
      </c>
      <c r="C23">
        <v>-0.2228</v>
      </c>
    </row>
    <row r="24" spans="1:3" x14ac:dyDescent="0.35">
      <c r="A24">
        <v>1881</v>
      </c>
      <c r="B24">
        <v>11</v>
      </c>
      <c r="C24">
        <v>-0.2233</v>
      </c>
    </row>
    <row r="25" spans="1:3" x14ac:dyDescent="0.35">
      <c r="A25">
        <v>1881</v>
      </c>
      <c r="B25">
        <v>12</v>
      </c>
      <c r="C25">
        <v>-4.8599999999999997E-2</v>
      </c>
    </row>
    <row r="26" spans="1:3" x14ac:dyDescent="0.35">
      <c r="A26">
        <v>1882</v>
      </c>
      <c r="B26">
        <v>1</v>
      </c>
      <c r="C26">
        <v>8.77E-2</v>
      </c>
    </row>
    <row r="27" spans="1:3" x14ac:dyDescent="0.35">
      <c r="A27">
        <v>1882</v>
      </c>
      <c r="B27">
        <v>2</v>
      </c>
      <c r="C27">
        <v>3.2800000000000003E-2</v>
      </c>
    </row>
    <row r="28" spans="1:3" x14ac:dyDescent="0.35">
      <c r="A28">
        <v>1882</v>
      </c>
      <c r="B28">
        <v>3</v>
      </c>
      <c r="C28">
        <v>6.9199999999999998E-2</v>
      </c>
    </row>
    <row r="29" spans="1:3" x14ac:dyDescent="0.35">
      <c r="A29">
        <v>1882</v>
      </c>
      <c r="B29">
        <v>4</v>
      </c>
      <c r="C29">
        <v>-0.1283</v>
      </c>
    </row>
    <row r="30" spans="1:3" x14ac:dyDescent="0.35">
      <c r="A30">
        <v>1882</v>
      </c>
      <c r="B30">
        <v>5</v>
      </c>
      <c r="C30">
        <v>-0.14949999999999999</v>
      </c>
    </row>
    <row r="31" spans="1:3" x14ac:dyDescent="0.35">
      <c r="A31">
        <v>1882</v>
      </c>
      <c r="B31">
        <v>6</v>
      </c>
      <c r="C31">
        <v>-0.14180000000000001</v>
      </c>
    </row>
    <row r="32" spans="1:3" x14ac:dyDescent="0.35">
      <c r="A32">
        <v>1882</v>
      </c>
      <c r="B32">
        <v>7</v>
      </c>
      <c r="C32">
        <v>-6.8500000000000005E-2</v>
      </c>
    </row>
    <row r="33" spans="1:3" x14ac:dyDescent="0.35">
      <c r="A33">
        <v>1882</v>
      </c>
      <c r="B33">
        <v>8</v>
      </c>
      <c r="C33">
        <v>-8.3999999999999995E-3</v>
      </c>
    </row>
    <row r="34" spans="1:3" x14ac:dyDescent="0.35">
      <c r="A34">
        <v>1882</v>
      </c>
      <c r="B34">
        <v>9</v>
      </c>
      <c r="C34">
        <v>3.2000000000000002E-3</v>
      </c>
    </row>
    <row r="35" spans="1:3" x14ac:dyDescent="0.35">
      <c r="A35">
        <v>1882</v>
      </c>
      <c r="B35">
        <v>10</v>
      </c>
      <c r="C35">
        <v>-0.2109</v>
      </c>
    </row>
    <row r="36" spans="1:3" x14ac:dyDescent="0.35">
      <c r="A36">
        <v>1882</v>
      </c>
      <c r="B36">
        <v>11</v>
      </c>
      <c r="C36">
        <v>-0.13100000000000001</v>
      </c>
    </row>
    <row r="37" spans="1:3" x14ac:dyDescent="0.35">
      <c r="A37">
        <v>1882</v>
      </c>
      <c r="B37">
        <v>12</v>
      </c>
      <c r="C37">
        <v>-0.17549999999999999</v>
      </c>
    </row>
    <row r="38" spans="1:3" x14ac:dyDescent="0.35">
      <c r="A38">
        <v>1883</v>
      </c>
      <c r="B38">
        <v>1</v>
      </c>
      <c r="C38">
        <v>-0.27</v>
      </c>
    </row>
    <row r="39" spans="1:3" x14ac:dyDescent="0.35">
      <c r="A39">
        <v>1883</v>
      </c>
      <c r="B39">
        <v>2</v>
      </c>
      <c r="C39">
        <v>-0.29680000000000001</v>
      </c>
    </row>
    <row r="40" spans="1:3" x14ac:dyDescent="0.35">
      <c r="A40">
        <v>1883</v>
      </c>
      <c r="B40">
        <v>3</v>
      </c>
      <c r="C40">
        <v>-0.1414</v>
      </c>
    </row>
    <row r="41" spans="1:3" x14ac:dyDescent="0.35">
      <c r="A41">
        <v>1883</v>
      </c>
      <c r="B41">
        <v>4</v>
      </c>
      <c r="C41">
        <v>-0.1802</v>
      </c>
    </row>
    <row r="42" spans="1:3" x14ac:dyDescent="0.35">
      <c r="A42">
        <v>1883</v>
      </c>
      <c r="B42">
        <v>5</v>
      </c>
      <c r="C42">
        <v>-0.14530000000000001</v>
      </c>
    </row>
    <row r="43" spans="1:3" x14ac:dyDescent="0.35">
      <c r="A43">
        <v>1883</v>
      </c>
      <c r="B43">
        <v>6</v>
      </c>
      <c r="C43">
        <v>-9.5999999999999992E-3</v>
      </c>
    </row>
    <row r="44" spans="1:3" x14ac:dyDescent="0.35">
      <c r="A44">
        <v>1883</v>
      </c>
      <c r="B44">
        <v>7</v>
      </c>
      <c r="C44">
        <v>-8.6300000000000002E-2</v>
      </c>
    </row>
    <row r="45" spans="1:3" x14ac:dyDescent="0.35">
      <c r="A45">
        <v>1883</v>
      </c>
      <c r="B45">
        <v>8</v>
      </c>
      <c r="C45">
        <v>-5.4899999999999997E-2</v>
      </c>
    </row>
    <row r="46" spans="1:3" x14ac:dyDescent="0.35">
      <c r="A46">
        <v>1883</v>
      </c>
      <c r="B46">
        <v>9</v>
      </c>
      <c r="C46">
        <v>-0.1512</v>
      </c>
    </row>
    <row r="47" spans="1:3" x14ac:dyDescent="0.35">
      <c r="A47">
        <v>1883</v>
      </c>
      <c r="B47">
        <v>10</v>
      </c>
      <c r="C47">
        <v>-0.16769999999999999</v>
      </c>
    </row>
    <row r="48" spans="1:3" x14ac:dyDescent="0.35">
      <c r="A48">
        <v>1883</v>
      </c>
      <c r="B48">
        <v>11</v>
      </c>
      <c r="C48">
        <v>-0.1749</v>
      </c>
    </row>
    <row r="49" spans="1:3" x14ac:dyDescent="0.35">
      <c r="A49">
        <v>1883</v>
      </c>
      <c r="B49">
        <v>12</v>
      </c>
      <c r="C49">
        <v>-8.2900000000000001E-2</v>
      </c>
    </row>
    <row r="50" spans="1:3" x14ac:dyDescent="0.35">
      <c r="A50">
        <v>1884</v>
      </c>
      <c r="B50">
        <v>1</v>
      </c>
      <c r="C50">
        <v>-0.1915</v>
      </c>
    </row>
    <row r="51" spans="1:3" x14ac:dyDescent="0.35">
      <c r="A51">
        <v>1884</v>
      </c>
      <c r="B51">
        <v>2</v>
      </c>
      <c r="C51">
        <v>-0.15240000000000001</v>
      </c>
    </row>
    <row r="52" spans="1:3" x14ac:dyDescent="0.35">
      <c r="A52">
        <v>1884</v>
      </c>
      <c r="B52">
        <v>3</v>
      </c>
      <c r="C52">
        <v>-0.2142</v>
      </c>
    </row>
    <row r="53" spans="1:3" x14ac:dyDescent="0.35">
      <c r="A53">
        <v>1884</v>
      </c>
      <c r="B53">
        <v>4</v>
      </c>
      <c r="C53">
        <v>-0.1893</v>
      </c>
    </row>
    <row r="54" spans="1:3" x14ac:dyDescent="0.35">
      <c r="A54">
        <v>1884</v>
      </c>
      <c r="B54">
        <v>5</v>
      </c>
      <c r="C54">
        <v>-0.13650000000000001</v>
      </c>
    </row>
    <row r="55" spans="1:3" x14ac:dyDescent="0.35">
      <c r="A55">
        <v>1884</v>
      </c>
      <c r="B55">
        <v>6</v>
      </c>
      <c r="C55">
        <v>-0.20269999999999999</v>
      </c>
    </row>
    <row r="56" spans="1:3" x14ac:dyDescent="0.35">
      <c r="A56">
        <v>1884</v>
      </c>
      <c r="B56">
        <v>7</v>
      </c>
      <c r="C56">
        <v>-0.30649999999999999</v>
      </c>
    </row>
    <row r="57" spans="1:3" x14ac:dyDescent="0.35">
      <c r="A57">
        <v>1884</v>
      </c>
      <c r="B57">
        <v>8</v>
      </c>
      <c r="C57">
        <v>-0.2772</v>
      </c>
    </row>
    <row r="58" spans="1:3" x14ac:dyDescent="0.35">
      <c r="A58">
        <v>1884</v>
      </c>
      <c r="B58">
        <v>9</v>
      </c>
      <c r="C58">
        <v>-0.23250000000000001</v>
      </c>
    </row>
    <row r="59" spans="1:3" x14ac:dyDescent="0.35">
      <c r="A59">
        <v>1884</v>
      </c>
      <c r="B59">
        <v>10</v>
      </c>
      <c r="C59">
        <v>-0.17730000000000001</v>
      </c>
    </row>
    <row r="60" spans="1:3" x14ac:dyDescent="0.35">
      <c r="A60">
        <v>1884</v>
      </c>
      <c r="B60">
        <v>11</v>
      </c>
      <c r="C60">
        <v>-0.27750000000000002</v>
      </c>
    </row>
    <row r="61" spans="1:3" x14ac:dyDescent="0.35">
      <c r="A61">
        <v>1884</v>
      </c>
      <c r="B61">
        <v>12</v>
      </c>
      <c r="C61">
        <v>-0.15479999999999999</v>
      </c>
    </row>
    <row r="62" spans="1:3" x14ac:dyDescent="0.35">
      <c r="A62">
        <v>1885</v>
      </c>
      <c r="B62">
        <v>1</v>
      </c>
      <c r="C62">
        <v>-0.43430000000000002</v>
      </c>
    </row>
    <row r="63" spans="1:3" x14ac:dyDescent="0.35">
      <c r="A63">
        <v>1885</v>
      </c>
      <c r="B63">
        <v>2</v>
      </c>
      <c r="C63">
        <v>-0.26550000000000001</v>
      </c>
    </row>
    <row r="64" spans="1:3" x14ac:dyDescent="0.35">
      <c r="A64">
        <v>1885</v>
      </c>
      <c r="B64">
        <v>3</v>
      </c>
      <c r="C64">
        <v>-0.1573</v>
      </c>
    </row>
    <row r="65" spans="1:3" x14ac:dyDescent="0.35">
      <c r="A65">
        <v>1885</v>
      </c>
      <c r="B65">
        <v>4</v>
      </c>
      <c r="C65">
        <v>-0.26379999999999998</v>
      </c>
    </row>
    <row r="66" spans="1:3" x14ac:dyDescent="0.35">
      <c r="A66">
        <v>1885</v>
      </c>
      <c r="B66">
        <v>5</v>
      </c>
      <c r="C66">
        <v>-0.28860000000000002</v>
      </c>
    </row>
    <row r="67" spans="1:3" x14ac:dyDescent="0.35">
      <c r="A67">
        <v>1885</v>
      </c>
      <c r="B67">
        <v>6</v>
      </c>
      <c r="C67">
        <v>-0.31459999999999999</v>
      </c>
    </row>
    <row r="68" spans="1:3" x14ac:dyDescent="0.35">
      <c r="A68">
        <v>1885</v>
      </c>
      <c r="B68">
        <v>7</v>
      </c>
      <c r="C68">
        <v>-0.2465</v>
      </c>
    </row>
    <row r="69" spans="1:3" x14ac:dyDescent="0.35">
      <c r="A69">
        <v>1885</v>
      </c>
      <c r="B69">
        <v>8</v>
      </c>
      <c r="C69">
        <v>-0.25140000000000001</v>
      </c>
    </row>
    <row r="70" spans="1:3" x14ac:dyDescent="0.35">
      <c r="A70">
        <v>1885</v>
      </c>
      <c r="B70">
        <v>9</v>
      </c>
      <c r="C70">
        <v>-0.20649999999999999</v>
      </c>
    </row>
    <row r="71" spans="1:3" x14ac:dyDescent="0.35">
      <c r="A71">
        <v>1885</v>
      </c>
      <c r="B71">
        <v>10</v>
      </c>
      <c r="C71">
        <v>-0.13589999999999999</v>
      </c>
    </row>
    <row r="72" spans="1:3" x14ac:dyDescent="0.35">
      <c r="A72">
        <v>1885</v>
      </c>
      <c r="B72">
        <v>11</v>
      </c>
      <c r="C72">
        <v>-0.13550000000000001</v>
      </c>
    </row>
    <row r="73" spans="1:3" x14ac:dyDescent="0.35">
      <c r="A73">
        <v>1885</v>
      </c>
      <c r="B73">
        <v>12</v>
      </c>
      <c r="C73">
        <v>3.9600000000000003E-2</v>
      </c>
    </row>
    <row r="74" spans="1:3" x14ac:dyDescent="0.35">
      <c r="A74">
        <v>1886</v>
      </c>
      <c r="B74">
        <v>1</v>
      </c>
      <c r="C74">
        <v>-0.1201</v>
      </c>
    </row>
    <row r="75" spans="1:3" x14ac:dyDescent="0.35">
      <c r="A75">
        <v>1886</v>
      </c>
      <c r="B75">
        <v>2</v>
      </c>
      <c r="C75">
        <v>-0.28889999999999999</v>
      </c>
    </row>
    <row r="76" spans="1:3" x14ac:dyDescent="0.35">
      <c r="A76">
        <v>1886</v>
      </c>
      <c r="B76">
        <v>3</v>
      </c>
      <c r="C76">
        <v>-0.29210000000000003</v>
      </c>
    </row>
    <row r="77" spans="1:3" x14ac:dyDescent="0.35">
      <c r="A77">
        <v>1886</v>
      </c>
      <c r="B77">
        <v>4</v>
      </c>
      <c r="C77">
        <v>-0.17730000000000001</v>
      </c>
    </row>
    <row r="78" spans="1:3" x14ac:dyDescent="0.35">
      <c r="A78">
        <v>1886</v>
      </c>
      <c r="B78">
        <v>5</v>
      </c>
      <c r="C78">
        <v>-0.1651</v>
      </c>
    </row>
    <row r="79" spans="1:3" x14ac:dyDescent="0.35">
      <c r="A79">
        <v>1886</v>
      </c>
      <c r="B79">
        <v>6</v>
      </c>
      <c r="C79">
        <v>-0.25359999999999999</v>
      </c>
    </row>
    <row r="80" spans="1:3" x14ac:dyDescent="0.35">
      <c r="A80">
        <v>1886</v>
      </c>
      <c r="B80">
        <v>7</v>
      </c>
      <c r="C80">
        <v>-0.17119999999999999</v>
      </c>
    </row>
    <row r="81" spans="1:3" x14ac:dyDescent="0.35">
      <c r="A81">
        <v>1886</v>
      </c>
      <c r="B81">
        <v>8</v>
      </c>
      <c r="C81">
        <v>-0.2233</v>
      </c>
    </row>
    <row r="82" spans="1:3" x14ac:dyDescent="0.35">
      <c r="A82">
        <v>1886</v>
      </c>
      <c r="B82">
        <v>9</v>
      </c>
      <c r="C82">
        <v>-0.20230000000000001</v>
      </c>
    </row>
    <row r="83" spans="1:3" x14ac:dyDescent="0.35">
      <c r="A83">
        <v>1886</v>
      </c>
      <c r="B83">
        <v>10</v>
      </c>
      <c r="C83">
        <v>-0.23469999999999999</v>
      </c>
    </row>
    <row r="84" spans="1:3" x14ac:dyDescent="0.35">
      <c r="A84">
        <v>1886</v>
      </c>
      <c r="B84">
        <v>11</v>
      </c>
      <c r="C84">
        <v>-0.2064</v>
      </c>
    </row>
    <row r="85" spans="1:3" x14ac:dyDescent="0.35">
      <c r="A85">
        <v>1886</v>
      </c>
      <c r="B85">
        <v>12</v>
      </c>
      <c r="C85">
        <v>-0.17030000000000001</v>
      </c>
    </row>
    <row r="86" spans="1:3" x14ac:dyDescent="0.35">
      <c r="A86">
        <v>1887</v>
      </c>
      <c r="B86">
        <v>1</v>
      </c>
      <c r="C86">
        <v>-0.39050000000000001</v>
      </c>
    </row>
    <row r="87" spans="1:3" x14ac:dyDescent="0.35">
      <c r="A87">
        <v>1887</v>
      </c>
      <c r="B87">
        <v>2</v>
      </c>
      <c r="C87">
        <v>-0.3851</v>
      </c>
    </row>
    <row r="88" spans="1:3" x14ac:dyDescent="0.35">
      <c r="A88">
        <v>1887</v>
      </c>
      <c r="B88">
        <v>3</v>
      </c>
      <c r="C88">
        <v>-0.1714</v>
      </c>
    </row>
    <row r="89" spans="1:3" x14ac:dyDescent="0.35">
      <c r="A89">
        <v>1887</v>
      </c>
      <c r="B89">
        <v>4</v>
      </c>
      <c r="C89">
        <v>-0.2009</v>
      </c>
    </row>
    <row r="90" spans="1:3" x14ac:dyDescent="0.35">
      <c r="A90">
        <v>1887</v>
      </c>
      <c r="B90">
        <v>5</v>
      </c>
      <c r="C90">
        <v>-0.24390000000000001</v>
      </c>
    </row>
    <row r="91" spans="1:3" x14ac:dyDescent="0.35">
      <c r="A91">
        <v>1887</v>
      </c>
      <c r="B91">
        <v>6</v>
      </c>
      <c r="C91">
        <v>-0.2235</v>
      </c>
    </row>
    <row r="92" spans="1:3" x14ac:dyDescent="0.35">
      <c r="A92">
        <v>1887</v>
      </c>
      <c r="B92">
        <v>7</v>
      </c>
      <c r="C92">
        <v>-0.27679999999999999</v>
      </c>
    </row>
    <row r="93" spans="1:3" x14ac:dyDescent="0.35">
      <c r="A93">
        <v>1887</v>
      </c>
      <c r="B93">
        <v>8</v>
      </c>
      <c r="C93">
        <v>-0.3231</v>
      </c>
    </row>
    <row r="94" spans="1:3" x14ac:dyDescent="0.35">
      <c r="A94">
        <v>1887</v>
      </c>
      <c r="B94">
        <v>9</v>
      </c>
      <c r="C94">
        <v>-0.1908</v>
      </c>
    </row>
    <row r="95" spans="1:3" x14ac:dyDescent="0.35">
      <c r="A95">
        <v>1887</v>
      </c>
      <c r="B95">
        <v>10</v>
      </c>
      <c r="C95">
        <v>-0.3039</v>
      </c>
    </row>
    <row r="96" spans="1:3" x14ac:dyDescent="0.35">
      <c r="A96">
        <v>1887</v>
      </c>
      <c r="B96">
        <v>11</v>
      </c>
      <c r="C96">
        <v>-0.16420000000000001</v>
      </c>
    </row>
    <row r="97" spans="1:3" x14ac:dyDescent="0.35">
      <c r="A97">
        <v>1887</v>
      </c>
      <c r="B97">
        <v>12</v>
      </c>
      <c r="C97">
        <v>-0.20349999999999999</v>
      </c>
    </row>
    <row r="98" spans="1:3" x14ac:dyDescent="0.35">
      <c r="A98">
        <v>1888</v>
      </c>
      <c r="B98">
        <v>1</v>
      </c>
      <c r="C98">
        <v>-0.39129999999999998</v>
      </c>
    </row>
    <row r="99" spans="1:3" x14ac:dyDescent="0.35">
      <c r="A99">
        <v>1888</v>
      </c>
      <c r="B99">
        <v>2</v>
      </c>
      <c r="C99">
        <v>-0.33179999999999998</v>
      </c>
    </row>
    <row r="100" spans="1:3" x14ac:dyDescent="0.35">
      <c r="A100">
        <v>1888</v>
      </c>
      <c r="B100">
        <v>3</v>
      </c>
      <c r="C100">
        <v>-0.30299999999999999</v>
      </c>
    </row>
    <row r="101" spans="1:3" x14ac:dyDescent="0.35">
      <c r="A101">
        <v>1888</v>
      </c>
      <c r="B101">
        <v>4</v>
      </c>
      <c r="C101">
        <v>-0.17979999999999999</v>
      </c>
    </row>
    <row r="102" spans="1:3" x14ac:dyDescent="0.35">
      <c r="A102">
        <v>1888</v>
      </c>
      <c r="B102">
        <v>5</v>
      </c>
      <c r="C102">
        <v>-0.16189999999999999</v>
      </c>
    </row>
    <row r="103" spans="1:3" x14ac:dyDescent="0.35">
      <c r="A103">
        <v>1888</v>
      </c>
      <c r="B103">
        <v>6</v>
      </c>
      <c r="C103">
        <v>-9.9299999999999999E-2</v>
      </c>
    </row>
    <row r="104" spans="1:3" x14ac:dyDescent="0.35">
      <c r="A104">
        <v>1888</v>
      </c>
      <c r="B104">
        <v>7</v>
      </c>
      <c r="C104">
        <v>-0.1187</v>
      </c>
    </row>
    <row r="105" spans="1:3" x14ac:dyDescent="0.35">
      <c r="A105">
        <v>1888</v>
      </c>
      <c r="B105">
        <v>8</v>
      </c>
      <c r="C105">
        <v>-0.1653</v>
      </c>
    </row>
    <row r="106" spans="1:3" x14ac:dyDescent="0.35">
      <c r="A106">
        <v>1888</v>
      </c>
      <c r="B106">
        <v>9</v>
      </c>
      <c r="C106">
        <v>-7.22E-2</v>
      </c>
    </row>
    <row r="107" spans="1:3" x14ac:dyDescent="0.35">
      <c r="A107">
        <v>1888</v>
      </c>
      <c r="B107">
        <v>10</v>
      </c>
      <c r="C107">
        <v>1.1299999999999999E-2</v>
      </c>
    </row>
    <row r="108" spans="1:3" x14ac:dyDescent="0.35">
      <c r="A108">
        <v>1888</v>
      </c>
      <c r="B108">
        <v>11</v>
      </c>
      <c r="C108">
        <v>-4.9500000000000002E-2</v>
      </c>
    </row>
    <row r="109" spans="1:3" x14ac:dyDescent="0.35">
      <c r="A109">
        <v>1888</v>
      </c>
      <c r="B109">
        <v>12</v>
      </c>
      <c r="C109">
        <v>3.4299999999999997E-2</v>
      </c>
    </row>
    <row r="110" spans="1:3" x14ac:dyDescent="0.35">
      <c r="A110">
        <v>1889</v>
      </c>
      <c r="B110">
        <v>1</v>
      </c>
      <c r="C110">
        <v>-0.10009999999999999</v>
      </c>
    </row>
    <row r="111" spans="1:3" x14ac:dyDescent="0.35">
      <c r="A111">
        <v>1889</v>
      </c>
      <c r="B111">
        <v>2</v>
      </c>
      <c r="C111">
        <v>7.7999999999999996E-3</v>
      </c>
    </row>
    <row r="112" spans="1:3" x14ac:dyDescent="0.35">
      <c r="A112">
        <v>1889</v>
      </c>
      <c r="B112">
        <v>3</v>
      </c>
      <c r="C112">
        <v>0.1142</v>
      </c>
    </row>
    <row r="113" spans="1:3" x14ac:dyDescent="0.35">
      <c r="A113">
        <v>1889</v>
      </c>
      <c r="B113">
        <v>4</v>
      </c>
      <c r="C113">
        <v>4.4900000000000002E-2</v>
      </c>
    </row>
    <row r="114" spans="1:3" x14ac:dyDescent="0.35">
      <c r="A114">
        <v>1889</v>
      </c>
      <c r="B114">
        <v>5</v>
      </c>
      <c r="C114">
        <v>-3.5900000000000001E-2</v>
      </c>
    </row>
    <row r="115" spans="1:3" x14ac:dyDescent="0.35">
      <c r="A115">
        <v>1889</v>
      </c>
      <c r="B115">
        <v>6</v>
      </c>
      <c r="C115">
        <v>-7.8799999999999995E-2</v>
      </c>
    </row>
    <row r="116" spans="1:3" x14ac:dyDescent="0.35">
      <c r="A116">
        <v>1889</v>
      </c>
      <c r="B116">
        <v>7</v>
      </c>
      <c r="C116">
        <v>-0.16600000000000001</v>
      </c>
    </row>
    <row r="117" spans="1:3" x14ac:dyDescent="0.35">
      <c r="A117">
        <v>1889</v>
      </c>
      <c r="B117">
        <v>8</v>
      </c>
      <c r="C117">
        <v>-0.14449999999999999</v>
      </c>
    </row>
    <row r="118" spans="1:3" x14ac:dyDescent="0.35">
      <c r="A118">
        <v>1889</v>
      </c>
      <c r="B118">
        <v>9</v>
      </c>
      <c r="C118">
        <v>-0.23</v>
      </c>
    </row>
    <row r="119" spans="1:3" x14ac:dyDescent="0.35">
      <c r="A119">
        <v>1889</v>
      </c>
      <c r="B119">
        <v>10</v>
      </c>
      <c r="C119">
        <v>-0.19939999999999999</v>
      </c>
    </row>
    <row r="120" spans="1:3" x14ac:dyDescent="0.35">
      <c r="A120">
        <v>1889</v>
      </c>
      <c r="B120">
        <v>11</v>
      </c>
      <c r="C120">
        <v>-0.28349999999999997</v>
      </c>
    </row>
    <row r="121" spans="1:3" x14ac:dyDescent="0.35">
      <c r="A121">
        <v>1889</v>
      </c>
      <c r="B121">
        <v>12</v>
      </c>
      <c r="C121">
        <v>-0.1865</v>
      </c>
    </row>
    <row r="122" spans="1:3" x14ac:dyDescent="0.35">
      <c r="A122">
        <v>1890</v>
      </c>
      <c r="B122">
        <v>1</v>
      </c>
      <c r="C122">
        <v>-0.36320000000000002</v>
      </c>
    </row>
    <row r="123" spans="1:3" x14ac:dyDescent="0.35">
      <c r="A123">
        <v>1890</v>
      </c>
      <c r="B123">
        <v>2</v>
      </c>
      <c r="C123">
        <v>-0.4345</v>
      </c>
    </row>
    <row r="124" spans="1:3" x14ac:dyDescent="0.35">
      <c r="A124">
        <v>1890</v>
      </c>
      <c r="B124">
        <v>3</v>
      </c>
      <c r="C124">
        <v>-0.3241</v>
      </c>
    </row>
    <row r="125" spans="1:3" x14ac:dyDescent="0.35">
      <c r="A125">
        <v>1890</v>
      </c>
      <c r="B125">
        <v>4</v>
      </c>
      <c r="C125">
        <v>-0.2621</v>
      </c>
    </row>
    <row r="126" spans="1:3" x14ac:dyDescent="0.35">
      <c r="A126">
        <v>1890</v>
      </c>
      <c r="B126">
        <v>5</v>
      </c>
      <c r="C126">
        <v>-0.39279999999999998</v>
      </c>
    </row>
    <row r="127" spans="1:3" x14ac:dyDescent="0.35">
      <c r="A127">
        <v>1890</v>
      </c>
      <c r="B127">
        <v>6</v>
      </c>
      <c r="C127">
        <v>-0.29149999999999998</v>
      </c>
    </row>
    <row r="128" spans="1:3" x14ac:dyDescent="0.35">
      <c r="A128">
        <v>1890</v>
      </c>
      <c r="B128">
        <v>7</v>
      </c>
      <c r="C128">
        <v>-0.28220000000000001</v>
      </c>
    </row>
    <row r="129" spans="1:3" x14ac:dyDescent="0.35">
      <c r="A129">
        <v>1890</v>
      </c>
      <c r="B129">
        <v>8</v>
      </c>
      <c r="C129">
        <v>-0.3276</v>
      </c>
    </row>
    <row r="130" spans="1:3" x14ac:dyDescent="0.35">
      <c r="A130">
        <v>1890</v>
      </c>
      <c r="B130">
        <v>9</v>
      </c>
      <c r="C130">
        <v>-0.35460000000000003</v>
      </c>
    </row>
    <row r="131" spans="1:3" x14ac:dyDescent="0.35">
      <c r="A131">
        <v>1890</v>
      </c>
      <c r="B131">
        <v>10</v>
      </c>
      <c r="C131">
        <v>-0.29630000000000001</v>
      </c>
    </row>
    <row r="132" spans="1:3" x14ac:dyDescent="0.35">
      <c r="A132">
        <v>1890</v>
      </c>
      <c r="B132">
        <v>11</v>
      </c>
      <c r="C132">
        <v>-0.34429999999999999</v>
      </c>
    </row>
    <row r="133" spans="1:3" x14ac:dyDescent="0.35">
      <c r="A133">
        <v>1890</v>
      </c>
      <c r="B133">
        <v>12</v>
      </c>
      <c r="C133">
        <v>-0.23530000000000001</v>
      </c>
    </row>
    <row r="134" spans="1:3" x14ac:dyDescent="0.35">
      <c r="A134">
        <v>1891</v>
      </c>
      <c r="B134">
        <v>1</v>
      </c>
      <c r="C134">
        <v>-0.38329999999999997</v>
      </c>
    </row>
    <row r="135" spans="1:3" x14ac:dyDescent="0.35">
      <c r="A135">
        <v>1891</v>
      </c>
      <c r="B135">
        <v>2</v>
      </c>
      <c r="C135">
        <v>-0.52800000000000002</v>
      </c>
    </row>
    <row r="136" spans="1:3" x14ac:dyDescent="0.35">
      <c r="A136">
        <v>1891</v>
      </c>
      <c r="B136">
        <v>3</v>
      </c>
      <c r="C136">
        <v>-0.21709999999999999</v>
      </c>
    </row>
    <row r="137" spans="1:3" x14ac:dyDescent="0.35">
      <c r="A137">
        <v>1891</v>
      </c>
      <c r="B137">
        <v>4</v>
      </c>
      <c r="C137">
        <v>-0.25659999999999999</v>
      </c>
    </row>
    <row r="138" spans="1:3" x14ac:dyDescent="0.35">
      <c r="A138">
        <v>1891</v>
      </c>
      <c r="B138">
        <v>5</v>
      </c>
      <c r="C138">
        <v>-0.1401</v>
      </c>
    </row>
    <row r="139" spans="1:3" x14ac:dyDescent="0.35">
      <c r="A139">
        <v>1891</v>
      </c>
      <c r="B139">
        <v>6</v>
      </c>
      <c r="C139">
        <v>-0.20480000000000001</v>
      </c>
    </row>
    <row r="140" spans="1:3" x14ac:dyDescent="0.35">
      <c r="A140">
        <v>1891</v>
      </c>
      <c r="B140">
        <v>7</v>
      </c>
      <c r="C140">
        <v>-0.23169999999999999</v>
      </c>
    </row>
    <row r="141" spans="1:3" x14ac:dyDescent="0.35">
      <c r="A141">
        <v>1891</v>
      </c>
      <c r="B141">
        <v>8</v>
      </c>
      <c r="C141">
        <v>-0.23319999999999999</v>
      </c>
    </row>
    <row r="142" spans="1:3" x14ac:dyDescent="0.35">
      <c r="A142">
        <v>1891</v>
      </c>
      <c r="B142">
        <v>9</v>
      </c>
      <c r="C142">
        <v>-0.15490000000000001</v>
      </c>
    </row>
    <row r="143" spans="1:3" x14ac:dyDescent="0.35">
      <c r="A143">
        <v>1891</v>
      </c>
      <c r="B143">
        <v>10</v>
      </c>
      <c r="C143">
        <v>-0.29110000000000003</v>
      </c>
    </row>
    <row r="144" spans="1:3" x14ac:dyDescent="0.35">
      <c r="A144">
        <v>1891</v>
      </c>
      <c r="B144">
        <v>11</v>
      </c>
      <c r="C144">
        <v>-0.40160000000000001</v>
      </c>
    </row>
    <row r="145" spans="1:3" x14ac:dyDescent="0.35">
      <c r="A145">
        <v>1891</v>
      </c>
      <c r="B145">
        <v>12</v>
      </c>
      <c r="C145">
        <v>-4.8599999999999997E-2</v>
      </c>
    </row>
    <row r="146" spans="1:3" x14ac:dyDescent="0.35">
      <c r="A146">
        <v>1892</v>
      </c>
      <c r="B146">
        <v>1</v>
      </c>
      <c r="C146">
        <v>-0.2417</v>
      </c>
    </row>
    <row r="147" spans="1:3" x14ac:dyDescent="0.35">
      <c r="A147">
        <v>1892</v>
      </c>
      <c r="B147">
        <v>2</v>
      </c>
      <c r="C147">
        <v>-0.14219999999999999</v>
      </c>
    </row>
    <row r="148" spans="1:3" x14ac:dyDescent="0.35">
      <c r="A148">
        <v>1892</v>
      </c>
      <c r="B148">
        <v>3</v>
      </c>
      <c r="C148">
        <v>-0.30830000000000002</v>
      </c>
    </row>
    <row r="149" spans="1:3" x14ac:dyDescent="0.35">
      <c r="A149">
        <v>1892</v>
      </c>
      <c r="B149">
        <v>4</v>
      </c>
      <c r="C149">
        <v>-0.32200000000000001</v>
      </c>
    </row>
    <row r="150" spans="1:3" x14ac:dyDescent="0.35">
      <c r="A150">
        <v>1892</v>
      </c>
      <c r="B150">
        <v>5</v>
      </c>
      <c r="C150">
        <v>-0.3125</v>
      </c>
    </row>
    <row r="151" spans="1:3" x14ac:dyDescent="0.35">
      <c r="A151">
        <v>1892</v>
      </c>
      <c r="B151">
        <v>6</v>
      </c>
      <c r="C151">
        <v>-0.28739999999999999</v>
      </c>
    </row>
    <row r="152" spans="1:3" x14ac:dyDescent="0.35">
      <c r="A152">
        <v>1892</v>
      </c>
      <c r="B152">
        <v>7</v>
      </c>
      <c r="C152">
        <v>-0.35210000000000002</v>
      </c>
    </row>
    <row r="153" spans="1:3" x14ac:dyDescent="0.35">
      <c r="A153">
        <v>1892</v>
      </c>
      <c r="B153">
        <v>8</v>
      </c>
      <c r="C153">
        <v>-0.33179999999999998</v>
      </c>
    </row>
    <row r="154" spans="1:3" x14ac:dyDescent="0.35">
      <c r="A154">
        <v>1892</v>
      </c>
      <c r="B154">
        <v>9</v>
      </c>
      <c r="C154">
        <v>-0.2228</v>
      </c>
    </row>
    <row r="155" spans="1:3" x14ac:dyDescent="0.35">
      <c r="A155">
        <v>1892</v>
      </c>
      <c r="B155">
        <v>10</v>
      </c>
      <c r="C155">
        <v>-0.2505</v>
      </c>
    </row>
    <row r="156" spans="1:3" x14ac:dyDescent="0.35">
      <c r="A156">
        <v>1892</v>
      </c>
      <c r="B156">
        <v>11</v>
      </c>
      <c r="C156">
        <v>-0.47839999999999999</v>
      </c>
    </row>
    <row r="157" spans="1:3" x14ac:dyDescent="0.35">
      <c r="A157">
        <v>1892</v>
      </c>
      <c r="B157">
        <v>12</v>
      </c>
      <c r="C157">
        <v>-0.47749999999999998</v>
      </c>
    </row>
    <row r="158" spans="1:3" x14ac:dyDescent="0.35">
      <c r="A158">
        <v>1893</v>
      </c>
      <c r="B158">
        <v>1</v>
      </c>
      <c r="C158">
        <v>-0.67959999999999998</v>
      </c>
    </row>
    <row r="159" spans="1:3" x14ac:dyDescent="0.35">
      <c r="A159">
        <v>1893</v>
      </c>
      <c r="B159">
        <v>2</v>
      </c>
      <c r="C159">
        <v>-0.61370000000000002</v>
      </c>
    </row>
    <row r="160" spans="1:3" x14ac:dyDescent="0.35">
      <c r="A160">
        <v>1893</v>
      </c>
      <c r="B160">
        <v>3</v>
      </c>
      <c r="C160">
        <v>-0.22500000000000001</v>
      </c>
    </row>
    <row r="161" spans="1:3" x14ac:dyDescent="0.35">
      <c r="A161">
        <v>1893</v>
      </c>
      <c r="B161">
        <v>4</v>
      </c>
      <c r="C161">
        <v>-0.3523</v>
      </c>
    </row>
    <row r="162" spans="1:3" x14ac:dyDescent="0.35">
      <c r="A162">
        <v>1893</v>
      </c>
      <c r="B162">
        <v>5</v>
      </c>
      <c r="C162">
        <v>-0.3448</v>
      </c>
    </row>
    <row r="163" spans="1:3" x14ac:dyDescent="0.35">
      <c r="A163">
        <v>1893</v>
      </c>
      <c r="B163">
        <v>6</v>
      </c>
      <c r="C163">
        <v>-0.2402</v>
      </c>
    </row>
    <row r="164" spans="1:3" x14ac:dyDescent="0.35">
      <c r="A164">
        <v>1893</v>
      </c>
      <c r="B164">
        <v>7</v>
      </c>
      <c r="C164">
        <v>-0.2024</v>
      </c>
    </row>
    <row r="165" spans="1:3" x14ac:dyDescent="0.35">
      <c r="A165">
        <v>1893</v>
      </c>
      <c r="B165">
        <v>8</v>
      </c>
      <c r="C165">
        <v>-0.32890000000000003</v>
      </c>
    </row>
    <row r="166" spans="1:3" x14ac:dyDescent="0.35">
      <c r="A166">
        <v>1893</v>
      </c>
      <c r="B166">
        <v>9</v>
      </c>
      <c r="C166">
        <v>-0.25750000000000001</v>
      </c>
    </row>
    <row r="167" spans="1:3" x14ac:dyDescent="0.35">
      <c r="A167">
        <v>1893</v>
      </c>
      <c r="B167">
        <v>10</v>
      </c>
      <c r="C167">
        <v>-0.2114</v>
      </c>
    </row>
    <row r="168" spans="1:3" x14ac:dyDescent="0.35">
      <c r="A168">
        <v>1893</v>
      </c>
      <c r="B168">
        <v>11</v>
      </c>
      <c r="C168">
        <v>-0.16619999999999999</v>
      </c>
    </row>
    <row r="169" spans="1:3" x14ac:dyDescent="0.35">
      <c r="A169">
        <v>1893</v>
      </c>
      <c r="B169">
        <v>12</v>
      </c>
      <c r="C169">
        <v>-0.24840000000000001</v>
      </c>
    </row>
    <row r="170" spans="1:3" x14ac:dyDescent="0.35">
      <c r="A170">
        <v>1894</v>
      </c>
      <c r="B170">
        <v>1</v>
      </c>
      <c r="C170">
        <v>-0.43759999999999999</v>
      </c>
    </row>
    <row r="171" spans="1:3" x14ac:dyDescent="0.35">
      <c r="A171">
        <v>1894</v>
      </c>
      <c r="B171">
        <v>2</v>
      </c>
      <c r="C171">
        <v>-0.224</v>
      </c>
    </row>
    <row r="172" spans="1:3" x14ac:dyDescent="0.35">
      <c r="A172">
        <v>1894</v>
      </c>
      <c r="B172">
        <v>3</v>
      </c>
      <c r="C172">
        <v>-0.20419999999999999</v>
      </c>
    </row>
    <row r="173" spans="1:3" x14ac:dyDescent="0.35">
      <c r="A173">
        <v>1894</v>
      </c>
      <c r="B173">
        <v>4</v>
      </c>
      <c r="C173">
        <v>-0.3039</v>
      </c>
    </row>
    <row r="174" spans="1:3" x14ac:dyDescent="0.35">
      <c r="A174">
        <v>1894</v>
      </c>
      <c r="B174">
        <v>5</v>
      </c>
      <c r="C174">
        <v>-0.30230000000000001</v>
      </c>
    </row>
    <row r="175" spans="1:3" x14ac:dyDescent="0.35">
      <c r="A175">
        <v>1894</v>
      </c>
      <c r="B175">
        <v>6</v>
      </c>
      <c r="C175">
        <v>-0.34989999999999999</v>
      </c>
    </row>
    <row r="176" spans="1:3" x14ac:dyDescent="0.35">
      <c r="A176">
        <v>1894</v>
      </c>
      <c r="B176">
        <v>7</v>
      </c>
      <c r="C176">
        <v>-0.27229999999999999</v>
      </c>
    </row>
    <row r="177" spans="1:3" x14ac:dyDescent="0.35">
      <c r="A177">
        <v>1894</v>
      </c>
      <c r="B177">
        <v>8</v>
      </c>
      <c r="C177">
        <v>-0.27260000000000001</v>
      </c>
    </row>
    <row r="178" spans="1:3" x14ac:dyDescent="0.35">
      <c r="A178">
        <v>1894</v>
      </c>
      <c r="B178">
        <v>9</v>
      </c>
      <c r="C178">
        <v>-0.25509999999999999</v>
      </c>
    </row>
    <row r="179" spans="1:3" x14ac:dyDescent="0.35">
      <c r="A179">
        <v>1894</v>
      </c>
      <c r="B179">
        <v>10</v>
      </c>
      <c r="C179">
        <v>-0.2145</v>
      </c>
    </row>
    <row r="180" spans="1:3" x14ac:dyDescent="0.35">
      <c r="A180">
        <v>1894</v>
      </c>
      <c r="B180">
        <v>11</v>
      </c>
      <c r="C180">
        <v>-0.29759999999999998</v>
      </c>
    </row>
    <row r="181" spans="1:3" x14ac:dyDescent="0.35">
      <c r="A181">
        <v>1894</v>
      </c>
      <c r="B181">
        <v>12</v>
      </c>
      <c r="C181">
        <v>-0.2427</v>
      </c>
    </row>
    <row r="182" spans="1:3" x14ac:dyDescent="0.35">
      <c r="A182">
        <v>1895</v>
      </c>
      <c r="B182">
        <v>1</v>
      </c>
      <c r="C182">
        <v>-0.438</v>
      </c>
    </row>
    <row r="183" spans="1:3" x14ac:dyDescent="0.35">
      <c r="A183">
        <v>1895</v>
      </c>
      <c r="B183">
        <v>2</v>
      </c>
      <c r="C183">
        <v>-0.4148</v>
      </c>
    </row>
    <row r="184" spans="1:3" x14ac:dyDescent="0.35">
      <c r="A184">
        <v>1895</v>
      </c>
      <c r="B184">
        <v>3</v>
      </c>
      <c r="C184">
        <v>-0.2863</v>
      </c>
    </row>
    <row r="185" spans="1:3" x14ac:dyDescent="0.35">
      <c r="A185">
        <v>1895</v>
      </c>
      <c r="B185">
        <v>4</v>
      </c>
      <c r="C185">
        <v>-0.18490000000000001</v>
      </c>
    </row>
    <row r="186" spans="1:3" x14ac:dyDescent="0.35">
      <c r="A186">
        <v>1895</v>
      </c>
      <c r="B186">
        <v>5</v>
      </c>
      <c r="C186">
        <v>-0.2087</v>
      </c>
    </row>
    <row r="187" spans="1:3" x14ac:dyDescent="0.35">
      <c r="A187">
        <v>1895</v>
      </c>
      <c r="B187">
        <v>6</v>
      </c>
      <c r="C187">
        <v>-0.2913</v>
      </c>
    </row>
    <row r="188" spans="1:3" x14ac:dyDescent="0.35">
      <c r="A188">
        <v>1895</v>
      </c>
      <c r="B188">
        <v>7</v>
      </c>
      <c r="C188">
        <v>-0.2001</v>
      </c>
    </row>
    <row r="189" spans="1:3" x14ac:dyDescent="0.35">
      <c r="A189">
        <v>1895</v>
      </c>
      <c r="B189">
        <v>8</v>
      </c>
      <c r="C189">
        <v>-0.22670000000000001</v>
      </c>
    </row>
    <row r="190" spans="1:3" x14ac:dyDescent="0.35">
      <c r="A190">
        <v>1895</v>
      </c>
      <c r="B190">
        <v>9</v>
      </c>
      <c r="C190">
        <v>-0.13469999999999999</v>
      </c>
    </row>
    <row r="191" spans="1:3" x14ac:dyDescent="0.35">
      <c r="A191">
        <v>1895</v>
      </c>
      <c r="B191">
        <v>10</v>
      </c>
      <c r="C191">
        <v>-0.13220000000000001</v>
      </c>
    </row>
    <row r="192" spans="1:3" x14ac:dyDescent="0.35">
      <c r="A192">
        <v>1895</v>
      </c>
      <c r="B192">
        <v>11</v>
      </c>
      <c r="C192">
        <v>-0.1595</v>
      </c>
    </row>
    <row r="193" spans="1:3" x14ac:dyDescent="0.35">
      <c r="A193">
        <v>1895</v>
      </c>
      <c r="B193">
        <v>12</v>
      </c>
      <c r="C193">
        <v>-7.0199999999999999E-2</v>
      </c>
    </row>
    <row r="194" spans="1:3" x14ac:dyDescent="0.35">
      <c r="A194">
        <v>1896</v>
      </c>
      <c r="B194">
        <v>1</v>
      </c>
      <c r="C194">
        <v>-0.10340000000000001</v>
      </c>
    </row>
    <row r="195" spans="1:3" x14ac:dyDescent="0.35">
      <c r="A195">
        <v>1896</v>
      </c>
      <c r="B195">
        <v>2</v>
      </c>
      <c r="C195">
        <v>-8.0600000000000005E-2</v>
      </c>
    </row>
    <row r="196" spans="1:3" x14ac:dyDescent="0.35">
      <c r="A196">
        <v>1896</v>
      </c>
      <c r="B196">
        <v>3</v>
      </c>
      <c r="C196">
        <v>-0.2094</v>
      </c>
    </row>
    <row r="197" spans="1:3" x14ac:dyDescent="0.35">
      <c r="A197">
        <v>1896</v>
      </c>
      <c r="B197">
        <v>4</v>
      </c>
      <c r="C197">
        <v>-0.26629999999999998</v>
      </c>
    </row>
    <row r="198" spans="1:3" x14ac:dyDescent="0.35">
      <c r="A198">
        <v>1896</v>
      </c>
      <c r="B198">
        <v>5</v>
      </c>
      <c r="C198">
        <v>-0.10680000000000001</v>
      </c>
    </row>
    <row r="199" spans="1:3" x14ac:dyDescent="0.35">
      <c r="A199">
        <v>1896</v>
      </c>
      <c r="B199">
        <v>6</v>
      </c>
      <c r="C199">
        <v>-9.2499999999999999E-2</v>
      </c>
    </row>
    <row r="200" spans="1:3" x14ac:dyDescent="0.35">
      <c r="A200">
        <v>1896</v>
      </c>
      <c r="B200">
        <v>7</v>
      </c>
      <c r="C200">
        <v>-5.2600000000000001E-2</v>
      </c>
    </row>
    <row r="201" spans="1:3" x14ac:dyDescent="0.35">
      <c r="A201">
        <v>1896</v>
      </c>
      <c r="B201">
        <v>8</v>
      </c>
      <c r="C201">
        <v>-7.46E-2</v>
      </c>
    </row>
    <row r="202" spans="1:3" x14ac:dyDescent="0.35">
      <c r="A202">
        <v>1896</v>
      </c>
      <c r="B202">
        <v>9</v>
      </c>
      <c r="C202">
        <v>-6.8599999999999994E-2</v>
      </c>
    </row>
    <row r="203" spans="1:3" x14ac:dyDescent="0.35">
      <c r="A203">
        <v>1896</v>
      </c>
      <c r="B203">
        <v>10</v>
      </c>
      <c r="C203">
        <v>-7.1999999999999998E-3</v>
      </c>
    </row>
    <row r="204" spans="1:3" x14ac:dyDescent="0.35">
      <c r="A204">
        <v>1896</v>
      </c>
      <c r="B204">
        <v>11</v>
      </c>
      <c r="C204">
        <v>-0.1681</v>
      </c>
    </row>
    <row r="205" spans="1:3" x14ac:dyDescent="0.35">
      <c r="A205">
        <v>1896</v>
      </c>
      <c r="B205">
        <v>12</v>
      </c>
      <c r="C205">
        <v>4.5400000000000003E-2</v>
      </c>
    </row>
    <row r="206" spans="1:3" x14ac:dyDescent="0.35">
      <c r="A206">
        <v>1897</v>
      </c>
      <c r="B206">
        <v>1</v>
      </c>
      <c r="C206">
        <v>-0.1888</v>
      </c>
    </row>
    <row r="207" spans="1:3" x14ac:dyDescent="0.35">
      <c r="A207">
        <v>1897</v>
      </c>
      <c r="B207">
        <v>2</v>
      </c>
      <c r="C207">
        <v>-0.1158</v>
      </c>
    </row>
    <row r="208" spans="1:3" x14ac:dyDescent="0.35">
      <c r="A208">
        <v>1897</v>
      </c>
      <c r="B208">
        <v>3</v>
      </c>
      <c r="C208">
        <v>-0.1923</v>
      </c>
    </row>
    <row r="209" spans="1:3" x14ac:dyDescent="0.35">
      <c r="A209">
        <v>1897</v>
      </c>
      <c r="B209">
        <v>4</v>
      </c>
      <c r="C209">
        <v>-8.5000000000000006E-3</v>
      </c>
    </row>
    <row r="210" spans="1:3" x14ac:dyDescent="0.35">
      <c r="A210">
        <v>1897</v>
      </c>
      <c r="B210">
        <v>5</v>
      </c>
      <c r="C210">
        <v>-3.0700000000000002E-2</v>
      </c>
    </row>
    <row r="211" spans="1:3" x14ac:dyDescent="0.35">
      <c r="A211">
        <v>1897</v>
      </c>
      <c r="B211">
        <v>6</v>
      </c>
      <c r="C211">
        <v>-0.1036</v>
      </c>
    </row>
    <row r="212" spans="1:3" x14ac:dyDescent="0.35">
      <c r="A212">
        <v>1897</v>
      </c>
      <c r="B212">
        <v>7</v>
      </c>
      <c r="C212">
        <v>-4.2000000000000003E-2</v>
      </c>
    </row>
    <row r="213" spans="1:3" x14ac:dyDescent="0.35">
      <c r="A213">
        <v>1897</v>
      </c>
      <c r="B213">
        <v>8</v>
      </c>
      <c r="C213">
        <v>-7.6999999999999999E-2</v>
      </c>
    </row>
    <row r="214" spans="1:3" x14ac:dyDescent="0.35">
      <c r="A214">
        <v>1897</v>
      </c>
      <c r="B214">
        <v>9</v>
      </c>
      <c r="C214">
        <v>-2.75E-2</v>
      </c>
    </row>
    <row r="215" spans="1:3" x14ac:dyDescent="0.35">
      <c r="A215">
        <v>1897</v>
      </c>
      <c r="B215">
        <v>10</v>
      </c>
      <c r="C215">
        <v>-0.1646</v>
      </c>
    </row>
    <row r="216" spans="1:3" x14ac:dyDescent="0.35">
      <c r="A216">
        <v>1897</v>
      </c>
      <c r="B216">
        <v>11</v>
      </c>
      <c r="C216">
        <v>-0.26250000000000001</v>
      </c>
    </row>
    <row r="217" spans="1:3" x14ac:dyDescent="0.35">
      <c r="A217">
        <v>1897</v>
      </c>
      <c r="B217">
        <v>12</v>
      </c>
      <c r="C217">
        <v>-0.30209999999999998</v>
      </c>
    </row>
    <row r="218" spans="1:3" x14ac:dyDescent="0.35">
      <c r="A218">
        <v>1898</v>
      </c>
      <c r="B218">
        <v>1</v>
      </c>
      <c r="C218">
        <v>-4.6300000000000001E-2</v>
      </c>
    </row>
    <row r="219" spans="1:3" x14ac:dyDescent="0.35">
      <c r="A219">
        <v>1898</v>
      </c>
      <c r="B219">
        <v>2</v>
      </c>
      <c r="C219">
        <v>-0.2843</v>
      </c>
    </row>
    <row r="220" spans="1:3" x14ac:dyDescent="0.35">
      <c r="A220">
        <v>1898</v>
      </c>
      <c r="B220">
        <v>3</v>
      </c>
      <c r="C220">
        <v>-0.6583</v>
      </c>
    </row>
    <row r="221" spans="1:3" x14ac:dyDescent="0.35">
      <c r="A221">
        <v>1898</v>
      </c>
      <c r="B221">
        <v>4</v>
      </c>
      <c r="C221">
        <v>-0.35149999999999998</v>
      </c>
    </row>
    <row r="222" spans="1:3" x14ac:dyDescent="0.35">
      <c r="A222">
        <v>1898</v>
      </c>
      <c r="B222">
        <v>5</v>
      </c>
      <c r="C222">
        <v>-0.29470000000000002</v>
      </c>
    </row>
    <row r="223" spans="1:3" x14ac:dyDescent="0.35">
      <c r="A223">
        <v>1898</v>
      </c>
      <c r="B223">
        <v>6</v>
      </c>
      <c r="C223">
        <v>-0.21240000000000001</v>
      </c>
    </row>
    <row r="224" spans="1:3" x14ac:dyDescent="0.35">
      <c r="A224">
        <v>1898</v>
      </c>
      <c r="B224">
        <v>7</v>
      </c>
      <c r="C224">
        <v>-0.2472</v>
      </c>
    </row>
    <row r="225" spans="1:3" x14ac:dyDescent="0.35">
      <c r="A225">
        <v>1898</v>
      </c>
      <c r="B225">
        <v>8</v>
      </c>
      <c r="C225">
        <v>-0.23319999999999999</v>
      </c>
    </row>
    <row r="226" spans="1:3" x14ac:dyDescent="0.35">
      <c r="A226">
        <v>1898</v>
      </c>
      <c r="B226">
        <v>9</v>
      </c>
      <c r="C226">
        <v>-0.20269999999999999</v>
      </c>
    </row>
    <row r="227" spans="1:3" x14ac:dyDescent="0.35">
      <c r="A227">
        <v>1898</v>
      </c>
      <c r="B227">
        <v>10</v>
      </c>
      <c r="C227">
        <v>-0.32650000000000001</v>
      </c>
    </row>
    <row r="228" spans="1:3" x14ac:dyDescent="0.35">
      <c r="A228">
        <v>1898</v>
      </c>
      <c r="B228">
        <v>11</v>
      </c>
      <c r="C228">
        <v>-0.24640000000000001</v>
      </c>
    </row>
    <row r="229" spans="1:3" x14ac:dyDescent="0.35">
      <c r="A229">
        <v>1898</v>
      </c>
      <c r="B229">
        <v>12</v>
      </c>
      <c r="C229">
        <v>-1.21E-2</v>
      </c>
    </row>
    <row r="230" spans="1:3" x14ac:dyDescent="0.35">
      <c r="A230">
        <v>1899</v>
      </c>
      <c r="B230">
        <v>1</v>
      </c>
      <c r="C230">
        <v>-0.1037</v>
      </c>
    </row>
    <row r="231" spans="1:3" x14ac:dyDescent="0.35">
      <c r="A231">
        <v>1899</v>
      </c>
      <c r="B231">
        <v>2</v>
      </c>
      <c r="C231">
        <v>-0.28749999999999998</v>
      </c>
    </row>
    <row r="232" spans="1:3" x14ac:dyDescent="0.35">
      <c r="A232">
        <v>1899</v>
      </c>
      <c r="B232">
        <v>3</v>
      </c>
      <c r="C232">
        <v>-0.26050000000000001</v>
      </c>
    </row>
    <row r="233" spans="1:3" x14ac:dyDescent="0.35">
      <c r="A233">
        <v>1899</v>
      </c>
      <c r="B233">
        <v>4</v>
      </c>
      <c r="C233">
        <v>-0.19989999999999999</v>
      </c>
    </row>
    <row r="234" spans="1:3" x14ac:dyDescent="0.35">
      <c r="A234">
        <v>1899</v>
      </c>
      <c r="B234">
        <v>5</v>
      </c>
      <c r="C234">
        <v>-0.12859999999999999</v>
      </c>
    </row>
    <row r="235" spans="1:3" x14ac:dyDescent="0.35">
      <c r="A235">
        <v>1899</v>
      </c>
      <c r="B235">
        <v>6</v>
      </c>
      <c r="C235">
        <v>-0.20499999999999999</v>
      </c>
    </row>
    <row r="236" spans="1:3" x14ac:dyDescent="0.35">
      <c r="A236">
        <v>1899</v>
      </c>
      <c r="B236">
        <v>7</v>
      </c>
      <c r="C236">
        <v>-0.13159999999999999</v>
      </c>
    </row>
    <row r="237" spans="1:3" x14ac:dyDescent="0.35">
      <c r="A237">
        <v>1899</v>
      </c>
      <c r="B237">
        <v>8</v>
      </c>
      <c r="C237">
        <v>-6.9599999999999995E-2</v>
      </c>
    </row>
    <row r="238" spans="1:3" x14ac:dyDescent="0.35">
      <c r="A238">
        <v>1899</v>
      </c>
      <c r="B238">
        <v>9</v>
      </c>
      <c r="C238">
        <v>-3.6299999999999999E-2</v>
      </c>
    </row>
    <row r="239" spans="1:3" x14ac:dyDescent="0.35">
      <c r="A239">
        <v>1899</v>
      </c>
      <c r="B239">
        <v>10</v>
      </c>
      <c r="C239">
        <v>-2.8899999999999999E-2</v>
      </c>
    </row>
    <row r="240" spans="1:3" x14ac:dyDescent="0.35">
      <c r="A240">
        <v>1899</v>
      </c>
      <c r="B240">
        <v>11</v>
      </c>
      <c r="C240">
        <v>0.1431</v>
      </c>
    </row>
    <row r="241" spans="1:3" x14ac:dyDescent="0.35">
      <c r="A241">
        <v>1899</v>
      </c>
      <c r="B241">
        <v>12</v>
      </c>
      <c r="C241">
        <v>-0.16850000000000001</v>
      </c>
    </row>
    <row r="242" spans="1:3" x14ac:dyDescent="0.35">
      <c r="A242">
        <v>1900</v>
      </c>
      <c r="B242">
        <v>1</v>
      </c>
      <c r="C242">
        <v>-0.24379999999999999</v>
      </c>
    </row>
    <row r="243" spans="1:3" x14ac:dyDescent="0.35">
      <c r="A243">
        <v>1900</v>
      </c>
      <c r="B243">
        <v>2</v>
      </c>
      <c r="C243">
        <v>-9.8299999999999998E-2</v>
      </c>
    </row>
    <row r="244" spans="1:3" x14ac:dyDescent="0.35">
      <c r="A244">
        <v>1900</v>
      </c>
      <c r="B244">
        <v>3</v>
      </c>
      <c r="C244">
        <v>-4.5199999999999997E-2</v>
      </c>
    </row>
    <row r="245" spans="1:3" x14ac:dyDescent="0.35">
      <c r="A245">
        <v>1900</v>
      </c>
      <c r="B245">
        <v>4</v>
      </c>
      <c r="C245">
        <v>-9.7299999999999998E-2</v>
      </c>
    </row>
    <row r="246" spans="1:3" x14ac:dyDescent="0.35">
      <c r="A246">
        <v>1900</v>
      </c>
      <c r="B246">
        <v>5</v>
      </c>
      <c r="C246">
        <v>-4.0099999999999997E-2</v>
      </c>
    </row>
    <row r="247" spans="1:3" x14ac:dyDescent="0.35">
      <c r="A247">
        <v>1900</v>
      </c>
      <c r="B247">
        <v>6</v>
      </c>
      <c r="C247">
        <v>-5.0999999999999997E-2</v>
      </c>
    </row>
    <row r="248" spans="1:3" x14ac:dyDescent="0.35">
      <c r="A248">
        <v>1900</v>
      </c>
      <c r="B248">
        <v>7</v>
      </c>
      <c r="C248">
        <v>-7.7799999999999994E-2</v>
      </c>
    </row>
    <row r="249" spans="1:3" x14ac:dyDescent="0.35">
      <c r="A249">
        <v>1900</v>
      </c>
      <c r="B249">
        <v>8</v>
      </c>
      <c r="C249">
        <v>-7.0699999999999999E-2</v>
      </c>
    </row>
    <row r="250" spans="1:3" x14ac:dyDescent="0.35">
      <c r="A250">
        <v>1900</v>
      </c>
      <c r="B250">
        <v>9</v>
      </c>
      <c r="C250">
        <v>-6.3799999999999996E-2</v>
      </c>
    </row>
    <row r="251" spans="1:3" x14ac:dyDescent="0.35">
      <c r="A251">
        <v>1900</v>
      </c>
      <c r="B251">
        <v>10</v>
      </c>
      <c r="C251">
        <v>4.5499999999999999E-2</v>
      </c>
    </row>
    <row r="252" spans="1:3" x14ac:dyDescent="0.35">
      <c r="A252">
        <v>1900</v>
      </c>
      <c r="B252">
        <v>11</v>
      </c>
      <c r="C252">
        <v>-0.13719999999999999</v>
      </c>
    </row>
    <row r="253" spans="1:3" x14ac:dyDescent="0.35">
      <c r="A253">
        <v>1900</v>
      </c>
      <c r="B253">
        <v>12</v>
      </c>
      <c r="C253">
        <v>3.0800000000000001E-2</v>
      </c>
    </row>
    <row r="254" spans="1:3" x14ac:dyDescent="0.35">
      <c r="A254">
        <v>1901</v>
      </c>
      <c r="B254">
        <v>1</v>
      </c>
      <c r="C254">
        <v>-0.12759999999999999</v>
      </c>
    </row>
    <row r="255" spans="1:3" x14ac:dyDescent="0.35">
      <c r="A255">
        <v>1901</v>
      </c>
      <c r="B255">
        <v>2</v>
      </c>
      <c r="C255">
        <v>-7.7799999999999994E-2</v>
      </c>
    </row>
    <row r="256" spans="1:3" x14ac:dyDescent="0.35">
      <c r="A256">
        <v>1901</v>
      </c>
      <c r="B256">
        <v>3</v>
      </c>
      <c r="C256">
        <v>-3.5400000000000001E-2</v>
      </c>
    </row>
    <row r="257" spans="1:3" x14ac:dyDescent="0.35">
      <c r="A257">
        <v>1901</v>
      </c>
      <c r="B257">
        <v>4</v>
      </c>
      <c r="C257">
        <v>-6.6000000000000003E-2</v>
      </c>
    </row>
    <row r="258" spans="1:3" x14ac:dyDescent="0.35">
      <c r="A258">
        <v>1901</v>
      </c>
      <c r="B258">
        <v>5</v>
      </c>
      <c r="C258">
        <v>-0.128</v>
      </c>
    </row>
    <row r="259" spans="1:3" x14ac:dyDescent="0.35">
      <c r="A259">
        <v>1901</v>
      </c>
      <c r="B259">
        <v>6</v>
      </c>
      <c r="C259">
        <v>-0.12970000000000001</v>
      </c>
    </row>
    <row r="260" spans="1:3" x14ac:dyDescent="0.35">
      <c r="A260">
        <v>1901</v>
      </c>
      <c r="B260">
        <v>7</v>
      </c>
      <c r="C260">
        <v>-0.1595</v>
      </c>
    </row>
    <row r="261" spans="1:3" x14ac:dyDescent="0.35">
      <c r="A261">
        <v>1901</v>
      </c>
      <c r="B261">
        <v>8</v>
      </c>
      <c r="C261">
        <v>-0.13519999999999999</v>
      </c>
    </row>
    <row r="262" spans="1:3" x14ac:dyDescent="0.35">
      <c r="A262">
        <v>1901</v>
      </c>
      <c r="B262">
        <v>9</v>
      </c>
      <c r="C262">
        <v>-0.2104</v>
      </c>
    </row>
    <row r="263" spans="1:3" x14ac:dyDescent="0.35">
      <c r="A263">
        <v>1901</v>
      </c>
      <c r="B263">
        <v>10</v>
      </c>
      <c r="C263">
        <v>-0.2838</v>
      </c>
    </row>
    <row r="264" spans="1:3" x14ac:dyDescent="0.35">
      <c r="A264">
        <v>1901</v>
      </c>
      <c r="B264">
        <v>11</v>
      </c>
      <c r="C264">
        <v>-0.1439</v>
      </c>
    </row>
    <row r="265" spans="1:3" x14ac:dyDescent="0.35">
      <c r="A265">
        <v>1901</v>
      </c>
      <c r="B265">
        <v>12</v>
      </c>
      <c r="C265">
        <v>-0.2419</v>
      </c>
    </row>
    <row r="266" spans="1:3" x14ac:dyDescent="0.35">
      <c r="A266">
        <v>1902</v>
      </c>
      <c r="B266">
        <v>1</v>
      </c>
      <c r="C266">
        <v>-9.0200000000000002E-2</v>
      </c>
    </row>
    <row r="267" spans="1:3" x14ac:dyDescent="0.35">
      <c r="A267">
        <v>1902</v>
      </c>
      <c r="B267">
        <v>2</v>
      </c>
      <c r="C267">
        <v>-3.8600000000000002E-2</v>
      </c>
    </row>
    <row r="268" spans="1:3" x14ac:dyDescent="0.35">
      <c r="A268">
        <v>1902</v>
      </c>
      <c r="B268">
        <v>3</v>
      </c>
      <c r="C268">
        <v>-0.2016</v>
      </c>
    </row>
    <row r="269" spans="1:3" x14ac:dyDescent="0.35">
      <c r="A269">
        <v>1902</v>
      </c>
      <c r="B269">
        <v>4</v>
      </c>
      <c r="C269">
        <v>-0.2747</v>
      </c>
    </row>
    <row r="270" spans="1:3" x14ac:dyDescent="0.35">
      <c r="A270">
        <v>1902</v>
      </c>
      <c r="B270">
        <v>5</v>
      </c>
      <c r="C270">
        <v>-0.26790000000000003</v>
      </c>
    </row>
    <row r="271" spans="1:3" x14ac:dyDescent="0.35">
      <c r="A271">
        <v>1902</v>
      </c>
      <c r="B271">
        <v>6</v>
      </c>
      <c r="C271">
        <v>-0.34210000000000002</v>
      </c>
    </row>
    <row r="272" spans="1:3" x14ac:dyDescent="0.35">
      <c r="A272">
        <v>1902</v>
      </c>
      <c r="B272">
        <v>7</v>
      </c>
      <c r="C272">
        <v>-0.29670000000000002</v>
      </c>
    </row>
    <row r="273" spans="1:3" x14ac:dyDescent="0.35">
      <c r="A273">
        <v>1902</v>
      </c>
      <c r="B273">
        <v>8</v>
      </c>
      <c r="C273">
        <v>-0.27339999999999998</v>
      </c>
    </row>
    <row r="274" spans="1:3" x14ac:dyDescent="0.35">
      <c r="A274">
        <v>1902</v>
      </c>
      <c r="B274">
        <v>9</v>
      </c>
      <c r="C274">
        <v>-0.23780000000000001</v>
      </c>
    </row>
    <row r="275" spans="1:3" x14ac:dyDescent="0.35">
      <c r="A275">
        <v>1902</v>
      </c>
      <c r="B275">
        <v>10</v>
      </c>
      <c r="C275">
        <v>-0.28849999999999998</v>
      </c>
    </row>
    <row r="276" spans="1:3" x14ac:dyDescent="0.35">
      <c r="A276">
        <v>1902</v>
      </c>
      <c r="B276">
        <v>11</v>
      </c>
      <c r="C276">
        <v>-0.3508</v>
      </c>
    </row>
    <row r="277" spans="1:3" x14ac:dyDescent="0.35">
      <c r="A277">
        <v>1902</v>
      </c>
      <c r="B277">
        <v>12</v>
      </c>
      <c r="C277">
        <v>-0.37390000000000001</v>
      </c>
    </row>
    <row r="278" spans="1:3" x14ac:dyDescent="0.35">
      <c r="A278">
        <v>1903</v>
      </c>
      <c r="B278">
        <v>1</v>
      </c>
      <c r="C278">
        <v>-0.21879999999999999</v>
      </c>
    </row>
    <row r="279" spans="1:3" x14ac:dyDescent="0.35">
      <c r="A279">
        <v>1903</v>
      </c>
      <c r="B279">
        <v>2</v>
      </c>
      <c r="C279">
        <v>-9.2899999999999996E-2</v>
      </c>
    </row>
    <row r="280" spans="1:3" x14ac:dyDescent="0.35">
      <c r="A280">
        <v>1903</v>
      </c>
      <c r="B280">
        <v>3</v>
      </c>
      <c r="C280">
        <v>-0.28449999999999998</v>
      </c>
    </row>
    <row r="281" spans="1:3" x14ac:dyDescent="0.35">
      <c r="A281">
        <v>1903</v>
      </c>
      <c r="B281">
        <v>4</v>
      </c>
      <c r="C281">
        <v>-0.35849999999999999</v>
      </c>
    </row>
    <row r="282" spans="1:3" x14ac:dyDescent="0.35">
      <c r="A282">
        <v>1903</v>
      </c>
      <c r="B282">
        <v>5</v>
      </c>
      <c r="C282">
        <v>-0.39860000000000001</v>
      </c>
    </row>
    <row r="283" spans="1:3" x14ac:dyDescent="0.35">
      <c r="A283">
        <v>1903</v>
      </c>
      <c r="B283">
        <v>6</v>
      </c>
      <c r="C283">
        <v>-0.3821</v>
      </c>
    </row>
    <row r="284" spans="1:3" x14ac:dyDescent="0.35">
      <c r="A284">
        <v>1903</v>
      </c>
      <c r="B284">
        <v>7</v>
      </c>
      <c r="C284">
        <v>-0.34510000000000002</v>
      </c>
    </row>
    <row r="285" spans="1:3" x14ac:dyDescent="0.35">
      <c r="A285">
        <v>1903</v>
      </c>
      <c r="B285">
        <v>8</v>
      </c>
      <c r="C285">
        <v>-0.4425</v>
      </c>
    </row>
    <row r="286" spans="1:3" x14ac:dyDescent="0.35">
      <c r="A286">
        <v>1903</v>
      </c>
      <c r="B286">
        <v>9</v>
      </c>
      <c r="C286">
        <v>-0.38090000000000002</v>
      </c>
    </row>
    <row r="287" spans="1:3" x14ac:dyDescent="0.35">
      <c r="A287">
        <v>1903</v>
      </c>
      <c r="B287">
        <v>10</v>
      </c>
      <c r="C287">
        <v>-0.4405</v>
      </c>
    </row>
    <row r="288" spans="1:3" x14ac:dyDescent="0.35">
      <c r="A288">
        <v>1903</v>
      </c>
      <c r="B288">
        <v>11</v>
      </c>
      <c r="C288">
        <v>-0.40100000000000002</v>
      </c>
    </row>
    <row r="289" spans="1:3" x14ac:dyDescent="0.35">
      <c r="A289">
        <v>1903</v>
      </c>
      <c r="B289">
        <v>12</v>
      </c>
      <c r="C289">
        <v>-0.39140000000000003</v>
      </c>
    </row>
    <row r="290" spans="1:3" x14ac:dyDescent="0.35">
      <c r="A290">
        <v>1904</v>
      </c>
      <c r="B290">
        <v>1</v>
      </c>
      <c r="C290">
        <v>-0.54810000000000003</v>
      </c>
    </row>
    <row r="291" spans="1:3" x14ac:dyDescent="0.35">
      <c r="A291">
        <v>1904</v>
      </c>
      <c r="B291">
        <v>2</v>
      </c>
      <c r="C291">
        <v>-0.47449999999999998</v>
      </c>
    </row>
    <row r="292" spans="1:3" x14ac:dyDescent="0.35">
      <c r="A292">
        <v>1904</v>
      </c>
      <c r="B292">
        <v>3</v>
      </c>
      <c r="C292">
        <v>-0.52029999999999998</v>
      </c>
    </row>
    <row r="293" spans="1:3" x14ac:dyDescent="0.35">
      <c r="A293">
        <v>1904</v>
      </c>
      <c r="B293">
        <v>4</v>
      </c>
      <c r="C293">
        <v>-0.4793</v>
      </c>
    </row>
    <row r="294" spans="1:3" x14ac:dyDescent="0.35">
      <c r="A294">
        <v>1904</v>
      </c>
      <c r="B294">
        <v>5</v>
      </c>
      <c r="C294">
        <v>-0.43690000000000001</v>
      </c>
    </row>
    <row r="295" spans="1:3" x14ac:dyDescent="0.35">
      <c r="A295">
        <v>1904</v>
      </c>
      <c r="B295">
        <v>6</v>
      </c>
      <c r="C295">
        <v>-0.44790000000000002</v>
      </c>
    </row>
    <row r="296" spans="1:3" x14ac:dyDescent="0.35">
      <c r="A296">
        <v>1904</v>
      </c>
      <c r="B296">
        <v>7</v>
      </c>
      <c r="C296">
        <v>-0.46489999999999998</v>
      </c>
    </row>
    <row r="297" spans="1:3" x14ac:dyDescent="0.35">
      <c r="A297">
        <v>1904</v>
      </c>
      <c r="B297">
        <v>8</v>
      </c>
      <c r="C297">
        <v>-0.44019999999999998</v>
      </c>
    </row>
    <row r="298" spans="1:3" x14ac:dyDescent="0.35">
      <c r="A298">
        <v>1904</v>
      </c>
      <c r="B298">
        <v>9</v>
      </c>
      <c r="C298">
        <v>-0.47099999999999997</v>
      </c>
    </row>
    <row r="299" spans="1:3" x14ac:dyDescent="0.35">
      <c r="A299">
        <v>1904</v>
      </c>
      <c r="B299">
        <v>10</v>
      </c>
      <c r="C299">
        <v>-0.4153</v>
      </c>
    </row>
    <row r="300" spans="1:3" x14ac:dyDescent="0.35">
      <c r="A300">
        <v>1904</v>
      </c>
      <c r="B300">
        <v>11</v>
      </c>
      <c r="C300">
        <v>-0.17710000000000001</v>
      </c>
    </row>
    <row r="301" spans="1:3" x14ac:dyDescent="0.35">
      <c r="A301">
        <v>1904</v>
      </c>
      <c r="B301">
        <v>12</v>
      </c>
      <c r="C301">
        <v>-0.2475</v>
      </c>
    </row>
    <row r="302" spans="1:3" x14ac:dyDescent="0.35">
      <c r="A302">
        <v>1905</v>
      </c>
      <c r="B302">
        <v>1</v>
      </c>
      <c r="C302">
        <v>-0.36030000000000001</v>
      </c>
    </row>
    <row r="303" spans="1:3" x14ac:dyDescent="0.35">
      <c r="A303">
        <v>1905</v>
      </c>
      <c r="B303">
        <v>2</v>
      </c>
      <c r="C303">
        <v>-0.62609999999999999</v>
      </c>
    </row>
    <row r="304" spans="1:3" x14ac:dyDescent="0.35">
      <c r="A304">
        <v>1905</v>
      </c>
      <c r="B304">
        <v>3</v>
      </c>
      <c r="C304">
        <v>-0.4022</v>
      </c>
    </row>
    <row r="305" spans="1:3" x14ac:dyDescent="0.35">
      <c r="A305">
        <v>1905</v>
      </c>
      <c r="B305">
        <v>4</v>
      </c>
      <c r="C305">
        <v>-0.45710000000000001</v>
      </c>
    </row>
    <row r="306" spans="1:3" x14ac:dyDescent="0.35">
      <c r="A306">
        <v>1905</v>
      </c>
      <c r="B306">
        <v>5</v>
      </c>
      <c r="C306">
        <v>-0.29549999999999998</v>
      </c>
    </row>
    <row r="307" spans="1:3" x14ac:dyDescent="0.35">
      <c r="A307">
        <v>1905</v>
      </c>
      <c r="B307">
        <v>6</v>
      </c>
      <c r="C307">
        <v>-0.26119999999999999</v>
      </c>
    </row>
    <row r="308" spans="1:3" x14ac:dyDescent="0.35">
      <c r="A308">
        <v>1905</v>
      </c>
      <c r="B308">
        <v>7</v>
      </c>
      <c r="C308">
        <v>-0.20030000000000001</v>
      </c>
    </row>
    <row r="309" spans="1:3" x14ac:dyDescent="0.35">
      <c r="A309">
        <v>1905</v>
      </c>
      <c r="B309">
        <v>8</v>
      </c>
      <c r="C309">
        <v>-0.23369999999999999</v>
      </c>
    </row>
    <row r="310" spans="1:3" x14ac:dyDescent="0.35">
      <c r="A310">
        <v>1905</v>
      </c>
      <c r="B310">
        <v>9</v>
      </c>
      <c r="C310">
        <v>-0.23180000000000001</v>
      </c>
    </row>
    <row r="311" spans="1:3" x14ac:dyDescent="0.35">
      <c r="A311">
        <v>1905</v>
      </c>
      <c r="B311">
        <v>10</v>
      </c>
      <c r="C311">
        <v>-0.30480000000000002</v>
      </c>
    </row>
    <row r="312" spans="1:3" x14ac:dyDescent="0.35">
      <c r="A312">
        <v>1905</v>
      </c>
      <c r="B312">
        <v>11</v>
      </c>
      <c r="C312">
        <v>-9.9400000000000002E-2</v>
      </c>
    </row>
    <row r="313" spans="1:3" x14ac:dyDescent="0.35">
      <c r="A313">
        <v>1905</v>
      </c>
      <c r="B313">
        <v>12</v>
      </c>
      <c r="C313">
        <v>-0.13819999999999999</v>
      </c>
    </row>
    <row r="314" spans="1:3" x14ac:dyDescent="0.35">
      <c r="A314">
        <v>1906</v>
      </c>
      <c r="B314">
        <v>1</v>
      </c>
      <c r="C314">
        <v>-0.184</v>
      </c>
    </row>
    <row r="315" spans="1:3" x14ac:dyDescent="0.35">
      <c r="A315">
        <v>1906</v>
      </c>
      <c r="B315">
        <v>2</v>
      </c>
      <c r="C315">
        <v>-0.24629999999999999</v>
      </c>
    </row>
    <row r="316" spans="1:3" x14ac:dyDescent="0.35">
      <c r="A316">
        <v>1906</v>
      </c>
      <c r="B316">
        <v>3</v>
      </c>
      <c r="C316">
        <v>-0.1578</v>
      </c>
    </row>
    <row r="317" spans="1:3" x14ac:dyDescent="0.35">
      <c r="A317">
        <v>1906</v>
      </c>
      <c r="B317">
        <v>4</v>
      </c>
      <c r="C317">
        <v>-5.8599999999999999E-2</v>
      </c>
    </row>
    <row r="318" spans="1:3" x14ac:dyDescent="0.35">
      <c r="A318">
        <v>1906</v>
      </c>
      <c r="B318">
        <v>5</v>
      </c>
      <c r="C318">
        <v>-0.22670000000000001</v>
      </c>
    </row>
    <row r="319" spans="1:3" x14ac:dyDescent="0.35">
      <c r="A319">
        <v>1906</v>
      </c>
      <c r="B319">
        <v>6</v>
      </c>
      <c r="C319">
        <v>-0.1867</v>
      </c>
    </row>
    <row r="320" spans="1:3" x14ac:dyDescent="0.35">
      <c r="A320">
        <v>1906</v>
      </c>
      <c r="B320">
        <v>7</v>
      </c>
      <c r="C320">
        <v>-0.25990000000000002</v>
      </c>
    </row>
    <row r="321" spans="1:3" x14ac:dyDescent="0.35">
      <c r="A321">
        <v>1906</v>
      </c>
      <c r="B321">
        <v>8</v>
      </c>
      <c r="C321">
        <v>-0.24490000000000001</v>
      </c>
    </row>
    <row r="322" spans="1:3" x14ac:dyDescent="0.35">
      <c r="A322">
        <v>1906</v>
      </c>
      <c r="B322">
        <v>9</v>
      </c>
      <c r="C322">
        <v>-0.314</v>
      </c>
    </row>
    <row r="323" spans="1:3" x14ac:dyDescent="0.35">
      <c r="A323">
        <v>1906</v>
      </c>
      <c r="B323">
        <v>10</v>
      </c>
      <c r="C323">
        <v>-0.2913</v>
      </c>
    </row>
    <row r="324" spans="1:3" x14ac:dyDescent="0.35">
      <c r="A324">
        <v>1906</v>
      </c>
      <c r="B324">
        <v>11</v>
      </c>
      <c r="C324">
        <v>-0.37790000000000001</v>
      </c>
    </row>
    <row r="325" spans="1:3" x14ac:dyDescent="0.35">
      <c r="A325">
        <v>1906</v>
      </c>
      <c r="B325">
        <v>12</v>
      </c>
      <c r="C325">
        <v>-0.1734</v>
      </c>
    </row>
    <row r="326" spans="1:3" x14ac:dyDescent="0.35">
      <c r="A326">
        <v>1907</v>
      </c>
      <c r="B326">
        <v>1</v>
      </c>
      <c r="C326">
        <v>-0.35170000000000001</v>
      </c>
    </row>
    <row r="327" spans="1:3" x14ac:dyDescent="0.35">
      <c r="A327">
        <v>1907</v>
      </c>
      <c r="B327">
        <v>2</v>
      </c>
      <c r="C327">
        <v>-0.41</v>
      </c>
    </row>
    <row r="328" spans="1:3" x14ac:dyDescent="0.35">
      <c r="A328">
        <v>1907</v>
      </c>
      <c r="B328">
        <v>3</v>
      </c>
      <c r="C328">
        <v>-0.28399999999999997</v>
      </c>
    </row>
    <row r="329" spans="1:3" x14ac:dyDescent="0.35">
      <c r="A329">
        <v>1907</v>
      </c>
      <c r="B329">
        <v>4</v>
      </c>
      <c r="C329">
        <v>-0.35770000000000002</v>
      </c>
    </row>
    <row r="330" spans="1:3" x14ac:dyDescent="0.35">
      <c r="A330">
        <v>1907</v>
      </c>
      <c r="B330">
        <v>5</v>
      </c>
      <c r="C330">
        <v>-0.47389999999999999</v>
      </c>
    </row>
    <row r="331" spans="1:3" x14ac:dyDescent="0.35">
      <c r="A331">
        <v>1907</v>
      </c>
      <c r="B331">
        <v>6</v>
      </c>
      <c r="C331">
        <v>-0.38059999999999999</v>
      </c>
    </row>
    <row r="332" spans="1:3" x14ac:dyDescent="0.35">
      <c r="A332">
        <v>1907</v>
      </c>
      <c r="B332">
        <v>7</v>
      </c>
      <c r="C332">
        <v>-0.36149999999999999</v>
      </c>
    </row>
    <row r="333" spans="1:3" x14ac:dyDescent="0.35">
      <c r="A333">
        <v>1907</v>
      </c>
      <c r="B333">
        <v>8</v>
      </c>
      <c r="C333">
        <v>-0.34239999999999998</v>
      </c>
    </row>
    <row r="334" spans="1:3" x14ac:dyDescent="0.35">
      <c r="A334">
        <v>1907</v>
      </c>
      <c r="B334">
        <v>9</v>
      </c>
      <c r="C334">
        <v>-0.34749999999999998</v>
      </c>
    </row>
    <row r="335" spans="1:3" x14ac:dyDescent="0.35">
      <c r="A335">
        <v>1907</v>
      </c>
      <c r="B335">
        <v>10</v>
      </c>
      <c r="C335">
        <v>-0.31330000000000002</v>
      </c>
    </row>
    <row r="336" spans="1:3" x14ac:dyDescent="0.35">
      <c r="A336">
        <v>1907</v>
      </c>
      <c r="B336">
        <v>11</v>
      </c>
      <c r="C336">
        <v>-0.51290000000000002</v>
      </c>
    </row>
    <row r="337" spans="1:3" x14ac:dyDescent="0.35">
      <c r="A337">
        <v>1907</v>
      </c>
      <c r="B337">
        <v>12</v>
      </c>
      <c r="C337">
        <v>-0.40029999999999999</v>
      </c>
    </row>
    <row r="338" spans="1:3" x14ac:dyDescent="0.35">
      <c r="A338">
        <v>1908</v>
      </c>
      <c r="B338">
        <v>1</v>
      </c>
      <c r="C338">
        <v>-0.3695</v>
      </c>
    </row>
    <row r="339" spans="1:3" x14ac:dyDescent="0.35">
      <c r="A339">
        <v>1908</v>
      </c>
      <c r="B339">
        <v>2</v>
      </c>
      <c r="C339">
        <v>-0.38240000000000002</v>
      </c>
    </row>
    <row r="340" spans="1:3" x14ac:dyDescent="0.35">
      <c r="A340">
        <v>1908</v>
      </c>
      <c r="B340">
        <v>3</v>
      </c>
      <c r="C340">
        <v>-0.61280000000000001</v>
      </c>
    </row>
    <row r="341" spans="1:3" x14ac:dyDescent="0.35">
      <c r="A341">
        <v>1908</v>
      </c>
      <c r="B341">
        <v>4</v>
      </c>
      <c r="C341">
        <v>-0.48880000000000001</v>
      </c>
    </row>
    <row r="342" spans="1:3" x14ac:dyDescent="0.35">
      <c r="A342">
        <v>1908</v>
      </c>
      <c r="B342">
        <v>5</v>
      </c>
      <c r="C342">
        <v>-0.4047</v>
      </c>
    </row>
    <row r="343" spans="1:3" x14ac:dyDescent="0.35">
      <c r="A343">
        <v>1908</v>
      </c>
      <c r="B343">
        <v>6</v>
      </c>
      <c r="C343">
        <v>-0.41270000000000001</v>
      </c>
    </row>
    <row r="344" spans="1:3" x14ac:dyDescent="0.35">
      <c r="A344">
        <v>1908</v>
      </c>
      <c r="B344">
        <v>7</v>
      </c>
      <c r="C344">
        <v>-0.39610000000000001</v>
      </c>
    </row>
    <row r="345" spans="1:3" x14ac:dyDescent="0.35">
      <c r="A345">
        <v>1908</v>
      </c>
      <c r="B345">
        <v>8</v>
      </c>
      <c r="C345">
        <v>-0.48699999999999999</v>
      </c>
    </row>
    <row r="346" spans="1:3" x14ac:dyDescent="0.35">
      <c r="A346">
        <v>1908</v>
      </c>
      <c r="B346">
        <v>9</v>
      </c>
      <c r="C346">
        <v>-0.40450000000000003</v>
      </c>
    </row>
    <row r="347" spans="1:3" x14ac:dyDescent="0.35">
      <c r="A347">
        <v>1908</v>
      </c>
      <c r="B347">
        <v>10</v>
      </c>
      <c r="C347">
        <v>-0.52449999999999997</v>
      </c>
    </row>
    <row r="348" spans="1:3" x14ac:dyDescent="0.35">
      <c r="A348">
        <v>1908</v>
      </c>
      <c r="B348">
        <v>11</v>
      </c>
      <c r="C348">
        <v>-0.49109999999999998</v>
      </c>
    </row>
    <row r="349" spans="1:3" x14ac:dyDescent="0.35">
      <c r="A349">
        <v>1908</v>
      </c>
      <c r="B349">
        <v>12</v>
      </c>
      <c r="C349">
        <v>-0.39290000000000003</v>
      </c>
    </row>
    <row r="350" spans="1:3" x14ac:dyDescent="0.35">
      <c r="A350">
        <v>1909</v>
      </c>
      <c r="B350">
        <v>1</v>
      </c>
      <c r="C350">
        <v>-0.55600000000000005</v>
      </c>
    </row>
    <row r="351" spans="1:3" x14ac:dyDescent="0.35">
      <c r="A351">
        <v>1909</v>
      </c>
      <c r="B351">
        <v>2</v>
      </c>
      <c r="C351">
        <v>-0.4647</v>
      </c>
    </row>
    <row r="352" spans="1:3" x14ac:dyDescent="0.35">
      <c r="A352">
        <v>1909</v>
      </c>
      <c r="B352">
        <v>3</v>
      </c>
      <c r="C352">
        <v>-0.54459999999999997</v>
      </c>
    </row>
    <row r="353" spans="1:3" x14ac:dyDescent="0.35">
      <c r="A353">
        <v>1909</v>
      </c>
      <c r="B353">
        <v>4</v>
      </c>
      <c r="C353">
        <v>-0.53290000000000004</v>
      </c>
    </row>
    <row r="354" spans="1:3" x14ac:dyDescent="0.35">
      <c r="A354">
        <v>1909</v>
      </c>
      <c r="B354">
        <v>5</v>
      </c>
      <c r="C354">
        <v>-0.45879999999999999</v>
      </c>
    </row>
    <row r="355" spans="1:3" x14ac:dyDescent="0.35">
      <c r="A355">
        <v>1909</v>
      </c>
      <c r="B355">
        <v>6</v>
      </c>
      <c r="C355">
        <v>-0.42130000000000001</v>
      </c>
    </row>
    <row r="356" spans="1:3" x14ac:dyDescent="0.35">
      <c r="A356">
        <v>1909</v>
      </c>
      <c r="B356">
        <v>7</v>
      </c>
      <c r="C356">
        <v>-0.44080000000000003</v>
      </c>
    </row>
    <row r="357" spans="1:3" x14ac:dyDescent="0.35">
      <c r="A357">
        <v>1909</v>
      </c>
      <c r="B357">
        <v>8</v>
      </c>
      <c r="C357">
        <v>-0.31169999999999998</v>
      </c>
    </row>
    <row r="358" spans="1:3" x14ac:dyDescent="0.35">
      <c r="A358">
        <v>1909</v>
      </c>
      <c r="B358">
        <v>9</v>
      </c>
      <c r="C358">
        <v>-0.36709999999999998</v>
      </c>
    </row>
    <row r="359" spans="1:3" x14ac:dyDescent="0.35">
      <c r="A359">
        <v>1909</v>
      </c>
      <c r="B359">
        <v>10</v>
      </c>
      <c r="C359">
        <v>-0.4007</v>
      </c>
    </row>
    <row r="360" spans="1:3" x14ac:dyDescent="0.35">
      <c r="A360">
        <v>1909</v>
      </c>
      <c r="B360">
        <v>11</v>
      </c>
      <c r="C360">
        <v>-0.27989999999999998</v>
      </c>
    </row>
    <row r="361" spans="1:3" x14ac:dyDescent="0.35">
      <c r="A361">
        <v>1909</v>
      </c>
      <c r="B361">
        <v>12</v>
      </c>
      <c r="C361">
        <v>-0.41420000000000001</v>
      </c>
    </row>
    <row r="362" spans="1:3" x14ac:dyDescent="0.35">
      <c r="A362">
        <v>1910</v>
      </c>
      <c r="B362">
        <v>1</v>
      </c>
      <c r="C362">
        <v>-0.31140000000000001</v>
      </c>
    </row>
    <row r="363" spans="1:3" x14ac:dyDescent="0.35">
      <c r="A363">
        <v>1910</v>
      </c>
      <c r="B363">
        <v>2</v>
      </c>
      <c r="C363">
        <v>-0.37080000000000002</v>
      </c>
    </row>
    <row r="364" spans="1:3" x14ac:dyDescent="0.35">
      <c r="A364">
        <v>1910</v>
      </c>
      <c r="B364">
        <v>3</v>
      </c>
      <c r="C364">
        <v>-0.4299</v>
      </c>
    </row>
    <row r="365" spans="1:3" x14ac:dyDescent="0.35">
      <c r="A365">
        <v>1910</v>
      </c>
      <c r="B365">
        <v>4</v>
      </c>
      <c r="C365">
        <v>-0.34639999999999999</v>
      </c>
    </row>
    <row r="366" spans="1:3" x14ac:dyDescent="0.35">
      <c r="A366">
        <v>1910</v>
      </c>
      <c r="B366">
        <v>5</v>
      </c>
      <c r="C366">
        <v>-0.311</v>
      </c>
    </row>
    <row r="367" spans="1:3" x14ac:dyDescent="0.35">
      <c r="A367">
        <v>1910</v>
      </c>
      <c r="B367">
        <v>6</v>
      </c>
      <c r="C367">
        <v>-0.36309999999999998</v>
      </c>
    </row>
    <row r="368" spans="1:3" x14ac:dyDescent="0.35">
      <c r="A368">
        <v>1910</v>
      </c>
      <c r="B368">
        <v>7</v>
      </c>
      <c r="C368">
        <v>-0.3362</v>
      </c>
    </row>
    <row r="369" spans="1:3" x14ac:dyDescent="0.35">
      <c r="A369">
        <v>1910</v>
      </c>
      <c r="B369">
        <v>8</v>
      </c>
      <c r="C369">
        <v>-0.34279999999999999</v>
      </c>
    </row>
    <row r="370" spans="1:3" x14ac:dyDescent="0.35">
      <c r="A370">
        <v>1910</v>
      </c>
      <c r="B370">
        <v>9</v>
      </c>
      <c r="C370">
        <v>-0.34210000000000002</v>
      </c>
    </row>
    <row r="371" spans="1:3" x14ac:dyDescent="0.35">
      <c r="A371">
        <v>1910</v>
      </c>
      <c r="B371">
        <v>10</v>
      </c>
      <c r="C371">
        <v>-0.42830000000000001</v>
      </c>
    </row>
    <row r="372" spans="1:3" x14ac:dyDescent="0.35">
      <c r="A372">
        <v>1910</v>
      </c>
      <c r="B372">
        <v>11</v>
      </c>
      <c r="C372">
        <v>-0.50370000000000004</v>
      </c>
    </row>
    <row r="373" spans="1:3" x14ac:dyDescent="0.35">
      <c r="A373">
        <v>1910</v>
      </c>
      <c r="B373">
        <v>12</v>
      </c>
      <c r="C373">
        <v>-0.57040000000000002</v>
      </c>
    </row>
    <row r="374" spans="1:3" x14ac:dyDescent="0.35">
      <c r="A374">
        <v>1911</v>
      </c>
      <c r="B374">
        <v>1</v>
      </c>
      <c r="C374">
        <v>-0.51629999999999998</v>
      </c>
    </row>
    <row r="375" spans="1:3" x14ac:dyDescent="0.35">
      <c r="A375">
        <v>1911</v>
      </c>
      <c r="B375">
        <v>2</v>
      </c>
      <c r="C375">
        <v>-0.53749999999999998</v>
      </c>
    </row>
    <row r="376" spans="1:3" x14ac:dyDescent="0.35">
      <c r="A376">
        <v>1911</v>
      </c>
      <c r="B376">
        <v>3</v>
      </c>
      <c r="C376">
        <v>-0.5796</v>
      </c>
    </row>
    <row r="377" spans="1:3" x14ac:dyDescent="0.35">
      <c r="A377">
        <v>1911</v>
      </c>
      <c r="B377">
        <v>4</v>
      </c>
      <c r="C377">
        <v>-0.51949999999999996</v>
      </c>
    </row>
    <row r="378" spans="1:3" x14ac:dyDescent="0.35">
      <c r="A378">
        <v>1911</v>
      </c>
      <c r="B378">
        <v>5</v>
      </c>
      <c r="C378">
        <v>-0.4859</v>
      </c>
    </row>
    <row r="379" spans="1:3" x14ac:dyDescent="0.35">
      <c r="A379">
        <v>1911</v>
      </c>
      <c r="B379">
        <v>6</v>
      </c>
      <c r="C379">
        <v>-0.45710000000000001</v>
      </c>
    </row>
    <row r="380" spans="1:3" x14ac:dyDescent="0.35">
      <c r="A380">
        <v>1911</v>
      </c>
      <c r="B380">
        <v>7</v>
      </c>
      <c r="C380">
        <v>-0.47299999999999998</v>
      </c>
    </row>
    <row r="381" spans="1:3" x14ac:dyDescent="0.35">
      <c r="A381">
        <v>1911</v>
      </c>
      <c r="B381">
        <v>8</v>
      </c>
      <c r="C381">
        <v>-0.4627</v>
      </c>
    </row>
    <row r="382" spans="1:3" x14ac:dyDescent="0.35">
      <c r="A382">
        <v>1911</v>
      </c>
      <c r="B382">
        <v>9</v>
      </c>
      <c r="C382">
        <v>-0.40970000000000001</v>
      </c>
    </row>
    <row r="383" spans="1:3" x14ac:dyDescent="0.35">
      <c r="A383">
        <v>1911</v>
      </c>
      <c r="B383">
        <v>10</v>
      </c>
      <c r="C383">
        <v>-0.35299999999999998</v>
      </c>
    </row>
    <row r="384" spans="1:3" x14ac:dyDescent="0.35">
      <c r="A384">
        <v>1911</v>
      </c>
      <c r="B384">
        <v>11</v>
      </c>
      <c r="C384">
        <v>-0.26679999999999998</v>
      </c>
    </row>
    <row r="385" spans="1:3" x14ac:dyDescent="0.35">
      <c r="A385">
        <v>1911</v>
      </c>
      <c r="B385">
        <v>12</v>
      </c>
      <c r="C385">
        <v>-0.25580000000000003</v>
      </c>
    </row>
    <row r="386" spans="1:3" x14ac:dyDescent="0.35">
      <c r="A386">
        <v>1912</v>
      </c>
      <c r="B386">
        <v>1</v>
      </c>
      <c r="C386">
        <v>-0.28770000000000001</v>
      </c>
    </row>
    <row r="387" spans="1:3" x14ac:dyDescent="0.35">
      <c r="A387">
        <v>1912</v>
      </c>
      <c r="B387">
        <v>2</v>
      </c>
      <c r="C387">
        <v>-0.11840000000000001</v>
      </c>
    </row>
    <row r="388" spans="1:3" x14ac:dyDescent="0.35">
      <c r="A388">
        <v>1912</v>
      </c>
      <c r="B388">
        <v>3</v>
      </c>
      <c r="C388">
        <v>-0.32150000000000001</v>
      </c>
    </row>
    <row r="389" spans="1:3" x14ac:dyDescent="0.35">
      <c r="A389">
        <v>1912</v>
      </c>
      <c r="B389">
        <v>4</v>
      </c>
      <c r="C389">
        <v>-0.21060000000000001</v>
      </c>
    </row>
    <row r="390" spans="1:3" x14ac:dyDescent="0.35">
      <c r="A390">
        <v>1912</v>
      </c>
      <c r="B390">
        <v>5</v>
      </c>
      <c r="C390">
        <v>-0.23469999999999999</v>
      </c>
    </row>
    <row r="391" spans="1:3" x14ac:dyDescent="0.35">
      <c r="A391">
        <v>1912</v>
      </c>
      <c r="B391">
        <v>6</v>
      </c>
      <c r="C391">
        <v>-0.26619999999999999</v>
      </c>
    </row>
    <row r="392" spans="1:3" x14ac:dyDescent="0.35">
      <c r="A392">
        <v>1912</v>
      </c>
      <c r="B392">
        <v>7</v>
      </c>
      <c r="C392">
        <v>-0.32069999999999999</v>
      </c>
    </row>
    <row r="393" spans="1:3" x14ac:dyDescent="0.35">
      <c r="A393">
        <v>1912</v>
      </c>
      <c r="B393">
        <v>8</v>
      </c>
      <c r="C393">
        <v>-0.45889999999999997</v>
      </c>
    </row>
    <row r="394" spans="1:3" x14ac:dyDescent="0.35">
      <c r="A394">
        <v>1912</v>
      </c>
      <c r="B394">
        <v>9</v>
      </c>
      <c r="C394">
        <v>-0.51390000000000002</v>
      </c>
    </row>
    <row r="395" spans="1:3" x14ac:dyDescent="0.35">
      <c r="A395">
        <v>1912</v>
      </c>
      <c r="B395">
        <v>10</v>
      </c>
      <c r="C395">
        <v>-0.52700000000000002</v>
      </c>
    </row>
    <row r="396" spans="1:3" x14ac:dyDescent="0.35">
      <c r="A396">
        <v>1912</v>
      </c>
      <c r="B396">
        <v>11</v>
      </c>
      <c r="C396">
        <v>-0.41930000000000001</v>
      </c>
    </row>
    <row r="397" spans="1:3" x14ac:dyDescent="0.35">
      <c r="A397">
        <v>1912</v>
      </c>
      <c r="B397">
        <v>12</v>
      </c>
      <c r="C397">
        <v>-0.36230000000000001</v>
      </c>
    </row>
    <row r="398" spans="1:3" x14ac:dyDescent="0.35">
      <c r="A398">
        <v>1913</v>
      </c>
      <c r="B398">
        <v>1</v>
      </c>
      <c r="C398">
        <v>-0.3599</v>
      </c>
    </row>
    <row r="399" spans="1:3" x14ac:dyDescent="0.35">
      <c r="A399">
        <v>1913</v>
      </c>
      <c r="B399">
        <v>2</v>
      </c>
      <c r="C399">
        <v>-0.39900000000000002</v>
      </c>
    </row>
    <row r="400" spans="1:3" x14ac:dyDescent="0.35">
      <c r="A400">
        <v>1913</v>
      </c>
      <c r="B400">
        <v>3</v>
      </c>
      <c r="C400">
        <v>-0.41599999999999998</v>
      </c>
    </row>
    <row r="401" spans="1:3" x14ac:dyDescent="0.35">
      <c r="A401">
        <v>1913</v>
      </c>
      <c r="B401">
        <v>4</v>
      </c>
      <c r="C401">
        <v>-0.35899999999999999</v>
      </c>
    </row>
    <row r="402" spans="1:3" x14ac:dyDescent="0.35">
      <c r="A402">
        <v>1913</v>
      </c>
      <c r="B402">
        <v>5</v>
      </c>
      <c r="C402">
        <v>-0.4012</v>
      </c>
    </row>
    <row r="403" spans="1:3" x14ac:dyDescent="0.35">
      <c r="A403">
        <v>1913</v>
      </c>
      <c r="B403">
        <v>6</v>
      </c>
      <c r="C403">
        <v>-0.38740000000000002</v>
      </c>
    </row>
    <row r="404" spans="1:3" x14ac:dyDescent="0.35">
      <c r="A404">
        <v>1913</v>
      </c>
      <c r="B404">
        <v>7</v>
      </c>
      <c r="C404">
        <v>-0.3624</v>
      </c>
    </row>
    <row r="405" spans="1:3" x14ac:dyDescent="0.35">
      <c r="A405">
        <v>1913</v>
      </c>
      <c r="B405">
        <v>8</v>
      </c>
      <c r="C405">
        <v>-0.33660000000000001</v>
      </c>
    </row>
    <row r="406" spans="1:3" x14ac:dyDescent="0.35">
      <c r="A406">
        <v>1913</v>
      </c>
      <c r="B406">
        <v>9</v>
      </c>
      <c r="C406">
        <v>-0.3659</v>
      </c>
    </row>
    <row r="407" spans="1:3" x14ac:dyDescent="0.35">
      <c r="A407">
        <v>1913</v>
      </c>
      <c r="B407">
        <v>10</v>
      </c>
      <c r="C407">
        <v>-0.32040000000000002</v>
      </c>
    </row>
    <row r="408" spans="1:3" x14ac:dyDescent="0.35">
      <c r="A408">
        <v>1913</v>
      </c>
      <c r="B408">
        <v>11</v>
      </c>
      <c r="C408">
        <v>-0.14710000000000001</v>
      </c>
    </row>
    <row r="409" spans="1:3" x14ac:dyDescent="0.35">
      <c r="A409">
        <v>1913</v>
      </c>
      <c r="B409">
        <v>12</v>
      </c>
      <c r="C409">
        <v>-4.6800000000000001E-2</v>
      </c>
    </row>
    <row r="410" spans="1:3" x14ac:dyDescent="0.35">
      <c r="A410">
        <v>1914</v>
      </c>
      <c r="B410">
        <v>1</v>
      </c>
      <c r="C410">
        <v>8.6199999999999999E-2</v>
      </c>
    </row>
    <row r="411" spans="1:3" x14ac:dyDescent="0.35">
      <c r="A411">
        <v>1914</v>
      </c>
      <c r="B411">
        <v>2</v>
      </c>
      <c r="C411">
        <v>-0.13100000000000001</v>
      </c>
    </row>
    <row r="412" spans="1:3" x14ac:dyDescent="0.35">
      <c r="A412">
        <v>1914</v>
      </c>
      <c r="B412">
        <v>3</v>
      </c>
      <c r="C412">
        <v>-0.17330000000000001</v>
      </c>
    </row>
    <row r="413" spans="1:3" x14ac:dyDescent="0.35">
      <c r="A413">
        <v>1914</v>
      </c>
      <c r="B413">
        <v>4</v>
      </c>
      <c r="C413">
        <v>-0.25629999999999997</v>
      </c>
    </row>
    <row r="414" spans="1:3" x14ac:dyDescent="0.35">
      <c r="A414">
        <v>1914</v>
      </c>
      <c r="B414">
        <v>5</v>
      </c>
      <c r="C414">
        <v>-0.17280000000000001</v>
      </c>
    </row>
    <row r="415" spans="1:3" x14ac:dyDescent="0.35">
      <c r="A415">
        <v>1914</v>
      </c>
      <c r="B415">
        <v>6</v>
      </c>
      <c r="C415">
        <v>-0.20399999999999999</v>
      </c>
    </row>
    <row r="416" spans="1:3" x14ac:dyDescent="0.35">
      <c r="A416">
        <v>1914</v>
      </c>
      <c r="B416">
        <v>7</v>
      </c>
      <c r="C416">
        <v>-0.21779999999999999</v>
      </c>
    </row>
    <row r="417" spans="1:3" x14ac:dyDescent="0.35">
      <c r="A417">
        <v>1914</v>
      </c>
      <c r="B417">
        <v>8</v>
      </c>
      <c r="C417">
        <v>-0.1827</v>
      </c>
    </row>
    <row r="418" spans="1:3" x14ac:dyDescent="0.35">
      <c r="A418">
        <v>1914</v>
      </c>
      <c r="B418">
        <v>9</v>
      </c>
      <c r="C418">
        <v>-0.1862</v>
      </c>
    </row>
    <row r="419" spans="1:3" x14ac:dyDescent="0.35">
      <c r="A419">
        <v>1914</v>
      </c>
      <c r="B419">
        <v>10</v>
      </c>
      <c r="C419">
        <v>-0.10299999999999999</v>
      </c>
    </row>
    <row r="420" spans="1:3" x14ac:dyDescent="0.35">
      <c r="A420">
        <v>1914</v>
      </c>
      <c r="B420">
        <v>11</v>
      </c>
      <c r="C420">
        <v>-0.12889999999999999</v>
      </c>
    </row>
    <row r="421" spans="1:3" x14ac:dyDescent="0.35">
      <c r="A421">
        <v>1914</v>
      </c>
      <c r="B421">
        <v>12</v>
      </c>
      <c r="C421">
        <v>-0.1086</v>
      </c>
    </row>
    <row r="422" spans="1:3" x14ac:dyDescent="0.35">
      <c r="A422">
        <v>1915</v>
      </c>
      <c r="B422">
        <v>1</v>
      </c>
      <c r="C422">
        <v>-0.1449</v>
      </c>
    </row>
    <row r="423" spans="1:3" x14ac:dyDescent="0.35">
      <c r="A423">
        <v>1915</v>
      </c>
      <c r="B423">
        <v>2</v>
      </c>
      <c r="C423">
        <v>-2.12E-2</v>
      </c>
    </row>
    <row r="424" spans="1:3" x14ac:dyDescent="0.35">
      <c r="A424">
        <v>1915</v>
      </c>
      <c r="B424">
        <v>3</v>
      </c>
      <c r="C424">
        <v>-0.11169999999999999</v>
      </c>
    </row>
    <row r="425" spans="1:3" x14ac:dyDescent="0.35">
      <c r="A425">
        <v>1915</v>
      </c>
      <c r="B425">
        <v>4</v>
      </c>
      <c r="C425">
        <v>1.4200000000000001E-2</v>
      </c>
    </row>
    <row r="426" spans="1:3" x14ac:dyDescent="0.35">
      <c r="A426">
        <v>1915</v>
      </c>
      <c r="B426">
        <v>5</v>
      </c>
      <c r="C426">
        <v>-7.7299999999999994E-2</v>
      </c>
    </row>
    <row r="427" spans="1:3" x14ac:dyDescent="0.35">
      <c r="A427">
        <v>1915</v>
      </c>
      <c r="B427">
        <v>6</v>
      </c>
      <c r="C427">
        <v>-9.4899999999999998E-2</v>
      </c>
    </row>
    <row r="428" spans="1:3" x14ac:dyDescent="0.35">
      <c r="A428">
        <v>1915</v>
      </c>
      <c r="B428">
        <v>7</v>
      </c>
      <c r="C428">
        <v>-3.6200000000000003E-2</v>
      </c>
    </row>
    <row r="429" spans="1:3" x14ac:dyDescent="0.35">
      <c r="A429">
        <v>1915</v>
      </c>
      <c r="B429">
        <v>8</v>
      </c>
      <c r="C429">
        <v>-8.2500000000000004E-2</v>
      </c>
    </row>
    <row r="430" spans="1:3" x14ac:dyDescent="0.35">
      <c r="A430">
        <v>1915</v>
      </c>
      <c r="B430">
        <v>9</v>
      </c>
      <c r="C430">
        <v>-0.1193</v>
      </c>
    </row>
    <row r="431" spans="1:3" x14ac:dyDescent="0.35">
      <c r="A431">
        <v>1915</v>
      </c>
      <c r="B431">
        <v>10</v>
      </c>
      <c r="C431">
        <v>-0.1797</v>
      </c>
    </row>
    <row r="432" spans="1:3" x14ac:dyDescent="0.35">
      <c r="A432">
        <v>1915</v>
      </c>
      <c r="B432">
        <v>11</v>
      </c>
      <c r="C432">
        <v>-1.8499999999999999E-2</v>
      </c>
    </row>
    <row r="433" spans="1:3" x14ac:dyDescent="0.35">
      <c r="A433">
        <v>1915</v>
      </c>
      <c r="B433">
        <v>12</v>
      </c>
      <c r="C433">
        <v>-5.7599999999999998E-2</v>
      </c>
    </row>
    <row r="434" spans="1:3" x14ac:dyDescent="0.35">
      <c r="A434">
        <v>1916</v>
      </c>
      <c r="B434">
        <v>1</v>
      </c>
      <c r="C434">
        <v>-0.18659999999999999</v>
      </c>
    </row>
    <row r="435" spans="1:3" x14ac:dyDescent="0.35">
      <c r="A435">
        <v>1916</v>
      </c>
      <c r="B435">
        <v>2</v>
      </c>
      <c r="C435">
        <v>-0.18410000000000001</v>
      </c>
    </row>
    <row r="436" spans="1:3" x14ac:dyDescent="0.35">
      <c r="A436">
        <v>1916</v>
      </c>
      <c r="B436">
        <v>3</v>
      </c>
      <c r="C436">
        <v>-0.30099999999999999</v>
      </c>
    </row>
    <row r="437" spans="1:3" x14ac:dyDescent="0.35">
      <c r="A437">
        <v>1916</v>
      </c>
      <c r="B437">
        <v>4</v>
      </c>
      <c r="C437">
        <v>-0.20549999999999999</v>
      </c>
    </row>
    <row r="438" spans="1:3" x14ac:dyDescent="0.35">
      <c r="A438">
        <v>1916</v>
      </c>
      <c r="B438">
        <v>5</v>
      </c>
      <c r="C438">
        <v>-0.23219999999999999</v>
      </c>
    </row>
    <row r="439" spans="1:3" x14ac:dyDescent="0.35">
      <c r="A439">
        <v>1916</v>
      </c>
      <c r="B439">
        <v>6</v>
      </c>
      <c r="C439">
        <v>-0.39140000000000003</v>
      </c>
    </row>
    <row r="440" spans="1:3" x14ac:dyDescent="0.35">
      <c r="A440">
        <v>1916</v>
      </c>
      <c r="B440">
        <v>7</v>
      </c>
      <c r="C440">
        <v>-0.29609999999999997</v>
      </c>
    </row>
    <row r="441" spans="1:3" x14ac:dyDescent="0.35">
      <c r="A441">
        <v>1916</v>
      </c>
      <c r="B441">
        <v>8</v>
      </c>
      <c r="C441">
        <v>-0.28110000000000002</v>
      </c>
    </row>
    <row r="442" spans="1:3" x14ac:dyDescent="0.35">
      <c r="A442">
        <v>1916</v>
      </c>
      <c r="B442">
        <v>9</v>
      </c>
      <c r="C442">
        <v>-0.2671</v>
      </c>
    </row>
    <row r="443" spans="1:3" x14ac:dyDescent="0.35">
      <c r="A443">
        <v>1916</v>
      </c>
      <c r="B443">
        <v>10</v>
      </c>
      <c r="C443">
        <v>-0.27210000000000001</v>
      </c>
    </row>
    <row r="444" spans="1:3" x14ac:dyDescent="0.35">
      <c r="A444">
        <v>1916</v>
      </c>
      <c r="B444">
        <v>11</v>
      </c>
      <c r="C444">
        <v>-0.40060000000000001</v>
      </c>
    </row>
    <row r="445" spans="1:3" x14ac:dyDescent="0.35">
      <c r="A445">
        <v>1916</v>
      </c>
      <c r="B445">
        <v>12</v>
      </c>
      <c r="C445">
        <v>-0.58089999999999997</v>
      </c>
    </row>
    <row r="446" spans="1:3" x14ac:dyDescent="0.35">
      <c r="A446">
        <v>1917</v>
      </c>
      <c r="B446">
        <v>1</v>
      </c>
      <c r="C446">
        <v>-0.43580000000000002</v>
      </c>
    </row>
    <row r="447" spans="1:3" x14ac:dyDescent="0.35">
      <c r="A447">
        <v>1917</v>
      </c>
      <c r="B447">
        <v>2</v>
      </c>
      <c r="C447">
        <v>-0.47860000000000003</v>
      </c>
    </row>
    <row r="448" spans="1:3" x14ac:dyDescent="0.35">
      <c r="A448">
        <v>1917</v>
      </c>
      <c r="B448">
        <v>3</v>
      </c>
      <c r="C448">
        <v>-0.434</v>
      </c>
    </row>
    <row r="449" spans="1:3" x14ac:dyDescent="0.35">
      <c r="A449">
        <v>1917</v>
      </c>
      <c r="B449">
        <v>4</v>
      </c>
      <c r="C449">
        <v>-0.32279999999999998</v>
      </c>
    </row>
    <row r="450" spans="1:3" x14ac:dyDescent="0.35">
      <c r="A450">
        <v>1917</v>
      </c>
      <c r="B450">
        <v>5</v>
      </c>
      <c r="C450">
        <v>-0.45440000000000003</v>
      </c>
    </row>
    <row r="451" spans="1:3" x14ac:dyDescent="0.35">
      <c r="A451">
        <v>1917</v>
      </c>
      <c r="B451">
        <v>6</v>
      </c>
      <c r="C451">
        <v>-0.34899999999999998</v>
      </c>
    </row>
    <row r="452" spans="1:3" x14ac:dyDescent="0.35">
      <c r="A452">
        <v>1917</v>
      </c>
      <c r="B452">
        <v>7</v>
      </c>
      <c r="C452">
        <v>-0.17799999999999999</v>
      </c>
    </row>
    <row r="453" spans="1:3" x14ac:dyDescent="0.35">
      <c r="A453">
        <v>1917</v>
      </c>
      <c r="B453">
        <v>8</v>
      </c>
      <c r="C453">
        <v>-0.17960000000000001</v>
      </c>
    </row>
    <row r="454" spans="1:3" x14ac:dyDescent="0.35">
      <c r="A454">
        <v>1917</v>
      </c>
      <c r="B454">
        <v>9</v>
      </c>
      <c r="C454">
        <v>-6.9500000000000006E-2</v>
      </c>
    </row>
    <row r="455" spans="1:3" x14ac:dyDescent="0.35">
      <c r="A455">
        <v>1917</v>
      </c>
      <c r="B455">
        <v>10</v>
      </c>
      <c r="C455">
        <v>-0.26650000000000001</v>
      </c>
    </row>
    <row r="456" spans="1:3" x14ac:dyDescent="0.35">
      <c r="A456">
        <v>1917</v>
      </c>
      <c r="B456">
        <v>11</v>
      </c>
      <c r="C456">
        <v>-0.1404</v>
      </c>
    </row>
    <row r="457" spans="1:3" x14ac:dyDescent="0.35">
      <c r="A457">
        <v>1917</v>
      </c>
      <c r="B457">
        <v>12</v>
      </c>
      <c r="C457">
        <v>-0.5393</v>
      </c>
    </row>
    <row r="458" spans="1:3" x14ac:dyDescent="0.35">
      <c r="A458">
        <v>1918</v>
      </c>
      <c r="B458">
        <v>1</v>
      </c>
      <c r="C458">
        <v>-0.22189999999999999</v>
      </c>
    </row>
    <row r="459" spans="1:3" x14ac:dyDescent="0.35">
      <c r="A459">
        <v>1918</v>
      </c>
      <c r="B459">
        <v>2</v>
      </c>
      <c r="C459">
        <v>-0.29720000000000002</v>
      </c>
    </row>
    <row r="460" spans="1:3" x14ac:dyDescent="0.35">
      <c r="A460">
        <v>1918</v>
      </c>
      <c r="B460">
        <v>3</v>
      </c>
      <c r="C460">
        <v>-0.186</v>
      </c>
    </row>
    <row r="461" spans="1:3" x14ac:dyDescent="0.35">
      <c r="A461">
        <v>1918</v>
      </c>
      <c r="B461">
        <v>4</v>
      </c>
      <c r="C461">
        <v>-0.30170000000000002</v>
      </c>
    </row>
    <row r="462" spans="1:3" x14ac:dyDescent="0.35">
      <c r="A462">
        <v>1918</v>
      </c>
      <c r="B462">
        <v>5</v>
      </c>
      <c r="C462">
        <v>-0.28179999999999999</v>
      </c>
    </row>
    <row r="463" spans="1:3" x14ac:dyDescent="0.35">
      <c r="A463">
        <v>1918</v>
      </c>
      <c r="B463">
        <v>6</v>
      </c>
      <c r="C463">
        <v>-0.1898</v>
      </c>
    </row>
    <row r="464" spans="1:3" x14ac:dyDescent="0.35">
      <c r="A464">
        <v>1918</v>
      </c>
      <c r="B464">
        <v>7</v>
      </c>
      <c r="C464">
        <v>-0.20949999999999999</v>
      </c>
    </row>
    <row r="465" spans="1:3" x14ac:dyDescent="0.35">
      <c r="A465">
        <v>1918</v>
      </c>
      <c r="B465">
        <v>8</v>
      </c>
      <c r="C465">
        <v>-0.18659999999999999</v>
      </c>
    </row>
    <row r="466" spans="1:3" x14ac:dyDescent="0.35">
      <c r="A466">
        <v>1918</v>
      </c>
      <c r="B466">
        <v>9</v>
      </c>
      <c r="C466">
        <v>-0.15509999999999999</v>
      </c>
    </row>
    <row r="467" spans="1:3" x14ac:dyDescent="0.35">
      <c r="A467">
        <v>1918</v>
      </c>
      <c r="B467">
        <v>10</v>
      </c>
      <c r="C467">
        <v>-0.1094</v>
      </c>
    </row>
    <row r="468" spans="1:3" x14ac:dyDescent="0.35">
      <c r="A468">
        <v>1918</v>
      </c>
      <c r="B468">
        <v>11</v>
      </c>
      <c r="C468">
        <v>-0.1226</v>
      </c>
    </row>
    <row r="469" spans="1:3" x14ac:dyDescent="0.35">
      <c r="A469">
        <v>1918</v>
      </c>
      <c r="B469">
        <v>12</v>
      </c>
      <c r="C469">
        <v>-0.32750000000000001</v>
      </c>
    </row>
    <row r="470" spans="1:3" x14ac:dyDescent="0.35">
      <c r="A470">
        <v>1919</v>
      </c>
      <c r="B470">
        <v>1</v>
      </c>
      <c r="C470">
        <v>-0.24940000000000001</v>
      </c>
    </row>
    <row r="471" spans="1:3" x14ac:dyDescent="0.35">
      <c r="A471">
        <v>1919</v>
      </c>
      <c r="B471">
        <v>2</v>
      </c>
      <c r="C471">
        <v>-6.0900000000000003E-2</v>
      </c>
    </row>
    <row r="472" spans="1:3" x14ac:dyDescent="0.35">
      <c r="A472">
        <v>1919</v>
      </c>
      <c r="B472">
        <v>3</v>
      </c>
      <c r="C472">
        <v>-0.2475</v>
      </c>
    </row>
    <row r="473" spans="1:3" x14ac:dyDescent="0.35">
      <c r="A473">
        <v>1919</v>
      </c>
      <c r="B473">
        <v>4</v>
      </c>
      <c r="C473">
        <v>-7.8899999999999998E-2</v>
      </c>
    </row>
    <row r="474" spans="1:3" x14ac:dyDescent="0.35">
      <c r="A474">
        <v>1919</v>
      </c>
      <c r="B474">
        <v>5</v>
      </c>
      <c r="C474">
        <v>-0.1913</v>
      </c>
    </row>
    <row r="475" spans="1:3" x14ac:dyDescent="0.35">
      <c r="A475">
        <v>1919</v>
      </c>
      <c r="B475">
        <v>6</v>
      </c>
      <c r="C475">
        <v>-0.24199999999999999</v>
      </c>
    </row>
    <row r="476" spans="1:3" x14ac:dyDescent="0.35">
      <c r="A476">
        <v>1919</v>
      </c>
      <c r="B476">
        <v>7</v>
      </c>
      <c r="C476">
        <v>-0.22420000000000001</v>
      </c>
    </row>
    <row r="477" spans="1:3" x14ac:dyDescent="0.35">
      <c r="A477">
        <v>1919</v>
      </c>
      <c r="B477">
        <v>8</v>
      </c>
      <c r="C477">
        <v>-0.215</v>
      </c>
    </row>
    <row r="478" spans="1:3" x14ac:dyDescent="0.35">
      <c r="A478">
        <v>1919</v>
      </c>
      <c r="B478">
        <v>9</v>
      </c>
      <c r="C478">
        <v>-0.1898</v>
      </c>
    </row>
    <row r="479" spans="1:3" x14ac:dyDescent="0.35">
      <c r="A479">
        <v>1919</v>
      </c>
      <c r="B479">
        <v>10</v>
      </c>
      <c r="C479">
        <v>-0.22950000000000001</v>
      </c>
    </row>
    <row r="480" spans="1:3" x14ac:dyDescent="0.35">
      <c r="A480">
        <v>1919</v>
      </c>
      <c r="B480">
        <v>11</v>
      </c>
      <c r="C480">
        <v>-0.32479999999999998</v>
      </c>
    </row>
    <row r="481" spans="1:3" x14ac:dyDescent="0.35">
      <c r="A481">
        <v>1919</v>
      </c>
      <c r="B481">
        <v>12</v>
      </c>
      <c r="C481">
        <v>-0.30640000000000001</v>
      </c>
    </row>
    <row r="482" spans="1:3" x14ac:dyDescent="0.35">
      <c r="A482">
        <v>1920</v>
      </c>
      <c r="B482">
        <v>1</v>
      </c>
      <c r="C482">
        <v>-0.1232</v>
      </c>
    </row>
    <row r="483" spans="1:3" x14ac:dyDescent="0.35">
      <c r="A483">
        <v>1920</v>
      </c>
      <c r="B483">
        <v>2</v>
      </c>
      <c r="C483">
        <v>-0.22620000000000001</v>
      </c>
    </row>
    <row r="484" spans="1:3" x14ac:dyDescent="0.35">
      <c r="A484">
        <v>1920</v>
      </c>
      <c r="B484">
        <v>3</v>
      </c>
      <c r="C484">
        <v>-6.3899999999999998E-2</v>
      </c>
    </row>
    <row r="485" spans="1:3" x14ac:dyDescent="0.35">
      <c r="A485">
        <v>1920</v>
      </c>
      <c r="B485">
        <v>4</v>
      </c>
      <c r="C485">
        <v>-0.21690000000000001</v>
      </c>
    </row>
    <row r="486" spans="1:3" x14ac:dyDescent="0.35">
      <c r="A486">
        <v>1920</v>
      </c>
      <c r="B486">
        <v>5</v>
      </c>
      <c r="C486">
        <v>-0.17469999999999999</v>
      </c>
    </row>
    <row r="487" spans="1:3" x14ac:dyDescent="0.35">
      <c r="A487">
        <v>1920</v>
      </c>
      <c r="B487">
        <v>6</v>
      </c>
      <c r="C487">
        <v>-0.26150000000000001</v>
      </c>
    </row>
    <row r="488" spans="1:3" x14ac:dyDescent="0.35">
      <c r="A488">
        <v>1920</v>
      </c>
      <c r="B488">
        <v>7</v>
      </c>
      <c r="C488">
        <v>-0.24959999999999999</v>
      </c>
    </row>
    <row r="489" spans="1:3" x14ac:dyDescent="0.35">
      <c r="A489">
        <v>1920</v>
      </c>
      <c r="B489">
        <v>8</v>
      </c>
      <c r="C489">
        <v>-0.23619999999999999</v>
      </c>
    </row>
    <row r="490" spans="1:3" x14ac:dyDescent="0.35">
      <c r="A490">
        <v>1920</v>
      </c>
      <c r="B490">
        <v>9</v>
      </c>
      <c r="C490">
        <v>-0.18110000000000001</v>
      </c>
    </row>
    <row r="491" spans="1:3" x14ac:dyDescent="0.35">
      <c r="A491">
        <v>1920</v>
      </c>
      <c r="B491">
        <v>10</v>
      </c>
      <c r="C491">
        <v>-0.21560000000000001</v>
      </c>
    </row>
    <row r="492" spans="1:3" x14ac:dyDescent="0.35">
      <c r="A492">
        <v>1920</v>
      </c>
      <c r="B492">
        <v>11</v>
      </c>
      <c r="C492">
        <v>-0.2586</v>
      </c>
    </row>
    <row r="493" spans="1:3" x14ac:dyDescent="0.35">
      <c r="A493">
        <v>1920</v>
      </c>
      <c r="B493">
        <v>12</v>
      </c>
      <c r="C493">
        <v>-0.39610000000000001</v>
      </c>
    </row>
    <row r="494" spans="1:3" x14ac:dyDescent="0.35">
      <c r="A494">
        <v>1921</v>
      </c>
      <c r="B494">
        <v>1</v>
      </c>
      <c r="C494">
        <v>-6.5500000000000003E-2</v>
      </c>
    </row>
    <row r="495" spans="1:3" x14ac:dyDescent="0.35">
      <c r="A495">
        <v>1921</v>
      </c>
      <c r="B495">
        <v>2</v>
      </c>
      <c r="C495">
        <v>-0.15570000000000001</v>
      </c>
    </row>
    <row r="496" spans="1:3" x14ac:dyDescent="0.35">
      <c r="A496">
        <v>1921</v>
      </c>
      <c r="B496">
        <v>3</v>
      </c>
      <c r="C496">
        <v>-0.22389999999999999</v>
      </c>
    </row>
    <row r="497" spans="1:3" x14ac:dyDescent="0.35">
      <c r="A497">
        <v>1921</v>
      </c>
      <c r="B497">
        <v>4</v>
      </c>
      <c r="C497">
        <v>-0.21</v>
      </c>
    </row>
    <row r="498" spans="1:3" x14ac:dyDescent="0.35">
      <c r="A498">
        <v>1921</v>
      </c>
      <c r="B498">
        <v>5</v>
      </c>
      <c r="C498">
        <v>-0.19589999999999999</v>
      </c>
    </row>
    <row r="499" spans="1:3" x14ac:dyDescent="0.35">
      <c r="A499">
        <v>1921</v>
      </c>
      <c r="B499">
        <v>6</v>
      </c>
      <c r="C499">
        <v>-0.1726</v>
      </c>
    </row>
    <row r="500" spans="1:3" x14ac:dyDescent="0.35">
      <c r="A500">
        <v>1921</v>
      </c>
      <c r="B500">
        <v>7</v>
      </c>
      <c r="C500">
        <v>-0.1202</v>
      </c>
    </row>
    <row r="501" spans="1:3" x14ac:dyDescent="0.35">
      <c r="A501">
        <v>1921</v>
      </c>
      <c r="B501">
        <v>8</v>
      </c>
      <c r="C501">
        <v>-0.2011</v>
      </c>
    </row>
    <row r="502" spans="1:3" x14ac:dyDescent="0.35">
      <c r="A502">
        <v>1921</v>
      </c>
      <c r="B502">
        <v>9</v>
      </c>
      <c r="C502">
        <v>-0.15479999999999999</v>
      </c>
    </row>
    <row r="503" spans="1:3" x14ac:dyDescent="0.35">
      <c r="A503">
        <v>1921</v>
      </c>
      <c r="B503">
        <v>10</v>
      </c>
      <c r="C503">
        <v>-7.2300000000000003E-2</v>
      </c>
    </row>
    <row r="504" spans="1:3" x14ac:dyDescent="0.35">
      <c r="A504">
        <v>1921</v>
      </c>
      <c r="B504">
        <v>11</v>
      </c>
      <c r="C504">
        <v>-0.19220000000000001</v>
      </c>
    </row>
    <row r="505" spans="1:3" x14ac:dyDescent="0.35">
      <c r="A505">
        <v>1921</v>
      </c>
      <c r="B505">
        <v>12</v>
      </c>
      <c r="C505">
        <v>-9.0700000000000003E-2</v>
      </c>
    </row>
    <row r="506" spans="1:3" x14ac:dyDescent="0.35">
      <c r="A506">
        <v>1922</v>
      </c>
      <c r="B506">
        <v>1</v>
      </c>
      <c r="C506">
        <v>-0.32929999999999998</v>
      </c>
    </row>
    <row r="507" spans="1:3" x14ac:dyDescent="0.35">
      <c r="A507">
        <v>1922</v>
      </c>
      <c r="B507">
        <v>2</v>
      </c>
      <c r="C507">
        <v>-0.3034</v>
      </c>
    </row>
    <row r="508" spans="1:3" x14ac:dyDescent="0.35">
      <c r="A508">
        <v>1922</v>
      </c>
      <c r="B508">
        <v>3</v>
      </c>
      <c r="C508">
        <v>-8.5400000000000004E-2</v>
      </c>
    </row>
    <row r="509" spans="1:3" x14ac:dyDescent="0.35">
      <c r="A509">
        <v>1922</v>
      </c>
      <c r="B509">
        <v>4</v>
      </c>
      <c r="C509">
        <v>-0.1363</v>
      </c>
    </row>
    <row r="510" spans="1:3" x14ac:dyDescent="0.35">
      <c r="A510">
        <v>1922</v>
      </c>
      <c r="B510">
        <v>5</v>
      </c>
      <c r="C510">
        <v>-0.2717</v>
      </c>
    </row>
    <row r="511" spans="1:3" x14ac:dyDescent="0.35">
      <c r="A511">
        <v>1922</v>
      </c>
      <c r="B511">
        <v>6</v>
      </c>
      <c r="C511">
        <v>-0.28889999999999999</v>
      </c>
    </row>
    <row r="512" spans="1:3" x14ac:dyDescent="0.35">
      <c r="A512">
        <v>1922</v>
      </c>
      <c r="B512">
        <v>7</v>
      </c>
      <c r="C512">
        <v>-0.26989999999999997</v>
      </c>
    </row>
    <row r="513" spans="1:3" x14ac:dyDescent="0.35">
      <c r="A513">
        <v>1922</v>
      </c>
      <c r="B513">
        <v>8</v>
      </c>
      <c r="C513">
        <v>-0.28489999999999999</v>
      </c>
    </row>
    <row r="514" spans="1:3" x14ac:dyDescent="0.35">
      <c r="A514">
        <v>1922</v>
      </c>
      <c r="B514">
        <v>9</v>
      </c>
      <c r="C514">
        <v>-0.25950000000000001</v>
      </c>
    </row>
    <row r="515" spans="1:3" x14ac:dyDescent="0.35">
      <c r="A515">
        <v>1922</v>
      </c>
      <c r="B515">
        <v>10</v>
      </c>
      <c r="C515">
        <v>-0.25750000000000001</v>
      </c>
    </row>
    <row r="516" spans="1:3" x14ac:dyDescent="0.35">
      <c r="A516">
        <v>1922</v>
      </c>
      <c r="B516">
        <v>11</v>
      </c>
      <c r="C516">
        <v>-0.19900000000000001</v>
      </c>
    </row>
    <row r="517" spans="1:3" x14ac:dyDescent="0.35">
      <c r="A517">
        <v>1922</v>
      </c>
      <c r="B517">
        <v>12</v>
      </c>
      <c r="C517">
        <v>-0.1646</v>
      </c>
    </row>
    <row r="518" spans="1:3" x14ac:dyDescent="0.35">
      <c r="A518">
        <v>1923</v>
      </c>
      <c r="B518">
        <v>1</v>
      </c>
      <c r="C518">
        <v>-0.22090000000000001</v>
      </c>
    </row>
    <row r="519" spans="1:3" x14ac:dyDescent="0.35">
      <c r="A519">
        <v>1923</v>
      </c>
      <c r="B519">
        <v>2</v>
      </c>
      <c r="C519">
        <v>-0.3876</v>
      </c>
    </row>
    <row r="520" spans="1:3" x14ac:dyDescent="0.35">
      <c r="A520">
        <v>1923</v>
      </c>
      <c r="B520">
        <v>3</v>
      </c>
      <c r="C520">
        <v>-0.27589999999999998</v>
      </c>
    </row>
    <row r="521" spans="1:3" x14ac:dyDescent="0.35">
      <c r="A521">
        <v>1923</v>
      </c>
      <c r="B521">
        <v>4</v>
      </c>
      <c r="C521">
        <v>-0.34489999999999998</v>
      </c>
    </row>
    <row r="522" spans="1:3" x14ac:dyDescent="0.35">
      <c r="A522">
        <v>1923</v>
      </c>
      <c r="B522">
        <v>5</v>
      </c>
      <c r="C522">
        <v>-0.25530000000000003</v>
      </c>
    </row>
    <row r="523" spans="1:3" x14ac:dyDescent="0.35">
      <c r="A523">
        <v>1923</v>
      </c>
      <c r="B523">
        <v>6</v>
      </c>
      <c r="C523">
        <v>-0.20119999999999999</v>
      </c>
    </row>
    <row r="524" spans="1:3" x14ac:dyDescent="0.35">
      <c r="A524">
        <v>1923</v>
      </c>
      <c r="B524">
        <v>7</v>
      </c>
      <c r="C524">
        <v>-0.28910000000000002</v>
      </c>
    </row>
    <row r="525" spans="1:3" x14ac:dyDescent="0.35">
      <c r="A525">
        <v>1923</v>
      </c>
      <c r="B525">
        <v>8</v>
      </c>
      <c r="C525">
        <v>-0.2893</v>
      </c>
    </row>
    <row r="526" spans="1:3" x14ac:dyDescent="0.35">
      <c r="A526">
        <v>1923</v>
      </c>
      <c r="B526">
        <v>9</v>
      </c>
      <c r="C526">
        <v>-0.25119999999999998</v>
      </c>
    </row>
    <row r="527" spans="1:3" x14ac:dyDescent="0.35">
      <c r="A527">
        <v>1923</v>
      </c>
      <c r="B527">
        <v>10</v>
      </c>
      <c r="C527">
        <v>-0.1678</v>
      </c>
    </row>
    <row r="528" spans="1:3" x14ac:dyDescent="0.35">
      <c r="A528">
        <v>1923</v>
      </c>
      <c r="B528">
        <v>11</v>
      </c>
      <c r="C528">
        <v>2.6499999999999999E-2</v>
      </c>
    </row>
    <row r="529" spans="1:3" x14ac:dyDescent="0.35">
      <c r="A529">
        <v>1923</v>
      </c>
      <c r="B529">
        <v>12</v>
      </c>
      <c r="C529">
        <v>-3.8E-3</v>
      </c>
    </row>
    <row r="530" spans="1:3" x14ac:dyDescent="0.35">
      <c r="A530">
        <v>1924</v>
      </c>
      <c r="B530">
        <v>1</v>
      </c>
      <c r="C530">
        <v>-0.25850000000000001</v>
      </c>
    </row>
    <row r="531" spans="1:3" x14ac:dyDescent="0.35">
      <c r="A531">
        <v>1924</v>
      </c>
      <c r="B531">
        <v>2</v>
      </c>
      <c r="C531">
        <v>-0.19059999999999999</v>
      </c>
    </row>
    <row r="532" spans="1:3" x14ac:dyDescent="0.35">
      <c r="A532">
        <v>1924</v>
      </c>
      <c r="B532">
        <v>3</v>
      </c>
      <c r="C532">
        <v>-0.11849999999999999</v>
      </c>
    </row>
    <row r="533" spans="1:3" x14ac:dyDescent="0.35">
      <c r="A533">
        <v>1924</v>
      </c>
      <c r="B533">
        <v>4</v>
      </c>
      <c r="C533">
        <v>-0.25169999999999998</v>
      </c>
    </row>
    <row r="534" spans="1:3" x14ac:dyDescent="0.35">
      <c r="A534">
        <v>1924</v>
      </c>
      <c r="B534">
        <v>5</v>
      </c>
      <c r="C534">
        <v>-0.19339999999999999</v>
      </c>
    </row>
    <row r="535" spans="1:3" x14ac:dyDescent="0.35">
      <c r="A535">
        <v>1924</v>
      </c>
      <c r="B535">
        <v>6</v>
      </c>
      <c r="C535">
        <v>-0.2316</v>
      </c>
    </row>
    <row r="536" spans="1:3" x14ac:dyDescent="0.35">
      <c r="A536">
        <v>1924</v>
      </c>
      <c r="B536">
        <v>7</v>
      </c>
      <c r="C536">
        <v>-0.2268</v>
      </c>
    </row>
    <row r="537" spans="1:3" x14ac:dyDescent="0.35">
      <c r="A537">
        <v>1924</v>
      </c>
      <c r="B537">
        <v>8</v>
      </c>
      <c r="C537">
        <v>-0.29360000000000003</v>
      </c>
    </row>
    <row r="538" spans="1:3" x14ac:dyDescent="0.35">
      <c r="A538">
        <v>1924</v>
      </c>
      <c r="B538">
        <v>9</v>
      </c>
      <c r="C538">
        <v>-0.28820000000000001</v>
      </c>
    </row>
    <row r="539" spans="1:3" x14ac:dyDescent="0.35">
      <c r="A539">
        <v>1924</v>
      </c>
      <c r="B539">
        <v>10</v>
      </c>
      <c r="C539">
        <v>-0.2898</v>
      </c>
    </row>
    <row r="540" spans="1:3" x14ac:dyDescent="0.35">
      <c r="A540">
        <v>1924</v>
      </c>
      <c r="B540">
        <v>11</v>
      </c>
      <c r="C540">
        <v>-0.29799999999999999</v>
      </c>
    </row>
    <row r="541" spans="1:3" x14ac:dyDescent="0.35">
      <c r="A541">
        <v>1924</v>
      </c>
      <c r="B541">
        <v>12</v>
      </c>
      <c r="C541">
        <v>-0.39650000000000002</v>
      </c>
    </row>
    <row r="542" spans="1:3" x14ac:dyDescent="0.35">
      <c r="A542">
        <v>1925</v>
      </c>
      <c r="B542">
        <v>1</v>
      </c>
      <c r="C542">
        <v>-0.3286</v>
      </c>
    </row>
    <row r="543" spans="1:3" x14ac:dyDescent="0.35">
      <c r="A543">
        <v>1925</v>
      </c>
      <c r="B543">
        <v>2</v>
      </c>
      <c r="C543">
        <v>-0.28179999999999999</v>
      </c>
    </row>
    <row r="544" spans="1:3" x14ac:dyDescent="0.35">
      <c r="A544">
        <v>1925</v>
      </c>
      <c r="B544">
        <v>3</v>
      </c>
      <c r="C544">
        <v>-0.17249999999999999</v>
      </c>
    </row>
    <row r="545" spans="1:3" x14ac:dyDescent="0.35">
      <c r="A545">
        <v>1925</v>
      </c>
      <c r="B545">
        <v>4</v>
      </c>
      <c r="C545">
        <v>-0.16839999999999999</v>
      </c>
    </row>
    <row r="546" spans="1:3" x14ac:dyDescent="0.35">
      <c r="A546">
        <v>1925</v>
      </c>
      <c r="B546">
        <v>5</v>
      </c>
      <c r="C546">
        <v>-0.22620000000000001</v>
      </c>
    </row>
    <row r="547" spans="1:3" x14ac:dyDescent="0.35">
      <c r="A547">
        <v>1925</v>
      </c>
      <c r="B547">
        <v>6</v>
      </c>
      <c r="C547">
        <v>-0.23280000000000001</v>
      </c>
    </row>
    <row r="548" spans="1:3" x14ac:dyDescent="0.35">
      <c r="A548">
        <v>1925</v>
      </c>
      <c r="B548">
        <v>7</v>
      </c>
      <c r="C548">
        <v>-0.214</v>
      </c>
    </row>
    <row r="549" spans="1:3" x14ac:dyDescent="0.35">
      <c r="A549">
        <v>1925</v>
      </c>
      <c r="B549">
        <v>8</v>
      </c>
      <c r="C549">
        <v>-0.1406</v>
      </c>
    </row>
    <row r="550" spans="1:3" x14ac:dyDescent="0.35">
      <c r="A550">
        <v>1925</v>
      </c>
      <c r="B550">
        <v>9</v>
      </c>
      <c r="C550">
        <v>-0.1087</v>
      </c>
    </row>
    <row r="551" spans="1:3" x14ac:dyDescent="0.35">
      <c r="A551">
        <v>1925</v>
      </c>
      <c r="B551">
        <v>10</v>
      </c>
      <c r="C551">
        <v>-0.13569999999999999</v>
      </c>
    </row>
    <row r="552" spans="1:3" x14ac:dyDescent="0.35">
      <c r="A552">
        <v>1925</v>
      </c>
      <c r="B552">
        <v>11</v>
      </c>
      <c r="C552">
        <v>5.4699999999999999E-2</v>
      </c>
    </row>
    <row r="553" spans="1:3" x14ac:dyDescent="0.35">
      <c r="A553">
        <v>1925</v>
      </c>
      <c r="B553">
        <v>12</v>
      </c>
      <c r="C553">
        <v>0.13439999999999999</v>
      </c>
    </row>
    <row r="554" spans="1:3" x14ac:dyDescent="0.35">
      <c r="A554">
        <v>1926</v>
      </c>
      <c r="B554">
        <v>1</v>
      </c>
      <c r="C554">
        <v>0.1658</v>
      </c>
    </row>
    <row r="555" spans="1:3" x14ac:dyDescent="0.35">
      <c r="A555">
        <v>1926</v>
      </c>
      <c r="B555">
        <v>2</v>
      </c>
      <c r="C555">
        <v>0.08</v>
      </c>
    </row>
    <row r="556" spans="1:3" x14ac:dyDescent="0.35">
      <c r="A556">
        <v>1926</v>
      </c>
      <c r="B556">
        <v>3</v>
      </c>
      <c r="C556">
        <v>7.1999999999999995E-2</v>
      </c>
    </row>
    <row r="557" spans="1:3" x14ac:dyDescent="0.35">
      <c r="A557">
        <v>1926</v>
      </c>
      <c r="B557">
        <v>4</v>
      </c>
      <c r="C557">
        <v>-0.13980000000000001</v>
      </c>
    </row>
    <row r="558" spans="1:3" x14ac:dyDescent="0.35">
      <c r="A558">
        <v>1926</v>
      </c>
      <c r="B558">
        <v>5</v>
      </c>
      <c r="C558">
        <v>-0.13619999999999999</v>
      </c>
    </row>
    <row r="559" spans="1:3" x14ac:dyDescent="0.35">
      <c r="A559">
        <v>1926</v>
      </c>
      <c r="B559">
        <v>6</v>
      </c>
      <c r="C559">
        <v>-0.12759999999999999</v>
      </c>
    </row>
    <row r="560" spans="1:3" x14ac:dyDescent="0.35">
      <c r="A560">
        <v>1926</v>
      </c>
      <c r="B560">
        <v>7</v>
      </c>
      <c r="C560">
        <v>-0.1623</v>
      </c>
    </row>
    <row r="561" spans="1:3" x14ac:dyDescent="0.35">
      <c r="A561">
        <v>1926</v>
      </c>
      <c r="B561">
        <v>8</v>
      </c>
      <c r="C561">
        <v>-9.1800000000000007E-2</v>
      </c>
    </row>
    <row r="562" spans="1:3" x14ac:dyDescent="0.35">
      <c r="A562">
        <v>1926</v>
      </c>
      <c r="B562">
        <v>9</v>
      </c>
      <c r="C562">
        <v>-0.1071</v>
      </c>
    </row>
    <row r="563" spans="1:3" x14ac:dyDescent="0.35">
      <c r="A563">
        <v>1926</v>
      </c>
      <c r="B563">
        <v>10</v>
      </c>
      <c r="C563">
        <v>-8.5400000000000004E-2</v>
      </c>
    </row>
    <row r="564" spans="1:3" x14ac:dyDescent="0.35">
      <c r="A564">
        <v>1926</v>
      </c>
      <c r="B564">
        <v>11</v>
      </c>
      <c r="C564">
        <v>-8.1100000000000005E-2</v>
      </c>
    </row>
    <row r="565" spans="1:3" x14ac:dyDescent="0.35">
      <c r="A565">
        <v>1926</v>
      </c>
      <c r="B565">
        <v>12</v>
      </c>
      <c r="C565">
        <v>-0.2167</v>
      </c>
    </row>
    <row r="566" spans="1:3" x14ac:dyDescent="0.35">
      <c r="A566">
        <v>1927</v>
      </c>
      <c r="B566">
        <v>1</v>
      </c>
      <c r="C566">
        <v>-0.17549999999999999</v>
      </c>
    </row>
    <row r="567" spans="1:3" x14ac:dyDescent="0.35">
      <c r="A567">
        <v>1927</v>
      </c>
      <c r="B567">
        <v>2</v>
      </c>
      <c r="C567">
        <v>-0.1928</v>
      </c>
    </row>
    <row r="568" spans="1:3" x14ac:dyDescent="0.35">
      <c r="A568">
        <v>1927</v>
      </c>
      <c r="B568">
        <v>3</v>
      </c>
      <c r="C568">
        <v>-0.25950000000000001</v>
      </c>
    </row>
    <row r="569" spans="1:3" x14ac:dyDescent="0.35">
      <c r="A569">
        <v>1927</v>
      </c>
      <c r="B569">
        <v>4</v>
      </c>
      <c r="C569">
        <v>-0.22120000000000001</v>
      </c>
    </row>
    <row r="570" spans="1:3" x14ac:dyDescent="0.35">
      <c r="A570">
        <v>1927</v>
      </c>
      <c r="B570">
        <v>5</v>
      </c>
      <c r="C570">
        <v>-0.23119999999999999</v>
      </c>
    </row>
    <row r="571" spans="1:3" x14ac:dyDescent="0.35">
      <c r="A571">
        <v>1927</v>
      </c>
      <c r="B571">
        <v>6</v>
      </c>
      <c r="C571">
        <v>-0.20449999999999999</v>
      </c>
    </row>
    <row r="572" spans="1:3" x14ac:dyDescent="0.35">
      <c r="A572">
        <v>1927</v>
      </c>
      <c r="B572">
        <v>7</v>
      </c>
      <c r="C572">
        <v>-0.10680000000000001</v>
      </c>
    </row>
    <row r="573" spans="1:3" x14ac:dyDescent="0.35">
      <c r="A573">
        <v>1927</v>
      </c>
      <c r="B573">
        <v>8</v>
      </c>
      <c r="C573">
        <v>-0.1171</v>
      </c>
    </row>
    <row r="574" spans="1:3" x14ac:dyDescent="0.35">
      <c r="A574">
        <v>1927</v>
      </c>
      <c r="B574">
        <v>9</v>
      </c>
      <c r="C574">
        <v>-0.03</v>
      </c>
    </row>
    <row r="575" spans="1:3" x14ac:dyDescent="0.35">
      <c r="A575">
        <v>1927</v>
      </c>
      <c r="B575">
        <v>10</v>
      </c>
      <c r="C575">
        <v>1.29E-2</v>
      </c>
    </row>
    <row r="576" spans="1:3" x14ac:dyDescent="0.35">
      <c r="A576">
        <v>1927</v>
      </c>
      <c r="B576">
        <v>11</v>
      </c>
      <c r="C576">
        <v>-4.3400000000000001E-2</v>
      </c>
    </row>
    <row r="577" spans="1:3" x14ac:dyDescent="0.35">
      <c r="A577">
        <v>1927</v>
      </c>
      <c r="B577">
        <v>12</v>
      </c>
      <c r="C577">
        <v>-0.31380000000000002</v>
      </c>
    </row>
    <row r="578" spans="1:3" x14ac:dyDescent="0.35">
      <c r="A578">
        <v>1928</v>
      </c>
      <c r="B578">
        <v>1</v>
      </c>
      <c r="C578">
        <v>-8.1100000000000005E-2</v>
      </c>
    </row>
    <row r="579" spans="1:3" x14ac:dyDescent="0.35">
      <c r="A579">
        <v>1928</v>
      </c>
      <c r="B579">
        <v>2</v>
      </c>
      <c r="C579">
        <v>-0.1472</v>
      </c>
    </row>
    <row r="580" spans="1:3" x14ac:dyDescent="0.35">
      <c r="A580">
        <v>1928</v>
      </c>
      <c r="B580">
        <v>3</v>
      </c>
      <c r="C580">
        <v>-0.26629999999999998</v>
      </c>
    </row>
    <row r="581" spans="1:3" x14ac:dyDescent="0.35">
      <c r="A581">
        <v>1928</v>
      </c>
      <c r="B581">
        <v>4</v>
      </c>
      <c r="C581">
        <v>-0.24579999999999999</v>
      </c>
    </row>
    <row r="582" spans="1:3" x14ac:dyDescent="0.35">
      <c r="A582">
        <v>1928</v>
      </c>
      <c r="B582">
        <v>5</v>
      </c>
      <c r="C582">
        <v>-0.187</v>
      </c>
    </row>
    <row r="583" spans="1:3" x14ac:dyDescent="0.35">
      <c r="A583">
        <v>1928</v>
      </c>
      <c r="B583">
        <v>6</v>
      </c>
      <c r="C583">
        <v>-0.28029999999999999</v>
      </c>
    </row>
    <row r="584" spans="1:3" x14ac:dyDescent="0.35">
      <c r="A584">
        <v>1928</v>
      </c>
      <c r="B584">
        <v>7</v>
      </c>
      <c r="C584">
        <v>-0.1797</v>
      </c>
    </row>
    <row r="585" spans="1:3" x14ac:dyDescent="0.35">
      <c r="A585">
        <v>1928</v>
      </c>
      <c r="B585">
        <v>8</v>
      </c>
      <c r="C585">
        <v>-0.20180000000000001</v>
      </c>
    </row>
    <row r="586" spans="1:3" x14ac:dyDescent="0.35">
      <c r="A586">
        <v>1928</v>
      </c>
      <c r="B586">
        <v>9</v>
      </c>
      <c r="C586">
        <v>-0.19159999999999999</v>
      </c>
    </row>
    <row r="587" spans="1:3" x14ac:dyDescent="0.35">
      <c r="A587">
        <v>1928</v>
      </c>
      <c r="B587">
        <v>10</v>
      </c>
      <c r="C587">
        <v>-0.1245</v>
      </c>
    </row>
    <row r="588" spans="1:3" x14ac:dyDescent="0.35">
      <c r="A588">
        <v>1928</v>
      </c>
      <c r="B588">
        <v>11</v>
      </c>
      <c r="C588">
        <v>-6.9400000000000003E-2</v>
      </c>
    </row>
    <row r="589" spans="1:3" x14ac:dyDescent="0.35">
      <c r="A589">
        <v>1928</v>
      </c>
      <c r="B589">
        <v>12</v>
      </c>
      <c r="C589">
        <v>-0.17219999999999999</v>
      </c>
    </row>
    <row r="590" spans="1:3" x14ac:dyDescent="0.35">
      <c r="A590">
        <v>1929</v>
      </c>
      <c r="B590">
        <v>1</v>
      </c>
      <c r="C590">
        <v>-0.48599999999999999</v>
      </c>
    </row>
    <row r="591" spans="1:3" x14ac:dyDescent="0.35">
      <c r="A591">
        <v>1929</v>
      </c>
      <c r="B591">
        <v>2</v>
      </c>
      <c r="C591">
        <v>-0.54979999999999996</v>
      </c>
    </row>
    <row r="592" spans="1:3" x14ac:dyDescent="0.35">
      <c r="A592">
        <v>1929</v>
      </c>
      <c r="B592">
        <v>3</v>
      </c>
      <c r="C592">
        <v>-0.26750000000000002</v>
      </c>
    </row>
    <row r="593" spans="1:3" x14ac:dyDescent="0.35">
      <c r="A593">
        <v>1929</v>
      </c>
      <c r="B593">
        <v>4</v>
      </c>
      <c r="C593">
        <v>-0.29920000000000002</v>
      </c>
    </row>
    <row r="594" spans="1:3" x14ac:dyDescent="0.35">
      <c r="A594">
        <v>1929</v>
      </c>
      <c r="B594">
        <v>5</v>
      </c>
      <c r="C594">
        <v>-0.29020000000000001</v>
      </c>
    </row>
    <row r="595" spans="1:3" x14ac:dyDescent="0.35">
      <c r="A595">
        <v>1929</v>
      </c>
      <c r="B595">
        <v>6</v>
      </c>
      <c r="C595">
        <v>-0.27879999999999999</v>
      </c>
    </row>
    <row r="596" spans="1:3" x14ac:dyDescent="0.35">
      <c r="A596">
        <v>1929</v>
      </c>
      <c r="B596">
        <v>7</v>
      </c>
      <c r="C596">
        <v>-0.27839999999999998</v>
      </c>
    </row>
    <row r="597" spans="1:3" x14ac:dyDescent="0.35">
      <c r="A597">
        <v>1929</v>
      </c>
      <c r="B597">
        <v>8</v>
      </c>
      <c r="C597">
        <v>-0.2142</v>
      </c>
    </row>
    <row r="598" spans="1:3" x14ac:dyDescent="0.35">
      <c r="A598">
        <v>1929</v>
      </c>
      <c r="B598">
        <v>9</v>
      </c>
      <c r="C598">
        <v>-0.21579999999999999</v>
      </c>
    </row>
    <row r="599" spans="1:3" x14ac:dyDescent="0.35">
      <c r="A599">
        <v>1929</v>
      </c>
      <c r="B599">
        <v>10</v>
      </c>
      <c r="C599">
        <v>-0.12189999999999999</v>
      </c>
    </row>
    <row r="600" spans="1:3" x14ac:dyDescent="0.35">
      <c r="A600">
        <v>1929</v>
      </c>
      <c r="B600">
        <v>11</v>
      </c>
      <c r="C600">
        <v>-0.1027</v>
      </c>
    </row>
    <row r="601" spans="1:3" x14ac:dyDescent="0.35">
      <c r="A601">
        <v>1929</v>
      </c>
      <c r="B601">
        <v>12</v>
      </c>
      <c r="C601">
        <v>-0.5212</v>
      </c>
    </row>
    <row r="602" spans="1:3" x14ac:dyDescent="0.35">
      <c r="A602">
        <v>1930</v>
      </c>
      <c r="B602">
        <v>1</v>
      </c>
      <c r="C602">
        <v>-0.32969999999999999</v>
      </c>
    </row>
    <row r="603" spans="1:3" x14ac:dyDescent="0.35">
      <c r="A603">
        <v>1930</v>
      </c>
      <c r="B603">
        <v>2</v>
      </c>
      <c r="C603">
        <v>-0.20580000000000001</v>
      </c>
    </row>
    <row r="604" spans="1:3" x14ac:dyDescent="0.35">
      <c r="A604">
        <v>1930</v>
      </c>
      <c r="B604">
        <v>3</v>
      </c>
      <c r="C604">
        <v>-6.2100000000000002E-2</v>
      </c>
    </row>
    <row r="605" spans="1:3" x14ac:dyDescent="0.35">
      <c r="A605">
        <v>1930</v>
      </c>
      <c r="B605">
        <v>4</v>
      </c>
      <c r="C605">
        <v>-0.19750000000000001</v>
      </c>
    </row>
    <row r="606" spans="1:3" x14ac:dyDescent="0.35">
      <c r="A606">
        <v>1930</v>
      </c>
      <c r="B606">
        <v>5</v>
      </c>
      <c r="C606">
        <v>-0.20169999999999999</v>
      </c>
    </row>
    <row r="607" spans="1:3" x14ac:dyDescent="0.35">
      <c r="A607">
        <v>1930</v>
      </c>
      <c r="B607">
        <v>6</v>
      </c>
      <c r="C607">
        <v>-0.1179</v>
      </c>
    </row>
    <row r="608" spans="1:3" x14ac:dyDescent="0.35">
      <c r="A608">
        <v>1930</v>
      </c>
      <c r="B608">
        <v>7</v>
      </c>
      <c r="C608">
        <v>-7.3599999999999999E-2</v>
      </c>
    </row>
    <row r="609" spans="1:3" x14ac:dyDescent="0.35">
      <c r="A609">
        <v>1930</v>
      </c>
      <c r="B609">
        <v>8</v>
      </c>
      <c r="C609">
        <v>-9.4100000000000003E-2</v>
      </c>
    </row>
    <row r="610" spans="1:3" x14ac:dyDescent="0.35">
      <c r="A610">
        <v>1930</v>
      </c>
      <c r="B610">
        <v>9</v>
      </c>
      <c r="C610">
        <v>-0.1095</v>
      </c>
    </row>
    <row r="611" spans="1:3" x14ac:dyDescent="0.35">
      <c r="A611">
        <v>1930</v>
      </c>
      <c r="B611">
        <v>10</v>
      </c>
      <c r="C611">
        <v>-3.8999999999999998E-3</v>
      </c>
    </row>
    <row r="612" spans="1:3" x14ac:dyDescent="0.35">
      <c r="A612">
        <v>1930</v>
      </c>
      <c r="B612">
        <v>11</v>
      </c>
      <c r="C612">
        <v>0.1331</v>
      </c>
    </row>
    <row r="613" spans="1:3" x14ac:dyDescent="0.35">
      <c r="A613">
        <v>1930</v>
      </c>
      <c r="B613">
        <v>12</v>
      </c>
      <c r="C613">
        <v>5.0000000000000001E-4</v>
      </c>
    </row>
    <row r="614" spans="1:3" x14ac:dyDescent="0.35">
      <c r="A614">
        <v>1931</v>
      </c>
      <c r="B614">
        <v>1</v>
      </c>
      <c r="C614">
        <v>-5.0500000000000003E-2</v>
      </c>
    </row>
    <row r="615" spans="1:3" x14ac:dyDescent="0.35">
      <c r="A615">
        <v>1931</v>
      </c>
      <c r="B615">
        <v>2</v>
      </c>
      <c r="C615">
        <v>-0.2263</v>
      </c>
    </row>
    <row r="616" spans="1:3" x14ac:dyDescent="0.35">
      <c r="A616">
        <v>1931</v>
      </c>
      <c r="B616">
        <v>3</v>
      </c>
      <c r="C616">
        <v>-1.17E-2</v>
      </c>
    </row>
    <row r="617" spans="1:3" x14ac:dyDescent="0.35">
      <c r="A617">
        <v>1931</v>
      </c>
      <c r="B617">
        <v>4</v>
      </c>
      <c r="C617">
        <v>-0.16569999999999999</v>
      </c>
    </row>
    <row r="618" spans="1:3" x14ac:dyDescent="0.35">
      <c r="A618">
        <v>1931</v>
      </c>
      <c r="B618">
        <v>5</v>
      </c>
      <c r="C618">
        <v>-0.1565</v>
      </c>
    </row>
    <row r="619" spans="1:3" x14ac:dyDescent="0.35">
      <c r="A619">
        <v>1931</v>
      </c>
      <c r="B619">
        <v>6</v>
      </c>
      <c r="C619">
        <v>-2.4899999999999999E-2</v>
      </c>
    </row>
    <row r="620" spans="1:3" x14ac:dyDescent="0.35">
      <c r="A620">
        <v>1931</v>
      </c>
      <c r="B620">
        <v>7</v>
      </c>
      <c r="C620">
        <v>-2.3300000000000001E-2</v>
      </c>
    </row>
    <row r="621" spans="1:3" x14ac:dyDescent="0.35">
      <c r="A621">
        <v>1931</v>
      </c>
      <c r="B621">
        <v>8</v>
      </c>
      <c r="C621">
        <v>-2.5000000000000001E-3</v>
      </c>
    </row>
    <row r="622" spans="1:3" x14ac:dyDescent="0.35">
      <c r="A622">
        <v>1931</v>
      </c>
      <c r="B622">
        <v>9</v>
      </c>
      <c r="C622">
        <v>-3.0000000000000001E-3</v>
      </c>
    </row>
    <row r="623" spans="1:3" x14ac:dyDescent="0.35">
      <c r="A623">
        <v>1931</v>
      </c>
      <c r="B623">
        <v>10</v>
      </c>
      <c r="C623">
        <v>3.5000000000000001E-3</v>
      </c>
    </row>
    <row r="624" spans="1:3" x14ac:dyDescent="0.35">
      <c r="A624">
        <v>1931</v>
      </c>
      <c r="B624">
        <v>11</v>
      </c>
      <c r="C624">
        <v>-0.1192</v>
      </c>
    </row>
    <row r="625" spans="1:3" x14ac:dyDescent="0.35">
      <c r="A625">
        <v>1931</v>
      </c>
      <c r="B625">
        <v>12</v>
      </c>
      <c r="C625">
        <v>-0.1094</v>
      </c>
    </row>
    <row r="626" spans="1:3" x14ac:dyDescent="0.35">
      <c r="A626">
        <v>1932</v>
      </c>
      <c r="B626">
        <v>1</v>
      </c>
      <c r="C626">
        <v>0.1472</v>
      </c>
    </row>
    <row r="627" spans="1:3" x14ac:dyDescent="0.35">
      <c r="A627">
        <v>1932</v>
      </c>
      <c r="B627">
        <v>2</v>
      </c>
      <c r="C627">
        <v>-0.18770000000000001</v>
      </c>
    </row>
    <row r="628" spans="1:3" x14ac:dyDescent="0.35">
      <c r="A628">
        <v>1932</v>
      </c>
      <c r="B628">
        <v>3</v>
      </c>
      <c r="C628">
        <v>-0.18759999999999999</v>
      </c>
    </row>
    <row r="629" spans="1:3" x14ac:dyDescent="0.35">
      <c r="A629">
        <v>1932</v>
      </c>
      <c r="B629">
        <v>4</v>
      </c>
      <c r="C629">
        <v>-4.0899999999999999E-2</v>
      </c>
    </row>
    <row r="630" spans="1:3" x14ac:dyDescent="0.35">
      <c r="A630">
        <v>1932</v>
      </c>
      <c r="B630">
        <v>5</v>
      </c>
      <c r="C630">
        <v>-0.1734</v>
      </c>
    </row>
    <row r="631" spans="1:3" x14ac:dyDescent="0.35">
      <c r="A631">
        <v>1932</v>
      </c>
      <c r="B631">
        <v>6</v>
      </c>
      <c r="C631">
        <v>-0.1668</v>
      </c>
    </row>
    <row r="632" spans="1:3" x14ac:dyDescent="0.35">
      <c r="A632">
        <v>1932</v>
      </c>
      <c r="B632">
        <v>7</v>
      </c>
      <c r="C632">
        <v>-0.1288</v>
      </c>
    </row>
    <row r="633" spans="1:3" x14ac:dyDescent="0.35">
      <c r="A633">
        <v>1932</v>
      </c>
      <c r="B633">
        <v>8</v>
      </c>
      <c r="C633">
        <v>-0.18329999999999999</v>
      </c>
    </row>
    <row r="634" spans="1:3" x14ac:dyDescent="0.35">
      <c r="A634">
        <v>1932</v>
      </c>
      <c r="B634">
        <v>9</v>
      </c>
      <c r="C634">
        <v>-7.7899999999999997E-2</v>
      </c>
    </row>
    <row r="635" spans="1:3" x14ac:dyDescent="0.35">
      <c r="A635">
        <v>1932</v>
      </c>
      <c r="B635">
        <v>10</v>
      </c>
      <c r="C635">
        <v>-9.6600000000000005E-2</v>
      </c>
    </row>
    <row r="636" spans="1:3" x14ac:dyDescent="0.35">
      <c r="A636">
        <v>1932</v>
      </c>
      <c r="B636">
        <v>11</v>
      </c>
      <c r="C636">
        <v>-0.20319999999999999</v>
      </c>
    </row>
    <row r="637" spans="1:3" x14ac:dyDescent="0.35">
      <c r="A637">
        <v>1932</v>
      </c>
      <c r="B637">
        <v>12</v>
      </c>
      <c r="C637">
        <v>-0.19139999999999999</v>
      </c>
    </row>
    <row r="638" spans="1:3" x14ac:dyDescent="0.35">
      <c r="A638">
        <v>1933</v>
      </c>
      <c r="B638">
        <v>1</v>
      </c>
      <c r="C638">
        <v>-0.31240000000000001</v>
      </c>
    </row>
    <row r="639" spans="1:3" x14ac:dyDescent="0.35">
      <c r="A639">
        <v>1933</v>
      </c>
      <c r="B639">
        <v>2</v>
      </c>
      <c r="C639">
        <v>-0.3196</v>
      </c>
    </row>
    <row r="640" spans="1:3" x14ac:dyDescent="0.35">
      <c r="A640">
        <v>1933</v>
      </c>
      <c r="B640">
        <v>3</v>
      </c>
      <c r="C640">
        <v>-0.2535</v>
      </c>
    </row>
    <row r="641" spans="1:3" x14ac:dyDescent="0.35">
      <c r="A641">
        <v>1933</v>
      </c>
      <c r="B641">
        <v>4</v>
      </c>
      <c r="C641">
        <v>-0.2092</v>
      </c>
    </row>
    <row r="642" spans="1:3" x14ac:dyDescent="0.35">
      <c r="A642">
        <v>1933</v>
      </c>
      <c r="B642">
        <v>5</v>
      </c>
      <c r="C642">
        <v>-0.2155</v>
      </c>
    </row>
    <row r="643" spans="1:3" x14ac:dyDescent="0.35">
      <c r="A643">
        <v>1933</v>
      </c>
      <c r="B643">
        <v>6</v>
      </c>
      <c r="C643">
        <v>-0.20810000000000001</v>
      </c>
    </row>
    <row r="644" spans="1:3" x14ac:dyDescent="0.35">
      <c r="A644">
        <v>1933</v>
      </c>
      <c r="B644">
        <v>7</v>
      </c>
      <c r="C644">
        <v>-0.18820000000000001</v>
      </c>
    </row>
    <row r="645" spans="1:3" x14ac:dyDescent="0.35">
      <c r="A645">
        <v>1933</v>
      </c>
      <c r="B645">
        <v>8</v>
      </c>
      <c r="C645">
        <v>-0.19289999999999999</v>
      </c>
    </row>
    <row r="646" spans="1:3" x14ac:dyDescent="0.35">
      <c r="A646">
        <v>1933</v>
      </c>
      <c r="B646">
        <v>9</v>
      </c>
      <c r="C646">
        <v>-0.22739999999999999</v>
      </c>
    </row>
    <row r="647" spans="1:3" x14ac:dyDescent="0.35">
      <c r="A647">
        <v>1933</v>
      </c>
      <c r="B647">
        <v>10</v>
      </c>
      <c r="C647">
        <v>-0.193</v>
      </c>
    </row>
    <row r="648" spans="1:3" x14ac:dyDescent="0.35">
      <c r="A648">
        <v>1933</v>
      </c>
      <c r="B648">
        <v>11</v>
      </c>
      <c r="C648">
        <v>-0.26079999999999998</v>
      </c>
    </row>
    <row r="649" spans="1:3" x14ac:dyDescent="0.35">
      <c r="A649">
        <v>1933</v>
      </c>
      <c r="B649">
        <v>12</v>
      </c>
      <c r="C649">
        <v>-0.4148</v>
      </c>
    </row>
    <row r="650" spans="1:3" x14ac:dyDescent="0.35">
      <c r="A650">
        <v>1934</v>
      </c>
      <c r="B650">
        <v>1</v>
      </c>
      <c r="C650">
        <v>-0.31759999999999999</v>
      </c>
    </row>
    <row r="651" spans="1:3" x14ac:dyDescent="0.35">
      <c r="A651">
        <v>1934</v>
      </c>
      <c r="B651">
        <v>2</v>
      </c>
      <c r="C651">
        <v>-2.93E-2</v>
      </c>
    </row>
    <row r="652" spans="1:3" x14ac:dyDescent="0.35">
      <c r="A652">
        <v>1934</v>
      </c>
      <c r="B652">
        <v>3</v>
      </c>
      <c r="C652">
        <v>-0.26569999999999999</v>
      </c>
    </row>
    <row r="653" spans="1:3" x14ac:dyDescent="0.35">
      <c r="A653">
        <v>1934</v>
      </c>
      <c r="B653">
        <v>4</v>
      </c>
      <c r="C653">
        <v>-0.24060000000000001</v>
      </c>
    </row>
    <row r="654" spans="1:3" x14ac:dyDescent="0.35">
      <c r="A654">
        <v>1934</v>
      </c>
      <c r="B654">
        <v>5</v>
      </c>
      <c r="C654">
        <v>-5.0299999999999997E-2</v>
      </c>
    </row>
    <row r="655" spans="1:3" x14ac:dyDescent="0.35">
      <c r="A655">
        <v>1934</v>
      </c>
      <c r="B655">
        <v>6</v>
      </c>
      <c r="C655">
        <v>-1.26E-2</v>
      </c>
    </row>
    <row r="656" spans="1:3" x14ac:dyDescent="0.35">
      <c r="A656">
        <v>1934</v>
      </c>
      <c r="B656">
        <v>7</v>
      </c>
      <c r="C656">
        <v>-9.7299999999999998E-2</v>
      </c>
    </row>
    <row r="657" spans="1:3" x14ac:dyDescent="0.35">
      <c r="A657">
        <v>1934</v>
      </c>
      <c r="B657">
        <v>8</v>
      </c>
      <c r="C657">
        <v>-6.0100000000000001E-2</v>
      </c>
    </row>
    <row r="658" spans="1:3" x14ac:dyDescent="0.35">
      <c r="A658">
        <v>1934</v>
      </c>
      <c r="B658">
        <v>9</v>
      </c>
      <c r="C658">
        <v>-0.1288</v>
      </c>
    </row>
    <row r="659" spans="1:3" x14ac:dyDescent="0.35">
      <c r="A659">
        <v>1934</v>
      </c>
      <c r="B659">
        <v>10</v>
      </c>
      <c r="C659">
        <v>-7.2999999999999995E-2</v>
      </c>
    </row>
    <row r="660" spans="1:3" x14ac:dyDescent="0.35">
      <c r="A660">
        <v>1934</v>
      </c>
      <c r="B660">
        <v>11</v>
      </c>
      <c r="C660">
        <v>9.4999999999999998E-3</v>
      </c>
    </row>
    <row r="661" spans="1:3" x14ac:dyDescent="0.35">
      <c r="A661">
        <v>1934</v>
      </c>
      <c r="B661">
        <v>12</v>
      </c>
      <c r="C661">
        <v>-3.1E-2</v>
      </c>
    </row>
    <row r="662" spans="1:3" x14ac:dyDescent="0.35">
      <c r="A662">
        <v>1935</v>
      </c>
      <c r="B662">
        <v>1</v>
      </c>
      <c r="C662">
        <v>-0.29370000000000002</v>
      </c>
    </row>
    <row r="663" spans="1:3" x14ac:dyDescent="0.35">
      <c r="A663">
        <v>1935</v>
      </c>
      <c r="B663">
        <v>2</v>
      </c>
      <c r="C663">
        <v>0.161</v>
      </c>
    </row>
    <row r="664" spans="1:3" x14ac:dyDescent="0.35">
      <c r="A664">
        <v>1935</v>
      </c>
      <c r="B664">
        <v>3</v>
      </c>
      <c r="C664">
        <v>-0.15340000000000001</v>
      </c>
    </row>
    <row r="665" spans="1:3" x14ac:dyDescent="0.35">
      <c r="A665">
        <v>1935</v>
      </c>
      <c r="B665">
        <v>4</v>
      </c>
      <c r="C665">
        <v>-0.26090000000000002</v>
      </c>
    </row>
    <row r="666" spans="1:3" x14ac:dyDescent="0.35">
      <c r="A666">
        <v>1935</v>
      </c>
      <c r="B666">
        <v>5</v>
      </c>
      <c r="C666">
        <v>-0.2084</v>
      </c>
    </row>
    <row r="667" spans="1:3" x14ac:dyDescent="0.35">
      <c r="A667">
        <v>1935</v>
      </c>
      <c r="B667">
        <v>6</v>
      </c>
      <c r="C667">
        <v>-0.1754</v>
      </c>
    </row>
    <row r="668" spans="1:3" x14ac:dyDescent="0.35">
      <c r="A668">
        <v>1935</v>
      </c>
      <c r="B668">
        <v>7</v>
      </c>
      <c r="C668">
        <v>-0.1205</v>
      </c>
    </row>
    <row r="669" spans="1:3" x14ac:dyDescent="0.35">
      <c r="A669">
        <v>1935</v>
      </c>
      <c r="B669">
        <v>8</v>
      </c>
      <c r="C669">
        <v>-0.1028</v>
      </c>
    </row>
    <row r="670" spans="1:3" x14ac:dyDescent="0.35">
      <c r="A670">
        <v>1935</v>
      </c>
      <c r="B670">
        <v>9</v>
      </c>
      <c r="C670">
        <v>-9.6100000000000005E-2</v>
      </c>
    </row>
    <row r="671" spans="1:3" x14ac:dyDescent="0.35">
      <c r="A671">
        <v>1935</v>
      </c>
      <c r="B671">
        <v>10</v>
      </c>
      <c r="C671">
        <v>-1.6799999999999999E-2</v>
      </c>
    </row>
    <row r="672" spans="1:3" x14ac:dyDescent="0.35">
      <c r="A672">
        <v>1935</v>
      </c>
      <c r="B672">
        <v>11</v>
      </c>
      <c r="C672">
        <v>-0.27350000000000002</v>
      </c>
    </row>
    <row r="673" spans="1:3" x14ac:dyDescent="0.35">
      <c r="A673">
        <v>1935</v>
      </c>
      <c r="B673">
        <v>12</v>
      </c>
      <c r="C673">
        <v>-0.17899999999999999</v>
      </c>
    </row>
    <row r="674" spans="1:3" x14ac:dyDescent="0.35">
      <c r="A674">
        <v>1936</v>
      </c>
      <c r="B674">
        <v>1</v>
      </c>
      <c r="C674">
        <v>-0.25869999999999999</v>
      </c>
    </row>
    <row r="675" spans="1:3" x14ac:dyDescent="0.35">
      <c r="A675">
        <v>1936</v>
      </c>
      <c r="B675">
        <v>2</v>
      </c>
      <c r="C675">
        <v>-0.3165</v>
      </c>
    </row>
    <row r="676" spans="1:3" x14ac:dyDescent="0.35">
      <c r="A676">
        <v>1936</v>
      </c>
      <c r="B676">
        <v>3</v>
      </c>
      <c r="C676">
        <v>-0.21510000000000001</v>
      </c>
    </row>
    <row r="677" spans="1:3" x14ac:dyDescent="0.35">
      <c r="A677">
        <v>1936</v>
      </c>
      <c r="B677">
        <v>4</v>
      </c>
      <c r="C677">
        <v>-0.18229999999999999</v>
      </c>
    </row>
    <row r="678" spans="1:3" x14ac:dyDescent="0.35">
      <c r="A678">
        <v>1936</v>
      </c>
      <c r="B678">
        <v>5</v>
      </c>
      <c r="C678">
        <v>-0.123</v>
      </c>
    </row>
    <row r="679" spans="1:3" x14ac:dyDescent="0.35">
      <c r="A679">
        <v>1936</v>
      </c>
      <c r="B679">
        <v>6</v>
      </c>
      <c r="C679">
        <v>-0.1129</v>
      </c>
    </row>
    <row r="680" spans="1:3" x14ac:dyDescent="0.35">
      <c r="A680">
        <v>1936</v>
      </c>
      <c r="B680">
        <v>7</v>
      </c>
      <c r="C680">
        <v>-1.8700000000000001E-2</v>
      </c>
    </row>
    <row r="681" spans="1:3" x14ac:dyDescent="0.35">
      <c r="A681">
        <v>1936</v>
      </c>
      <c r="B681">
        <v>8</v>
      </c>
      <c r="C681">
        <v>-6.3700000000000007E-2</v>
      </c>
    </row>
    <row r="682" spans="1:3" x14ac:dyDescent="0.35">
      <c r="A682">
        <v>1936</v>
      </c>
      <c r="B682">
        <v>9</v>
      </c>
      <c r="C682">
        <v>-4.48E-2</v>
      </c>
    </row>
    <row r="683" spans="1:3" x14ac:dyDescent="0.35">
      <c r="A683">
        <v>1936</v>
      </c>
      <c r="B683">
        <v>10</v>
      </c>
      <c r="C683">
        <v>-2.6700000000000002E-2</v>
      </c>
    </row>
    <row r="684" spans="1:3" x14ac:dyDescent="0.35">
      <c r="A684">
        <v>1936</v>
      </c>
      <c r="B684">
        <v>11</v>
      </c>
      <c r="C684">
        <v>-3.4299999999999997E-2</v>
      </c>
    </row>
    <row r="685" spans="1:3" x14ac:dyDescent="0.35">
      <c r="A685">
        <v>1936</v>
      </c>
      <c r="B685">
        <v>12</v>
      </c>
      <c r="C685">
        <v>-2.4500000000000001E-2</v>
      </c>
    </row>
    <row r="686" spans="1:3" x14ac:dyDescent="0.35">
      <c r="A686">
        <v>1937</v>
      </c>
      <c r="B686">
        <v>1</v>
      </c>
      <c r="C686">
        <v>-0.1739</v>
      </c>
    </row>
    <row r="687" spans="1:3" x14ac:dyDescent="0.35">
      <c r="A687">
        <v>1937</v>
      </c>
      <c r="B687">
        <v>2</v>
      </c>
      <c r="C687">
        <v>3.5000000000000003E-2</v>
      </c>
    </row>
    <row r="688" spans="1:3" x14ac:dyDescent="0.35">
      <c r="A688">
        <v>1937</v>
      </c>
      <c r="B688">
        <v>3</v>
      </c>
      <c r="C688">
        <v>-0.18940000000000001</v>
      </c>
    </row>
    <row r="689" spans="1:3" x14ac:dyDescent="0.35">
      <c r="A689">
        <v>1937</v>
      </c>
      <c r="B689">
        <v>4</v>
      </c>
      <c r="C689">
        <v>-0.13039999999999999</v>
      </c>
    </row>
    <row r="690" spans="1:3" x14ac:dyDescent="0.35">
      <c r="A690">
        <v>1937</v>
      </c>
      <c r="B690">
        <v>5</v>
      </c>
      <c r="C690">
        <v>-2.3800000000000002E-2</v>
      </c>
    </row>
    <row r="691" spans="1:3" x14ac:dyDescent="0.35">
      <c r="A691">
        <v>1937</v>
      </c>
      <c r="B691">
        <v>6</v>
      </c>
      <c r="C691">
        <v>6.7000000000000002E-3</v>
      </c>
    </row>
    <row r="692" spans="1:3" x14ac:dyDescent="0.35">
      <c r="A692">
        <v>1937</v>
      </c>
      <c r="B692">
        <v>7</v>
      </c>
      <c r="C692">
        <v>-6.8999999999999999E-3</v>
      </c>
    </row>
    <row r="693" spans="1:3" x14ac:dyDescent="0.35">
      <c r="A693">
        <v>1937</v>
      </c>
      <c r="B693">
        <v>8</v>
      </c>
      <c r="C693">
        <v>8.5999999999999993E-2</v>
      </c>
    </row>
    <row r="694" spans="1:3" x14ac:dyDescent="0.35">
      <c r="A694">
        <v>1937</v>
      </c>
      <c r="B694">
        <v>9</v>
      </c>
      <c r="C694">
        <v>0.1249</v>
      </c>
    </row>
    <row r="695" spans="1:3" x14ac:dyDescent="0.35">
      <c r="A695">
        <v>1937</v>
      </c>
      <c r="B695">
        <v>10</v>
      </c>
      <c r="C695">
        <v>0.1085</v>
      </c>
    </row>
    <row r="696" spans="1:3" x14ac:dyDescent="0.35">
      <c r="A696">
        <v>1937</v>
      </c>
      <c r="B696">
        <v>11</v>
      </c>
      <c r="C696">
        <v>4.7999999999999996E-3</v>
      </c>
    </row>
    <row r="697" spans="1:3" x14ac:dyDescent="0.35">
      <c r="A697">
        <v>1937</v>
      </c>
      <c r="B697">
        <v>12</v>
      </c>
      <c r="C697">
        <v>-9.5500000000000002E-2</v>
      </c>
    </row>
    <row r="698" spans="1:3" x14ac:dyDescent="0.35">
      <c r="A698">
        <v>1938</v>
      </c>
      <c r="B698">
        <v>1</v>
      </c>
      <c r="C698">
        <v>-4.2799999999999998E-2</v>
      </c>
    </row>
    <row r="699" spans="1:3" x14ac:dyDescent="0.35">
      <c r="A699">
        <v>1938</v>
      </c>
      <c r="B699">
        <v>2</v>
      </c>
      <c r="C699">
        <v>-5.8999999999999997E-2</v>
      </c>
    </row>
    <row r="700" spans="1:3" x14ac:dyDescent="0.35">
      <c r="A700">
        <v>1938</v>
      </c>
      <c r="B700">
        <v>3</v>
      </c>
      <c r="C700">
        <v>2.4799999999999999E-2</v>
      </c>
    </row>
    <row r="701" spans="1:3" x14ac:dyDescent="0.35">
      <c r="A701">
        <v>1938</v>
      </c>
      <c r="B701">
        <v>4</v>
      </c>
      <c r="C701">
        <v>3.8300000000000001E-2</v>
      </c>
    </row>
    <row r="702" spans="1:3" x14ac:dyDescent="0.35">
      <c r="A702">
        <v>1938</v>
      </c>
      <c r="B702">
        <v>5</v>
      </c>
      <c r="C702">
        <v>-2.4E-2</v>
      </c>
    </row>
    <row r="703" spans="1:3" x14ac:dyDescent="0.35">
      <c r="A703">
        <v>1938</v>
      </c>
      <c r="B703">
        <v>6</v>
      </c>
      <c r="C703">
        <v>-9.8400000000000001E-2</v>
      </c>
    </row>
    <row r="704" spans="1:3" x14ac:dyDescent="0.35">
      <c r="A704">
        <v>1938</v>
      </c>
      <c r="B704">
        <v>7</v>
      </c>
      <c r="C704">
        <v>-5.5399999999999998E-2</v>
      </c>
    </row>
    <row r="705" spans="1:3" x14ac:dyDescent="0.35">
      <c r="A705">
        <v>1938</v>
      </c>
      <c r="B705">
        <v>8</v>
      </c>
      <c r="C705">
        <v>-1.9900000000000001E-2</v>
      </c>
    </row>
    <row r="706" spans="1:3" x14ac:dyDescent="0.35">
      <c r="A706">
        <v>1938</v>
      </c>
      <c r="B706">
        <v>9</v>
      </c>
      <c r="C706">
        <v>2.52E-2</v>
      </c>
    </row>
    <row r="707" spans="1:3" x14ac:dyDescent="0.35">
      <c r="A707">
        <v>1938</v>
      </c>
      <c r="B707">
        <v>10</v>
      </c>
      <c r="C707">
        <v>7.0199999999999999E-2</v>
      </c>
    </row>
    <row r="708" spans="1:3" x14ac:dyDescent="0.35">
      <c r="A708">
        <v>1938</v>
      </c>
      <c r="B708">
        <v>11</v>
      </c>
      <c r="C708">
        <v>-1E-4</v>
      </c>
    </row>
    <row r="709" spans="1:3" x14ac:dyDescent="0.35">
      <c r="A709">
        <v>1938</v>
      </c>
      <c r="B709">
        <v>12</v>
      </c>
      <c r="C709">
        <v>-0.25790000000000002</v>
      </c>
    </row>
    <row r="710" spans="1:3" x14ac:dyDescent="0.35">
      <c r="A710">
        <v>1939</v>
      </c>
      <c r="B710">
        <v>1</v>
      </c>
      <c r="C710">
        <v>-0.1691</v>
      </c>
    </row>
    <row r="711" spans="1:3" x14ac:dyDescent="0.35">
      <c r="A711">
        <v>1939</v>
      </c>
      <c r="B711">
        <v>2</v>
      </c>
      <c r="C711">
        <v>-0.1148</v>
      </c>
    </row>
    <row r="712" spans="1:3" x14ac:dyDescent="0.35">
      <c r="A712">
        <v>1939</v>
      </c>
      <c r="B712">
        <v>3</v>
      </c>
      <c r="C712">
        <v>-0.19289999999999999</v>
      </c>
    </row>
    <row r="713" spans="1:3" x14ac:dyDescent="0.35">
      <c r="A713">
        <v>1939</v>
      </c>
      <c r="B713">
        <v>4</v>
      </c>
      <c r="C713">
        <v>-0.13450000000000001</v>
      </c>
    </row>
    <row r="714" spans="1:3" x14ac:dyDescent="0.35">
      <c r="A714">
        <v>1939</v>
      </c>
      <c r="B714">
        <v>5</v>
      </c>
      <c r="C714">
        <v>-4.2099999999999999E-2</v>
      </c>
    </row>
    <row r="715" spans="1:3" x14ac:dyDescent="0.35">
      <c r="A715">
        <v>1939</v>
      </c>
      <c r="B715">
        <v>6</v>
      </c>
      <c r="C715">
        <v>-1.52E-2</v>
      </c>
    </row>
    <row r="716" spans="1:3" x14ac:dyDescent="0.35">
      <c r="A716">
        <v>1939</v>
      </c>
      <c r="B716">
        <v>7</v>
      </c>
      <c r="C716">
        <v>4.0000000000000002E-4</v>
      </c>
    </row>
    <row r="717" spans="1:3" x14ac:dyDescent="0.35">
      <c r="A717">
        <v>1939</v>
      </c>
      <c r="B717">
        <v>8</v>
      </c>
      <c r="C717">
        <v>5.16E-2</v>
      </c>
    </row>
    <row r="718" spans="1:3" x14ac:dyDescent="0.35">
      <c r="A718">
        <v>1939</v>
      </c>
      <c r="B718">
        <v>9</v>
      </c>
      <c r="C718">
        <v>6.0000000000000001E-3</v>
      </c>
    </row>
    <row r="719" spans="1:3" x14ac:dyDescent="0.35">
      <c r="A719">
        <v>1939</v>
      </c>
      <c r="B719">
        <v>10</v>
      </c>
      <c r="C719">
        <v>-4.6199999999999998E-2</v>
      </c>
    </row>
    <row r="720" spans="1:3" x14ac:dyDescent="0.35">
      <c r="A720">
        <v>1939</v>
      </c>
      <c r="B720">
        <v>11</v>
      </c>
      <c r="C720">
        <v>3.9699999999999999E-2</v>
      </c>
    </row>
    <row r="721" spans="1:3" x14ac:dyDescent="0.35">
      <c r="A721">
        <v>1939</v>
      </c>
      <c r="B721">
        <v>12</v>
      </c>
      <c r="C721">
        <v>0.40229999999999999</v>
      </c>
    </row>
    <row r="722" spans="1:3" x14ac:dyDescent="0.35">
      <c r="A722">
        <v>1940</v>
      </c>
      <c r="B722">
        <v>1</v>
      </c>
      <c r="C722">
        <v>-0.12570000000000001</v>
      </c>
    </row>
    <row r="723" spans="1:3" x14ac:dyDescent="0.35">
      <c r="A723">
        <v>1940</v>
      </c>
      <c r="B723">
        <v>2</v>
      </c>
      <c r="C723">
        <v>4.8800000000000003E-2</v>
      </c>
    </row>
    <row r="724" spans="1:3" x14ac:dyDescent="0.35">
      <c r="A724">
        <v>1940</v>
      </c>
      <c r="B724">
        <v>3</v>
      </c>
      <c r="C724">
        <v>6.5699999999999995E-2</v>
      </c>
    </row>
    <row r="725" spans="1:3" x14ac:dyDescent="0.35">
      <c r="A725">
        <v>1940</v>
      </c>
      <c r="B725">
        <v>4</v>
      </c>
      <c r="C725">
        <v>0.12470000000000001</v>
      </c>
    </row>
    <row r="726" spans="1:3" x14ac:dyDescent="0.35">
      <c r="A726">
        <v>1940</v>
      </c>
      <c r="B726">
        <v>5</v>
      </c>
      <c r="C726">
        <v>5.2400000000000002E-2</v>
      </c>
    </row>
    <row r="727" spans="1:3" x14ac:dyDescent="0.35">
      <c r="A727">
        <v>1940</v>
      </c>
      <c r="B727">
        <v>6</v>
      </c>
      <c r="C727">
        <v>9.9699999999999997E-2</v>
      </c>
    </row>
    <row r="728" spans="1:3" x14ac:dyDescent="0.35">
      <c r="A728">
        <v>1940</v>
      </c>
      <c r="B728">
        <v>7</v>
      </c>
      <c r="C728">
        <v>0.14249999999999999</v>
      </c>
    </row>
    <row r="729" spans="1:3" x14ac:dyDescent="0.35">
      <c r="A729">
        <v>1940</v>
      </c>
      <c r="B729">
        <v>8</v>
      </c>
      <c r="C729">
        <v>8.7099999999999997E-2</v>
      </c>
    </row>
    <row r="730" spans="1:3" x14ac:dyDescent="0.35">
      <c r="A730">
        <v>1940</v>
      </c>
      <c r="B730">
        <v>9</v>
      </c>
      <c r="C730">
        <v>0.14480000000000001</v>
      </c>
    </row>
    <row r="731" spans="1:3" x14ac:dyDescent="0.35">
      <c r="A731">
        <v>1940</v>
      </c>
      <c r="B731">
        <v>10</v>
      </c>
      <c r="C731">
        <v>9.74E-2</v>
      </c>
    </row>
    <row r="732" spans="1:3" x14ac:dyDescent="0.35">
      <c r="A732">
        <v>1940</v>
      </c>
      <c r="B732">
        <v>11</v>
      </c>
      <c r="C732">
        <v>9.4899999999999998E-2</v>
      </c>
    </row>
    <row r="733" spans="1:3" x14ac:dyDescent="0.35">
      <c r="A733">
        <v>1940</v>
      </c>
      <c r="B733">
        <v>12</v>
      </c>
      <c r="C733">
        <v>0.26279999999999998</v>
      </c>
    </row>
    <row r="734" spans="1:3" x14ac:dyDescent="0.35">
      <c r="A734">
        <v>1941</v>
      </c>
      <c r="B734">
        <v>1</v>
      </c>
      <c r="C734">
        <v>0.1764</v>
      </c>
    </row>
    <row r="735" spans="1:3" x14ac:dyDescent="0.35">
      <c r="A735">
        <v>1941</v>
      </c>
      <c r="B735">
        <v>2</v>
      </c>
      <c r="C735">
        <v>0.22539999999999999</v>
      </c>
    </row>
    <row r="736" spans="1:3" x14ac:dyDescent="0.35">
      <c r="A736">
        <v>1941</v>
      </c>
      <c r="B736">
        <v>3</v>
      </c>
      <c r="C736">
        <v>0.1003</v>
      </c>
    </row>
    <row r="737" spans="1:3" x14ac:dyDescent="0.35">
      <c r="A737">
        <v>1941</v>
      </c>
      <c r="B737">
        <v>4</v>
      </c>
      <c r="C737">
        <v>0.2185</v>
      </c>
    </row>
    <row r="738" spans="1:3" x14ac:dyDescent="0.35">
      <c r="A738">
        <v>1941</v>
      </c>
      <c r="B738">
        <v>5</v>
      </c>
      <c r="C738">
        <v>0.24079999999999999</v>
      </c>
    </row>
    <row r="739" spans="1:3" x14ac:dyDescent="0.35">
      <c r="A739">
        <v>1941</v>
      </c>
      <c r="B739">
        <v>6</v>
      </c>
      <c r="C739">
        <v>0.15959999999999999</v>
      </c>
    </row>
    <row r="740" spans="1:3" x14ac:dyDescent="0.35">
      <c r="A740">
        <v>1941</v>
      </c>
      <c r="B740">
        <v>7</v>
      </c>
      <c r="C740">
        <v>0.2046</v>
      </c>
    </row>
    <row r="741" spans="1:3" x14ac:dyDescent="0.35">
      <c r="A741">
        <v>1941</v>
      </c>
      <c r="B741">
        <v>8</v>
      </c>
      <c r="C741">
        <v>0.1709</v>
      </c>
    </row>
    <row r="742" spans="1:3" x14ac:dyDescent="0.35">
      <c r="A742">
        <v>1941</v>
      </c>
      <c r="B742">
        <v>9</v>
      </c>
      <c r="C742">
        <v>8.3900000000000002E-2</v>
      </c>
    </row>
    <row r="743" spans="1:3" x14ac:dyDescent="0.35">
      <c r="A743">
        <v>1941</v>
      </c>
      <c r="B743">
        <v>10</v>
      </c>
      <c r="C743">
        <v>0.30690000000000001</v>
      </c>
    </row>
    <row r="744" spans="1:3" x14ac:dyDescent="0.35">
      <c r="A744">
        <v>1941</v>
      </c>
      <c r="B744">
        <v>11</v>
      </c>
      <c r="C744">
        <v>0.21779999999999999</v>
      </c>
    </row>
    <row r="745" spans="1:3" x14ac:dyDescent="0.35">
      <c r="A745">
        <v>1941</v>
      </c>
      <c r="B745">
        <v>12</v>
      </c>
      <c r="C745">
        <v>0.20830000000000001</v>
      </c>
    </row>
    <row r="746" spans="1:3" x14ac:dyDescent="0.35">
      <c r="A746">
        <v>1942</v>
      </c>
      <c r="B746">
        <v>1</v>
      </c>
      <c r="C746">
        <v>0.29630000000000001</v>
      </c>
    </row>
    <row r="747" spans="1:3" x14ac:dyDescent="0.35">
      <c r="A747">
        <v>1942</v>
      </c>
      <c r="B747">
        <v>2</v>
      </c>
      <c r="C747">
        <v>9.5899999999999999E-2</v>
      </c>
    </row>
    <row r="748" spans="1:3" x14ac:dyDescent="0.35">
      <c r="A748">
        <v>1942</v>
      </c>
      <c r="B748">
        <v>3</v>
      </c>
      <c r="C748">
        <v>0.17499999999999999</v>
      </c>
    </row>
    <row r="749" spans="1:3" x14ac:dyDescent="0.35">
      <c r="A749">
        <v>1942</v>
      </c>
      <c r="B749">
        <v>4</v>
      </c>
      <c r="C749">
        <v>0.1885</v>
      </c>
    </row>
    <row r="750" spans="1:3" x14ac:dyDescent="0.35">
      <c r="A750">
        <v>1942</v>
      </c>
      <c r="B750">
        <v>5</v>
      </c>
      <c r="C750">
        <v>0.16450000000000001</v>
      </c>
    </row>
    <row r="751" spans="1:3" x14ac:dyDescent="0.35">
      <c r="A751">
        <v>1942</v>
      </c>
      <c r="B751">
        <v>6</v>
      </c>
      <c r="C751">
        <v>0.20660000000000001</v>
      </c>
    </row>
    <row r="752" spans="1:3" x14ac:dyDescent="0.35">
      <c r="A752">
        <v>1942</v>
      </c>
      <c r="B752">
        <v>7</v>
      </c>
      <c r="C752">
        <v>7.4300000000000005E-2</v>
      </c>
    </row>
    <row r="753" spans="1:3" x14ac:dyDescent="0.35">
      <c r="A753">
        <v>1942</v>
      </c>
      <c r="B753">
        <v>8</v>
      </c>
      <c r="C753">
        <v>4.2099999999999999E-2</v>
      </c>
    </row>
    <row r="754" spans="1:3" x14ac:dyDescent="0.35">
      <c r="A754">
        <v>1942</v>
      </c>
      <c r="B754">
        <v>9</v>
      </c>
      <c r="C754">
        <v>0.1157</v>
      </c>
    </row>
    <row r="755" spans="1:3" x14ac:dyDescent="0.35">
      <c r="A755">
        <v>1942</v>
      </c>
      <c r="B755">
        <v>10</v>
      </c>
      <c r="C755">
        <v>0.14879999999999999</v>
      </c>
    </row>
    <row r="756" spans="1:3" x14ac:dyDescent="0.35">
      <c r="A756">
        <v>1942</v>
      </c>
      <c r="B756">
        <v>11</v>
      </c>
      <c r="C756">
        <v>0.16320000000000001</v>
      </c>
    </row>
    <row r="757" spans="1:3" x14ac:dyDescent="0.35">
      <c r="A757">
        <v>1942</v>
      </c>
      <c r="B757">
        <v>12</v>
      </c>
      <c r="C757">
        <v>0.1502</v>
      </c>
    </row>
    <row r="758" spans="1:3" x14ac:dyDescent="0.35">
      <c r="A758">
        <v>1943</v>
      </c>
      <c r="B758">
        <v>1</v>
      </c>
      <c r="C758">
        <v>-2.46E-2</v>
      </c>
    </row>
    <row r="759" spans="1:3" x14ac:dyDescent="0.35">
      <c r="A759">
        <v>1943</v>
      </c>
      <c r="B759">
        <v>2</v>
      </c>
      <c r="C759">
        <v>0.1686</v>
      </c>
    </row>
    <row r="760" spans="1:3" x14ac:dyDescent="0.35">
      <c r="A760">
        <v>1943</v>
      </c>
      <c r="B760">
        <v>3</v>
      </c>
      <c r="C760">
        <v>7.5899999999999995E-2</v>
      </c>
    </row>
    <row r="761" spans="1:3" x14ac:dyDescent="0.35">
      <c r="A761">
        <v>1943</v>
      </c>
      <c r="B761">
        <v>4</v>
      </c>
      <c r="C761">
        <v>0.16969999999999999</v>
      </c>
    </row>
    <row r="762" spans="1:3" x14ac:dyDescent="0.35">
      <c r="A762">
        <v>1943</v>
      </c>
      <c r="B762">
        <v>5</v>
      </c>
      <c r="C762">
        <v>0.13270000000000001</v>
      </c>
    </row>
    <row r="763" spans="1:3" x14ac:dyDescent="0.35">
      <c r="A763">
        <v>1943</v>
      </c>
      <c r="B763">
        <v>6</v>
      </c>
      <c r="C763">
        <v>2.1399999999999999E-2</v>
      </c>
    </row>
    <row r="764" spans="1:3" x14ac:dyDescent="0.35">
      <c r="A764">
        <v>1943</v>
      </c>
      <c r="B764">
        <v>7</v>
      </c>
      <c r="C764">
        <v>0.18029999999999999</v>
      </c>
    </row>
    <row r="765" spans="1:3" x14ac:dyDescent="0.35">
      <c r="A765">
        <v>1943</v>
      </c>
      <c r="B765">
        <v>8</v>
      </c>
      <c r="C765">
        <v>9.9199999999999997E-2</v>
      </c>
    </row>
    <row r="766" spans="1:3" x14ac:dyDescent="0.35">
      <c r="A766">
        <v>1943</v>
      </c>
      <c r="B766">
        <v>9</v>
      </c>
      <c r="C766">
        <v>0.14510000000000001</v>
      </c>
    </row>
    <row r="767" spans="1:3" x14ac:dyDescent="0.35">
      <c r="A767">
        <v>1943</v>
      </c>
      <c r="B767">
        <v>10</v>
      </c>
      <c r="C767">
        <v>0.31459999999999999</v>
      </c>
    </row>
    <row r="768" spans="1:3" x14ac:dyDescent="0.35">
      <c r="A768">
        <v>1943</v>
      </c>
      <c r="B768">
        <v>11</v>
      </c>
      <c r="C768">
        <v>0.24809999999999999</v>
      </c>
    </row>
    <row r="769" spans="1:3" x14ac:dyDescent="0.35">
      <c r="A769">
        <v>1943</v>
      </c>
      <c r="B769">
        <v>12</v>
      </c>
      <c r="C769">
        <v>0.35749999999999998</v>
      </c>
    </row>
    <row r="770" spans="1:3" x14ac:dyDescent="0.35">
      <c r="A770">
        <v>1944</v>
      </c>
      <c r="B770">
        <v>1</v>
      </c>
      <c r="C770">
        <v>0.42359999999999998</v>
      </c>
    </row>
    <row r="771" spans="1:3" x14ac:dyDescent="0.35">
      <c r="A771">
        <v>1944</v>
      </c>
      <c r="B771">
        <v>2</v>
      </c>
      <c r="C771">
        <v>0.30620000000000003</v>
      </c>
    </row>
    <row r="772" spans="1:3" x14ac:dyDescent="0.35">
      <c r="A772">
        <v>1944</v>
      </c>
      <c r="B772">
        <v>3</v>
      </c>
      <c r="C772">
        <v>0.36799999999999999</v>
      </c>
    </row>
    <row r="773" spans="1:3" x14ac:dyDescent="0.35">
      <c r="A773">
        <v>1944</v>
      </c>
      <c r="B773">
        <v>4</v>
      </c>
      <c r="C773">
        <v>0.27</v>
      </c>
    </row>
    <row r="774" spans="1:3" x14ac:dyDescent="0.35">
      <c r="A774">
        <v>1944</v>
      </c>
      <c r="B774">
        <v>5</v>
      </c>
      <c r="C774">
        <v>0.26889999999999997</v>
      </c>
    </row>
    <row r="775" spans="1:3" x14ac:dyDescent="0.35">
      <c r="A775">
        <v>1944</v>
      </c>
      <c r="B775">
        <v>6</v>
      </c>
      <c r="C775">
        <v>0.33739999999999998</v>
      </c>
    </row>
    <row r="776" spans="1:3" x14ac:dyDescent="0.35">
      <c r="A776">
        <v>1944</v>
      </c>
      <c r="B776">
        <v>7</v>
      </c>
      <c r="C776">
        <v>0.3175</v>
      </c>
    </row>
    <row r="777" spans="1:3" x14ac:dyDescent="0.35">
      <c r="A777">
        <v>1944</v>
      </c>
      <c r="B777">
        <v>8</v>
      </c>
      <c r="C777">
        <v>0.28110000000000002</v>
      </c>
    </row>
    <row r="778" spans="1:3" x14ac:dyDescent="0.35">
      <c r="A778">
        <v>1944</v>
      </c>
      <c r="B778">
        <v>9</v>
      </c>
      <c r="C778">
        <v>0.3871</v>
      </c>
    </row>
    <row r="779" spans="1:3" x14ac:dyDescent="0.35">
      <c r="A779">
        <v>1944</v>
      </c>
      <c r="B779">
        <v>10</v>
      </c>
      <c r="C779">
        <v>0.32429999999999998</v>
      </c>
    </row>
    <row r="780" spans="1:3" x14ac:dyDescent="0.35">
      <c r="A780">
        <v>1944</v>
      </c>
      <c r="B780">
        <v>11</v>
      </c>
      <c r="C780">
        <v>0.15759999999999999</v>
      </c>
    </row>
    <row r="781" spans="1:3" x14ac:dyDescent="0.35">
      <c r="A781">
        <v>1944</v>
      </c>
      <c r="B781">
        <v>12</v>
      </c>
      <c r="C781">
        <v>0.10059999999999999</v>
      </c>
    </row>
    <row r="782" spans="1:3" x14ac:dyDescent="0.35">
      <c r="A782">
        <v>1945</v>
      </c>
      <c r="B782">
        <v>1</v>
      </c>
      <c r="C782">
        <v>0.1585</v>
      </c>
    </row>
    <row r="783" spans="1:3" x14ac:dyDescent="0.35">
      <c r="A783">
        <v>1945</v>
      </c>
      <c r="B783">
        <v>2</v>
      </c>
      <c r="C783">
        <v>1.9400000000000001E-2</v>
      </c>
    </row>
    <row r="784" spans="1:3" x14ac:dyDescent="0.35">
      <c r="A784">
        <v>1945</v>
      </c>
      <c r="B784">
        <v>3</v>
      </c>
      <c r="C784">
        <v>0.1053</v>
      </c>
    </row>
    <row r="785" spans="1:3" x14ac:dyDescent="0.35">
      <c r="A785">
        <v>1945</v>
      </c>
      <c r="B785">
        <v>4</v>
      </c>
      <c r="C785">
        <v>0.27679999999999999</v>
      </c>
    </row>
    <row r="786" spans="1:3" x14ac:dyDescent="0.35">
      <c r="A786">
        <v>1945</v>
      </c>
      <c r="B786">
        <v>5</v>
      </c>
      <c r="C786">
        <v>0.17849999999999999</v>
      </c>
    </row>
    <row r="787" spans="1:3" x14ac:dyDescent="0.35">
      <c r="A787">
        <v>1945</v>
      </c>
      <c r="B787">
        <v>6</v>
      </c>
      <c r="C787">
        <v>0.1394</v>
      </c>
    </row>
    <row r="788" spans="1:3" x14ac:dyDescent="0.35">
      <c r="A788">
        <v>1945</v>
      </c>
      <c r="B788">
        <v>7</v>
      </c>
      <c r="C788">
        <v>0.16750000000000001</v>
      </c>
    </row>
    <row r="789" spans="1:3" x14ac:dyDescent="0.35">
      <c r="A789">
        <v>1945</v>
      </c>
      <c r="B789">
        <v>8</v>
      </c>
      <c r="C789">
        <v>0.35510000000000003</v>
      </c>
    </row>
    <row r="790" spans="1:3" x14ac:dyDescent="0.35">
      <c r="A790">
        <v>1945</v>
      </c>
      <c r="B790">
        <v>9</v>
      </c>
      <c r="C790">
        <v>0.25869999999999999</v>
      </c>
    </row>
    <row r="791" spans="1:3" x14ac:dyDescent="0.35">
      <c r="A791">
        <v>1945</v>
      </c>
      <c r="B791">
        <v>10</v>
      </c>
      <c r="C791">
        <v>0.26140000000000002</v>
      </c>
    </row>
    <row r="792" spans="1:3" x14ac:dyDescent="0.35">
      <c r="A792">
        <v>1945</v>
      </c>
      <c r="B792">
        <v>11</v>
      </c>
      <c r="C792">
        <v>0.19170000000000001</v>
      </c>
    </row>
    <row r="793" spans="1:3" x14ac:dyDescent="0.35">
      <c r="A793">
        <v>1945</v>
      </c>
      <c r="B793">
        <v>12</v>
      </c>
      <c r="C793">
        <v>-4.48E-2</v>
      </c>
    </row>
    <row r="794" spans="1:3" x14ac:dyDescent="0.35">
      <c r="A794">
        <v>1946</v>
      </c>
      <c r="B794">
        <v>1</v>
      </c>
      <c r="C794">
        <v>0.22520000000000001</v>
      </c>
    </row>
    <row r="795" spans="1:3" x14ac:dyDescent="0.35">
      <c r="A795">
        <v>1946</v>
      </c>
      <c r="B795">
        <v>2</v>
      </c>
      <c r="C795">
        <v>9.1300000000000006E-2</v>
      </c>
    </row>
    <row r="796" spans="1:3" x14ac:dyDescent="0.35">
      <c r="A796">
        <v>1946</v>
      </c>
      <c r="B796">
        <v>3</v>
      </c>
      <c r="C796">
        <v>1.9E-3</v>
      </c>
    </row>
    <row r="797" spans="1:3" x14ac:dyDescent="0.35">
      <c r="A797">
        <v>1946</v>
      </c>
      <c r="B797">
        <v>4</v>
      </c>
      <c r="C797">
        <v>0.17829999999999999</v>
      </c>
    </row>
    <row r="798" spans="1:3" x14ac:dyDescent="0.35">
      <c r="A798">
        <v>1946</v>
      </c>
      <c r="B798">
        <v>5</v>
      </c>
      <c r="C798">
        <v>-2.8199999999999999E-2</v>
      </c>
    </row>
    <row r="799" spans="1:3" x14ac:dyDescent="0.35">
      <c r="A799">
        <v>1946</v>
      </c>
      <c r="B799">
        <v>6</v>
      </c>
      <c r="C799">
        <v>-0.1019</v>
      </c>
    </row>
    <row r="800" spans="1:3" x14ac:dyDescent="0.35">
      <c r="A800">
        <v>1946</v>
      </c>
      <c r="B800">
        <v>7</v>
      </c>
      <c r="C800">
        <v>-3.44E-2</v>
      </c>
    </row>
    <row r="801" spans="1:3" x14ac:dyDescent="0.35">
      <c r="A801">
        <v>1946</v>
      </c>
      <c r="B801">
        <v>8</v>
      </c>
      <c r="C801">
        <v>-6.8000000000000005E-2</v>
      </c>
    </row>
    <row r="802" spans="1:3" x14ac:dyDescent="0.35">
      <c r="A802">
        <v>1946</v>
      </c>
      <c r="B802">
        <v>9</v>
      </c>
      <c r="C802">
        <v>-1.7100000000000001E-2</v>
      </c>
    </row>
    <row r="803" spans="1:3" x14ac:dyDescent="0.35">
      <c r="A803">
        <v>1946</v>
      </c>
      <c r="B803">
        <v>10</v>
      </c>
      <c r="C803">
        <v>-5.1999999999999998E-3</v>
      </c>
    </row>
    <row r="804" spans="1:3" x14ac:dyDescent="0.35">
      <c r="A804">
        <v>1946</v>
      </c>
      <c r="B804">
        <v>11</v>
      </c>
      <c r="C804">
        <v>-1.6199999999999999E-2</v>
      </c>
    </row>
    <row r="805" spans="1:3" x14ac:dyDescent="0.35">
      <c r="A805">
        <v>1946</v>
      </c>
      <c r="B805">
        <v>12</v>
      </c>
      <c r="C805">
        <v>-0.26290000000000002</v>
      </c>
    </row>
    <row r="806" spans="1:3" x14ac:dyDescent="0.35">
      <c r="A806">
        <v>1947</v>
      </c>
      <c r="B806">
        <v>1</v>
      </c>
      <c r="C806">
        <v>-0.182</v>
      </c>
    </row>
    <row r="807" spans="1:3" x14ac:dyDescent="0.35">
      <c r="A807">
        <v>1947</v>
      </c>
      <c r="B807">
        <v>2</v>
      </c>
      <c r="C807">
        <v>-7.6799999999999993E-2</v>
      </c>
    </row>
    <row r="808" spans="1:3" x14ac:dyDescent="0.35">
      <c r="A808">
        <v>1947</v>
      </c>
      <c r="B808">
        <v>3</v>
      </c>
      <c r="C808">
        <v>-7.7999999999999996E-3</v>
      </c>
    </row>
    <row r="809" spans="1:3" x14ac:dyDescent="0.35">
      <c r="A809">
        <v>1947</v>
      </c>
      <c r="B809">
        <v>4</v>
      </c>
      <c r="C809">
        <v>1.41E-2</v>
      </c>
    </row>
    <row r="810" spans="1:3" x14ac:dyDescent="0.35">
      <c r="A810">
        <v>1947</v>
      </c>
      <c r="B810">
        <v>5</v>
      </c>
      <c r="C810">
        <v>-1.9E-2</v>
      </c>
    </row>
    <row r="811" spans="1:3" x14ac:dyDescent="0.35">
      <c r="A811">
        <v>1947</v>
      </c>
      <c r="B811">
        <v>6</v>
      </c>
      <c r="C811">
        <v>2.1899999999999999E-2</v>
      </c>
    </row>
    <row r="812" spans="1:3" x14ac:dyDescent="0.35">
      <c r="A812">
        <v>1947</v>
      </c>
      <c r="B812">
        <v>7</v>
      </c>
      <c r="C812">
        <v>-1.24E-2</v>
      </c>
    </row>
    <row r="813" spans="1:3" x14ac:dyDescent="0.35">
      <c r="A813">
        <v>1947</v>
      </c>
      <c r="B813">
        <v>8</v>
      </c>
      <c r="C813">
        <v>-6.13E-2</v>
      </c>
    </row>
    <row r="814" spans="1:3" x14ac:dyDescent="0.35">
      <c r="A814">
        <v>1947</v>
      </c>
      <c r="B814">
        <v>9</v>
      </c>
      <c r="C814">
        <v>-0.1295</v>
      </c>
    </row>
    <row r="815" spans="1:3" x14ac:dyDescent="0.35">
      <c r="A815">
        <v>1947</v>
      </c>
      <c r="B815">
        <v>10</v>
      </c>
      <c r="C815">
        <v>5.6599999999999998E-2</v>
      </c>
    </row>
    <row r="816" spans="1:3" x14ac:dyDescent="0.35">
      <c r="A816">
        <v>1947</v>
      </c>
      <c r="B816">
        <v>11</v>
      </c>
      <c r="C816">
        <v>-2.4199999999999999E-2</v>
      </c>
    </row>
    <row r="817" spans="1:3" x14ac:dyDescent="0.35">
      <c r="A817">
        <v>1947</v>
      </c>
      <c r="B817">
        <v>12</v>
      </c>
      <c r="C817">
        <v>-0.14580000000000001</v>
      </c>
    </row>
    <row r="818" spans="1:3" x14ac:dyDescent="0.35">
      <c r="A818">
        <v>1948</v>
      </c>
      <c r="B818">
        <v>1</v>
      </c>
      <c r="C818">
        <v>5.21E-2</v>
      </c>
    </row>
    <row r="819" spans="1:3" x14ac:dyDescent="0.35">
      <c r="A819">
        <v>1948</v>
      </c>
      <c r="B819">
        <v>2</v>
      </c>
      <c r="C819">
        <v>-9.4200000000000006E-2</v>
      </c>
    </row>
    <row r="820" spans="1:3" x14ac:dyDescent="0.35">
      <c r="A820">
        <v>1948</v>
      </c>
      <c r="B820">
        <v>3</v>
      </c>
      <c r="C820">
        <v>-0.1888</v>
      </c>
    </row>
    <row r="821" spans="1:3" x14ac:dyDescent="0.35">
      <c r="A821">
        <v>1948</v>
      </c>
      <c r="B821">
        <v>4</v>
      </c>
      <c r="C821">
        <v>-6.4699999999999994E-2</v>
      </c>
    </row>
    <row r="822" spans="1:3" x14ac:dyDescent="0.35">
      <c r="A822">
        <v>1948</v>
      </c>
      <c r="B822">
        <v>5</v>
      </c>
      <c r="C822">
        <v>0.14449999999999999</v>
      </c>
    </row>
    <row r="823" spans="1:3" x14ac:dyDescent="0.35">
      <c r="A823">
        <v>1948</v>
      </c>
      <c r="B823">
        <v>6</v>
      </c>
      <c r="C823">
        <v>-1.2200000000000001E-2</v>
      </c>
    </row>
    <row r="824" spans="1:3" x14ac:dyDescent="0.35">
      <c r="A824">
        <v>1948</v>
      </c>
      <c r="B824">
        <v>7</v>
      </c>
      <c r="C824">
        <v>-6.0400000000000002E-2</v>
      </c>
    </row>
    <row r="825" spans="1:3" x14ac:dyDescent="0.35">
      <c r="A825">
        <v>1948</v>
      </c>
      <c r="B825">
        <v>8</v>
      </c>
      <c r="C825">
        <v>-2.5600000000000001E-2</v>
      </c>
    </row>
    <row r="826" spans="1:3" x14ac:dyDescent="0.35">
      <c r="A826">
        <v>1948</v>
      </c>
      <c r="B826">
        <v>9</v>
      </c>
      <c r="C826">
        <v>-0.1022</v>
      </c>
    </row>
    <row r="827" spans="1:3" x14ac:dyDescent="0.35">
      <c r="A827">
        <v>1948</v>
      </c>
      <c r="B827">
        <v>10</v>
      </c>
      <c r="C827">
        <v>-6.5000000000000002E-2</v>
      </c>
    </row>
    <row r="828" spans="1:3" x14ac:dyDescent="0.35">
      <c r="A828">
        <v>1948</v>
      </c>
      <c r="B828">
        <v>11</v>
      </c>
      <c r="C828">
        <v>-5.79E-2</v>
      </c>
    </row>
    <row r="829" spans="1:3" x14ac:dyDescent="0.35">
      <c r="A829">
        <v>1948</v>
      </c>
      <c r="B829">
        <v>12</v>
      </c>
      <c r="C829">
        <v>-0.11260000000000001</v>
      </c>
    </row>
    <row r="830" spans="1:3" x14ac:dyDescent="0.35">
      <c r="A830">
        <v>1949</v>
      </c>
      <c r="B830">
        <v>1</v>
      </c>
      <c r="C830">
        <v>0.1229</v>
      </c>
    </row>
    <row r="831" spans="1:3" x14ac:dyDescent="0.35">
      <c r="A831">
        <v>1949</v>
      </c>
      <c r="B831">
        <v>2</v>
      </c>
      <c r="C831">
        <v>-0.1452</v>
      </c>
    </row>
    <row r="832" spans="1:3" x14ac:dyDescent="0.35">
      <c r="A832">
        <v>1949</v>
      </c>
      <c r="B832">
        <v>3</v>
      </c>
      <c r="C832">
        <v>-7.0300000000000001E-2</v>
      </c>
    </row>
    <row r="833" spans="1:3" x14ac:dyDescent="0.35">
      <c r="A833">
        <v>1949</v>
      </c>
      <c r="B833">
        <v>4</v>
      </c>
      <c r="C833">
        <v>1.0999999999999999E-2</v>
      </c>
    </row>
    <row r="834" spans="1:3" x14ac:dyDescent="0.35">
      <c r="A834">
        <v>1949</v>
      </c>
      <c r="B834">
        <v>5</v>
      </c>
      <c r="C834">
        <v>-3.5999999999999999E-3</v>
      </c>
    </row>
    <row r="835" spans="1:3" x14ac:dyDescent="0.35">
      <c r="A835">
        <v>1949</v>
      </c>
      <c r="B835">
        <v>6</v>
      </c>
      <c r="C835">
        <v>-0.1459</v>
      </c>
    </row>
    <row r="836" spans="1:3" x14ac:dyDescent="0.35">
      <c r="A836">
        <v>1949</v>
      </c>
      <c r="B836">
        <v>7</v>
      </c>
      <c r="C836">
        <v>-7.2999999999999995E-2</v>
      </c>
    </row>
    <row r="837" spans="1:3" x14ac:dyDescent="0.35">
      <c r="A837">
        <v>1949</v>
      </c>
      <c r="B837">
        <v>8</v>
      </c>
      <c r="C837">
        <v>-1.8100000000000002E-2</v>
      </c>
    </row>
    <row r="838" spans="1:3" x14ac:dyDescent="0.35">
      <c r="A838">
        <v>1949</v>
      </c>
      <c r="B838">
        <v>9</v>
      </c>
      <c r="C838">
        <v>-6.4600000000000005E-2</v>
      </c>
    </row>
    <row r="839" spans="1:3" x14ac:dyDescent="0.35">
      <c r="A839">
        <v>1949</v>
      </c>
      <c r="B839">
        <v>10</v>
      </c>
      <c r="C839">
        <v>-2.8199999999999999E-2</v>
      </c>
    </row>
    <row r="840" spans="1:3" x14ac:dyDescent="0.35">
      <c r="A840">
        <v>1949</v>
      </c>
      <c r="B840">
        <v>11</v>
      </c>
      <c r="C840">
        <v>-4.9399999999999999E-2</v>
      </c>
    </row>
    <row r="841" spans="1:3" x14ac:dyDescent="0.35">
      <c r="A841">
        <v>1949</v>
      </c>
      <c r="B841">
        <v>12</v>
      </c>
      <c r="C841">
        <v>-0.17780000000000001</v>
      </c>
    </row>
    <row r="842" spans="1:3" x14ac:dyDescent="0.35">
      <c r="A842">
        <v>1950</v>
      </c>
      <c r="B842">
        <v>1</v>
      </c>
      <c r="C842">
        <v>-0.27250000000000002</v>
      </c>
    </row>
    <row r="843" spans="1:3" x14ac:dyDescent="0.35">
      <c r="A843">
        <v>1950</v>
      </c>
      <c r="B843">
        <v>2</v>
      </c>
      <c r="C843">
        <v>-0.2351</v>
      </c>
    </row>
    <row r="844" spans="1:3" x14ac:dyDescent="0.35">
      <c r="A844">
        <v>1950</v>
      </c>
      <c r="B844">
        <v>3</v>
      </c>
      <c r="C844">
        <v>-8.2500000000000004E-2</v>
      </c>
    </row>
    <row r="845" spans="1:3" x14ac:dyDescent="0.35">
      <c r="A845">
        <v>1950</v>
      </c>
      <c r="B845">
        <v>4</v>
      </c>
      <c r="C845">
        <v>-0.1671</v>
      </c>
    </row>
    <row r="846" spans="1:3" x14ac:dyDescent="0.35">
      <c r="A846">
        <v>1950</v>
      </c>
      <c r="B846">
        <v>5</v>
      </c>
      <c r="C846">
        <v>-5.0200000000000002E-2</v>
      </c>
    </row>
    <row r="847" spans="1:3" x14ac:dyDescent="0.35">
      <c r="A847">
        <v>1950</v>
      </c>
      <c r="B847">
        <v>6</v>
      </c>
      <c r="C847">
        <v>-5.1700000000000003E-2</v>
      </c>
    </row>
    <row r="848" spans="1:3" x14ac:dyDescent="0.35">
      <c r="A848">
        <v>1950</v>
      </c>
      <c r="B848">
        <v>7</v>
      </c>
      <c r="C848">
        <v>-0.1011</v>
      </c>
    </row>
    <row r="849" spans="1:3" x14ac:dyDescent="0.35">
      <c r="A849">
        <v>1950</v>
      </c>
      <c r="B849">
        <v>8</v>
      </c>
      <c r="C849">
        <v>-0.13450000000000001</v>
      </c>
    </row>
    <row r="850" spans="1:3" x14ac:dyDescent="0.35">
      <c r="A850">
        <v>1950</v>
      </c>
      <c r="B850">
        <v>9</v>
      </c>
      <c r="C850">
        <v>-0.1011</v>
      </c>
    </row>
    <row r="851" spans="1:3" x14ac:dyDescent="0.35">
      <c r="A851">
        <v>1950</v>
      </c>
      <c r="B851">
        <v>10</v>
      </c>
      <c r="C851">
        <v>-0.16250000000000001</v>
      </c>
    </row>
    <row r="852" spans="1:3" x14ac:dyDescent="0.35">
      <c r="A852">
        <v>1950</v>
      </c>
      <c r="B852">
        <v>11</v>
      </c>
      <c r="C852">
        <v>-0.35759999999999997</v>
      </c>
    </row>
    <row r="853" spans="1:3" x14ac:dyDescent="0.35">
      <c r="A853">
        <v>1950</v>
      </c>
      <c r="B853">
        <v>12</v>
      </c>
      <c r="C853">
        <v>-0.1774</v>
      </c>
    </row>
    <row r="854" spans="1:3" x14ac:dyDescent="0.35">
      <c r="A854">
        <v>1951</v>
      </c>
      <c r="B854">
        <v>1</v>
      </c>
      <c r="C854">
        <v>-0.28499999999999998</v>
      </c>
    </row>
    <row r="855" spans="1:3" x14ac:dyDescent="0.35">
      <c r="A855">
        <v>1951</v>
      </c>
      <c r="B855">
        <v>2</v>
      </c>
      <c r="C855">
        <v>-0.40539999999999998</v>
      </c>
    </row>
    <row r="856" spans="1:3" x14ac:dyDescent="0.35">
      <c r="A856">
        <v>1951</v>
      </c>
      <c r="B856">
        <v>3</v>
      </c>
      <c r="C856">
        <v>-0.1633</v>
      </c>
    </row>
    <row r="857" spans="1:3" x14ac:dyDescent="0.35">
      <c r="A857">
        <v>1951</v>
      </c>
      <c r="B857">
        <v>4</v>
      </c>
      <c r="C857">
        <v>-8.3000000000000004E-2</v>
      </c>
    </row>
    <row r="858" spans="1:3" x14ac:dyDescent="0.35">
      <c r="A858">
        <v>1951</v>
      </c>
      <c r="B858">
        <v>5</v>
      </c>
      <c r="C858">
        <v>6.1899999999999997E-2</v>
      </c>
    </row>
    <row r="859" spans="1:3" x14ac:dyDescent="0.35">
      <c r="A859">
        <v>1951</v>
      </c>
      <c r="B859">
        <v>6</v>
      </c>
      <c r="C859">
        <v>4.3799999999999999E-2</v>
      </c>
    </row>
    <row r="860" spans="1:3" x14ac:dyDescent="0.35">
      <c r="A860">
        <v>1951</v>
      </c>
      <c r="B860">
        <v>7</v>
      </c>
      <c r="C860">
        <v>0.1158</v>
      </c>
    </row>
    <row r="861" spans="1:3" x14ac:dyDescent="0.35">
      <c r="A861">
        <v>1951</v>
      </c>
      <c r="B861">
        <v>8</v>
      </c>
      <c r="C861">
        <v>0.1179</v>
      </c>
    </row>
    <row r="862" spans="1:3" x14ac:dyDescent="0.35">
      <c r="A862">
        <v>1951</v>
      </c>
      <c r="B862">
        <v>9</v>
      </c>
      <c r="C862">
        <v>0.1368</v>
      </c>
    </row>
    <row r="863" spans="1:3" x14ac:dyDescent="0.35">
      <c r="A863">
        <v>1951</v>
      </c>
      <c r="B863">
        <v>10</v>
      </c>
      <c r="C863">
        <v>0.1128</v>
      </c>
    </row>
    <row r="864" spans="1:3" x14ac:dyDescent="0.35">
      <c r="A864">
        <v>1951</v>
      </c>
      <c r="B864">
        <v>11</v>
      </c>
      <c r="C864">
        <v>3.1E-2</v>
      </c>
    </row>
    <row r="865" spans="1:3" x14ac:dyDescent="0.35">
      <c r="A865">
        <v>1951</v>
      </c>
      <c r="B865">
        <v>12</v>
      </c>
      <c r="C865">
        <v>0.219</v>
      </c>
    </row>
    <row r="866" spans="1:3" x14ac:dyDescent="0.35">
      <c r="A866">
        <v>1952</v>
      </c>
      <c r="B866">
        <v>1</v>
      </c>
      <c r="C866">
        <v>0.1575</v>
      </c>
    </row>
    <row r="867" spans="1:3" x14ac:dyDescent="0.35">
      <c r="A867">
        <v>1952</v>
      </c>
      <c r="B867">
        <v>2</v>
      </c>
      <c r="C867">
        <v>9.6600000000000005E-2</v>
      </c>
    </row>
    <row r="868" spans="1:3" x14ac:dyDescent="0.35">
      <c r="A868">
        <v>1952</v>
      </c>
      <c r="B868">
        <v>3</v>
      </c>
      <c r="C868">
        <v>-4.2700000000000002E-2</v>
      </c>
    </row>
    <row r="869" spans="1:3" x14ac:dyDescent="0.35">
      <c r="A869">
        <v>1952</v>
      </c>
      <c r="B869">
        <v>4</v>
      </c>
      <c r="C869">
        <v>7.1099999999999997E-2</v>
      </c>
    </row>
    <row r="870" spans="1:3" x14ac:dyDescent="0.35">
      <c r="A870">
        <v>1952</v>
      </c>
      <c r="B870">
        <v>5</v>
      </c>
      <c r="C870">
        <v>3.8800000000000001E-2</v>
      </c>
    </row>
    <row r="871" spans="1:3" x14ac:dyDescent="0.35">
      <c r="A871">
        <v>1952</v>
      </c>
      <c r="B871">
        <v>6</v>
      </c>
      <c r="C871">
        <v>4.6399999999999997E-2</v>
      </c>
    </row>
    <row r="872" spans="1:3" x14ac:dyDescent="0.35">
      <c r="A872">
        <v>1952</v>
      </c>
      <c r="B872">
        <v>7</v>
      </c>
      <c r="C872">
        <v>7.8299999999999995E-2</v>
      </c>
    </row>
    <row r="873" spans="1:3" x14ac:dyDescent="0.35">
      <c r="A873">
        <v>1952</v>
      </c>
      <c r="B873">
        <v>8</v>
      </c>
      <c r="C873">
        <v>7.0300000000000001E-2</v>
      </c>
    </row>
    <row r="874" spans="1:3" x14ac:dyDescent="0.35">
      <c r="A874">
        <v>1952</v>
      </c>
      <c r="B874">
        <v>9</v>
      </c>
      <c r="C874">
        <v>7.0699999999999999E-2</v>
      </c>
    </row>
    <row r="875" spans="1:3" x14ac:dyDescent="0.35">
      <c r="A875">
        <v>1952</v>
      </c>
      <c r="B875">
        <v>10</v>
      </c>
      <c r="C875">
        <v>-3.2099999999999997E-2</v>
      </c>
    </row>
    <row r="876" spans="1:3" x14ac:dyDescent="0.35">
      <c r="A876">
        <v>1952</v>
      </c>
      <c r="B876">
        <v>11</v>
      </c>
      <c r="C876">
        <v>-0.19289999999999999</v>
      </c>
    </row>
    <row r="877" spans="1:3" x14ac:dyDescent="0.35">
      <c r="A877">
        <v>1952</v>
      </c>
      <c r="B877">
        <v>12</v>
      </c>
      <c r="C877">
        <v>-2.7000000000000001E-3</v>
      </c>
    </row>
    <row r="878" spans="1:3" x14ac:dyDescent="0.35">
      <c r="A878">
        <v>1953</v>
      </c>
      <c r="B878">
        <v>1</v>
      </c>
      <c r="C878">
        <v>0.10730000000000001</v>
      </c>
    </row>
    <row r="879" spans="1:3" x14ac:dyDescent="0.35">
      <c r="A879">
        <v>1953</v>
      </c>
      <c r="B879">
        <v>2</v>
      </c>
      <c r="C879">
        <v>0.15770000000000001</v>
      </c>
    </row>
    <row r="880" spans="1:3" x14ac:dyDescent="0.35">
      <c r="A880">
        <v>1953</v>
      </c>
      <c r="B880">
        <v>3</v>
      </c>
      <c r="C880">
        <v>0.15870000000000001</v>
      </c>
    </row>
    <row r="881" spans="1:3" x14ac:dyDescent="0.35">
      <c r="A881">
        <v>1953</v>
      </c>
      <c r="B881">
        <v>4</v>
      </c>
      <c r="C881">
        <v>0.1898</v>
      </c>
    </row>
    <row r="882" spans="1:3" x14ac:dyDescent="0.35">
      <c r="A882">
        <v>1953</v>
      </c>
      <c r="B882">
        <v>5</v>
      </c>
      <c r="C882">
        <v>0.1482</v>
      </c>
    </row>
    <row r="883" spans="1:3" x14ac:dyDescent="0.35">
      <c r="A883">
        <v>1953</v>
      </c>
      <c r="B883">
        <v>6</v>
      </c>
      <c r="C883">
        <v>0.12889999999999999</v>
      </c>
    </row>
    <row r="884" spans="1:3" x14ac:dyDescent="0.35">
      <c r="A884">
        <v>1953</v>
      </c>
      <c r="B884">
        <v>7</v>
      </c>
      <c r="C884">
        <v>7.0999999999999994E-2</v>
      </c>
    </row>
    <row r="885" spans="1:3" x14ac:dyDescent="0.35">
      <c r="A885">
        <v>1953</v>
      </c>
      <c r="B885">
        <v>8</v>
      </c>
      <c r="C885">
        <v>8.5500000000000007E-2</v>
      </c>
    </row>
    <row r="886" spans="1:3" x14ac:dyDescent="0.35">
      <c r="A886">
        <v>1953</v>
      </c>
      <c r="B886">
        <v>9</v>
      </c>
      <c r="C886">
        <v>6.8099999999999994E-2</v>
      </c>
    </row>
    <row r="887" spans="1:3" x14ac:dyDescent="0.35">
      <c r="A887">
        <v>1953</v>
      </c>
      <c r="B887">
        <v>10</v>
      </c>
      <c r="C887">
        <v>7.7200000000000005E-2</v>
      </c>
    </row>
    <row r="888" spans="1:3" x14ac:dyDescent="0.35">
      <c r="A888">
        <v>1953</v>
      </c>
      <c r="B888">
        <v>11</v>
      </c>
      <c r="C888">
        <v>-5.7700000000000001E-2</v>
      </c>
    </row>
    <row r="889" spans="1:3" x14ac:dyDescent="0.35">
      <c r="A889">
        <v>1953</v>
      </c>
      <c r="B889">
        <v>12</v>
      </c>
      <c r="C889">
        <v>5.9900000000000002E-2</v>
      </c>
    </row>
    <row r="890" spans="1:3" x14ac:dyDescent="0.35">
      <c r="A890">
        <v>1954</v>
      </c>
      <c r="B890">
        <v>1</v>
      </c>
      <c r="C890">
        <v>-0.23100000000000001</v>
      </c>
    </row>
    <row r="891" spans="1:3" x14ac:dyDescent="0.35">
      <c r="A891">
        <v>1954</v>
      </c>
      <c r="B891">
        <v>2</v>
      </c>
      <c r="C891">
        <v>-8.2100000000000006E-2</v>
      </c>
    </row>
    <row r="892" spans="1:3" x14ac:dyDescent="0.35">
      <c r="A892">
        <v>1954</v>
      </c>
      <c r="B892">
        <v>3</v>
      </c>
      <c r="C892">
        <v>-8.6099999999999996E-2</v>
      </c>
    </row>
    <row r="893" spans="1:3" x14ac:dyDescent="0.35">
      <c r="A893">
        <v>1954</v>
      </c>
      <c r="B893">
        <v>4</v>
      </c>
      <c r="C893">
        <v>-0.17230000000000001</v>
      </c>
    </row>
    <row r="894" spans="1:3" x14ac:dyDescent="0.35">
      <c r="A894">
        <v>1954</v>
      </c>
      <c r="B894">
        <v>5</v>
      </c>
      <c r="C894">
        <v>-0.19769999999999999</v>
      </c>
    </row>
    <row r="895" spans="1:3" x14ac:dyDescent="0.35">
      <c r="A895">
        <v>1954</v>
      </c>
      <c r="B895">
        <v>6</v>
      </c>
      <c r="C895">
        <v>-0.1104</v>
      </c>
    </row>
    <row r="896" spans="1:3" x14ac:dyDescent="0.35">
      <c r="A896">
        <v>1954</v>
      </c>
      <c r="B896">
        <v>7</v>
      </c>
      <c r="C896">
        <v>-0.1179</v>
      </c>
    </row>
    <row r="897" spans="1:3" x14ac:dyDescent="0.35">
      <c r="A897">
        <v>1954</v>
      </c>
      <c r="B897">
        <v>8</v>
      </c>
      <c r="C897">
        <v>-8.5599999999999996E-2</v>
      </c>
    </row>
    <row r="898" spans="1:3" x14ac:dyDescent="0.35">
      <c r="A898">
        <v>1954</v>
      </c>
      <c r="B898">
        <v>9</v>
      </c>
      <c r="C898">
        <v>-5.4300000000000001E-2</v>
      </c>
    </row>
    <row r="899" spans="1:3" x14ac:dyDescent="0.35">
      <c r="A899">
        <v>1954</v>
      </c>
      <c r="B899">
        <v>10</v>
      </c>
      <c r="C899">
        <v>-6.5100000000000005E-2</v>
      </c>
    </row>
    <row r="900" spans="1:3" x14ac:dyDescent="0.35">
      <c r="A900">
        <v>1954</v>
      </c>
      <c r="B900">
        <v>11</v>
      </c>
      <c r="C900">
        <v>4.4699999999999997E-2</v>
      </c>
    </row>
    <row r="901" spans="1:3" x14ac:dyDescent="0.35">
      <c r="A901">
        <v>1954</v>
      </c>
      <c r="B901">
        <v>12</v>
      </c>
      <c r="C901">
        <v>-0.18140000000000001</v>
      </c>
    </row>
    <row r="902" spans="1:3" x14ac:dyDescent="0.35">
      <c r="A902">
        <v>1955</v>
      </c>
      <c r="B902">
        <v>1</v>
      </c>
      <c r="C902">
        <v>9.2999999999999999E-2</v>
      </c>
    </row>
    <row r="903" spans="1:3" x14ac:dyDescent="0.35">
      <c r="A903">
        <v>1955</v>
      </c>
      <c r="B903">
        <v>2</v>
      </c>
      <c r="C903">
        <v>-0.1255</v>
      </c>
    </row>
    <row r="904" spans="1:3" x14ac:dyDescent="0.35">
      <c r="A904">
        <v>1955</v>
      </c>
      <c r="B904">
        <v>3</v>
      </c>
      <c r="C904">
        <v>-0.3034</v>
      </c>
    </row>
    <row r="905" spans="1:3" x14ac:dyDescent="0.35">
      <c r="A905">
        <v>1955</v>
      </c>
      <c r="B905">
        <v>4</v>
      </c>
      <c r="C905">
        <v>-0.23300000000000001</v>
      </c>
    </row>
    <row r="906" spans="1:3" x14ac:dyDescent="0.35">
      <c r="A906">
        <v>1955</v>
      </c>
      <c r="B906">
        <v>5</v>
      </c>
      <c r="C906">
        <v>-0.12189999999999999</v>
      </c>
    </row>
    <row r="907" spans="1:3" x14ac:dyDescent="0.35">
      <c r="A907">
        <v>1955</v>
      </c>
      <c r="B907">
        <v>6</v>
      </c>
      <c r="C907">
        <v>-6.3600000000000004E-2</v>
      </c>
    </row>
    <row r="908" spans="1:3" x14ac:dyDescent="0.35">
      <c r="A908">
        <v>1955</v>
      </c>
      <c r="B908">
        <v>7</v>
      </c>
      <c r="C908">
        <v>-8.2799999999999999E-2</v>
      </c>
    </row>
    <row r="909" spans="1:3" x14ac:dyDescent="0.35">
      <c r="A909">
        <v>1955</v>
      </c>
      <c r="B909">
        <v>8</v>
      </c>
      <c r="C909">
        <v>-2.1100000000000001E-2</v>
      </c>
    </row>
    <row r="910" spans="1:3" x14ac:dyDescent="0.35">
      <c r="A910">
        <v>1955</v>
      </c>
      <c r="B910">
        <v>9</v>
      </c>
      <c r="C910">
        <v>-8.72E-2</v>
      </c>
    </row>
    <row r="911" spans="1:3" x14ac:dyDescent="0.35">
      <c r="A911">
        <v>1955</v>
      </c>
      <c r="B911">
        <v>10</v>
      </c>
      <c r="C911">
        <v>-0.11899999999999999</v>
      </c>
    </row>
    <row r="912" spans="1:3" x14ac:dyDescent="0.35">
      <c r="A912">
        <v>1955</v>
      </c>
      <c r="B912">
        <v>11</v>
      </c>
      <c r="C912">
        <v>-0.2326</v>
      </c>
    </row>
    <row r="913" spans="1:3" x14ac:dyDescent="0.35">
      <c r="A913">
        <v>1955</v>
      </c>
      <c r="B913">
        <v>12</v>
      </c>
      <c r="C913">
        <v>-0.2656</v>
      </c>
    </row>
    <row r="914" spans="1:3" x14ac:dyDescent="0.35">
      <c r="A914">
        <v>1956</v>
      </c>
      <c r="B914">
        <v>1</v>
      </c>
      <c r="C914">
        <v>-0.17280000000000001</v>
      </c>
    </row>
    <row r="915" spans="1:3" x14ac:dyDescent="0.35">
      <c r="A915">
        <v>1956</v>
      </c>
      <c r="B915">
        <v>2</v>
      </c>
      <c r="C915">
        <v>-0.26850000000000002</v>
      </c>
    </row>
    <row r="916" spans="1:3" x14ac:dyDescent="0.35">
      <c r="A916">
        <v>1956</v>
      </c>
      <c r="B916">
        <v>3</v>
      </c>
      <c r="C916">
        <v>-0.1938</v>
      </c>
    </row>
    <row r="917" spans="1:3" x14ac:dyDescent="0.35">
      <c r="A917">
        <v>1956</v>
      </c>
      <c r="B917">
        <v>4</v>
      </c>
      <c r="C917">
        <v>-0.27939999999999998</v>
      </c>
    </row>
    <row r="918" spans="1:3" x14ac:dyDescent="0.35">
      <c r="A918">
        <v>1956</v>
      </c>
      <c r="B918">
        <v>5</v>
      </c>
      <c r="C918">
        <v>-0.22220000000000001</v>
      </c>
    </row>
    <row r="919" spans="1:3" x14ac:dyDescent="0.35">
      <c r="A919">
        <v>1956</v>
      </c>
      <c r="B919">
        <v>6</v>
      </c>
      <c r="C919">
        <v>-0.13769999999999999</v>
      </c>
    </row>
    <row r="920" spans="1:3" x14ac:dyDescent="0.35">
      <c r="A920">
        <v>1956</v>
      </c>
      <c r="B920">
        <v>7</v>
      </c>
      <c r="C920">
        <v>-0.12889999999999999</v>
      </c>
    </row>
    <row r="921" spans="1:3" x14ac:dyDescent="0.35">
      <c r="A921">
        <v>1956</v>
      </c>
      <c r="B921">
        <v>8</v>
      </c>
      <c r="C921">
        <v>-0.1817</v>
      </c>
    </row>
    <row r="922" spans="1:3" x14ac:dyDescent="0.35">
      <c r="A922">
        <v>1956</v>
      </c>
      <c r="B922">
        <v>9</v>
      </c>
      <c r="C922">
        <v>-0.2467</v>
      </c>
    </row>
    <row r="923" spans="1:3" x14ac:dyDescent="0.35">
      <c r="A923">
        <v>1956</v>
      </c>
      <c r="B923">
        <v>10</v>
      </c>
      <c r="C923">
        <v>-0.19470000000000001</v>
      </c>
    </row>
    <row r="924" spans="1:3" x14ac:dyDescent="0.35">
      <c r="A924">
        <v>1956</v>
      </c>
      <c r="B924">
        <v>11</v>
      </c>
      <c r="C924">
        <v>-0.1512</v>
      </c>
    </row>
    <row r="925" spans="1:3" x14ac:dyDescent="0.35">
      <c r="A925">
        <v>1956</v>
      </c>
      <c r="B925">
        <v>12</v>
      </c>
      <c r="C925">
        <v>-0.14729999999999999</v>
      </c>
    </row>
    <row r="926" spans="1:3" x14ac:dyDescent="0.35">
      <c r="A926">
        <v>1957</v>
      </c>
      <c r="B926">
        <v>1</v>
      </c>
      <c r="C926">
        <v>-0.1134</v>
      </c>
    </row>
    <row r="927" spans="1:3" x14ac:dyDescent="0.35">
      <c r="A927">
        <v>1957</v>
      </c>
      <c r="B927">
        <v>2</v>
      </c>
      <c r="C927">
        <v>-0.1069</v>
      </c>
    </row>
    <row r="928" spans="1:3" x14ac:dyDescent="0.35">
      <c r="A928">
        <v>1957</v>
      </c>
      <c r="B928">
        <v>3</v>
      </c>
      <c r="C928">
        <v>-6.1400000000000003E-2</v>
      </c>
    </row>
    <row r="929" spans="1:3" x14ac:dyDescent="0.35">
      <c r="A929">
        <v>1957</v>
      </c>
      <c r="B929">
        <v>4</v>
      </c>
      <c r="C929">
        <v>-1.3899999999999999E-2</v>
      </c>
    </row>
    <row r="930" spans="1:3" x14ac:dyDescent="0.35">
      <c r="A930">
        <v>1957</v>
      </c>
      <c r="B930">
        <v>5</v>
      </c>
      <c r="C930">
        <v>0.1149</v>
      </c>
    </row>
    <row r="931" spans="1:3" x14ac:dyDescent="0.35">
      <c r="A931">
        <v>1957</v>
      </c>
      <c r="B931">
        <v>6</v>
      </c>
      <c r="C931">
        <v>0.16500000000000001</v>
      </c>
    </row>
    <row r="932" spans="1:3" x14ac:dyDescent="0.35">
      <c r="A932">
        <v>1957</v>
      </c>
      <c r="B932">
        <v>7</v>
      </c>
      <c r="C932">
        <v>6.6600000000000006E-2</v>
      </c>
    </row>
    <row r="933" spans="1:3" x14ac:dyDescent="0.35">
      <c r="A933">
        <v>1957</v>
      </c>
      <c r="B933">
        <v>8</v>
      </c>
      <c r="C933">
        <v>0.1368</v>
      </c>
    </row>
    <row r="934" spans="1:3" x14ac:dyDescent="0.35">
      <c r="A934">
        <v>1957</v>
      </c>
      <c r="B934">
        <v>9</v>
      </c>
      <c r="C934">
        <v>8.0699999999999994E-2</v>
      </c>
    </row>
    <row r="935" spans="1:3" x14ac:dyDescent="0.35">
      <c r="A935">
        <v>1957</v>
      </c>
      <c r="B935">
        <v>10</v>
      </c>
      <c r="C935">
        <v>1.9699999999999999E-2</v>
      </c>
    </row>
    <row r="936" spans="1:3" x14ac:dyDescent="0.35">
      <c r="A936">
        <v>1957</v>
      </c>
      <c r="B936">
        <v>11</v>
      </c>
      <c r="C936">
        <v>0.13420000000000001</v>
      </c>
    </row>
    <row r="937" spans="1:3" x14ac:dyDescent="0.35">
      <c r="A937">
        <v>1957</v>
      </c>
      <c r="B937">
        <v>12</v>
      </c>
      <c r="C937">
        <v>0.23519999999999999</v>
      </c>
    </row>
    <row r="938" spans="1:3" x14ac:dyDescent="0.35">
      <c r="A938">
        <v>1958</v>
      </c>
      <c r="B938">
        <v>1</v>
      </c>
      <c r="C938">
        <v>0.30270000000000002</v>
      </c>
    </row>
    <row r="939" spans="1:3" x14ac:dyDescent="0.35">
      <c r="A939">
        <v>1958</v>
      </c>
      <c r="B939">
        <v>2</v>
      </c>
      <c r="C939">
        <v>0.21579999999999999</v>
      </c>
    </row>
    <row r="940" spans="1:3" x14ac:dyDescent="0.35">
      <c r="A940">
        <v>1958</v>
      </c>
      <c r="B940">
        <v>3</v>
      </c>
      <c r="C940">
        <v>0.1249</v>
      </c>
    </row>
    <row r="941" spans="1:3" x14ac:dyDescent="0.35">
      <c r="A941">
        <v>1958</v>
      </c>
      <c r="B941">
        <v>4</v>
      </c>
      <c r="C941">
        <v>0.1196</v>
      </c>
    </row>
    <row r="942" spans="1:3" x14ac:dyDescent="0.35">
      <c r="A942">
        <v>1958</v>
      </c>
      <c r="B942">
        <v>5</v>
      </c>
      <c r="C942">
        <v>0.107</v>
      </c>
    </row>
    <row r="943" spans="1:3" x14ac:dyDescent="0.35">
      <c r="A943">
        <v>1958</v>
      </c>
      <c r="B943">
        <v>6</v>
      </c>
      <c r="C943">
        <v>6.8900000000000003E-2</v>
      </c>
    </row>
    <row r="944" spans="1:3" x14ac:dyDescent="0.35">
      <c r="A944">
        <v>1958</v>
      </c>
      <c r="B944">
        <v>7</v>
      </c>
      <c r="C944">
        <v>7.0599999999999996E-2</v>
      </c>
    </row>
    <row r="945" spans="1:3" x14ac:dyDescent="0.35">
      <c r="A945">
        <v>1958</v>
      </c>
      <c r="B945">
        <v>8</v>
      </c>
      <c r="C945">
        <v>5.8400000000000001E-2</v>
      </c>
    </row>
    <row r="946" spans="1:3" x14ac:dyDescent="0.35">
      <c r="A946">
        <v>1958</v>
      </c>
      <c r="B946">
        <v>9</v>
      </c>
      <c r="C946">
        <v>2.4400000000000002E-2</v>
      </c>
    </row>
    <row r="947" spans="1:3" x14ac:dyDescent="0.35">
      <c r="A947">
        <v>1958</v>
      </c>
      <c r="B947">
        <v>10</v>
      </c>
      <c r="C947">
        <v>4.5199999999999997E-2</v>
      </c>
    </row>
    <row r="948" spans="1:3" x14ac:dyDescent="0.35">
      <c r="A948">
        <v>1958</v>
      </c>
      <c r="B948">
        <v>11</v>
      </c>
      <c r="C948">
        <v>9.5200000000000007E-2</v>
      </c>
    </row>
    <row r="949" spans="1:3" x14ac:dyDescent="0.35">
      <c r="A949">
        <v>1958</v>
      </c>
      <c r="B949">
        <v>12</v>
      </c>
      <c r="C949">
        <v>0.15110000000000001</v>
      </c>
    </row>
    <row r="950" spans="1:3" x14ac:dyDescent="0.35">
      <c r="A950">
        <v>1959</v>
      </c>
      <c r="B950">
        <v>1</v>
      </c>
      <c r="C950">
        <v>0.13</v>
      </c>
    </row>
    <row r="951" spans="1:3" x14ac:dyDescent="0.35">
      <c r="A951">
        <v>1959</v>
      </c>
      <c r="B951">
        <v>2</v>
      </c>
      <c r="C951">
        <v>7.1599999999999997E-2</v>
      </c>
    </row>
    <row r="952" spans="1:3" x14ac:dyDescent="0.35">
      <c r="A952">
        <v>1959</v>
      </c>
      <c r="B952">
        <v>3</v>
      </c>
      <c r="C952">
        <v>0.2087</v>
      </c>
    </row>
    <row r="953" spans="1:3" x14ac:dyDescent="0.35">
      <c r="A953">
        <v>1959</v>
      </c>
      <c r="B953">
        <v>4</v>
      </c>
      <c r="C953">
        <v>0.1232</v>
      </c>
    </row>
    <row r="954" spans="1:3" x14ac:dyDescent="0.35">
      <c r="A954">
        <v>1959</v>
      </c>
      <c r="B954">
        <v>5</v>
      </c>
      <c r="C954">
        <v>3.1E-2</v>
      </c>
    </row>
    <row r="955" spans="1:3" x14ac:dyDescent="0.35">
      <c r="A955">
        <v>1959</v>
      </c>
      <c r="B955">
        <v>6</v>
      </c>
      <c r="C955">
        <v>8.9899999999999994E-2</v>
      </c>
    </row>
    <row r="956" spans="1:3" x14ac:dyDescent="0.35">
      <c r="A956">
        <v>1959</v>
      </c>
      <c r="B956">
        <v>7</v>
      </c>
      <c r="C956">
        <v>7.3200000000000001E-2</v>
      </c>
    </row>
    <row r="957" spans="1:3" x14ac:dyDescent="0.35">
      <c r="A957">
        <v>1959</v>
      </c>
      <c r="B957">
        <v>8</v>
      </c>
      <c r="C957">
        <v>5.7599999999999998E-2</v>
      </c>
    </row>
    <row r="958" spans="1:3" x14ac:dyDescent="0.35">
      <c r="A958">
        <v>1959</v>
      </c>
      <c r="B958">
        <v>9</v>
      </c>
      <c r="C958">
        <v>0.10150000000000001</v>
      </c>
    </row>
    <row r="959" spans="1:3" x14ac:dyDescent="0.35">
      <c r="A959">
        <v>1959</v>
      </c>
      <c r="B959">
        <v>10</v>
      </c>
      <c r="C959">
        <v>-9.5999999999999992E-3</v>
      </c>
    </row>
    <row r="960" spans="1:3" x14ac:dyDescent="0.35">
      <c r="A960">
        <v>1959</v>
      </c>
      <c r="B960">
        <v>11</v>
      </c>
      <c r="C960">
        <v>-7.6200000000000004E-2</v>
      </c>
    </row>
    <row r="961" spans="1:3" x14ac:dyDescent="0.35">
      <c r="A961">
        <v>1959</v>
      </c>
      <c r="B961">
        <v>12</v>
      </c>
      <c r="C961">
        <v>-3.0599999999999999E-2</v>
      </c>
    </row>
    <row r="962" spans="1:3" x14ac:dyDescent="0.35">
      <c r="A962">
        <v>1960</v>
      </c>
      <c r="B962">
        <v>1</v>
      </c>
      <c r="C962">
        <v>7.1999999999999998E-3</v>
      </c>
    </row>
    <row r="963" spans="1:3" x14ac:dyDescent="0.35">
      <c r="A963">
        <v>1960</v>
      </c>
      <c r="B963">
        <v>2</v>
      </c>
      <c r="C963">
        <v>0.19359999999999999</v>
      </c>
    </row>
    <row r="964" spans="1:3" x14ac:dyDescent="0.35">
      <c r="A964">
        <v>1960</v>
      </c>
      <c r="B964">
        <v>3</v>
      </c>
      <c r="C964">
        <v>-0.2014</v>
      </c>
    </row>
    <row r="965" spans="1:3" x14ac:dyDescent="0.35">
      <c r="A965">
        <v>1960</v>
      </c>
      <c r="B965">
        <v>4</v>
      </c>
      <c r="C965">
        <v>-9.2299999999999993E-2</v>
      </c>
    </row>
    <row r="966" spans="1:3" x14ac:dyDescent="0.35">
      <c r="A966">
        <v>1960</v>
      </c>
      <c r="B966">
        <v>5</v>
      </c>
      <c r="C966">
        <v>-8.0199999999999994E-2</v>
      </c>
    </row>
    <row r="967" spans="1:3" x14ac:dyDescent="0.35">
      <c r="A967">
        <v>1960</v>
      </c>
      <c r="B967">
        <v>6</v>
      </c>
      <c r="C967">
        <v>8.1799999999999998E-2</v>
      </c>
    </row>
    <row r="968" spans="1:3" x14ac:dyDescent="0.35">
      <c r="A968">
        <v>1960</v>
      </c>
      <c r="B968">
        <v>7</v>
      </c>
      <c r="C968">
        <v>3.9300000000000002E-2</v>
      </c>
    </row>
    <row r="969" spans="1:3" x14ac:dyDescent="0.35">
      <c r="A969">
        <v>1960</v>
      </c>
      <c r="B969">
        <v>8</v>
      </c>
      <c r="C969">
        <v>5.1200000000000002E-2</v>
      </c>
    </row>
    <row r="970" spans="1:3" x14ac:dyDescent="0.35">
      <c r="A970">
        <v>1960</v>
      </c>
      <c r="B970">
        <v>9</v>
      </c>
      <c r="C970">
        <v>6.8400000000000002E-2</v>
      </c>
    </row>
    <row r="971" spans="1:3" x14ac:dyDescent="0.35">
      <c r="A971">
        <v>1960</v>
      </c>
      <c r="B971">
        <v>10</v>
      </c>
      <c r="C971">
        <v>4.2599999999999999E-2</v>
      </c>
    </row>
    <row r="972" spans="1:3" x14ac:dyDescent="0.35">
      <c r="A972">
        <v>1960</v>
      </c>
      <c r="B972">
        <v>11</v>
      </c>
      <c r="C972">
        <v>-4.2099999999999999E-2</v>
      </c>
    </row>
    <row r="973" spans="1:3" x14ac:dyDescent="0.35">
      <c r="A973">
        <v>1960</v>
      </c>
      <c r="B973">
        <v>12</v>
      </c>
      <c r="C973">
        <v>0.23250000000000001</v>
      </c>
    </row>
    <row r="974" spans="1:3" x14ac:dyDescent="0.35">
      <c r="A974">
        <v>1961</v>
      </c>
      <c r="B974">
        <v>1</v>
      </c>
      <c r="C974">
        <v>0.1237</v>
      </c>
    </row>
    <row r="975" spans="1:3" x14ac:dyDescent="0.35">
      <c r="A975">
        <v>1961</v>
      </c>
      <c r="B975">
        <v>2</v>
      </c>
      <c r="C975">
        <v>0.1827</v>
      </c>
    </row>
    <row r="976" spans="1:3" x14ac:dyDescent="0.35">
      <c r="A976">
        <v>1961</v>
      </c>
      <c r="B976">
        <v>3</v>
      </c>
      <c r="C976">
        <v>0.1699</v>
      </c>
    </row>
    <row r="977" spans="1:3" x14ac:dyDescent="0.35">
      <c r="A977">
        <v>1961</v>
      </c>
      <c r="B977">
        <v>4</v>
      </c>
      <c r="C977">
        <v>0.13789999999999999</v>
      </c>
    </row>
    <row r="978" spans="1:3" x14ac:dyDescent="0.35">
      <c r="A978">
        <v>1961</v>
      </c>
      <c r="B978">
        <v>5</v>
      </c>
      <c r="C978">
        <v>0.16550000000000001</v>
      </c>
    </row>
    <row r="979" spans="1:3" x14ac:dyDescent="0.35">
      <c r="A979">
        <v>1961</v>
      </c>
      <c r="B979">
        <v>6</v>
      </c>
      <c r="C979">
        <v>0.153</v>
      </c>
    </row>
    <row r="980" spans="1:3" x14ac:dyDescent="0.35">
      <c r="A980">
        <v>1961</v>
      </c>
      <c r="B980">
        <v>7</v>
      </c>
      <c r="C980">
        <v>3.9899999999999998E-2</v>
      </c>
    </row>
    <row r="981" spans="1:3" x14ac:dyDescent="0.35">
      <c r="A981">
        <v>1961</v>
      </c>
      <c r="B981">
        <v>8</v>
      </c>
      <c r="C981">
        <v>3.73E-2</v>
      </c>
    </row>
    <row r="982" spans="1:3" x14ac:dyDescent="0.35">
      <c r="A982">
        <v>1961</v>
      </c>
      <c r="B982">
        <v>9</v>
      </c>
      <c r="C982">
        <v>6.9999999999999999E-4</v>
      </c>
    </row>
    <row r="983" spans="1:3" x14ac:dyDescent="0.35">
      <c r="A983">
        <v>1961</v>
      </c>
      <c r="B983">
        <v>10</v>
      </c>
      <c r="C983">
        <v>-3.0599999999999999E-2</v>
      </c>
    </row>
    <row r="984" spans="1:3" x14ac:dyDescent="0.35">
      <c r="A984">
        <v>1961</v>
      </c>
      <c r="B984">
        <v>11</v>
      </c>
      <c r="C984">
        <v>2.07E-2</v>
      </c>
    </row>
    <row r="985" spans="1:3" x14ac:dyDescent="0.35">
      <c r="A985">
        <v>1961</v>
      </c>
      <c r="B985">
        <v>12</v>
      </c>
      <c r="C985">
        <v>-1.2800000000000001E-2</v>
      </c>
    </row>
    <row r="986" spans="1:3" x14ac:dyDescent="0.35">
      <c r="A986">
        <v>1962</v>
      </c>
      <c r="B986">
        <v>1</v>
      </c>
      <c r="C986">
        <v>0.13780000000000001</v>
      </c>
    </row>
    <row r="987" spans="1:3" x14ac:dyDescent="0.35">
      <c r="A987">
        <v>1962</v>
      </c>
      <c r="B987">
        <v>2</v>
      </c>
      <c r="C987">
        <v>0.17430000000000001</v>
      </c>
    </row>
    <row r="988" spans="1:3" x14ac:dyDescent="0.35">
      <c r="A988">
        <v>1962</v>
      </c>
      <c r="B988">
        <v>3</v>
      </c>
      <c r="C988">
        <v>0.12590000000000001</v>
      </c>
    </row>
    <row r="989" spans="1:3" x14ac:dyDescent="0.35">
      <c r="A989">
        <v>1962</v>
      </c>
      <c r="B989">
        <v>4</v>
      </c>
      <c r="C989">
        <v>8.1600000000000006E-2</v>
      </c>
    </row>
    <row r="990" spans="1:3" x14ac:dyDescent="0.35">
      <c r="A990">
        <v>1962</v>
      </c>
      <c r="B990">
        <v>5</v>
      </c>
      <c r="C990">
        <v>6.3799999999999996E-2</v>
      </c>
    </row>
    <row r="991" spans="1:3" x14ac:dyDescent="0.35">
      <c r="A991">
        <v>1962</v>
      </c>
      <c r="B991">
        <v>6</v>
      </c>
      <c r="C991">
        <v>6.3299999999999995E-2</v>
      </c>
    </row>
    <row r="992" spans="1:3" x14ac:dyDescent="0.35">
      <c r="A992">
        <v>1962</v>
      </c>
      <c r="B992">
        <v>7</v>
      </c>
      <c r="C992">
        <v>9.5799999999999996E-2</v>
      </c>
    </row>
    <row r="993" spans="1:3" x14ac:dyDescent="0.35">
      <c r="A993">
        <v>1962</v>
      </c>
      <c r="B993">
        <v>8</v>
      </c>
      <c r="C993">
        <v>6.0499999999999998E-2</v>
      </c>
    </row>
    <row r="994" spans="1:3" x14ac:dyDescent="0.35">
      <c r="A994">
        <v>1962</v>
      </c>
      <c r="B994">
        <v>9</v>
      </c>
      <c r="C994">
        <v>6.5500000000000003E-2</v>
      </c>
    </row>
    <row r="995" spans="1:3" x14ac:dyDescent="0.35">
      <c r="A995">
        <v>1962</v>
      </c>
      <c r="B995">
        <v>10</v>
      </c>
      <c r="C995">
        <v>8.4000000000000005E-2</v>
      </c>
    </row>
    <row r="996" spans="1:3" x14ac:dyDescent="0.35">
      <c r="A996">
        <v>1962</v>
      </c>
      <c r="B996">
        <v>11</v>
      </c>
      <c r="C996">
        <v>7.8100000000000003E-2</v>
      </c>
    </row>
    <row r="997" spans="1:3" x14ac:dyDescent="0.35">
      <c r="A997">
        <v>1962</v>
      </c>
      <c r="B997">
        <v>12</v>
      </c>
      <c r="C997">
        <v>9.2799999999999994E-2</v>
      </c>
    </row>
    <row r="998" spans="1:3" x14ac:dyDescent="0.35">
      <c r="A998">
        <v>1963</v>
      </c>
      <c r="B998">
        <v>1</v>
      </c>
      <c r="C998">
        <v>4.24E-2</v>
      </c>
    </row>
    <row r="999" spans="1:3" x14ac:dyDescent="0.35">
      <c r="A999">
        <v>1963</v>
      </c>
      <c r="B999">
        <v>2</v>
      </c>
      <c r="C999">
        <v>0.26079999999999998</v>
      </c>
    </row>
    <row r="1000" spans="1:3" x14ac:dyDescent="0.35">
      <c r="A1000">
        <v>1963</v>
      </c>
      <c r="B1000">
        <v>3</v>
      </c>
      <c r="C1000">
        <v>-1.6400000000000001E-2</v>
      </c>
    </row>
    <row r="1001" spans="1:3" x14ac:dyDescent="0.35">
      <c r="A1001">
        <v>1963</v>
      </c>
      <c r="B1001">
        <v>4</v>
      </c>
      <c r="C1001">
        <v>5.9999999999999995E-4</v>
      </c>
    </row>
    <row r="1002" spans="1:3" x14ac:dyDescent="0.35">
      <c r="A1002">
        <v>1963</v>
      </c>
      <c r="B1002">
        <v>5</v>
      </c>
      <c r="C1002">
        <v>1.72E-2</v>
      </c>
    </row>
    <row r="1003" spans="1:3" x14ac:dyDescent="0.35">
      <c r="A1003">
        <v>1963</v>
      </c>
      <c r="B1003">
        <v>6</v>
      </c>
      <c r="C1003">
        <v>5.6000000000000001E-2</v>
      </c>
    </row>
    <row r="1004" spans="1:3" x14ac:dyDescent="0.35">
      <c r="A1004">
        <v>1963</v>
      </c>
      <c r="B1004">
        <v>7</v>
      </c>
      <c r="C1004">
        <v>0.14419999999999999</v>
      </c>
    </row>
    <row r="1005" spans="1:3" x14ac:dyDescent="0.35">
      <c r="A1005">
        <v>1963</v>
      </c>
      <c r="B1005">
        <v>8</v>
      </c>
      <c r="C1005">
        <v>0.16300000000000001</v>
      </c>
    </row>
    <row r="1006" spans="1:3" x14ac:dyDescent="0.35">
      <c r="A1006">
        <v>1963</v>
      </c>
      <c r="B1006">
        <v>9</v>
      </c>
      <c r="C1006">
        <v>0.16819999999999999</v>
      </c>
    </row>
    <row r="1007" spans="1:3" x14ac:dyDescent="0.35">
      <c r="A1007">
        <v>1963</v>
      </c>
      <c r="B1007">
        <v>10</v>
      </c>
      <c r="C1007">
        <v>0.21959999999999999</v>
      </c>
    </row>
    <row r="1008" spans="1:3" x14ac:dyDescent="0.35">
      <c r="A1008">
        <v>1963</v>
      </c>
      <c r="B1008">
        <v>11</v>
      </c>
      <c r="C1008">
        <v>0.19980000000000001</v>
      </c>
    </row>
    <row r="1009" spans="1:3" x14ac:dyDescent="0.35">
      <c r="A1009">
        <v>1963</v>
      </c>
      <c r="B1009">
        <v>12</v>
      </c>
      <c r="C1009">
        <v>8.5199999999999998E-2</v>
      </c>
    </row>
    <row r="1010" spans="1:3" x14ac:dyDescent="0.35">
      <c r="A1010">
        <v>1964</v>
      </c>
      <c r="B1010">
        <v>1</v>
      </c>
      <c r="C1010">
        <v>5.3699999999999998E-2</v>
      </c>
    </row>
    <row r="1011" spans="1:3" x14ac:dyDescent="0.35">
      <c r="A1011">
        <v>1964</v>
      </c>
      <c r="B1011">
        <v>2</v>
      </c>
      <c r="C1011">
        <v>-0.10009999999999999</v>
      </c>
    </row>
    <row r="1012" spans="1:3" x14ac:dyDescent="0.35">
      <c r="A1012">
        <v>1964</v>
      </c>
      <c r="B1012">
        <v>3</v>
      </c>
      <c r="C1012">
        <v>-0.13639999999999999</v>
      </c>
    </row>
    <row r="1013" spans="1:3" x14ac:dyDescent="0.35">
      <c r="A1013">
        <v>1964</v>
      </c>
      <c r="B1013">
        <v>4</v>
      </c>
      <c r="C1013">
        <v>-0.1797</v>
      </c>
    </row>
    <row r="1014" spans="1:3" x14ac:dyDescent="0.35">
      <c r="A1014">
        <v>1964</v>
      </c>
      <c r="B1014">
        <v>5</v>
      </c>
      <c r="C1014">
        <v>-9.3100000000000002E-2</v>
      </c>
    </row>
    <row r="1015" spans="1:3" x14ac:dyDescent="0.35">
      <c r="A1015">
        <v>1964</v>
      </c>
      <c r="B1015">
        <v>6</v>
      </c>
      <c r="C1015">
        <v>-8.6900000000000005E-2</v>
      </c>
    </row>
    <row r="1016" spans="1:3" x14ac:dyDescent="0.35">
      <c r="A1016">
        <v>1964</v>
      </c>
      <c r="B1016">
        <v>7</v>
      </c>
      <c r="C1016">
        <v>-0.1053</v>
      </c>
    </row>
    <row r="1017" spans="1:3" x14ac:dyDescent="0.35">
      <c r="A1017">
        <v>1964</v>
      </c>
      <c r="B1017">
        <v>8</v>
      </c>
      <c r="C1017">
        <v>-0.16170000000000001</v>
      </c>
    </row>
    <row r="1018" spans="1:3" x14ac:dyDescent="0.35">
      <c r="A1018">
        <v>1964</v>
      </c>
      <c r="B1018">
        <v>9</v>
      </c>
      <c r="C1018">
        <v>-0.20380000000000001</v>
      </c>
    </row>
    <row r="1019" spans="1:3" x14ac:dyDescent="0.35">
      <c r="A1019">
        <v>1964</v>
      </c>
      <c r="B1019">
        <v>10</v>
      </c>
      <c r="C1019">
        <v>-0.26290000000000002</v>
      </c>
    </row>
    <row r="1020" spans="1:3" x14ac:dyDescent="0.35">
      <c r="A1020">
        <v>1964</v>
      </c>
      <c r="B1020">
        <v>11</v>
      </c>
      <c r="C1020">
        <v>-0.19739999999999999</v>
      </c>
    </row>
    <row r="1021" spans="1:3" x14ac:dyDescent="0.35">
      <c r="A1021">
        <v>1964</v>
      </c>
      <c r="B1021">
        <v>12</v>
      </c>
      <c r="C1021">
        <v>-0.25929999999999997</v>
      </c>
    </row>
    <row r="1022" spans="1:3" x14ac:dyDescent="0.35">
      <c r="A1022">
        <v>1965</v>
      </c>
      <c r="B1022">
        <v>1</v>
      </c>
      <c r="C1022">
        <v>-6.5699999999999995E-2</v>
      </c>
    </row>
    <row r="1023" spans="1:3" x14ac:dyDescent="0.35">
      <c r="A1023">
        <v>1965</v>
      </c>
      <c r="B1023">
        <v>2</v>
      </c>
      <c r="C1023">
        <v>-0.1923</v>
      </c>
    </row>
    <row r="1024" spans="1:3" x14ac:dyDescent="0.35">
      <c r="A1024">
        <v>1965</v>
      </c>
      <c r="B1024">
        <v>3</v>
      </c>
      <c r="C1024">
        <v>-9.5100000000000004E-2</v>
      </c>
    </row>
    <row r="1025" spans="1:3" x14ac:dyDescent="0.35">
      <c r="A1025">
        <v>1965</v>
      </c>
      <c r="B1025">
        <v>4</v>
      </c>
      <c r="C1025">
        <v>-0.18240000000000001</v>
      </c>
    </row>
    <row r="1026" spans="1:3" x14ac:dyDescent="0.35">
      <c r="A1026">
        <v>1965</v>
      </c>
      <c r="B1026">
        <v>5</v>
      </c>
      <c r="C1026">
        <v>-7.3999999999999996E-2</v>
      </c>
    </row>
    <row r="1027" spans="1:3" x14ac:dyDescent="0.35">
      <c r="A1027">
        <v>1965</v>
      </c>
      <c r="B1027">
        <v>6</v>
      </c>
      <c r="C1027">
        <v>-3.6799999999999999E-2</v>
      </c>
    </row>
    <row r="1028" spans="1:3" x14ac:dyDescent="0.35">
      <c r="A1028">
        <v>1965</v>
      </c>
      <c r="B1028">
        <v>7</v>
      </c>
      <c r="C1028">
        <v>-7.8899999999999998E-2</v>
      </c>
    </row>
    <row r="1029" spans="1:3" x14ac:dyDescent="0.35">
      <c r="A1029">
        <v>1965</v>
      </c>
      <c r="B1029">
        <v>8</v>
      </c>
      <c r="C1029">
        <v>-4.1500000000000002E-2</v>
      </c>
    </row>
    <row r="1030" spans="1:3" x14ac:dyDescent="0.35">
      <c r="A1030">
        <v>1965</v>
      </c>
      <c r="B1030">
        <v>9</v>
      </c>
      <c r="C1030">
        <v>-4.3900000000000002E-2</v>
      </c>
    </row>
    <row r="1031" spans="1:3" x14ac:dyDescent="0.35">
      <c r="A1031">
        <v>1965</v>
      </c>
      <c r="B1031">
        <v>10</v>
      </c>
      <c r="C1031">
        <v>2.6499999999999999E-2</v>
      </c>
    </row>
    <row r="1032" spans="1:3" x14ac:dyDescent="0.35">
      <c r="A1032">
        <v>1965</v>
      </c>
      <c r="B1032">
        <v>11</v>
      </c>
      <c r="C1032">
        <v>-8.5300000000000001E-2</v>
      </c>
    </row>
    <row r="1033" spans="1:3" x14ac:dyDescent="0.35">
      <c r="A1033">
        <v>1965</v>
      </c>
      <c r="B1033">
        <v>12</v>
      </c>
      <c r="C1033">
        <v>-7.4000000000000003E-3</v>
      </c>
    </row>
    <row r="1034" spans="1:3" x14ac:dyDescent="0.35">
      <c r="A1034">
        <v>1966</v>
      </c>
      <c r="B1034">
        <v>1</v>
      </c>
      <c r="C1034">
        <v>-4.1200000000000001E-2</v>
      </c>
    </row>
    <row r="1035" spans="1:3" x14ac:dyDescent="0.35">
      <c r="A1035">
        <v>1966</v>
      </c>
      <c r="B1035">
        <v>2</v>
      </c>
      <c r="C1035">
        <v>-3.2899999999999999E-2</v>
      </c>
    </row>
    <row r="1036" spans="1:3" x14ac:dyDescent="0.35">
      <c r="A1036">
        <v>1966</v>
      </c>
      <c r="B1036">
        <v>3</v>
      </c>
      <c r="C1036">
        <v>2.5000000000000001E-3</v>
      </c>
    </row>
    <row r="1037" spans="1:3" x14ac:dyDescent="0.35">
      <c r="A1037">
        <v>1966</v>
      </c>
      <c r="B1037">
        <v>4</v>
      </c>
      <c r="C1037">
        <v>-8.5800000000000001E-2</v>
      </c>
    </row>
    <row r="1038" spans="1:3" x14ac:dyDescent="0.35">
      <c r="A1038">
        <v>1966</v>
      </c>
      <c r="B1038">
        <v>5</v>
      </c>
      <c r="C1038">
        <v>-3.0099999999999998E-2</v>
      </c>
    </row>
    <row r="1039" spans="1:3" x14ac:dyDescent="0.35">
      <c r="A1039">
        <v>1966</v>
      </c>
      <c r="B1039">
        <v>6</v>
      </c>
      <c r="C1039">
        <v>6.4199999999999993E-2</v>
      </c>
    </row>
    <row r="1040" spans="1:3" x14ac:dyDescent="0.35">
      <c r="A1040">
        <v>1966</v>
      </c>
      <c r="B1040">
        <v>7</v>
      </c>
      <c r="C1040">
        <v>7.2099999999999997E-2</v>
      </c>
    </row>
    <row r="1041" spans="1:3" x14ac:dyDescent="0.35">
      <c r="A1041">
        <v>1966</v>
      </c>
      <c r="B1041">
        <v>8</v>
      </c>
      <c r="C1041">
        <v>2.4E-2</v>
      </c>
    </row>
    <row r="1042" spans="1:3" x14ac:dyDescent="0.35">
      <c r="A1042">
        <v>1966</v>
      </c>
      <c r="B1042">
        <v>9</v>
      </c>
      <c r="C1042">
        <v>3.15E-2</v>
      </c>
    </row>
    <row r="1043" spans="1:3" x14ac:dyDescent="0.35">
      <c r="A1043">
        <v>1966</v>
      </c>
      <c r="B1043">
        <v>10</v>
      </c>
      <c r="C1043">
        <v>-5.3999999999999999E-2</v>
      </c>
    </row>
    <row r="1044" spans="1:3" x14ac:dyDescent="0.35">
      <c r="A1044">
        <v>1966</v>
      </c>
      <c r="B1044">
        <v>11</v>
      </c>
      <c r="C1044">
        <v>-4.1200000000000001E-2</v>
      </c>
    </row>
    <row r="1045" spans="1:3" x14ac:dyDescent="0.35">
      <c r="A1045">
        <v>1966</v>
      </c>
      <c r="B1045">
        <v>12</v>
      </c>
      <c r="C1045">
        <v>-0.1191</v>
      </c>
    </row>
    <row r="1046" spans="1:3" x14ac:dyDescent="0.35">
      <c r="A1046">
        <v>1967</v>
      </c>
      <c r="B1046">
        <v>1</v>
      </c>
      <c r="C1046">
        <v>-0.1021</v>
      </c>
    </row>
    <row r="1047" spans="1:3" x14ac:dyDescent="0.35">
      <c r="A1047">
        <v>1967</v>
      </c>
      <c r="B1047">
        <v>2</v>
      </c>
      <c r="C1047">
        <v>-0.161</v>
      </c>
    </row>
    <row r="1048" spans="1:3" x14ac:dyDescent="0.35">
      <c r="A1048">
        <v>1967</v>
      </c>
      <c r="B1048">
        <v>3</v>
      </c>
      <c r="C1048">
        <v>8.2000000000000007E-3</v>
      </c>
    </row>
    <row r="1049" spans="1:3" x14ac:dyDescent="0.35">
      <c r="A1049">
        <v>1967</v>
      </c>
      <c r="B1049">
        <v>4</v>
      </c>
      <c r="C1049">
        <v>1.09E-2</v>
      </c>
    </row>
    <row r="1050" spans="1:3" x14ac:dyDescent="0.35">
      <c r="A1050">
        <v>1967</v>
      </c>
      <c r="B1050">
        <v>5</v>
      </c>
      <c r="C1050">
        <v>0.12889999999999999</v>
      </c>
    </row>
    <row r="1051" spans="1:3" x14ac:dyDescent="0.35">
      <c r="A1051">
        <v>1967</v>
      </c>
      <c r="B1051">
        <v>6</v>
      </c>
      <c r="C1051">
        <v>-2.41E-2</v>
      </c>
    </row>
    <row r="1052" spans="1:3" x14ac:dyDescent="0.35">
      <c r="A1052">
        <v>1967</v>
      </c>
      <c r="B1052">
        <v>7</v>
      </c>
      <c r="C1052">
        <v>-1.18E-2</v>
      </c>
    </row>
    <row r="1053" spans="1:3" x14ac:dyDescent="0.35">
      <c r="A1053">
        <v>1967</v>
      </c>
      <c r="B1053">
        <v>8</v>
      </c>
      <c r="C1053">
        <v>-2.9999999999999997E-4</v>
      </c>
    </row>
    <row r="1054" spans="1:3" x14ac:dyDescent="0.35">
      <c r="A1054">
        <v>1967</v>
      </c>
      <c r="B1054">
        <v>9</v>
      </c>
      <c r="C1054">
        <v>-2.6700000000000002E-2</v>
      </c>
    </row>
    <row r="1055" spans="1:3" x14ac:dyDescent="0.35">
      <c r="A1055">
        <v>1967</v>
      </c>
      <c r="B1055">
        <v>10</v>
      </c>
      <c r="C1055">
        <v>0.13400000000000001</v>
      </c>
    </row>
    <row r="1056" spans="1:3" x14ac:dyDescent="0.35">
      <c r="A1056">
        <v>1967</v>
      </c>
      <c r="B1056">
        <v>11</v>
      </c>
      <c r="C1056">
        <v>-1.7100000000000001E-2</v>
      </c>
    </row>
    <row r="1057" spans="1:3" x14ac:dyDescent="0.35">
      <c r="A1057">
        <v>1967</v>
      </c>
      <c r="B1057">
        <v>12</v>
      </c>
      <c r="C1057">
        <v>-3.5299999999999998E-2</v>
      </c>
    </row>
    <row r="1058" spans="1:3" x14ac:dyDescent="0.35">
      <c r="A1058">
        <v>1968</v>
      </c>
      <c r="B1058">
        <v>1</v>
      </c>
      <c r="C1058">
        <v>-0.18240000000000001</v>
      </c>
    </row>
    <row r="1059" spans="1:3" x14ac:dyDescent="0.35">
      <c r="A1059">
        <v>1968</v>
      </c>
      <c r="B1059">
        <v>2</v>
      </c>
      <c r="C1059">
        <v>-0.12280000000000001</v>
      </c>
    </row>
    <row r="1060" spans="1:3" x14ac:dyDescent="0.35">
      <c r="A1060">
        <v>1968</v>
      </c>
      <c r="B1060">
        <v>3</v>
      </c>
      <c r="C1060">
        <v>0.15509999999999999</v>
      </c>
    </row>
    <row r="1061" spans="1:3" x14ac:dyDescent="0.35">
      <c r="A1061">
        <v>1968</v>
      </c>
      <c r="B1061">
        <v>4</v>
      </c>
      <c r="C1061">
        <v>-6.54E-2</v>
      </c>
    </row>
    <row r="1062" spans="1:3" x14ac:dyDescent="0.35">
      <c r="A1062">
        <v>1968</v>
      </c>
      <c r="B1062">
        <v>5</v>
      </c>
      <c r="C1062">
        <v>-7.6499999999999999E-2</v>
      </c>
    </row>
    <row r="1063" spans="1:3" x14ac:dyDescent="0.35">
      <c r="A1063">
        <v>1968</v>
      </c>
      <c r="B1063">
        <v>6</v>
      </c>
      <c r="C1063">
        <v>-1.09E-2</v>
      </c>
    </row>
    <row r="1064" spans="1:3" x14ac:dyDescent="0.35">
      <c r="A1064">
        <v>1968</v>
      </c>
      <c r="B1064">
        <v>7</v>
      </c>
      <c r="C1064">
        <v>-1.47E-2</v>
      </c>
    </row>
    <row r="1065" spans="1:3" x14ac:dyDescent="0.35">
      <c r="A1065">
        <v>1968</v>
      </c>
      <c r="B1065">
        <v>8</v>
      </c>
      <c r="C1065">
        <v>-8.8000000000000005E-3</v>
      </c>
    </row>
    <row r="1066" spans="1:3" x14ac:dyDescent="0.35">
      <c r="A1066">
        <v>1968</v>
      </c>
      <c r="B1066">
        <v>9</v>
      </c>
      <c r="C1066">
        <v>-5.0000000000000001E-3</v>
      </c>
    </row>
    <row r="1067" spans="1:3" x14ac:dyDescent="0.35">
      <c r="A1067">
        <v>1968</v>
      </c>
      <c r="B1067">
        <v>10</v>
      </c>
      <c r="C1067">
        <v>5.16E-2</v>
      </c>
    </row>
    <row r="1068" spans="1:3" x14ac:dyDescent="0.35">
      <c r="A1068">
        <v>1968</v>
      </c>
      <c r="B1068">
        <v>11</v>
      </c>
      <c r="C1068">
        <v>2.0500000000000001E-2</v>
      </c>
    </row>
    <row r="1069" spans="1:3" x14ac:dyDescent="0.35">
      <c r="A1069">
        <v>1968</v>
      </c>
      <c r="B1069">
        <v>12</v>
      </c>
      <c r="C1069">
        <v>-3.78E-2</v>
      </c>
    </row>
    <row r="1070" spans="1:3" x14ac:dyDescent="0.35">
      <c r="A1070">
        <v>1969</v>
      </c>
      <c r="B1070">
        <v>1</v>
      </c>
      <c r="C1070">
        <v>-0.1242</v>
      </c>
    </row>
    <row r="1071" spans="1:3" x14ac:dyDescent="0.35">
      <c r="A1071">
        <v>1969</v>
      </c>
      <c r="B1071">
        <v>2</v>
      </c>
      <c r="C1071">
        <v>-9.8599999999999993E-2</v>
      </c>
    </row>
    <row r="1072" spans="1:3" x14ac:dyDescent="0.35">
      <c r="A1072">
        <v>1969</v>
      </c>
      <c r="B1072">
        <v>3</v>
      </c>
      <c r="C1072">
        <v>0.12790000000000001</v>
      </c>
    </row>
    <row r="1073" spans="1:3" x14ac:dyDescent="0.35">
      <c r="A1073">
        <v>1969</v>
      </c>
      <c r="B1073">
        <v>4</v>
      </c>
      <c r="C1073">
        <v>0.19900000000000001</v>
      </c>
    </row>
    <row r="1074" spans="1:3" x14ac:dyDescent="0.35">
      <c r="A1074">
        <v>1969</v>
      </c>
      <c r="B1074">
        <v>5</v>
      </c>
      <c r="C1074">
        <v>0.18049999999999999</v>
      </c>
    </row>
    <row r="1075" spans="1:3" x14ac:dyDescent="0.35">
      <c r="A1075">
        <v>1969</v>
      </c>
      <c r="B1075">
        <v>6</v>
      </c>
      <c r="C1075">
        <v>8.1199999999999994E-2</v>
      </c>
    </row>
    <row r="1076" spans="1:3" x14ac:dyDescent="0.35">
      <c r="A1076">
        <v>1969</v>
      </c>
      <c r="B1076">
        <v>7</v>
      </c>
      <c r="C1076">
        <v>9.8799999999999999E-2</v>
      </c>
    </row>
    <row r="1077" spans="1:3" x14ac:dyDescent="0.35">
      <c r="A1077">
        <v>1969</v>
      </c>
      <c r="B1077">
        <v>8</v>
      </c>
      <c r="C1077">
        <v>0.1009</v>
      </c>
    </row>
    <row r="1078" spans="1:3" x14ac:dyDescent="0.35">
      <c r="A1078">
        <v>1969</v>
      </c>
      <c r="B1078">
        <v>9</v>
      </c>
      <c r="C1078">
        <v>8.9599999999999999E-2</v>
      </c>
    </row>
    <row r="1079" spans="1:3" x14ac:dyDescent="0.35">
      <c r="A1079">
        <v>1969</v>
      </c>
      <c r="B1079">
        <v>10</v>
      </c>
      <c r="C1079">
        <v>7.6100000000000001E-2</v>
      </c>
    </row>
    <row r="1080" spans="1:3" x14ac:dyDescent="0.35">
      <c r="A1080">
        <v>1969</v>
      </c>
      <c r="B1080">
        <v>11</v>
      </c>
      <c r="C1080">
        <v>0.19500000000000001</v>
      </c>
    </row>
    <row r="1081" spans="1:3" x14ac:dyDescent="0.35">
      <c r="A1081">
        <v>1969</v>
      </c>
      <c r="B1081">
        <v>12</v>
      </c>
      <c r="C1081">
        <v>0.25130000000000002</v>
      </c>
    </row>
    <row r="1082" spans="1:3" x14ac:dyDescent="0.35">
      <c r="A1082">
        <v>1970</v>
      </c>
      <c r="B1082">
        <v>1</v>
      </c>
      <c r="C1082">
        <v>0.1273</v>
      </c>
    </row>
    <row r="1083" spans="1:3" x14ac:dyDescent="0.35">
      <c r="A1083">
        <v>1970</v>
      </c>
      <c r="B1083">
        <v>2</v>
      </c>
      <c r="C1083">
        <v>0.2412</v>
      </c>
    </row>
    <row r="1084" spans="1:3" x14ac:dyDescent="0.35">
      <c r="A1084">
        <v>1970</v>
      </c>
      <c r="B1084">
        <v>3</v>
      </c>
      <c r="C1084">
        <v>3.8699999999999998E-2</v>
      </c>
    </row>
    <row r="1085" spans="1:3" x14ac:dyDescent="0.35">
      <c r="A1085">
        <v>1970</v>
      </c>
      <c r="B1085">
        <v>4</v>
      </c>
      <c r="C1085">
        <v>0.13700000000000001</v>
      </c>
    </row>
    <row r="1086" spans="1:3" x14ac:dyDescent="0.35">
      <c r="A1086">
        <v>1970</v>
      </c>
      <c r="B1086">
        <v>5</v>
      </c>
      <c r="C1086">
        <v>4.65E-2</v>
      </c>
    </row>
    <row r="1087" spans="1:3" x14ac:dyDescent="0.35">
      <c r="A1087">
        <v>1970</v>
      </c>
      <c r="B1087">
        <v>6</v>
      </c>
      <c r="C1087">
        <v>3.5499999999999997E-2</v>
      </c>
    </row>
    <row r="1088" spans="1:3" x14ac:dyDescent="0.35">
      <c r="A1088">
        <v>1970</v>
      </c>
      <c r="B1088">
        <v>7</v>
      </c>
      <c r="C1088">
        <v>-1.5599999999999999E-2</v>
      </c>
    </row>
    <row r="1089" spans="1:3" x14ac:dyDescent="0.35">
      <c r="A1089">
        <v>1970</v>
      </c>
      <c r="B1089">
        <v>8</v>
      </c>
      <c r="C1089">
        <v>-1.35E-2</v>
      </c>
    </row>
    <row r="1090" spans="1:3" x14ac:dyDescent="0.35">
      <c r="A1090">
        <v>1970</v>
      </c>
      <c r="B1090">
        <v>9</v>
      </c>
      <c r="C1090">
        <v>1.38E-2</v>
      </c>
    </row>
    <row r="1091" spans="1:3" x14ac:dyDescent="0.35">
      <c r="A1091">
        <v>1970</v>
      </c>
      <c r="B1091">
        <v>10</v>
      </c>
      <c r="C1091">
        <v>-3.1300000000000001E-2</v>
      </c>
    </row>
    <row r="1092" spans="1:3" x14ac:dyDescent="0.35">
      <c r="A1092">
        <v>1970</v>
      </c>
      <c r="B1092">
        <v>11</v>
      </c>
      <c r="C1092">
        <v>2.8899999999999999E-2</v>
      </c>
    </row>
    <row r="1093" spans="1:3" x14ac:dyDescent="0.35">
      <c r="A1093">
        <v>1970</v>
      </c>
      <c r="B1093">
        <v>12</v>
      </c>
      <c r="C1093">
        <v>-8.9700000000000002E-2</v>
      </c>
    </row>
    <row r="1094" spans="1:3" x14ac:dyDescent="0.35">
      <c r="A1094">
        <v>1971</v>
      </c>
      <c r="B1094">
        <v>1</v>
      </c>
      <c r="C1094">
        <v>2.2000000000000001E-3</v>
      </c>
    </row>
    <row r="1095" spans="1:3" x14ac:dyDescent="0.35">
      <c r="A1095">
        <v>1971</v>
      </c>
      <c r="B1095">
        <v>2</v>
      </c>
      <c r="C1095">
        <v>-0.2079</v>
      </c>
    </row>
    <row r="1096" spans="1:3" x14ac:dyDescent="0.35">
      <c r="A1096">
        <v>1971</v>
      </c>
      <c r="B1096">
        <v>3</v>
      </c>
      <c r="C1096">
        <v>-0.13469999999999999</v>
      </c>
    </row>
    <row r="1097" spans="1:3" x14ac:dyDescent="0.35">
      <c r="A1097">
        <v>1971</v>
      </c>
      <c r="B1097">
        <v>4</v>
      </c>
      <c r="C1097">
        <v>-0.124</v>
      </c>
    </row>
    <row r="1098" spans="1:3" x14ac:dyDescent="0.35">
      <c r="A1098">
        <v>1971</v>
      </c>
      <c r="B1098">
        <v>5</v>
      </c>
      <c r="C1098">
        <v>-8.5099999999999995E-2</v>
      </c>
    </row>
    <row r="1099" spans="1:3" x14ac:dyDescent="0.35">
      <c r="A1099">
        <v>1971</v>
      </c>
      <c r="B1099">
        <v>6</v>
      </c>
      <c r="C1099">
        <v>-0.1179</v>
      </c>
    </row>
    <row r="1100" spans="1:3" x14ac:dyDescent="0.35">
      <c r="A1100">
        <v>1971</v>
      </c>
      <c r="B1100">
        <v>7</v>
      </c>
      <c r="C1100">
        <v>-5.67E-2</v>
      </c>
    </row>
    <row r="1101" spans="1:3" x14ac:dyDescent="0.35">
      <c r="A1101">
        <v>1971</v>
      </c>
      <c r="B1101">
        <v>8</v>
      </c>
      <c r="C1101">
        <v>-6.25E-2</v>
      </c>
    </row>
    <row r="1102" spans="1:3" x14ac:dyDescent="0.35">
      <c r="A1102">
        <v>1971</v>
      </c>
      <c r="B1102">
        <v>9</v>
      </c>
      <c r="C1102">
        <v>-3.8199999999999998E-2</v>
      </c>
    </row>
    <row r="1103" spans="1:3" x14ac:dyDescent="0.35">
      <c r="A1103">
        <v>1971</v>
      </c>
      <c r="B1103">
        <v>10</v>
      </c>
      <c r="C1103">
        <v>-7.0900000000000005E-2</v>
      </c>
    </row>
    <row r="1104" spans="1:3" x14ac:dyDescent="0.35">
      <c r="A1104">
        <v>1971</v>
      </c>
      <c r="B1104">
        <v>11</v>
      </c>
      <c r="C1104">
        <v>4.1599999999999998E-2</v>
      </c>
    </row>
    <row r="1105" spans="1:3" x14ac:dyDescent="0.35">
      <c r="A1105">
        <v>1971</v>
      </c>
      <c r="B1105">
        <v>12</v>
      </c>
      <c r="C1105">
        <v>-1.44E-2</v>
      </c>
    </row>
    <row r="1106" spans="1:3" x14ac:dyDescent="0.35">
      <c r="A1106">
        <v>1972</v>
      </c>
      <c r="B1106">
        <v>1</v>
      </c>
      <c r="C1106">
        <v>-0.23630000000000001</v>
      </c>
    </row>
    <row r="1107" spans="1:3" x14ac:dyDescent="0.35">
      <c r="A1107">
        <v>1972</v>
      </c>
      <c r="B1107">
        <v>2</v>
      </c>
      <c r="C1107">
        <v>-0.15770000000000001</v>
      </c>
    </row>
    <row r="1108" spans="1:3" x14ac:dyDescent="0.35">
      <c r="A1108">
        <v>1972</v>
      </c>
      <c r="B1108">
        <v>3</v>
      </c>
      <c r="C1108">
        <v>7.7000000000000002E-3</v>
      </c>
    </row>
    <row r="1109" spans="1:3" x14ac:dyDescent="0.35">
      <c r="A1109">
        <v>1972</v>
      </c>
      <c r="B1109">
        <v>4</v>
      </c>
      <c r="C1109">
        <v>4.0899999999999999E-2</v>
      </c>
    </row>
    <row r="1110" spans="1:3" x14ac:dyDescent="0.35">
      <c r="A1110">
        <v>1972</v>
      </c>
      <c r="B1110">
        <v>5</v>
      </c>
      <c r="C1110">
        <v>1.9E-2</v>
      </c>
    </row>
    <row r="1111" spans="1:3" x14ac:dyDescent="0.35">
      <c r="A1111">
        <v>1972</v>
      </c>
      <c r="B1111">
        <v>6</v>
      </c>
      <c r="C1111">
        <v>8.1600000000000006E-2</v>
      </c>
    </row>
    <row r="1112" spans="1:3" x14ac:dyDescent="0.35">
      <c r="A1112">
        <v>1972</v>
      </c>
      <c r="B1112">
        <v>7</v>
      </c>
      <c r="C1112">
        <v>6.88E-2</v>
      </c>
    </row>
    <row r="1113" spans="1:3" x14ac:dyDescent="0.35">
      <c r="A1113">
        <v>1972</v>
      </c>
      <c r="B1113">
        <v>8</v>
      </c>
      <c r="C1113">
        <v>9.11E-2</v>
      </c>
    </row>
    <row r="1114" spans="1:3" x14ac:dyDescent="0.35">
      <c r="A1114">
        <v>1972</v>
      </c>
      <c r="B1114">
        <v>9</v>
      </c>
      <c r="C1114">
        <v>2.5899999999999999E-2</v>
      </c>
    </row>
    <row r="1115" spans="1:3" x14ac:dyDescent="0.35">
      <c r="A1115">
        <v>1972</v>
      </c>
      <c r="B1115">
        <v>10</v>
      </c>
      <c r="C1115">
        <v>9.3399999999999997E-2</v>
      </c>
    </row>
    <row r="1116" spans="1:3" x14ac:dyDescent="0.35">
      <c r="A1116">
        <v>1972</v>
      </c>
      <c r="B1116">
        <v>11</v>
      </c>
      <c r="C1116">
        <v>8.5599999999999996E-2</v>
      </c>
    </row>
    <row r="1117" spans="1:3" x14ac:dyDescent="0.35">
      <c r="A1117">
        <v>1972</v>
      </c>
      <c r="B1117">
        <v>12</v>
      </c>
      <c r="C1117">
        <v>0.25829999999999997</v>
      </c>
    </row>
    <row r="1118" spans="1:3" x14ac:dyDescent="0.35">
      <c r="A1118">
        <v>1973</v>
      </c>
      <c r="B1118">
        <v>1</v>
      </c>
      <c r="C1118">
        <v>0.2636</v>
      </c>
    </row>
    <row r="1119" spans="1:3" x14ac:dyDescent="0.35">
      <c r="A1119">
        <v>1973</v>
      </c>
      <c r="B1119">
        <v>2</v>
      </c>
      <c r="C1119">
        <v>0.37669999999999998</v>
      </c>
    </row>
    <row r="1120" spans="1:3" x14ac:dyDescent="0.35">
      <c r="A1120">
        <v>1973</v>
      </c>
      <c r="B1120">
        <v>3</v>
      </c>
      <c r="C1120">
        <v>0.33600000000000002</v>
      </c>
    </row>
    <row r="1121" spans="1:3" x14ac:dyDescent="0.35">
      <c r="A1121">
        <v>1973</v>
      </c>
      <c r="B1121">
        <v>4</v>
      </c>
      <c r="C1121">
        <v>0.25559999999999999</v>
      </c>
    </row>
    <row r="1122" spans="1:3" x14ac:dyDescent="0.35">
      <c r="A1122">
        <v>1973</v>
      </c>
      <c r="B1122">
        <v>5</v>
      </c>
      <c r="C1122">
        <v>0.22</v>
      </c>
    </row>
    <row r="1123" spans="1:3" x14ac:dyDescent="0.35">
      <c r="A1123">
        <v>1973</v>
      </c>
      <c r="B1123">
        <v>6</v>
      </c>
      <c r="C1123">
        <v>0.2024</v>
      </c>
    </row>
    <row r="1124" spans="1:3" x14ac:dyDescent="0.35">
      <c r="A1124">
        <v>1973</v>
      </c>
      <c r="B1124">
        <v>7</v>
      </c>
      <c r="C1124">
        <v>0.12139999999999999</v>
      </c>
    </row>
    <row r="1125" spans="1:3" x14ac:dyDescent="0.35">
      <c r="A1125">
        <v>1973</v>
      </c>
      <c r="B1125">
        <v>8</v>
      </c>
      <c r="C1125">
        <v>8.2500000000000004E-2</v>
      </c>
    </row>
    <row r="1126" spans="1:3" x14ac:dyDescent="0.35">
      <c r="A1126">
        <v>1973</v>
      </c>
      <c r="B1126">
        <v>9</v>
      </c>
      <c r="C1126">
        <v>6.13E-2</v>
      </c>
    </row>
    <row r="1127" spans="1:3" x14ac:dyDescent="0.35">
      <c r="A1127">
        <v>1973</v>
      </c>
      <c r="B1127">
        <v>10</v>
      </c>
      <c r="C1127">
        <v>4.8899999999999999E-2</v>
      </c>
    </row>
    <row r="1128" spans="1:3" x14ac:dyDescent="0.35">
      <c r="A1128">
        <v>1973</v>
      </c>
      <c r="B1128">
        <v>11</v>
      </c>
      <c r="C1128">
        <v>2.69E-2</v>
      </c>
    </row>
    <row r="1129" spans="1:3" x14ac:dyDescent="0.35">
      <c r="A1129">
        <v>1973</v>
      </c>
      <c r="B1129">
        <v>12</v>
      </c>
      <c r="C1129">
        <v>3.2599999999999997E-2</v>
      </c>
    </row>
    <row r="1130" spans="1:3" x14ac:dyDescent="0.35">
      <c r="A1130">
        <v>1974</v>
      </c>
      <c r="B1130">
        <v>1</v>
      </c>
      <c r="C1130">
        <v>-0.1923</v>
      </c>
    </row>
    <row r="1131" spans="1:3" x14ac:dyDescent="0.35">
      <c r="A1131">
        <v>1974</v>
      </c>
      <c r="B1131">
        <v>2</v>
      </c>
      <c r="C1131">
        <v>-0.25030000000000002</v>
      </c>
    </row>
    <row r="1132" spans="1:3" x14ac:dyDescent="0.35">
      <c r="A1132">
        <v>1974</v>
      </c>
      <c r="B1132">
        <v>3</v>
      </c>
      <c r="C1132">
        <v>-4.5400000000000003E-2</v>
      </c>
    </row>
    <row r="1133" spans="1:3" x14ac:dyDescent="0.35">
      <c r="A1133">
        <v>1974</v>
      </c>
      <c r="B1133">
        <v>4</v>
      </c>
      <c r="C1133">
        <v>-3.73E-2</v>
      </c>
    </row>
    <row r="1134" spans="1:3" x14ac:dyDescent="0.35">
      <c r="A1134">
        <v>1974</v>
      </c>
      <c r="B1134">
        <v>5</v>
      </c>
      <c r="C1134">
        <v>-1.9300000000000001E-2</v>
      </c>
    </row>
    <row r="1135" spans="1:3" x14ac:dyDescent="0.35">
      <c r="A1135">
        <v>1974</v>
      </c>
      <c r="B1135">
        <v>6</v>
      </c>
      <c r="C1135">
        <v>-3.32E-2</v>
      </c>
    </row>
    <row r="1136" spans="1:3" x14ac:dyDescent="0.35">
      <c r="A1136">
        <v>1974</v>
      </c>
      <c r="B1136">
        <v>7</v>
      </c>
      <c r="C1136">
        <v>2.3699999999999999E-2</v>
      </c>
    </row>
    <row r="1137" spans="1:3" x14ac:dyDescent="0.35">
      <c r="A1137">
        <v>1974</v>
      </c>
      <c r="B1137">
        <v>8</v>
      </c>
      <c r="C1137">
        <v>1.7899999999999999E-2</v>
      </c>
    </row>
    <row r="1138" spans="1:3" x14ac:dyDescent="0.35">
      <c r="A1138">
        <v>1974</v>
      </c>
      <c r="B1138">
        <v>9</v>
      </c>
      <c r="C1138">
        <v>-3.7400000000000003E-2</v>
      </c>
    </row>
    <row r="1139" spans="1:3" x14ac:dyDescent="0.35">
      <c r="A1139">
        <v>1974</v>
      </c>
      <c r="B1139">
        <v>10</v>
      </c>
      <c r="C1139">
        <v>-7.8799999999999995E-2</v>
      </c>
    </row>
    <row r="1140" spans="1:3" x14ac:dyDescent="0.35">
      <c r="A1140">
        <v>1974</v>
      </c>
      <c r="B1140">
        <v>11</v>
      </c>
      <c r="C1140">
        <v>-6.1699999999999998E-2</v>
      </c>
    </row>
    <row r="1141" spans="1:3" x14ac:dyDescent="0.35">
      <c r="A1141">
        <v>1974</v>
      </c>
      <c r="B1141">
        <v>12</v>
      </c>
      <c r="C1141">
        <v>-9.2999999999999999E-2</v>
      </c>
    </row>
    <row r="1142" spans="1:3" x14ac:dyDescent="0.35">
      <c r="A1142">
        <v>1975</v>
      </c>
      <c r="B1142">
        <v>1</v>
      </c>
      <c r="C1142">
        <v>0.12520000000000001</v>
      </c>
    </row>
    <row r="1143" spans="1:3" x14ac:dyDescent="0.35">
      <c r="A1143">
        <v>1975</v>
      </c>
      <c r="B1143">
        <v>2</v>
      </c>
      <c r="C1143">
        <v>3.7400000000000003E-2</v>
      </c>
    </row>
    <row r="1144" spans="1:3" x14ac:dyDescent="0.35">
      <c r="A1144">
        <v>1975</v>
      </c>
      <c r="B1144">
        <v>3</v>
      </c>
      <c r="C1144">
        <v>0.1153</v>
      </c>
    </row>
    <row r="1145" spans="1:3" x14ac:dyDescent="0.35">
      <c r="A1145">
        <v>1975</v>
      </c>
      <c r="B1145">
        <v>4</v>
      </c>
      <c r="C1145">
        <v>8.3699999999999997E-2</v>
      </c>
    </row>
    <row r="1146" spans="1:3" x14ac:dyDescent="0.35">
      <c r="A1146">
        <v>1975</v>
      </c>
      <c r="B1146">
        <v>5</v>
      </c>
      <c r="C1146">
        <v>7.4099999999999999E-2</v>
      </c>
    </row>
    <row r="1147" spans="1:3" x14ac:dyDescent="0.35">
      <c r="A1147">
        <v>1975</v>
      </c>
      <c r="B1147">
        <v>6</v>
      </c>
      <c r="C1147">
        <v>4.0099999999999997E-2</v>
      </c>
    </row>
    <row r="1148" spans="1:3" x14ac:dyDescent="0.35">
      <c r="A1148">
        <v>1975</v>
      </c>
      <c r="B1148">
        <v>7</v>
      </c>
      <c r="C1148">
        <v>1.12E-2</v>
      </c>
    </row>
    <row r="1149" spans="1:3" x14ac:dyDescent="0.35">
      <c r="A1149">
        <v>1975</v>
      </c>
      <c r="B1149">
        <v>8</v>
      </c>
      <c r="C1149">
        <v>-6.2E-2</v>
      </c>
    </row>
    <row r="1150" spans="1:3" x14ac:dyDescent="0.35">
      <c r="A1150">
        <v>1975</v>
      </c>
      <c r="B1150">
        <v>9</v>
      </c>
      <c r="C1150">
        <v>2.1700000000000001E-2</v>
      </c>
    </row>
    <row r="1151" spans="1:3" x14ac:dyDescent="0.35">
      <c r="A1151">
        <v>1975</v>
      </c>
      <c r="B1151">
        <v>10</v>
      </c>
      <c r="C1151">
        <v>-0.1187</v>
      </c>
    </row>
    <row r="1152" spans="1:3" x14ac:dyDescent="0.35">
      <c r="A1152">
        <v>1975</v>
      </c>
      <c r="B1152">
        <v>11</v>
      </c>
      <c r="C1152">
        <v>-0.13900000000000001</v>
      </c>
    </row>
    <row r="1153" spans="1:3" x14ac:dyDescent="0.35">
      <c r="A1153">
        <v>1975</v>
      </c>
      <c r="B1153">
        <v>12</v>
      </c>
      <c r="C1153">
        <v>-8.3900000000000002E-2</v>
      </c>
    </row>
    <row r="1154" spans="1:3" x14ac:dyDescent="0.35">
      <c r="A1154">
        <v>1976</v>
      </c>
      <c r="B1154">
        <v>1</v>
      </c>
      <c r="C1154">
        <v>-1.2699999999999999E-2</v>
      </c>
    </row>
    <row r="1155" spans="1:3" x14ac:dyDescent="0.35">
      <c r="A1155">
        <v>1976</v>
      </c>
      <c r="B1155">
        <v>2</v>
      </c>
      <c r="C1155">
        <v>-0.1147</v>
      </c>
    </row>
    <row r="1156" spans="1:3" x14ac:dyDescent="0.35">
      <c r="A1156">
        <v>1976</v>
      </c>
      <c r="B1156">
        <v>3</v>
      </c>
      <c r="C1156">
        <v>-0.2334</v>
      </c>
    </row>
    <row r="1157" spans="1:3" x14ac:dyDescent="0.35">
      <c r="A1157">
        <v>1976</v>
      </c>
      <c r="B1157">
        <v>4</v>
      </c>
      <c r="C1157">
        <v>-1.61E-2</v>
      </c>
    </row>
    <row r="1158" spans="1:3" x14ac:dyDescent="0.35">
      <c r="A1158">
        <v>1976</v>
      </c>
      <c r="B1158">
        <v>5</v>
      </c>
      <c r="C1158">
        <v>-0.1172</v>
      </c>
    </row>
    <row r="1159" spans="1:3" x14ac:dyDescent="0.35">
      <c r="A1159">
        <v>1976</v>
      </c>
      <c r="B1159">
        <v>6</v>
      </c>
      <c r="C1159">
        <v>-6.8199999999999997E-2</v>
      </c>
    </row>
    <row r="1160" spans="1:3" x14ac:dyDescent="0.35">
      <c r="A1160">
        <v>1976</v>
      </c>
      <c r="B1160">
        <v>7</v>
      </c>
      <c r="C1160">
        <v>-7.8799999999999995E-2</v>
      </c>
    </row>
    <row r="1161" spans="1:3" x14ac:dyDescent="0.35">
      <c r="A1161">
        <v>1976</v>
      </c>
      <c r="B1161">
        <v>8</v>
      </c>
      <c r="C1161">
        <v>-8.3500000000000005E-2</v>
      </c>
    </row>
    <row r="1162" spans="1:3" x14ac:dyDescent="0.35">
      <c r="A1162">
        <v>1976</v>
      </c>
      <c r="B1162">
        <v>9</v>
      </c>
      <c r="C1162">
        <v>-3.6999999999999998E-2</v>
      </c>
    </row>
    <row r="1163" spans="1:3" x14ac:dyDescent="0.35">
      <c r="A1163">
        <v>1976</v>
      </c>
      <c r="B1163">
        <v>10</v>
      </c>
      <c r="C1163">
        <v>-0.17630000000000001</v>
      </c>
    </row>
    <row r="1164" spans="1:3" x14ac:dyDescent="0.35">
      <c r="A1164">
        <v>1976</v>
      </c>
      <c r="B1164">
        <v>11</v>
      </c>
      <c r="C1164">
        <v>-3.6499999999999998E-2</v>
      </c>
    </row>
    <row r="1165" spans="1:3" x14ac:dyDescent="0.35">
      <c r="A1165">
        <v>1976</v>
      </c>
      <c r="B1165">
        <v>12</v>
      </c>
      <c r="C1165">
        <v>9.5799999999999996E-2</v>
      </c>
    </row>
    <row r="1166" spans="1:3" x14ac:dyDescent="0.35">
      <c r="A1166">
        <v>1977</v>
      </c>
      <c r="B1166">
        <v>1</v>
      </c>
      <c r="C1166">
        <v>6.8500000000000005E-2</v>
      </c>
    </row>
    <row r="1167" spans="1:3" x14ac:dyDescent="0.35">
      <c r="A1167">
        <v>1977</v>
      </c>
      <c r="B1167">
        <v>2</v>
      </c>
      <c r="C1167">
        <v>0.24340000000000001</v>
      </c>
    </row>
    <row r="1168" spans="1:3" x14ac:dyDescent="0.35">
      <c r="A1168">
        <v>1977</v>
      </c>
      <c r="B1168">
        <v>3</v>
      </c>
      <c r="C1168">
        <v>0.317</v>
      </c>
    </row>
    <row r="1169" spans="1:3" x14ac:dyDescent="0.35">
      <c r="A1169">
        <v>1977</v>
      </c>
      <c r="B1169">
        <v>4</v>
      </c>
      <c r="C1169">
        <v>0.28760000000000002</v>
      </c>
    </row>
    <row r="1170" spans="1:3" x14ac:dyDescent="0.35">
      <c r="A1170">
        <v>1977</v>
      </c>
      <c r="B1170">
        <v>5</v>
      </c>
      <c r="C1170">
        <v>0.24179999999999999</v>
      </c>
    </row>
    <row r="1171" spans="1:3" x14ac:dyDescent="0.35">
      <c r="A1171">
        <v>1977</v>
      </c>
      <c r="B1171">
        <v>6</v>
      </c>
      <c r="C1171">
        <v>0.25309999999999999</v>
      </c>
    </row>
    <row r="1172" spans="1:3" x14ac:dyDescent="0.35">
      <c r="A1172">
        <v>1977</v>
      </c>
      <c r="B1172">
        <v>7</v>
      </c>
      <c r="C1172">
        <v>0.17910000000000001</v>
      </c>
    </row>
    <row r="1173" spans="1:3" x14ac:dyDescent="0.35">
      <c r="A1173">
        <v>1977</v>
      </c>
      <c r="B1173">
        <v>8</v>
      </c>
      <c r="C1173">
        <v>0.14729999999999999</v>
      </c>
    </row>
    <row r="1174" spans="1:3" x14ac:dyDescent="0.35">
      <c r="A1174">
        <v>1977</v>
      </c>
      <c r="B1174">
        <v>9</v>
      </c>
      <c r="C1174">
        <v>0.19189999999999999</v>
      </c>
    </row>
    <row r="1175" spans="1:3" x14ac:dyDescent="0.35">
      <c r="A1175">
        <v>1977</v>
      </c>
      <c r="B1175">
        <v>10</v>
      </c>
      <c r="C1175">
        <v>0.124</v>
      </c>
    </row>
    <row r="1176" spans="1:3" x14ac:dyDescent="0.35">
      <c r="A1176">
        <v>1977</v>
      </c>
      <c r="B1176">
        <v>11</v>
      </c>
      <c r="C1176">
        <v>0.26600000000000001</v>
      </c>
    </row>
    <row r="1177" spans="1:3" x14ac:dyDescent="0.35">
      <c r="A1177">
        <v>1977</v>
      </c>
      <c r="B1177">
        <v>12</v>
      </c>
      <c r="C1177">
        <v>0.1176</v>
      </c>
    </row>
    <row r="1178" spans="1:3" x14ac:dyDescent="0.35">
      <c r="A1178">
        <v>1978</v>
      </c>
      <c r="B1178">
        <v>1</v>
      </c>
      <c r="C1178">
        <v>0.16550000000000001</v>
      </c>
    </row>
    <row r="1179" spans="1:3" x14ac:dyDescent="0.35">
      <c r="A1179">
        <v>1978</v>
      </c>
      <c r="B1179">
        <v>2</v>
      </c>
      <c r="C1179">
        <v>0.1358</v>
      </c>
    </row>
    <row r="1180" spans="1:3" x14ac:dyDescent="0.35">
      <c r="A1180">
        <v>1978</v>
      </c>
      <c r="B1180">
        <v>3</v>
      </c>
      <c r="C1180">
        <v>0.2286</v>
      </c>
    </row>
    <row r="1181" spans="1:3" x14ac:dyDescent="0.35">
      <c r="A1181">
        <v>1978</v>
      </c>
      <c r="B1181">
        <v>4</v>
      </c>
      <c r="C1181">
        <v>0.13800000000000001</v>
      </c>
    </row>
    <row r="1182" spans="1:3" x14ac:dyDescent="0.35">
      <c r="A1182">
        <v>1978</v>
      </c>
      <c r="B1182">
        <v>5</v>
      </c>
      <c r="C1182">
        <v>6.4699999999999994E-2</v>
      </c>
    </row>
    <row r="1183" spans="1:3" x14ac:dyDescent="0.35">
      <c r="A1183">
        <v>1978</v>
      </c>
      <c r="B1183">
        <v>6</v>
      </c>
      <c r="C1183">
        <v>5.91E-2</v>
      </c>
    </row>
    <row r="1184" spans="1:3" x14ac:dyDescent="0.35">
      <c r="A1184">
        <v>1978</v>
      </c>
      <c r="B1184">
        <v>7</v>
      </c>
      <c r="C1184">
        <v>7.5600000000000001E-2</v>
      </c>
    </row>
    <row r="1185" spans="1:3" x14ac:dyDescent="0.35">
      <c r="A1185">
        <v>1978</v>
      </c>
      <c r="B1185">
        <v>8</v>
      </c>
      <c r="C1185">
        <v>8.8000000000000005E-3</v>
      </c>
    </row>
    <row r="1186" spans="1:3" x14ac:dyDescent="0.35">
      <c r="A1186">
        <v>1978</v>
      </c>
      <c r="B1186">
        <v>9</v>
      </c>
      <c r="C1186">
        <v>7.9799999999999996E-2</v>
      </c>
    </row>
    <row r="1187" spans="1:3" x14ac:dyDescent="0.35">
      <c r="A1187">
        <v>1978</v>
      </c>
      <c r="B1187">
        <v>10</v>
      </c>
      <c r="C1187">
        <v>6.8699999999999997E-2</v>
      </c>
    </row>
    <row r="1188" spans="1:3" x14ac:dyDescent="0.35">
      <c r="A1188">
        <v>1978</v>
      </c>
      <c r="B1188">
        <v>11</v>
      </c>
      <c r="C1188">
        <v>0.2303</v>
      </c>
    </row>
    <row r="1189" spans="1:3" x14ac:dyDescent="0.35">
      <c r="A1189">
        <v>1978</v>
      </c>
      <c r="B1189">
        <v>12</v>
      </c>
      <c r="C1189">
        <v>0.15620000000000001</v>
      </c>
    </row>
    <row r="1190" spans="1:3" x14ac:dyDescent="0.35">
      <c r="A1190">
        <v>1979</v>
      </c>
      <c r="B1190">
        <v>1</v>
      </c>
      <c r="C1190">
        <v>0.16500000000000001</v>
      </c>
    </row>
    <row r="1191" spans="1:3" x14ac:dyDescent="0.35">
      <c r="A1191">
        <v>1979</v>
      </c>
      <c r="B1191">
        <v>2</v>
      </c>
      <c r="C1191">
        <v>9.6699999999999994E-2</v>
      </c>
    </row>
    <row r="1192" spans="1:3" x14ac:dyDescent="0.35">
      <c r="A1192">
        <v>1979</v>
      </c>
      <c r="B1192">
        <v>3</v>
      </c>
      <c r="C1192">
        <v>0.2482</v>
      </c>
    </row>
    <row r="1193" spans="1:3" x14ac:dyDescent="0.35">
      <c r="A1193">
        <v>1979</v>
      </c>
      <c r="B1193">
        <v>4</v>
      </c>
      <c r="C1193">
        <v>0.11559999999999999</v>
      </c>
    </row>
    <row r="1194" spans="1:3" x14ac:dyDescent="0.35">
      <c r="A1194">
        <v>1979</v>
      </c>
      <c r="B1194">
        <v>5</v>
      </c>
      <c r="C1194">
        <v>0.16139999999999999</v>
      </c>
    </row>
    <row r="1195" spans="1:3" x14ac:dyDescent="0.35">
      <c r="A1195">
        <v>1979</v>
      </c>
      <c r="B1195">
        <v>6</v>
      </c>
      <c r="C1195">
        <v>0.22389999999999999</v>
      </c>
    </row>
    <row r="1196" spans="1:3" x14ac:dyDescent="0.35">
      <c r="A1196">
        <v>1979</v>
      </c>
      <c r="B1196">
        <v>7</v>
      </c>
      <c r="C1196">
        <v>0.1799</v>
      </c>
    </row>
    <row r="1197" spans="1:3" x14ac:dyDescent="0.35">
      <c r="A1197">
        <v>1979</v>
      </c>
      <c r="B1197">
        <v>8</v>
      </c>
      <c r="C1197">
        <v>0.23130000000000001</v>
      </c>
    </row>
    <row r="1198" spans="1:3" x14ac:dyDescent="0.35">
      <c r="A1198">
        <v>1979</v>
      </c>
      <c r="B1198">
        <v>9</v>
      </c>
      <c r="C1198">
        <v>0.25669999999999998</v>
      </c>
    </row>
    <row r="1199" spans="1:3" x14ac:dyDescent="0.35">
      <c r="A1199">
        <v>1979</v>
      </c>
      <c r="B1199">
        <v>10</v>
      </c>
      <c r="C1199">
        <v>0.29909999999999998</v>
      </c>
    </row>
    <row r="1200" spans="1:3" x14ac:dyDescent="0.35">
      <c r="A1200">
        <v>1979</v>
      </c>
      <c r="B1200">
        <v>11</v>
      </c>
      <c r="C1200">
        <v>0.30099999999999999</v>
      </c>
    </row>
    <row r="1201" spans="1:3" x14ac:dyDescent="0.35">
      <c r="A1201">
        <v>1979</v>
      </c>
      <c r="B1201">
        <v>12</v>
      </c>
      <c r="C1201">
        <v>0.50829999999999997</v>
      </c>
    </row>
    <row r="1202" spans="1:3" x14ac:dyDescent="0.35">
      <c r="A1202">
        <v>1980</v>
      </c>
      <c r="B1202">
        <v>1</v>
      </c>
      <c r="C1202">
        <v>0.31309999999999999</v>
      </c>
    </row>
    <row r="1203" spans="1:3" x14ac:dyDescent="0.35">
      <c r="A1203">
        <v>1980</v>
      </c>
      <c r="B1203">
        <v>2</v>
      </c>
      <c r="C1203">
        <v>0.35599999999999998</v>
      </c>
    </row>
    <row r="1204" spans="1:3" x14ac:dyDescent="0.35">
      <c r="A1204">
        <v>1980</v>
      </c>
      <c r="B1204">
        <v>3</v>
      </c>
      <c r="C1204">
        <v>0.24460000000000001</v>
      </c>
    </row>
    <row r="1205" spans="1:3" x14ac:dyDescent="0.35">
      <c r="A1205">
        <v>1980</v>
      </c>
      <c r="B1205">
        <v>4</v>
      </c>
      <c r="C1205">
        <v>0.31280000000000002</v>
      </c>
    </row>
    <row r="1206" spans="1:3" x14ac:dyDescent="0.35">
      <c r="A1206">
        <v>1980</v>
      </c>
      <c r="B1206">
        <v>5</v>
      </c>
      <c r="C1206">
        <v>0.32050000000000001</v>
      </c>
    </row>
    <row r="1207" spans="1:3" x14ac:dyDescent="0.35">
      <c r="A1207">
        <v>1980</v>
      </c>
      <c r="B1207">
        <v>6</v>
      </c>
      <c r="C1207">
        <v>0.25230000000000002</v>
      </c>
    </row>
    <row r="1208" spans="1:3" x14ac:dyDescent="0.35">
      <c r="A1208">
        <v>1980</v>
      </c>
      <c r="B1208">
        <v>7</v>
      </c>
      <c r="C1208">
        <v>0.2223</v>
      </c>
    </row>
    <row r="1209" spans="1:3" x14ac:dyDescent="0.35">
      <c r="A1209">
        <v>1980</v>
      </c>
      <c r="B1209">
        <v>8</v>
      </c>
      <c r="C1209">
        <v>0.2006</v>
      </c>
    </row>
    <row r="1210" spans="1:3" x14ac:dyDescent="0.35">
      <c r="A1210">
        <v>1980</v>
      </c>
      <c r="B1210">
        <v>9</v>
      </c>
      <c r="C1210">
        <v>0.20599999999999999</v>
      </c>
    </row>
    <row r="1211" spans="1:3" x14ac:dyDescent="0.35">
      <c r="A1211">
        <v>1980</v>
      </c>
      <c r="B1211">
        <v>10</v>
      </c>
      <c r="C1211">
        <v>0.187</v>
      </c>
    </row>
    <row r="1212" spans="1:3" x14ac:dyDescent="0.35">
      <c r="A1212">
        <v>1980</v>
      </c>
      <c r="B1212">
        <v>11</v>
      </c>
      <c r="C1212">
        <v>0.33760000000000001</v>
      </c>
    </row>
    <row r="1213" spans="1:3" x14ac:dyDescent="0.35">
      <c r="A1213">
        <v>1980</v>
      </c>
      <c r="B1213">
        <v>12</v>
      </c>
      <c r="C1213">
        <v>0.27279999999999999</v>
      </c>
    </row>
    <row r="1214" spans="1:3" x14ac:dyDescent="0.35">
      <c r="A1214">
        <v>1981</v>
      </c>
      <c r="B1214">
        <v>1</v>
      </c>
      <c r="C1214">
        <v>0.46949999999999997</v>
      </c>
    </row>
    <row r="1215" spans="1:3" x14ac:dyDescent="0.35">
      <c r="A1215">
        <v>1981</v>
      </c>
      <c r="B1215">
        <v>2</v>
      </c>
      <c r="C1215">
        <v>0.36780000000000002</v>
      </c>
    </row>
    <row r="1216" spans="1:3" x14ac:dyDescent="0.35">
      <c r="A1216">
        <v>1981</v>
      </c>
      <c r="B1216">
        <v>3</v>
      </c>
      <c r="C1216">
        <v>0.4148</v>
      </c>
    </row>
    <row r="1217" spans="1:3" x14ac:dyDescent="0.35">
      <c r="A1217">
        <v>1981</v>
      </c>
      <c r="B1217">
        <v>4</v>
      </c>
      <c r="C1217">
        <v>0.36249999999999999</v>
      </c>
    </row>
    <row r="1218" spans="1:3" x14ac:dyDescent="0.35">
      <c r="A1218">
        <v>1981</v>
      </c>
      <c r="B1218">
        <v>5</v>
      </c>
      <c r="C1218">
        <v>0.26769999999999999</v>
      </c>
    </row>
    <row r="1219" spans="1:3" x14ac:dyDescent="0.35">
      <c r="A1219">
        <v>1981</v>
      </c>
      <c r="B1219">
        <v>6</v>
      </c>
      <c r="C1219">
        <v>0.29199999999999998</v>
      </c>
    </row>
    <row r="1220" spans="1:3" x14ac:dyDescent="0.35">
      <c r="A1220">
        <v>1981</v>
      </c>
      <c r="B1220">
        <v>7</v>
      </c>
      <c r="C1220">
        <v>0.2326</v>
      </c>
    </row>
    <row r="1221" spans="1:3" x14ac:dyDescent="0.35">
      <c r="A1221">
        <v>1981</v>
      </c>
      <c r="B1221">
        <v>8</v>
      </c>
      <c r="C1221">
        <v>0.2482</v>
      </c>
    </row>
    <row r="1222" spans="1:3" x14ac:dyDescent="0.35">
      <c r="A1222">
        <v>1981</v>
      </c>
      <c r="B1222">
        <v>9</v>
      </c>
      <c r="C1222">
        <v>0.19040000000000001</v>
      </c>
    </row>
    <row r="1223" spans="1:3" x14ac:dyDescent="0.35">
      <c r="A1223">
        <v>1981</v>
      </c>
      <c r="B1223">
        <v>10</v>
      </c>
      <c r="C1223">
        <v>0.1729</v>
      </c>
    </row>
    <row r="1224" spans="1:3" x14ac:dyDescent="0.35">
      <c r="A1224">
        <v>1981</v>
      </c>
      <c r="B1224">
        <v>11</v>
      </c>
      <c r="C1224">
        <v>0.2162</v>
      </c>
    </row>
    <row r="1225" spans="1:3" x14ac:dyDescent="0.35">
      <c r="A1225">
        <v>1981</v>
      </c>
      <c r="B1225">
        <v>12</v>
      </c>
      <c r="C1225">
        <v>0.42459999999999998</v>
      </c>
    </row>
    <row r="1226" spans="1:3" x14ac:dyDescent="0.35">
      <c r="A1226">
        <v>1982</v>
      </c>
      <c r="B1226">
        <v>1</v>
      </c>
      <c r="C1226">
        <v>0.13850000000000001</v>
      </c>
    </row>
    <row r="1227" spans="1:3" x14ac:dyDescent="0.35">
      <c r="A1227">
        <v>1982</v>
      </c>
      <c r="B1227">
        <v>2</v>
      </c>
      <c r="C1227">
        <v>0.16339999999999999</v>
      </c>
    </row>
    <row r="1228" spans="1:3" x14ac:dyDescent="0.35">
      <c r="A1228">
        <v>1982</v>
      </c>
      <c r="B1228">
        <v>3</v>
      </c>
      <c r="C1228">
        <v>8.9200000000000002E-2</v>
      </c>
    </row>
    <row r="1229" spans="1:3" x14ac:dyDescent="0.35">
      <c r="A1229">
        <v>1982</v>
      </c>
      <c r="B1229">
        <v>4</v>
      </c>
      <c r="C1229">
        <v>0.21</v>
      </c>
    </row>
    <row r="1230" spans="1:3" x14ac:dyDescent="0.35">
      <c r="A1230">
        <v>1982</v>
      </c>
      <c r="B1230">
        <v>5</v>
      </c>
      <c r="C1230">
        <v>0.19670000000000001</v>
      </c>
    </row>
    <row r="1231" spans="1:3" x14ac:dyDescent="0.35">
      <c r="A1231">
        <v>1982</v>
      </c>
      <c r="B1231">
        <v>6</v>
      </c>
      <c r="C1231">
        <v>0.12839999999999999</v>
      </c>
    </row>
    <row r="1232" spans="1:3" x14ac:dyDescent="0.35">
      <c r="A1232">
        <v>1982</v>
      </c>
      <c r="B1232">
        <v>7</v>
      </c>
      <c r="C1232">
        <v>0.1484</v>
      </c>
    </row>
    <row r="1233" spans="1:3" x14ac:dyDescent="0.35">
      <c r="A1233">
        <v>1982</v>
      </c>
      <c r="B1233">
        <v>8</v>
      </c>
      <c r="C1233">
        <v>0.14530000000000001</v>
      </c>
    </row>
    <row r="1234" spans="1:3" x14ac:dyDescent="0.35">
      <c r="A1234">
        <v>1982</v>
      </c>
      <c r="B1234">
        <v>9</v>
      </c>
      <c r="C1234">
        <v>0.23710000000000001</v>
      </c>
    </row>
    <row r="1235" spans="1:3" x14ac:dyDescent="0.35">
      <c r="A1235">
        <v>1982</v>
      </c>
      <c r="B1235">
        <v>10</v>
      </c>
      <c r="C1235">
        <v>0.18179999999999999</v>
      </c>
    </row>
    <row r="1236" spans="1:3" x14ac:dyDescent="0.35">
      <c r="A1236">
        <v>1982</v>
      </c>
      <c r="B1236">
        <v>11</v>
      </c>
      <c r="C1236">
        <v>0.15640000000000001</v>
      </c>
    </row>
    <row r="1237" spans="1:3" x14ac:dyDescent="0.35">
      <c r="A1237">
        <v>1982</v>
      </c>
      <c r="B1237">
        <v>12</v>
      </c>
      <c r="C1237">
        <v>0.441</v>
      </c>
    </row>
    <row r="1238" spans="1:3" x14ac:dyDescent="0.35">
      <c r="A1238">
        <v>1983</v>
      </c>
      <c r="B1238">
        <v>1</v>
      </c>
      <c r="C1238">
        <v>0.52070000000000005</v>
      </c>
    </row>
    <row r="1239" spans="1:3" x14ac:dyDescent="0.35">
      <c r="A1239">
        <v>1983</v>
      </c>
      <c r="B1239">
        <v>2</v>
      </c>
      <c r="C1239">
        <v>0.48809999999999998</v>
      </c>
    </row>
    <row r="1240" spans="1:3" x14ac:dyDescent="0.35">
      <c r="A1240">
        <v>1983</v>
      </c>
      <c r="B1240">
        <v>3</v>
      </c>
      <c r="C1240">
        <v>0.43109999999999998</v>
      </c>
    </row>
    <row r="1241" spans="1:3" x14ac:dyDescent="0.35">
      <c r="A1241">
        <v>1983</v>
      </c>
      <c r="B1241">
        <v>4</v>
      </c>
      <c r="C1241">
        <v>0.29670000000000002</v>
      </c>
    </row>
    <row r="1242" spans="1:3" x14ac:dyDescent="0.35">
      <c r="A1242">
        <v>1983</v>
      </c>
      <c r="B1242">
        <v>5</v>
      </c>
      <c r="C1242">
        <v>0.29289999999999999</v>
      </c>
    </row>
    <row r="1243" spans="1:3" x14ac:dyDescent="0.35">
      <c r="A1243">
        <v>1983</v>
      </c>
      <c r="B1243">
        <v>6</v>
      </c>
      <c r="C1243">
        <v>0.26790000000000003</v>
      </c>
    </row>
    <row r="1244" spans="1:3" x14ac:dyDescent="0.35">
      <c r="A1244">
        <v>1983</v>
      </c>
      <c r="B1244">
        <v>7</v>
      </c>
      <c r="C1244">
        <v>0.27089999999999997</v>
      </c>
    </row>
    <row r="1245" spans="1:3" x14ac:dyDescent="0.35">
      <c r="A1245">
        <v>1983</v>
      </c>
      <c r="B1245">
        <v>8</v>
      </c>
      <c r="C1245">
        <v>0.3276</v>
      </c>
    </row>
    <row r="1246" spans="1:3" x14ac:dyDescent="0.35">
      <c r="A1246">
        <v>1983</v>
      </c>
      <c r="B1246">
        <v>9</v>
      </c>
      <c r="C1246">
        <v>0.32269999999999999</v>
      </c>
    </row>
    <row r="1247" spans="1:3" x14ac:dyDescent="0.35">
      <c r="A1247">
        <v>1983</v>
      </c>
      <c r="B1247">
        <v>10</v>
      </c>
      <c r="C1247">
        <v>0.2157</v>
      </c>
    </row>
    <row r="1248" spans="1:3" x14ac:dyDescent="0.35">
      <c r="A1248">
        <v>1983</v>
      </c>
      <c r="B1248">
        <v>11</v>
      </c>
      <c r="C1248">
        <v>0.43619999999999998</v>
      </c>
    </row>
    <row r="1249" spans="1:3" x14ac:dyDescent="0.35">
      <c r="A1249">
        <v>1983</v>
      </c>
      <c r="B1249">
        <v>12</v>
      </c>
      <c r="C1249">
        <v>0.27939999999999998</v>
      </c>
    </row>
    <row r="1250" spans="1:3" x14ac:dyDescent="0.35">
      <c r="A1250">
        <v>1984</v>
      </c>
      <c r="B1250">
        <v>1</v>
      </c>
      <c r="C1250">
        <v>0.28799999999999998</v>
      </c>
    </row>
    <row r="1251" spans="1:3" x14ac:dyDescent="0.35">
      <c r="A1251">
        <v>1984</v>
      </c>
      <c r="B1251">
        <v>2</v>
      </c>
      <c r="C1251">
        <v>0.18090000000000001</v>
      </c>
    </row>
    <row r="1252" spans="1:3" x14ac:dyDescent="0.35">
      <c r="A1252">
        <v>1984</v>
      </c>
      <c r="B1252">
        <v>3</v>
      </c>
      <c r="C1252">
        <v>0.27750000000000002</v>
      </c>
    </row>
    <row r="1253" spans="1:3" x14ac:dyDescent="0.35">
      <c r="A1253">
        <v>1984</v>
      </c>
      <c r="B1253">
        <v>4</v>
      </c>
      <c r="C1253">
        <v>0.15479999999999999</v>
      </c>
    </row>
    <row r="1254" spans="1:3" x14ac:dyDescent="0.35">
      <c r="A1254">
        <v>1984</v>
      </c>
      <c r="B1254">
        <v>5</v>
      </c>
      <c r="C1254">
        <v>0.28949999999999998</v>
      </c>
    </row>
    <row r="1255" spans="1:3" x14ac:dyDescent="0.35">
      <c r="A1255">
        <v>1984</v>
      </c>
      <c r="B1255">
        <v>6</v>
      </c>
      <c r="C1255">
        <v>0.13600000000000001</v>
      </c>
    </row>
    <row r="1256" spans="1:3" x14ac:dyDescent="0.35">
      <c r="A1256">
        <v>1984</v>
      </c>
      <c r="B1256">
        <v>7</v>
      </c>
      <c r="C1256">
        <v>0.1239</v>
      </c>
    </row>
    <row r="1257" spans="1:3" x14ac:dyDescent="0.35">
      <c r="A1257">
        <v>1984</v>
      </c>
      <c r="B1257">
        <v>8</v>
      </c>
      <c r="C1257">
        <v>0.1726</v>
      </c>
    </row>
    <row r="1258" spans="1:3" x14ac:dyDescent="0.35">
      <c r="A1258">
        <v>1984</v>
      </c>
      <c r="B1258">
        <v>9</v>
      </c>
      <c r="C1258">
        <v>0.1474</v>
      </c>
    </row>
    <row r="1259" spans="1:3" x14ac:dyDescent="0.35">
      <c r="A1259">
        <v>1984</v>
      </c>
      <c r="B1259">
        <v>10</v>
      </c>
      <c r="C1259">
        <v>0.1237</v>
      </c>
    </row>
    <row r="1260" spans="1:3" x14ac:dyDescent="0.35">
      <c r="A1260">
        <v>1984</v>
      </c>
      <c r="B1260">
        <v>11</v>
      </c>
      <c r="C1260">
        <v>4.2799999999999998E-2</v>
      </c>
    </row>
    <row r="1261" spans="1:3" x14ac:dyDescent="0.35">
      <c r="A1261">
        <v>1984</v>
      </c>
      <c r="B1261">
        <v>12</v>
      </c>
      <c r="C1261">
        <v>-8.77E-2</v>
      </c>
    </row>
    <row r="1262" spans="1:3" x14ac:dyDescent="0.35">
      <c r="A1262">
        <v>1985</v>
      </c>
      <c r="B1262">
        <v>1</v>
      </c>
      <c r="C1262">
        <v>0.18290000000000001</v>
      </c>
    </row>
    <row r="1263" spans="1:3" x14ac:dyDescent="0.35">
      <c r="A1263">
        <v>1985</v>
      </c>
      <c r="B1263">
        <v>2</v>
      </c>
      <c r="C1263">
        <v>2.24E-2</v>
      </c>
    </row>
    <row r="1264" spans="1:3" x14ac:dyDescent="0.35">
      <c r="A1264">
        <v>1985</v>
      </c>
      <c r="B1264">
        <v>3</v>
      </c>
      <c r="C1264">
        <v>0.19239999999999999</v>
      </c>
    </row>
    <row r="1265" spans="1:3" x14ac:dyDescent="0.35">
      <c r="A1265">
        <v>1985</v>
      </c>
      <c r="B1265">
        <v>4</v>
      </c>
      <c r="C1265">
        <v>0.15329999999999999</v>
      </c>
    </row>
    <row r="1266" spans="1:3" x14ac:dyDescent="0.35">
      <c r="A1266">
        <v>1985</v>
      </c>
      <c r="B1266">
        <v>5</v>
      </c>
      <c r="C1266">
        <v>0.20080000000000001</v>
      </c>
    </row>
    <row r="1267" spans="1:3" x14ac:dyDescent="0.35">
      <c r="A1267">
        <v>1985</v>
      </c>
      <c r="B1267">
        <v>6</v>
      </c>
      <c r="C1267">
        <v>0.1341</v>
      </c>
    </row>
    <row r="1268" spans="1:3" x14ac:dyDescent="0.35">
      <c r="A1268">
        <v>1985</v>
      </c>
      <c r="B1268">
        <v>7</v>
      </c>
      <c r="C1268">
        <v>8.3000000000000004E-2</v>
      </c>
    </row>
    <row r="1269" spans="1:3" x14ac:dyDescent="0.35">
      <c r="A1269">
        <v>1985</v>
      </c>
      <c r="B1269">
        <v>8</v>
      </c>
      <c r="C1269">
        <v>0.13320000000000001</v>
      </c>
    </row>
    <row r="1270" spans="1:3" x14ac:dyDescent="0.35">
      <c r="A1270">
        <v>1985</v>
      </c>
      <c r="B1270">
        <v>9</v>
      </c>
      <c r="C1270">
        <v>0.1069</v>
      </c>
    </row>
    <row r="1271" spans="1:3" x14ac:dyDescent="0.35">
      <c r="A1271">
        <v>1985</v>
      </c>
      <c r="B1271">
        <v>10</v>
      </c>
      <c r="C1271">
        <v>0.13469999999999999</v>
      </c>
    </row>
    <row r="1272" spans="1:3" x14ac:dyDescent="0.35">
      <c r="A1272">
        <v>1985</v>
      </c>
      <c r="B1272">
        <v>11</v>
      </c>
      <c r="C1272">
        <v>0.1232</v>
      </c>
    </row>
    <row r="1273" spans="1:3" x14ac:dyDescent="0.35">
      <c r="A1273">
        <v>1985</v>
      </c>
      <c r="B1273">
        <v>12</v>
      </c>
      <c r="C1273">
        <v>0.20300000000000001</v>
      </c>
    </row>
    <row r="1274" spans="1:3" x14ac:dyDescent="0.35">
      <c r="A1274">
        <v>1986</v>
      </c>
      <c r="B1274">
        <v>1</v>
      </c>
      <c r="C1274">
        <v>0.32969999999999999</v>
      </c>
    </row>
    <row r="1275" spans="1:3" x14ac:dyDescent="0.35">
      <c r="A1275">
        <v>1986</v>
      </c>
      <c r="B1275">
        <v>2</v>
      </c>
      <c r="C1275">
        <v>0.28539999999999999</v>
      </c>
    </row>
    <row r="1276" spans="1:3" x14ac:dyDescent="0.35">
      <c r="A1276">
        <v>1986</v>
      </c>
      <c r="B1276">
        <v>3</v>
      </c>
      <c r="C1276">
        <v>0.3029</v>
      </c>
    </row>
    <row r="1277" spans="1:3" x14ac:dyDescent="0.35">
      <c r="A1277">
        <v>1986</v>
      </c>
      <c r="B1277">
        <v>4</v>
      </c>
      <c r="C1277">
        <v>0.2661</v>
      </c>
    </row>
    <row r="1278" spans="1:3" x14ac:dyDescent="0.35">
      <c r="A1278">
        <v>1986</v>
      </c>
      <c r="B1278">
        <v>5</v>
      </c>
      <c r="C1278">
        <v>0.2555</v>
      </c>
    </row>
    <row r="1279" spans="1:3" x14ac:dyDescent="0.35">
      <c r="A1279">
        <v>1986</v>
      </c>
      <c r="B1279">
        <v>6</v>
      </c>
      <c r="C1279">
        <v>0.25990000000000002</v>
      </c>
    </row>
    <row r="1280" spans="1:3" x14ac:dyDescent="0.35">
      <c r="A1280">
        <v>1986</v>
      </c>
      <c r="B1280">
        <v>7</v>
      </c>
      <c r="C1280">
        <v>0.1744</v>
      </c>
    </row>
    <row r="1281" spans="1:3" x14ac:dyDescent="0.35">
      <c r="A1281">
        <v>1986</v>
      </c>
      <c r="B1281">
        <v>8</v>
      </c>
      <c r="C1281">
        <v>0.17549999999999999</v>
      </c>
    </row>
    <row r="1282" spans="1:3" x14ac:dyDescent="0.35">
      <c r="A1282">
        <v>1986</v>
      </c>
      <c r="B1282">
        <v>9</v>
      </c>
      <c r="C1282">
        <v>0.1764</v>
      </c>
    </row>
    <row r="1283" spans="1:3" x14ac:dyDescent="0.35">
      <c r="A1283">
        <v>1986</v>
      </c>
      <c r="B1283">
        <v>10</v>
      </c>
      <c r="C1283">
        <v>0.21210000000000001</v>
      </c>
    </row>
    <row r="1284" spans="1:3" x14ac:dyDescent="0.35">
      <c r="A1284">
        <v>1986</v>
      </c>
      <c r="B1284">
        <v>11</v>
      </c>
      <c r="C1284">
        <v>0.1595</v>
      </c>
    </row>
    <row r="1285" spans="1:3" x14ac:dyDescent="0.35">
      <c r="A1285">
        <v>1986</v>
      </c>
      <c r="B1285">
        <v>12</v>
      </c>
      <c r="C1285">
        <v>0.22270000000000001</v>
      </c>
    </row>
    <row r="1286" spans="1:3" x14ac:dyDescent="0.35">
      <c r="A1286">
        <v>1987</v>
      </c>
      <c r="B1286">
        <v>1</v>
      </c>
      <c r="C1286">
        <v>0.31509999999999999</v>
      </c>
    </row>
    <row r="1287" spans="1:3" x14ac:dyDescent="0.35">
      <c r="A1287">
        <v>1987</v>
      </c>
      <c r="B1287">
        <v>2</v>
      </c>
      <c r="C1287">
        <v>0.50760000000000005</v>
      </c>
    </row>
    <row r="1288" spans="1:3" x14ac:dyDescent="0.35">
      <c r="A1288">
        <v>1987</v>
      </c>
      <c r="B1288">
        <v>3</v>
      </c>
      <c r="C1288">
        <v>0.25929999999999997</v>
      </c>
    </row>
    <row r="1289" spans="1:3" x14ac:dyDescent="0.35">
      <c r="A1289">
        <v>1987</v>
      </c>
      <c r="B1289">
        <v>4</v>
      </c>
      <c r="C1289">
        <v>0.30499999999999999</v>
      </c>
    </row>
    <row r="1290" spans="1:3" x14ac:dyDescent="0.35">
      <c r="A1290">
        <v>1987</v>
      </c>
      <c r="B1290">
        <v>5</v>
      </c>
      <c r="C1290">
        <v>0.33900000000000002</v>
      </c>
    </row>
    <row r="1291" spans="1:3" x14ac:dyDescent="0.35">
      <c r="A1291">
        <v>1987</v>
      </c>
      <c r="B1291">
        <v>6</v>
      </c>
      <c r="C1291">
        <v>0.30570000000000003</v>
      </c>
    </row>
    <row r="1292" spans="1:3" x14ac:dyDescent="0.35">
      <c r="A1292">
        <v>1987</v>
      </c>
      <c r="B1292">
        <v>7</v>
      </c>
      <c r="C1292">
        <v>0.42430000000000001</v>
      </c>
    </row>
    <row r="1293" spans="1:3" x14ac:dyDescent="0.35">
      <c r="A1293">
        <v>1987</v>
      </c>
      <c r="B1293">
        <v>8</v>
      </c>
      <c r="C1293">
        <v>0.38869999999999999</v>
      </c>
    </row>
    <row r="1294" spans="1:3" x14ac:dyDescent="0.35">
      <c r="A1294">
        <v>1987</v>
      </c>
      <c r="B1294">
        <v>9</v>
      </c>
      <c r="C1294">
        <v>0.4375</v>
      </c>
    </row>
    <row r="1295" spans="1:3" x14ac:dyDescent="0.35">
      <c r="A1295">
        <v>1987</v>
      </c>
      <c r="B1295">
        <v>10</v>
      </c>
      <c r="C1295">
        <v>0.3392</v>
      </c>
    </row>
    <row r="1296" spans="1:3" x14ac:dyDescent="0.35">
      <c r="A1296">
        <v>1987</v>
      </c>
      <c r="B1296">
        <v>11</v>
      </c>
      <c r="C1296">
        <v>0.33460000000000001</v>
      </c>
    </row>
    <row r="1297" spans="1:3" x14ac:dyDescent="0.35">
      <c r="A1297">
        <v>1987</v>
      </c>
      <c r="B1297">
        <v>12</v>
      </c>
      <c r="C1297">
        <v>0.53480000000000005</v>
      </c>
    </row>
    <row r="1298" spans="1:3" x14ac:dyDescent="0.35">
      <c r="A1298">
        <v>1988</v>
      </c>
      <c r="B1298">
        <v>1</v>
      </c>
      <c r="C1298">
        <v>0.55359999999999998</v>
      </c>
    </row>
    <row r="1299" spans="1:3" x14ac:dyDescent="0.35">
      <c r="A1299">
        <v>1988</v>
      </c>
      <c r="B1299">
        <v>2</v>
      </c>
      <c r="C1299">
        <v>0.3947</v>
      </c>
    </row>
    <row r="1300" spans="1:3" x14ac:dyDescent="0.35">
      <c r="A1300">
        <v>1988</v>
      </c>
      <c r="B1300">
        <v>3</v>
      </c>
      <c r="C1300">
        <v>0.48880000000000001</v>
      </c>
    </row>
    <row r="1301" spans="1:3" x14ac:dyDescent="0.35">
      <c r="A1301">
        <v>1988</v>
      </c>
      <c r="B1301">
        <v>4</v>
      </c>
      <c r="C1301">
        <v>0.44769999999999999</v>
      </c>
    </row>
    <row r="1302" spans="1:3" x14ac:dyDescent="0.35">
      <c r="A1302">
        <v>1988</v>
      </c>
      <c r="B1302">
        <v>5</v>
      </c>
      <c r="C1302">
        <v>0.3851</v>
      </c>
    </row>
    <row r="1303" spans="1:3" x14ac:dyDescent="0.35">
      <c r="A1303">
        <v>1988</v>
      </c>
      <c r="B1303">
        <v>6</v>
      </c>
      <c r="C1303">
        <v>0.3921</v>
      </c>
    </row>
    <row r="1304" spans="1:3" x14ac:dyDescent="0.35">
      <c r="A1304">
        <v>1988</v>
      </c>
      <c r="B1304">
        <v>7</v>
      </c>
      <c r="C1304">
        <v>0.34670000000000001</v>
      </c>
    </row>
    <row r="1305" spans="1:3" x14ac:dyDescent="0.35">
      <c r="A1305">
        <v>1988</v>
      </c>
      <c r="B1305">
        <v>8</v>
      </c>
      <c r="C1305">
        <v>0.32500000000000001</v>
      </c>
    </row>
    <row r="1306" spans="1:3" x14ac:dyDescent="0.35">
      <c r="A1306">
        <v>1988</v>
      </c>
      <c r="B1306">
        <v>9</v>
      </c>
      <c r="C1306">
        <v>0.32419999999999999</v>
      </c>
    </row>
    <row r="1307" spans="1:3" x14ac:dyDescent="0.35">
      <c r="A1307">
        <v>1988</v>
      </c>
      <c r="B1307">
        <v>10</v>
      </c>
      <c r="C1307">
        <v>0.30430000000000001</v>
      </c>
    </row>
    <row r="1308" spans="1:3" x14ac:dyDescent="0.35">
      <c r="A1308">
        <v>1988</v>
      </c>
      <c r="B1308">
        <v>11</v>
      </c>
      <c r="C1308">
        <v>0.2339</v>
      </c>
    </row>
    <row r="1309" spans="1:3" x14ac:dyDescent="0.35">
      <c r="A1309">
        <v>1988</v>
      </c>
      <c r="B1309">
        <v>12</v>
      </c>
      <c r="C1309">
        <v>0.36520000000000002</v>
      </c>
    </row>
    <row r="1310" spans="1:3" x14ac:dyDescent="0.35">
      <c r="A1310">
        <v>1989</v>
      </c>
      <c r="B1310">
        <v>1</v>
      </c>
      <c r="C1310">
        <v>0.2208</v>
      </c>
    </row>
    <row r="1311" spans="1:3" x14ac:dyDescent="0.35">
      <c r="A1311">
        <v>1989</v>
      </c>
      <c r="B1311">
        <v>2</v>
      </c>
      <c r="C1311">
        <v>0.31180000000000002</v>
      </c>
    </row>
    <row r="1312" spans="1:3" x14ac:dyDescent="0.35">
      <c r="A1312">
        <v>1989</v>
      </c>
      <c r="B1312">
        <v>3</v>
      </c>
      <c r="C1312">
        <v>0.34039999999999998</v>
      </c>
    </row>
    <row r="1313" spans="1:3" x14ac:dyDescent="0.35">
      <c r="A1313">
        <v>1989</v>
      </c>
      <c r="B1313">
        <v>4</v>
      </c>
      <c r="C1313">
        <v>0.29239999999999999</v>
      </c>
    </row>
    <row r="1314" spans="1:3" x14ac:dyDescent="0.35">
      <c r="A1314">
        <v>1989</v>
      </c>
      <c r="B1314">
        <v>5</v>
      </c>
      <c r="C1314">
        <v>0.28249999999999997</v>
      </c>
    </row>
    <row r="1315" spans="1:3" x14ac:dyDescent="0.35">
      <c r="A1315">
        <v>1989</v>
      </c>
      <c r="B1315">
        <v>6</v>
      </c>
      <c r="C1315">
        <v>0.27900000000000003</v>
      </c>
    </row>
    <row r="1316" spans="1:3" x14ac:dyDescent="0.35">
      <c r="A1316">
        <v>1989</v>
      </c>
      <c r="B1316">
        <v>7</v>
      </c>
      <c r="C1316">
        <v>0.30680000000000002</v>
      </c>
    </row>
    <row r="1317" spans="1:3" x14ac:dyDescent="0.35">
      <c r="A1317">
        <v>1989</v>
      </c>
      <c r="B1317">
        <v>8</v>
      </c>
      <c r="C1317">
        <v>0.3049</v>
      </c>
    </row>
    <row r="1318" spans="1:3" x14ac:dyDescent="0.35">
      <c r="A1318">
        <v>1989</v>
      </c>
      <c r="B1318">
        <v>9</v>
      </c>
      <c r="C1318">
        <v>0.30690000000000001</v>
      </c>
    </row>
    <row r="1319" spans="1:3" x14ac:dyDescent="0.35">
      <c r="A1319">
        <v>1989</v>
      </c>
      <c r="B1319">
        <v>10</v>
      </c>
      <c r="C1319">
        <v>0.30809999999999998</v>
      </c>
    </row>
    <row r="1320" spans="1:3" x14ac:dyDescent="0.35">
      <c r="A1320">
        <v>1989</v>
      </c>
      <c r="B1320">
        <v>11</v>
      </c>
      <c r="C1320">
        <v>0.25729999999999997</v>
      </c>
    </row>
    <row r="1321" spans="1:3" x14ac:dyDescent="0.35">
      <c r="A1321">
        <v>1989</v>
      </c>
      <c r="B1321">
        <v>12</v>
      </c>
      <c r="C1321">
        <v>0.4047</v>
      </c>
    </row>
    <row r="1322" spans="1:3" x14ac:dyDescent="0.35">
      <c r="A1322">
        <v>1990</v>
      </c>
      <c r="B1322">
        <v>1</v>
      </c>
      <c r="C1322">
        <v>0.36759999999999998</v>
      </c>
    </row>
    <row r="1323" spans="1:3" x14ac:dyDescent="0.35">
      <c r="A1323">
        <v>1990</v>
      </c>
      <c r="B1323">
        <v>2</v>
      </c>
      <c r="C1323">
        <v>0.41170000000000001</v>
      </c>
    </row>
    <row r="1324" spans="1:3" x14ac:dyDescent="0.35">
      <c r="A1324">
        <v>1990</v>
      </c>
      <c r="B1324">
        <v>3</v>
      </c>
      <c r="C1324">
        <v>0.73760000000000003</v>
      </c>
    </row>
    <row r="1325" spans="1:3" x14ac:dyDescent="0.35">
      <c r="A1325">
        <v>1990</v>
      </c>
      <c r="B1325">
        <v>4</v>
      </c>
      <c r="C1325">
        <v>0.49490000000000001</v>
      </c>
    </row>
    <row r="1326" spans="1:3" x14ac:dyDescent="0.35">
      <c r="A1326">
        <v>1990</v>
      </c>
      <c r="B1326">
        <v>5</v>
      </c>
      <c r="C1326">
        <v>0.43159999999999998</v>
      </c>
    </row>
    <row r="1327" spans="1:3" x14ac:dyDescent="0.35">
      <c r="A1327">
        <v>1990</v>
      </c>
      <c r="B1327">
        <v>6</v>
      </c>
      <c r="C1327">
        <v>0.41539999999999999</v>
      </c>
    </row>
    <row r="1328" spans="1:3" x14ac:dyDescent="0.35">
      <c r="A1328">
        <v>1990</v>
      </c>
      <c r="B1328">
        <v>7</v>
      </c>
      <c r="C1328">
        <v>0.34920000000000001</v>
      </c>
    </row>
    <row r="1329" spans="1:3" x14ac:dyDescent="0.35">
      <c r="A1329">
        <v>1990</v>
      </c>
      <c r="B1329">
        <v>8</v>
      </c>
      <c r="C1329">
        <v>0.35120000000000001</v>
      </c>
    </row>
    <row r="1330" spans="1:3" x14ac:dyDescent="0.35">
      <c r="A1330">
        <v>1990</v>
      </c>
      <c r="B1330">
        <v>9</v>
      </c>
      <c r="C1330">
        <v>0.31809999999999999</v>
      </c>
    </row>
    <row r="1331" spans="1:3" x14ac:dyDescent="0.35">
      <c r="A1331">
        <v>1990</v>
      </c>
      <c r="B1331">
        <v>10</v>
      </c>
      <c r="C1331">
        <v>0.43049999999999999</v>
      </c>
    </row>
    <row r="1332" spans="1:3" x14ac:dyDescent="0.35">
      <c r="A1332">
        <v>1990</v>
      </c>
      <c r="B1332">
        <v>11</v>
      </c>
      <c r="C1332">
        <v>0.48259999999999997</v>
      </c>
    </row>
    <row r="1333" spans="1:3" x14ac:dyDescent="0.35">
      <c r="A1333">
        <v>1990</v>
      </c>
      <c r="B1333">
        <v>12</v>
      </c>
      <c r="C1333">
        <v>0.45140000000000002</v>
      </c>
    </row>
    <row r="1334" spans="1:3" x14ac:dyDescent="0.35">
      <c r="A1334">
        <v>1991</v>
      </c>
      <c r="B1334">
        <v>1</v>
      </c>
      <c r="C1334">
        <v>0.4556</v>
      </c>
    </row>
    <row r="1335" spans="1:3" x14ac:dyDescent="0.35">
      <c r="A1335">
        <v>1991</v>
      </c>
      <c r="B1335">
        <v>2</v>
      </c>
      <c r="C1335">
        <v>0.46910000000000002</v>
      </c>
    </row>
    <row r="1336" spans="1:3" x14ac:dyDescent="0.35">
      <c r="A1336">
        <v>1991</v>
      </c>
      <c r="B1336">
        <v>3</v>
      </c>
      <c r="C1336">
        <v>0.37330000000000002</v>
      </c>
    </row>
    <row r="1337" spans="1:3" x14ac:dyDescent="0.35">
      <c r="A1337">
        <v>1991</v>
      </c>
      <c r="B1337">
        <v>4</v>
      </c>
      <c r="C1337">
        <v>0.52149999999999996</v>
      </c>
    </row>
    <row r="1338" spans="1:3" x14ac:dyDescent="0.35">
      <c r="A1338">
        <v>1991</v>
      </c>
      <c r="B1338">
        <v>5</v>
      </c>
      <c r="C1338">
        <v>0.41439999999999999</v>
      </c>
    </row>
    <row r="1339" spans="1:3" x14ac:dyDescent="0.35">
      <c r="A1339">
        <v>1991</v>
      </c>
      <c r="B1339">
        <v>6</v>
      </c>
      <c r="C1339">
        <v>0.48499999999999999</v>
      </c>
    </row>
    <row r="1340" spans="1:3" x14ac:dyDescent="0.35">
      <c r="A1340">
        <v>1991</v>
      </c>
      <c r="B1340">
        <v>7</v>
      </c>
      <c r="C1340">
        <v>0.4501</v>
      </c>
    </row>
    <row r="1341" spans="1:3" x14ac:dyDescent="0.35">
      <c r="A1341">
        <v>1991</v>
      </c>
      <c r="B1341">
        <v>8</v>
      </c>
      <c r="C1341">
        <v>0.39169999999999999</v>
      </c>
    </row>
    <row r="1342" spans="1:3" x14ac:dyDescent="0.35">
      <c r="A1342">
        <v>1991</v>
      </c>
      <c r="B1342">
        <v>9</v>
      </c>
      <c r="C1342">
        <v>0.39179999999999998</v>
      </c>
    </row>
    <row r="1343" spans="1:3" x14ac:dyDescent="0.35">
      <c r="A1343">
        <v>1991</v>
      </c>
      <c r="B1343">
        <v>10</v>
      </c>
      <c r="C1343">
        <v>0.33450000000000002</v>
      </c>
    </row>
    <row r="1344" spans="1:3" x14ac:dyDescent="0.35">
      <c r="A1344">
        <v>1991</v>
      </c>
      <c r="B1344">
        <v>11</v>
      </c>
      <c r="C1344">
        <v>0.3211</v>
      </c>
    </row>
    <row r="1345" spans="1:3" x14ac:dyDescent="0.35">
      <c r="A1345">
        <v>1991</v>
      </c>
      <c r="B1345">
        <v>12</v>
      </c>
      <c r="C1345">
        <v>0.31169999999999998</v>
      </c>
    </row>
    <row r="1346" spans="1:3" x14ac:dyDescent="0.35">
      <c r="A1346">
        <v>1992</v>
      </c>
      <c r="B1346">
        <v>1</v>
      </c>
      <c r="C1346">
        <v>0.4778</v>
      </c>
    </row>
    <row r="1347" spans="1:3" x14ac:dyDescent="0.35">
      <c r="A1347">
        <v>1992</v>
      </c>
      <c r="B1347">
        <v>2</v>
      </c>
      <c r="C1347">
        <v>0.45290000000000002</v>
      </c>
    </row>
    <row r="1348" spans="1:3" x14ac:dyDescent="0.35">
      <c r="A1348">
        <v>1992</v>
      </c>
      <c r="B1348">
        <v>3</v>
      </c>
      <c r="C1348">
        <v>0.43680000000000002</v>
      </c>
    </row>
    <row r="1349" spans="1:3" x14ac:dyDescent="0.35">
      <c r="A1349">
        <v>1992</v>
      </c>
      <c r="B1349">
        <v>4</v>
      </c>
      <c r="C1349">
        <v>0.29759999999999998</v>
      </c>
    </row>
    <row r="1350" spans="1:3" x14ac:dyDescent="0.35">
      <c r="A1350">
        <v>1992</v>
      </c>
      <c r="B1350">
        <v>5</v>
      </c>
      <c r="C1350">
        <v>0.33090000000000003</v>
      </c>
    </row>
    <row r="1351" spans="1:3" x14ac:dyDescent="0.35">
      <c r="A1351">
        <v>1992</v>
      </c>
      <c r="B1351">
        <v>6</v>
      </c>
      <c r="C1351">
        <v>0.2873</v>
      </c>
    </row>
    <row r="1352" spans="1:3" x14ac:dyDescent="0.35">
      <c r="A1352">
        <v>1992</v>
      </c>
      <c r="B1352">
        <v>7</v>
      </c>
      <c r="C1352">
        <v>0.13930000000000001</v>
      </c>
    </row>
    <row r="1353" spans="1:3" x14ac:dyDescent="0.35">
      <c r="A1353">
        <v>1992</v>
      </c>
      <c r="B1353">
        <v>8</v>
      </c>
      <c r="C1353">
        <v>0.14399999999999999</v>
      </c>
    </row>
    <row r="1354" spans="1:3" x14ac:dyDescent="0.35">
      <c r="A1354">
        <v>1992</v>
      </c>
      <c r="B1354">
        <v>9</v>
      </c>
      <c r="C1354">
        <v>6.2300000000000001E-2</v>
      </c>
    </row>
    <row r="1355" spans="1:3" x14ac:dyDescent="0.35">
      <c r="A1355">
        <v>1992</v>
      </c>
      <c r="B1355">
        <v>10</v>
      </c>
      <c r="C1355">
        <v>0.1195</v>
      </c>
    </row>
    <row r="1356" spans="1:3" x14ac:dyDescent="0.35">
      <c r="A1356">
        <v>1992</v>
      </c>
      <c r="B1356">
        <v>11</v>
      </c>
      <c r="C1356">
        <v>9.8199999999999996E-2</v>
      </c>
    </row>
    <row r="1357" spans="1:3" x14ac:dyDescent="0.35">
      <c r="A1357">
        <v>1992</v>
      </c>
      <c r="B1357">
        <v>12</v>
      </c>
      <c r="C1357">
        <v>0.2873</v>
      </c>
    </row>
    <row r="1358" spans="1:3" x14ac:dyDescent="0.35">
      <c r="A1358">
        <v>1993</v>
      </c>
      <c r="B1358">
        <v>1</v>
      </c>
      <c r="C1358">
        <v>0.3871</v>
      </c>
    </row>
    <row r="1359" spans="1:3" x14ac:dyDescent="0.35">
      <c r="A1359">
        <v>1993</v>
      </c>
      <c r="B1359">
        <v>2</v>
      </c>
      <c r="C1359">
        <v>0.3982</v>
      </c>
    </row>
    <row r="1360" spans="1:3" x14ac:dyDescent="0.35">
      <c r="A1360">
        <v>1993</v>
      </c>
      <c r="B1360">
        <v>3</v>
      </c>
      <c r="C1360">
        <v>0.4239</v>
      </c>
    </row>
    <row r="1361" spans="1:3" x14ac:dyDescent="0.35">
      <c r="A1361">
        <v>1993</v>
      </c>
      <c r="B1361">
        <v>4</v>
      </c>
      <c r="C1361">
        <v>0.31869999999999998</v>
      </c>
    </row>
    <row r="1362" spans="1:3" x14ac:dyDescent="0.35">
      <c r="A1362">
        <v>1993</v>
      </c>
      <c r="B1362">
        <v>5</v>
      </c>
      <c r="C1362">
        <v>0.34710000000000002</v>
      </c>
    </row>
    <row r="1363" spans="1:3" x14ac:dyDescent="0.35">
      <c r="A1363">
        <v>1993</v>
      </c>
      <c r="B1363">
        <v>6</v>
      </c>
      <c r="C1363">
        <v>0.2959</v>
      </c>
    </row>
    <row r="1364" spans="1:3" x14ac:dyDescent="0.35">
      <c r="A1364">
        <v>1993</v>
      </c>
      <c r="B1364">
        <v>7</v>
      </c>
      <c r="C1364">
        <v>0.2369</v>
      </c>
    </row>
    <row r="1365" spans="1:3" x14ac:dyDescent="0.35">
      <c r="A1365">
        <v>1993</v>
      </c>
      <c r="B1365">
        <v>8</v>
      </c>
      <c r="C1365">
        <v>0.216</v>
      </c>
    </row>
    <row r="1366" spans="1:3" x14ac:dyDescent="0.35">
      <c r="A1366">
        <v>1993</v>
      </c>
      <c r="B1366">
        <v>9</v>
      </c>
      <c r="C1366">
        <v>0.17369999999999999</v>
      </c>
    </row>
    <row r="1367" spans="1:3" x14ac:dyDescent="0.35">
      <c r="A1367">
        <v>1993</v>
      </c>
      <c r="B1367">
        <v>10</v>
      </c>
      <c r="C1367">
        <v>0.249</v>
      </c>
    </row>
    <row r="1368" spans="1:3" x14ac:dyDescent="0.35">
      <c r="A1368">
        <v>1993</v>
      </c>
      <c r="B1368">
        <v>11</v>
      </c>
      <c r="C1368">
        <v>9.7600000000000006E-2</v>
      </c>
    </row>
    <row r="1369" spans="1:3" x14ac:dyDescent="0.35">
      <c r="A1369">
        <v>1993</v>
      </c>
      <c r="B1369">
        <v>12</v>
      </c>
      <c r="C1369">
        <v>0.32150000000000001</v>
      </c>
    </row>
    <row r="1370" spans="1:3" x14ac:dyDescent="0.35">
      <c r="A1370">
        <v>1994</v>
      </c>
      <c r="B1370">
        <v>1</v>
      </c>
      <c r="C1370">
        <v>0.29399999999999998</v>
      </c>
    </row>
    <row r="1371" spans="1:3" x14ac:dyDescent="0.35">
      <c r="A1371">
        <v>1994</v>
      </c>
      <c r="B1371">
        <v>2</v>
      </c>
      <c r="C1371">
        <v>8.3099999999999993E-2</v>
      </c>
    </row>
    <row r="1372" spans="1:3" x14ac:dyDescent="0.35">
      <c r="A1372">
        <v>1994</v>
      </c>
      <c r="B1372">
        <v>3</v>
      </c>
      <c r="C1372">
        <v>0.36059999999999998</v>
      </c>
    </row>
    <row r="1373" spans="1:3" x14ac:dyDescent="0.35">
      <c r="A1373">
        <v>1994</v>
      </c>
      <c r="B1373">
        <v>4</v>
      </c>
      <c r="C1373">
        <v>0.35909999999999997</v>
      </c>
    </row>
    <row r="1374" spans="1:3" x14ac:dyDescent="0.35">
      <c r="A1374">
        <v>1994</v>
      </c>
      <c r="B1374">
        <v>5</v>
      </c>
      <c r="C1374">
        <v>0.38479999999999998</v>
      </c>
    </row>
    <row r="1375" spans="1:3" x14ac:dyDescent="0.35">
      <c r="A1375">
        <v>1994</v>
      </c>
      <c r="B1375">
        <v>6</v>
      </c>
      <c r="C1375">
        <v>0.39100000000000001</v>
      </c>
    </row>
    <row r="1376" spans="1:3" x14ac:dyDescent="0.35">
      <c r="A1376">
        <v>1994</v>
      </c>
      <c r="B1376">
        <v>7</v>
      </c>
      <c r="C1376">
        <v>0.31919999999999998</v>
      </c>
    </row>
    <row r="1377" spans="1:3" x14ac:dyDescent="0.35">
      <c r="A1377">
        <v>1994</v>
      </c>
      <c r="B1377">
        <v>8</v>
      </c>
      <c r="C1377">
        <v>0.31640000000000001</v>
      </c>
    </row>
    <row r="1378" spans="1:3" x14ac:dyDescent="0.35">
      <c r="A1378">
        <v>1994</v>
      </c>
      <c r="B1378">
        <v>9</v>
      </c>
      <c r="C1378">
        <v>0.3362</v>
      </c>
    </row>
    <row r="1379" spans="1:3" x14ac:dyDescent="0.35">
      <c r="A1379">
        <v>1994</v>
      </c>
      <c r="B1379">
        <v>10</v>
      </c>
      <c r="C1379">
        <v>0.43219999999999997</v>
      </c>
    </row>
    <row r="1380" spans="1:3" x14ac:dyDescent="0.35">
      <c r="A1380">
        <v>1994</v>
      </c>
      <c r="B1380">
        <v>11</v>
      </c>
      <c r="C1380">
        <v>0.45829999999999999</v>
      </c>
    </row>
    <row r="1381" spans="1:3" x14ac:dyDescent="0.35">
      <c r="A1381">
        <v>1994</v>
      </c>
      <c r="B1381">
        <v>12</v>
      </c>
      <c r="C1381">
        <v>0.40439999999999998</v>
      </c>
    </row>
    <row r="1382" spans="1:3" x14ac:dyDescent="0.35">
      <c r="A1382">
        <v>1995</v>
      </c>
      <c r="B1382">
        <v>1</v>
      </c>
      <c r="C1382">
        <v>0.5514</v>
      </c>
    </row>
    <row r="1383" spans="1:3" x14ac:dyDescent="0.35">
      <c r="A1383">
        <v>1995</v>
      </c>
      <c r="B1383">
        <v>2</v>
      </c>
      <c r="C1383">
        <v>0.69450000000000001</v>
      </c>
    </row>
    <row r="1384" spans="1:3" x14ac:dyDescent="0.35">
      <c r="A1384">
        <v>1995</v>
      </c>
      <c r="B1384">
        <v>3</v>
      </c>
      <c r="C1384">
        <v>0.4677</v>
      </c>
    </row>
    <row r="1385" spans="1:3" x14ac:dyDescent="0.35">
      <c r="A1385">
        <v>1995</v>
      </c>
      <c r="B1385">
        <v>4</v>
      </c>
      <c r="C1385">
        <v>0.41270000000000001</v>
      </c>
    </row>
    <row r="1386" spans="1:3" x14ac:dyDescent="0.35">
      <c r="A1386">
        <v>1995</v>
      </c>
      <c r="B1386">
        <v>5</v>
      </c>
      <c r="C1386">
        <v>0.35870000000000002</v>
      </c>
    </row>
    <row r="1387" spans="1:3" x14ac:dyDescent="0.35">
      <c r="A1387">
        <v>1995</v>
      </c>
      <c r="B1387">
        <v>6</v>
      </c>
      <c r="C1387">
        <v>0.46889999999999998</v>
      </c>
    </row>
    <row r="1388" spans="1:3" x14ac:dyDescent="0.35">
      <c r="A1388">
        <v>1995</v>
      </c>
      <c r="B1388">
        <v>7</v>
      </c>
      <c r="C1388">
        <v>0.43459999999999999</v>
      </c>
    </row>
    <row r="1389" spans="1:3" x14ac:dyDescent="0.35">
      <c r="A1389">
        <v>1995</v>
      </c>
      <c r="B1389">
        <v>8</v>
      </c>
      <c r="C1389">
        <v>0.51</v>
      </c>
    </row>
    <row r="1390" spans="1:3" x14ac:dyDescent="0.35">
      <c r="A1390">
        <v>1995</v>
      </c>
      <c r="B1390">
        <v>9</v>
      </c>
      <c r="C1390">
        <v>0.38990000000000002</v>
      </c>
    </row>
    <row r="1391" spans="1:3" x14ac:dyDescent="0.35">
      <c r="A1391">
        <v>1995</v>
      </c>
      <c r="B1391">
        <v>10</v>
      </c>
      <c r="C1391">
        <v>0.43980000000000002</v>
      </c>
    </row>
    <row r="1392" spans="1:3" x14ac:dyDescent="0.35">
      <c r="A1392">
        <v>1995</v>
      </c>
      <c r="B1392">
        <v>11</v>
      </c>
      <c r="C1392">
        <v>0.45760000000000001</v>
      </c>
    </row>
    <row r="1393" spans="1:3" x14ac:dyDescent="0.35">
      <c r="A1393">
        <v>1995</v>
      </c>
      <c r="B1393">
        <v>12</v>
      </c>
      <c r="C1393">
        <v>0.3493</v>
      </c>
    </row>
    <row r="1394" spans="1:3" x14ac:dyDescent="0.35">
      <c r="A1394">
        <v>1996</v>
      </c>
      <c r="B1394">
        <v>1</v>
      </c>
      <c r="C1394">
        <v>0.26840000000000003</v>
      </c>
    </row>
    <row r="1395" spans="1:3" x14ac:dyDescent="0.35">
      <c r="A1395">
        <v>1996</v>
      </c>
      <c r="B1395">
        <v>2</v>
      </c>
      <c r="C1395">
        <v>0.4577</v>
      </c>
    </row>
    <row r="1396" spans="1:3" x14ac:dyDescent="0.35">
      <c r="A1396">
        <v>1996</v>
      </c>
      <c r="B1396">
        <v>3</v>
      </c>
      <c r="C1396">
        <v>0.32540000000000002</v>
      </c>
    </row>
    <row r="1397" spans="1:3" x14ac:dyDescent="0.35">
      <c r="A1397">
        <v>1996</v>
      </c>
      <c r="B1397">
        <v>4</v>
      </c>
      <c r="C1397">
        <v>0.27560000000000001</v>
      </c>
    </row>
    <row r="1398" spans="1:3" x14ac:dyDescent="0.35">
      <c r="A1398">
        <v>1996</v>
      </c>
      <c r="B1398">
        <v>5</v>
      </c>
      <c r="C1398">
        <v>0.39300000000000002</v>
      </c>
    </row>
    <row r="1399" spans="1:3" x14ac:dyDescent="0.35">
      <c r="A1399">
        <v>1996</v>
      </c>
      <c r="B1399">
        <v>6</v>
      </c>
      <c r="C1399">
        <v>0.3594</v>
      </c>
    </row>
    <row r="1400" spans="1:3" x14ac:dyDescent="0.35">
      <c r="A1400">
        <v>1996</v>
      </c>
      <c r="B1400">
        <v>7</v>
      </c>
      <c r="C1400">
        <v>0.32929999999999998</v>
      </c>
    </row>
    <row r="1401" spans="1:3" x14ac:dyDescent="0.35">
      <c r="A1401">
        <v>1996</v>
      </c>
      <c r="B1401">
        <v>8</v>
      </c>
      <c r="C1401">
        <v>0.32340000000000002</v>
      </c>
    </row>
    <row r="1402" spans="1:3" x14ac:dyDescent="0.35">
      <c r="A1402">
        <v>1996</v>
      </c>
      <c r="B1402">
        <v>9</v>
      </c>
      <c r="C1402">
        <v>0.27450000000000002</v>
      </c>
    </row>
    <row r="1403" spans="1:3" x14ac:dyDescent="0.35">
      <c r="A1403">
        <v>1996</v>
      </c>
      <c r="B1403">
        <v>10</v>
      </c>
      <c r="C1403">
        <v>0.2311</v>
      </c>
    </row>
    <row r="1404" spans="1:3" x14ac:dyDescent="0.35">
      <c r="A1404">
        <v>1996</v>
      </c>
      <c r="B1404">
        <v>11</v>
      </c>
      <c r="C1404">
        <v>0.2858</v>
      </c>
    </row>
    <row r="1405" spans="1:3" x14ac:dyDescent="0.35">
      <c r="A1405">
        <v>1996</v>
      </c>
      <c r="B1405">
        <v>12</v>
      </c>
      <c r="C1405">
        <v>0.39269999999999999</v>
      </c>
    </row>
    <row r="1406" spans="1:3" x14ac:dyDescent="0.35">
      <c r="A1406">
        <v>1997</v>
      </c>
      <c r="B1406">
        <v>1</v>
      </c>
      <c r="C1406">
        <v>0.37630000000000002</v>
      </c>
    </row>
    <row r="1407" spans="1:3" x14ac:dyDescent="0.35">
      <c r="A1407">
        <v>1997</v>
      </c>
      <c r="B1407">
        <v>2</v>
      </c>
      <c r="C1407">
        <v>0.432</v>
      </c>
    </row>
    <row r="1408" spans="1:3" x14ac:dyDescent="0.35">
      <c r="A1408">
        <v>1997</v>
      </c>
      <c r="B1408">
        <v>3</v>
      </c>
      <c r="C1408">
        <v>0.4677</v>
      </c>
    </row>
    <row r="1409" spans="1:3" x14ac:dyDescent="0.35">
      <c r="A1409">
        <v>1997</v>
      </c>
      <c r="B1409">
        <v>4</v>
      </c>
      <c r="C1409">
        <v>0.45900000000000002</v>
      </c>
    </row>
    <row r="1410" spans="1:3" x14ac:dyDescent="0.35">
      <c r="A1410">
        <v>1997</v>
      </c>
      <c r="B1410">
        <v>5</v>
      </c>
      <c r="C1410">
        <v>0.42699999999999999</v>
      </c>
    </row>
    <row r="1411" spans="1:3" x14ac:dyDescent="0.35">
      <c r="A1411">
        <v>1997</v>
      </c>
      <c r="B1411">
        <v>6</v>
      </c>
      <c r="C1411">
        <v>0.53680000000000005</v>
      </c>
    </row>
    <row r="1412" spans="1:3" x14ac:dyDescent="0.35">
      <c r="A1412">
        <v>1997</v>
      </c>
      <c r="B1412">
        <v>7</v>
      </c>
      <c r="C1412">
        <v>0.51429999999999998</v>
      </c>
    </row>
    <row r="1413" spans="1:3" x14ac:dyDescent="0.35">
      <c r="A1413">
        <v>1997</v>
      </c>
      <c r="B1413">
        <v>8</v>
      </c>
      <c r="C1413">
        <v>0.55320000000000003</v>
      </c>
    </row>
    <row r="1414" spans="1:3" x14ac:dyDescent="0.35">
      <c r="A1414">
        <v>1997</v>
      </c>
      <c r="B1414">
        <v>9</v>
      </c>
      <c r="C1414">
        <v>0.62839999999999996</v>
      </c>
    </row>
    <row r="1415" spans="1:3" x14ac:dyDescent="0.35">
      <c r="A1415">
        <v>1997</v>
      </c>
      <c r="B1415">
        <v>10</v>
      </c>
      <c r="C1415">
        <v>0.65269999999999995</v>
      </c>
    </row>
    <row r="1416" spans="1:3" x14ac:dyDescent="0.35">
      <c r="A1416">
        <v>1997</v>
      </c>
      <c r="B1416">
        <v>11</v>
      </c>
      <c r="C1416">
        <v>0.59050000000000002</v>
      </c>
    </row>
    <row r="1417" spans="1:3" x14ac:dyDescent="0.35">
      <c r="A1417">
        <v>1997</v>
      </c>
      <c r="B1417">
        <v>12</v>
      </c>
      <c r="C1417">
        <v>0.63160000000000005</v>
      </c>
    </row>
    <row r="1418" spans="1:3" x14ac:dyDescent="0.35">
      <c r="A1418">
        <v>1998</v>
      </c>
      <c r="B1418">
        <v>1</v>
      </c>
      <c r="C1418">
        <v>0.61119999999999997</v>
      </c>
    </row>
    <row r="1419" spans="1:3" x14ac:dyDescent="0.35">
      <c r="A1419">
        <v>1998</v>
      </c>
      <c r="B1419">
        <v>2</v>
      </c>
      <c r="C1419">
        <v>0.87050000000000005</v>
      </c>
    </row>
    <row r="1420" spans="1:3" x14ac:dyDescent="0.35">
      <c r="A1420">
        <v>1998</v>
      </c>
      <c r="B1420">
        <v>3</v>
      </c>
      <c r="C1420">
        <v>0.64639999999999997</v>
      </c>
    </row>
    <row r="1421" spans="1:3" x14ac:dyDescent="0.35">
      <c r="A1421">
        <v>1998</v>
      </c>
      <c r="B1421">
        <v>4</v>
      </c>
      <c r="C1421">
        <v>0.73809999999999998</v>
      </c>
    </row>
    <row r="1422" spans="1:3" x14ac:dyDescent="0.35">
      <c r="A1422">
        <v>1998</v>
      </c>
      <c r="B1422">
        <v>5</v>
      </c>
      <c r="C1422">
        <v>0.67030000000000001</v>
      </c>
    </row>
    <row r="1423" spans="1:3" x14ac:dyDescent="0.35">
      <c r="A1423">
        <v>1998</v>
      </c>
      <c r="B1423">
        <v>6</v>
      </c>
      <c r="C1423">
        <v>0.66930000000000001</v>
      </c>
    </row>
    <row r="1424" spans="1:3" x14ac:dyDescent="0.35">
      <c r="A1424">
        <v>1998</v>
      </c>
      <c r="B1424">
        <v>7</v>
      </c>
      <c r="C1424">
        <v>0.73919999999999997</v>
      </c>
    </row>
    <row r="1425" spans="1:3" x14ac:dyDescent="0.35">
      <c r="A1425">
        <v>1998</v>
      </c>
      <c r="B1425">
        <v>8</v>
      </c>
      <c r="C1425">
        <v>0.68359999999999999</v>
      </c>
    </row>
    <row r="1426" spans="1:3" x14ac:dyDescent="0.35">
      <c r="A1426">
        <v>1998</v>
      </c>
      <c r="B1426">
        <v>9</v>
      </c>
      <c r="C1426">
        <v>0.52849999999999997</v>
      </c>
    </row>
    <row r="1427" spans="1:3" x14ac:dyDescent="0.35">
      <c r="A1427">
        <v>1998</v>
      </c>
      <c r="B1427">
        <v>10</v>
      </c>
      <c r="C1427">
        <v>0.49969999999999998</v>
      </c>
    </row>
    <row r="1428" spans="1:3" x14ac:dyDescent="0.35">
      <c r="A1428">
        <v>1998</v>
      </c>
      <c r="B1428">
        <v>11</v>
      </c>
      <c r="C1428">
        <v>0.41520000000000001</v>
      </c>
    </row>
    <row r="1429" spans="1:3" x14ac:dyDescent="0.35">
      <c r="A1429">
        <v>1998</v>
      </c>
      <c r="B1429">
        <v>12</v>
      </c>
      <c r="C1429">
        <v>0.58420000000000005</v>
      </c>
    </row>
    <row r="1430" spans="1:3" x14ac:dyDescent="0.35">
      <c r="A1430">
        <v>1999</v>
      </c>
      <c r="B1430">
        <v>1</v>
      </c>
      <c r="C1430">
        <v>0.50349999999999995</v>
      </c>
    </row>
    <row r="1431" spans="1:3" x14ac:dyDescent="0.35">
      <c r="A1431">
        <v>1999</v>
      </c>
      <c r="B1431">
        <v>2</v>
      </c>
      <c r="C1431">
        <v>0.67490000000000006</v>
      </c>
    </row>
    <row r="1432" spans="1:3" x14ac:dyDescent="0.35">
      <c r="A1432">
        <v>1999</v>
      </c>
      <c r="B1432">
        <v>3</v>
      </c>
      <c r="C1432">
        <v>0.37269999999999998</v>
      </c>
    </row>
    <row r="1433" spans="1:3" x14ac:dyDescent="0.35">
      <c r="A1433">
        <v>1999</v>
      </c>
      <c r="B1433">
        <v>4</v>
      </c>
      <c r="C1433">
        <v>0.46050000000000002</v>
      </c>
    </row>
    <row r="1434" spans="1:3" x14ac:dyDescent="0.35">
      <c r="A1434">
        <v>1999</v>
      </c>
      <c r="B1434">
        <v>5</v>
      </c>
      <c r="C1434">
        <v>0.41149999999999998</v>
      </c>
    </row>
    <row r="1435" spans="1:3" x14ac:dyDescent="0.35">
      <c r="A1435">
        <v>1999</v>
      </c>
      <c r="B1435">
        <v>6</v>
      </c>
      <c r="C1435">
        <v>0.42480000000000001</v>
      </c>
    </row>
    <row r="1436" spans="1:3" x14ac:dyDescent="0.35">
      <c r="A1436">
        <v>1999</v>
      </c>
      <c r="B1436">
        <v>7</v>
      </c>
      <c r="C1436">
        <v>0.40849999999999997</v>
      </c>
    </row>
    <row r="1437" spans="1:3" x14ac:dyDescent="0.35">
      <c r="A1437">
        <v>1999</v>
      </c>
      <c r="B1437">
        <v>8</v>
      </c>
      <c r="C1437">
        <v>0.37330000000000002</v>
      </c>
    </row>
    <row r="1438" spans="1:3" x14ac:dyDescent="0.35">
      <c r="A1438">
        <v>1999</v>
      </c>
      <c r="B1438">
        <v>9</v>
      </c>
      <c r="C1438">
        <v>0.4047</v>
      </c>
    </row>
    <row r="1439" spans="1:3" x14ac:dyDescent="0.35">
      <c r="A1439">
        <v>1999</v>
      </c>
      <c r="B1439">
        <v>10</v>
      </c>
      <c r="C1439">
        <v>0.37930000000000003</v>
      </c>
    </row>
    <row r="1440" spans="1:3" x14ac:dyDescent="0.35">
      <c r="A1440">
        <v>1999</v>
      </c>
      <c r="B1440">
        <v>11</v>
      </c>
      <c r="C1440">
        <v>0.37209999999999999</v>
      </c>
    </row>
    <row r="1441" spans="1:3" x14ac:dyDescent="0.35">
      <c r="A1441">
        <v>1999</v>
      </c>
      <c r="B1441">
        <v>12</v>
      </c>
      <c r="C1441">
        <v>0.57989999999999997</v>
      </c>
    </row>
    <row r="1442" spans="1:3" x14ac:dyDescent="0.35">
      <c r="A1442">
        <v>2000</v>
      </c>
      <c r="B1442">
        <v>1</v>
      </c>
      <c r="C1442">
        <v>0.34910000000000002</v>
      </c>
    </row>
    <row r="1443" spans="1:3" x14ac:dyDescent="0.35">
      <c r="A1443">
        <v>2000</v>
      </c>
      <c r="B1443">
        <v>2</v>
      </c>
      <c r="C1443">
        <v>0.5454</v>
      </c>
    </row>
    <row r="1444" spans="1:3" x14ac:dyDescent="0.35">
      <c r="A1444">
        <v>2000</v>
      </c>
      <c r="B1444">
        <v>3</v>
      </c>
      <c r="C1444">
        <v>0.55600000000000005</v>
      </c>
    </row>
    <row r="1445" spans="1:3" x14ac:dyDescent="0.35">
      <c r="A1445">
        <v>2000</v>
      </c>
      <c r="B1445">
        <v>4</v>
      </c>
      <c r="C1445">
        <v>0.6321</v>
      </c>
    </row>
    <row r="1446" spans="1:3" x14ac:dyDescent="0.35">
      <c r="A1446">
        <v>2000</v>
      </c>
      <c r="B1446">
        <v>5</v>
      </c>
      <c r="C1446">
        <v>0.46550000000000002</v>
      </c>
    </row>
    <row r="1447" spans="1:3" x14ac:dyDescent="0.35">
      <c r="A1447">
        <v>2000</v>
      </c>
      <c r="B1447">
        <v>6</v>
      </c>
      <c r="C1447">
        <v>0.41049999999999998</v>
      </c>
    </row>
    <row r="1448" spans="1:3" x14ac:dyDescent="0.35">
      <c r="A1448">
        <v>2000</v>
      </c>
      <c r="B1448">
        <v>7</v>
      </c>
      <c r="C1448">
        <v>0.3947</v>
      </c>
    </row>
    <row r="1449" spans="1:3" x14ac:dyDescent="0.35">
      <c r="A1449">
        <v>2000</v>
      </c>
      <c r="B1449">
        <v>8</v>
      </c>
      <c r="C1449">
        <v>0.45910000000000001</v>
      </c>
    </row>
    <row r="1450" spans="1:3" x14ac:dyDescent="0.35">
      <c r="A1450">
        <v>2000</v>
      </c>
      <c r="B1450">
        <v>9</v>
      </c>
      <c r="C1450">
        <v>0.4415</v>
      </c>
    </row>
    <row r="1451" spans="1:3" x14ac:dyDescent="0.35">
      <c r="A1451">
        <v>2000</v>
      </c>
      <c r="B1451">
        <v>10</v>
      </c>
      <c r="C1451">
        <v>0.307</v>
      </c>
    </row>
    <row r="1452" spans="1:3" x14ac:dyDescent="0.35">
      <c r="A1452">
        <v>2000</v>
      </c>
      <c r="B1452">
        <v>11</v>
      </c>
      <c r="C1452">
        <v>0.26090000000000002</v>
      </c>
    </row>
    <row r="1453" spans="1:3" x14ac:dyDescent="0.35">
      <c r="A1453">
        <v>2000</v>
      </c>
      <c r="B1453">
        <v>12</v>
      </c>
      <c r="C1453">
        <v>0.32300000000000001</v>
      </c>
    </row>
    <row r="1454" spans="1:3" x14ac:dyDescent="0.35">
      <c r="A1454">
        <v>2001</v>
      </c>
      <c r="B1454">
        <v>1</v>
      </c>
      <c r="C1454">
        <v>0.47260000000000002</v>
      </c>
    </row>
    <row r="1455" spans="1:3" x14ac:dyDescent="0.35">
      <c r="A1455">
        <v>2001</v>
      </c>
      <c r="B1455">
        <v>2</v>
      </c>
      <c r="C1455">
        <v>0.39689999999999998</v>
      </c>
    </row>
    <row r="1456" spans="1:3" x14ac:dyDescent="0.35">
      <c r="A1456">
        <v>2001</v>
      </c>
      <c r="B1456">
        <v>3</v>
      </c>
      <c r="C1456">
        <v>0.63170000000000004</v>
      </c>
    </row>
    <row r="1457" spans="1:3" x14ac:dyDescent="0.35">
      <c r="A1457">
        <v>2001</v>
      </c>
      <c r="B1457">
        <v>4</v>
      </c>
      <c r="C1457">
        <v>0.56869999999999998</v>
      </c>
    </row>
    <row r="1458" spans="1:3" x14ac:dyDescent="0.35">
      <c r="A1458">
        <v>2001</v>
      </c>
      <c r="B1458">
        <v>5</v>
      </c>
      <c r="C1458">
        <v>0.60070000000000001</v>
      </c>
    </row>
    <row r="1459" spans="1:3" x14ac:dyDescent="0.35">
      <c r="A1459">
        <v>2001</v>
      </c>
      <c r="B1459">
        <v>6</v>
      </c>
      <c r="C1459">
        <v>0.54179999999999995</v>
      </c>
    </row>
    <row r="1460" spans="1:3" x14ac:dyDescent="0.35">
      <c r="A1460">
        <v>2001</v>
      </c>
      <c r="B1460">
        <v>7</v>
      </c>
      <c r="C1460">
        <v>0.56240000000000001</v>
      </c>
    </row>
    <row r="1461" spans="1:3" x14ac:dyDescent="0.35">
      <c r="A1461">
        <v>2001</v>
      </c>
      <c r="B1461">
        <v>8</v>
      </c>
      <c r="C1461">
        <v>0.60419999999999996</v>
      </c>
    </row>
    <row r="1462" spans="1:3" x14ac:dyDescent="0.35">
      <c r="A1462">
        <v>2001</v>
      </c>
      <c r="B1462">
        <v>9</v>
      </c>
      <c r="C1462">
        <v>0.50660000000000005</v>
      </c>
    </row>
    <row r="1463" spans="1:3" x14ac:dyDescent="0.35">
      <c r="A1463">
        <v>2001</v>
      </c>
      <c r="B1463">
        <v>10</v>
      </c>
      <c r="C1463">
        <v>0.50490000000000002</v>
      </c>
    </row>
    <row r="1464" spans="1:3" x14ac:dyDescent="0.35">
      <c r="A1464">
        <v>2001</v>
      </c>
      <c r="B1464">
        <v>11</v>
      </c>
      <c r="C1464">
        <v>0.69130000000000003</v>
      </c>
    </row>
    <row r="1465" spans="1:3" x14ac:dyDescent="0.35">
      <c r="A1465">
        <v>2001</v>
      </c>
      <c r="B1465">
        <v>12</v>
      </c>
      <c r="C1465">
        <v>0.51500000000000001</v>
      </c>
    </row>
    <row r="1466" spans="1:3" x14ac:dyDescent="0.35">
      <c r="A1466">
        <v>2002</v>
      </c>
      <c r="B1466">
        <v>1</v>
      </c>
      <c r="C1466">
        <v>0.69850000000000001</v>
      </c>
    </row>
    <row r="1467" spans="1:3" x14ac:dyDescent="0.35">
      <c r="A1467">
        <v>2002</v>
      </c>
      <c r="B1467">
        <v>2</v>
      </c>
      <c r="C1467">
        <v>0.78800000000000003</v>
      </c>
    </row>
    <row r="1468" spans="1:3" x14ac:dyDescent="0.35">
      <c r="A1468">
        <v>2002</v>
      </c>
      <c r="B1468">
        <v>3</v>
      </c>
      <c r="C1468">
        <v>0.79259999999999997</v>
      </c>
    </row>
    <row r="1469" spans="1:3" x14ac:dyDescent="0.35">
      <c r="A1469">
        <v>2002</v>
      </c>
      <c r="B1469">
        <v>4</v>
      </c>
      <c r="C1469">
        <v>0.57369999999999999</v>
      </c>
    </row>
    <row r="1470" spans="1:3" x14ac:dyDescent="0.35">
      <c r="A1470">
        <v>2002</v>
      </c>
      <c r="B1470">
        <v>5</v>
      </c>
      <c r="C1470">
        <v>0.56520000000000004</v>
      </c>
    </row>
    <row r="1471" spans="1:3" x14ac:dyDescent="0.35">
      <c r="A1471">
        <v>2002</v>
      </c>
      <c r="B1471">
        <v>6</v>
      </c>
      <c r="C1471">
        <v>0.5927</v>
      </c>
    </row>
    <row r="1472" spans="1:3" x14ac:dyDescent="0.35">
      <c r="A1472">
        <v>2002</v>
      </c>
      <c r="B1472">
        <v>7</v>
      </c>
      <c r="C1472">
        <v>0.62480000000000002</v>
      </c>
    </row>
    <row r="1473" spans="1:3" x14ac:dyDescent="0.35">
      <c r="A1473">
        <v>2002</v>
      </c>
      <c r="B1473">
        <v>8</v>
      </c>
      <c r="C1473">
        <v>0.5393</v>
      </c>
    </row>
    <row r="1474" spans="1:3" x14ac:dyDescent="0.35">
      <c r="A1474">
        <v>2002</v>
      </c>
      <c r="B1474">
        <v>9</v>
      </c>
      <c r="C1474">
        <v>0.57110000000000005</v>
      </c>
    </row>
    <row r="1475" spans="1:3" x14ac:dyDescent="0.35">
      <c r="A1475">
        <v>2002</v>
      </c>
      <c r="B1475">
        <v>10</v>
      </c>
      <c r="C1475">
        <v>0.4803</v>
      </c>
    </row>
    <row r="1476" spans="1:3" x14ac:dyDescent="0.35">
      <c r="A1476">
        <v>2002</v>
      </c>
      <c r="B1476">
        <v>11</v>
      </c>
      <c r="C1476">
        <v>0.59299999999999997</v>
      </c>
    </row>
    <row r="1477" spans="1:3" x14ac:dyDescent="0.35">
      <c r="A1477">
        <v>2002</v>
      </c>
      <c r="B1477">
        <v>12</v>
      </c>
      <c r="C1477">
        <v>0.44030000000000002</v>
      </c>
    </row>
    <row r="1478" spans="1:3" x14ac:dyDescent="0.35">
      <c r="A1478">
        <v>2003</v>
      </c>
      <c r="B1478">
        <v>1</v>
      </c>
      <c r="C1478">
        <v>0.68979999999999997</v>
      </c>
    </row>
    <row r="1479" spans="1:3" x14ac:dyDescent="0.35">
      <c r="A1479">
        <v>2003</v>
      </c>
      <c r="B1479">
        <v>2</v>
      </c>
      <c r="C1479">
        <v>0.56620000000000004</v>
      </c>
    </row>
    <row r="1480" spans="1:3" x14ac:dyDescent="0.35">
      <c r="A1480">
        <v>2003</v>
      </c>
      <c r="B1480">
        <v>3</v>
      </c>
      <c r="C1480">
        <v>0.5726</v>
      </c>
    </row>
    <row r="1481" spans="1:3" x14ac:dyDescent="0.35">
      <c r="A1481">
        <v>2003</v>
      </c>
      <c r="B1481">
        <v>4</v>
      </c>
      <c r="C1481">
        <v>0.5625</v>
      </c>
    </row>
    <row r="1482" spans="1:3" x14ac:dyDescent="0.35">
      <c r="A1482">
        <v>2003</v>
      </c>
      <c r="B1482">
        <v>5</v>
      </c>
      <c r="C1482">
        <v>0.59870000000000001</v>
      </c>
    </row>
    <row r="1483" spans="1:3" x14ac:dyDescent="0.35">
      <c r="A1483">
        <v>2003</v>
      </c>
      <c r="B1483">
        <v>6</v>
      </c>
      <c r="C1483">
        <v>0.54310000000000003</v>
      </c>
    </row>
    <row r="1484" spans="1:3" x14ac:dyDescent="0.35">
      <c r="A1484">
        <v>2003</v>
      </c>
      <c r="B1484">
        <v>7</v>
      </c>
      <c r="C1484">
        <v>0.54790000000000005</v>
      </c>
    </row>
    <row r="1485" spans="1:3" x14ac:dyDescent="0.35">
      <c r="A1485">
        <v>2003</v>
      </c>
      <c r="B1485">
        <v>8</v>
      </c>
      <c r="C1485">
        <v>0.62409999999999999</v>
      </c>
    </row>
    <row r="1486" spans="1:3" x14ac:dyDescent="0.35">
      <c r="A1486">
        <v>2003</v>
      </c>
      <c r="B1486">
        <v>9</v>
      </c>
      <c r="C1486">
        <v>0.64539999999999997</v>
      </c>
    </row>
    <row r="1487" spans="1:3" x14ac:dyDescent="0.35">
      <c r="A1487">
        <v>2003</v>
      </c>
      <c r="B1487">
        <v>10</v>
      </c>
      <c r="C1487">
        <v>0.7298</v>
      </c>
    </row>
    <row r="1488" spans="1:3" x14ac:dyDescent="0.35">
      <c r="A1488">
        <v>2003</v>
      </c>
      <c r="B1488">
        <v>11</v>
      </c>
      <c r="C1488">
        <v>0.58079999999999998</v>
      </c>
    </row>
    <row r="1489" spans="1:3" x14ac:dyDescent="0.35">
      <c r="A1489">
        <v>2003</v>
      </c>
      <c r="B1489">
        <v>12</v>
      </c>
      <c r="C1489">
        <v>0.73919999999999997</v>
      </c>
    </row>
    <row r="1490" spans="1:3" x14ac:dyDescent="0.35">
      <c r="A1490">
        <v>2004</v>
      </c>
      <c r="B1490">
        <v>1</v>
      </c>
      <c r="C1490">
        <v>0.60099999999999998</v>
      </c>
    </row>
    <row r="1491" spans="1:3" x14ac:dyDescent="0.35">
      <c r="A1491">
        <v>2004</v>
      </c>
      <c r="B1491">
        <v>2</v>
      </c>
      <c r="C1491">
        <v>0.72440000000000004</v>
      </c>
    </row>
    <row r="1492" spans="1:3" x14ac:dyDescent="0.35">
      <c r="A1492">
        <v>2004</v>
      </c>
      <c r="B1492">
        <v>3</v>
      </c>
      <c r="C1492">
        <v>0.7026</v>
      </c>
    </row>
    <row r="1493" spans="1:3" x14ac:dyDescent="0.35">
      <c r="A1493">
        <v>2004</v>
      </c>
      <c r="B1493">
        <v>4</v>
      </c>
      <c r="C1493">
        <v>0.59930000000000005</v>
      </c>
    </row>
    <row r="1494" spans="1:3" x14ac:dyDescent="0.35">
      <c r="A1494">
        <v>2004</v>
      </c>
      <c r="B1494">
        <v>5</v>
      </c>
      <c r="C1494">
        <v>0.45279999999999998</v>
      </c>
    </row>
    <row r="1495" spans="1:3" x14ac:dyDescent="0.35">
      <c r="A1495">
        <v>2004</v>
      </c>
      <c r="B1495">
        <v>6</v>
      </c>
      <c r="C1495">
        <v>0.47949999999999998</v>
      </c>
    </row>
    <row r="1496" spans="1:3" x14ac:dyDescent="0.35">
      <c r="A1496">
        <v>2004</v>
      </c>
      <c r="B1496">
        <v>7</v>
      </c>
      <c r="C1496">
        <v>0.48599999999999999</v>
      </c>
    </row>
    <row r="1497" spans="1:3" x14ac:dyDescent="0.35">
      <c r="A1497">
        <v>2004</v>
      </c>
      <c r="B1497">
        <v>8</v>
      </c>
      <c r="C1497">
        <v>0.52129999999999999</v>
      </c>
    </row>
    <row r="1498" spans="1:3" x14ac:dyDescent="0.35">
      <c r="A1498">
        <v>2004</v>
      </c>
      <c r="B1498">
        <v>9</v>
      </c>
      <c r="C1498">
        <v>0.53690000000000004</v>
      </c>
    </row>
    <row r="1499" spans="1:3" x14ac:dyDescent="0.35">
      <c r="A1499">
        <v>2004</v>
      </c>
      <c r="B1499">
        <v>10</v>
      </c>
      <c r="C1499">
        <v>0.61860000000000004</v>
      </c>
    </row>
    <row r="1500" spans="1:3" x14ac:dyDescent="0.35">
      <c r="A1500">
        <v>2004</v>
      </c>
      <c r="B1500">
        <v>11</v>
      </c>
      <c r="C1500">
        <v>0.76470000000000005</v>
      </c>
    </row>
    <row r="1501" spans="1:3" x14ac:dyDescent="0.35">
      <c r="A1501">
        <v>2004</v>
      </c>
      <c r="B1501">
        <v>12</v>
      </c>
      <c r="C1501">
        <v>0.5121</v>
      </c>
    </row>
    <row r="1502" spans="1:3" x14ac:dyDescent="0.35">
      <c r="A1502">
        <v>2005</v>
      </c>
      <c r="B1502">
        <v>1</v>
      </c>
      <c r="C1502">
        <v>0.62670000000000003</v>
      </c>
    </row>
    <row r="1503" spans="1:3" x14ac:dyDescent="0.35">
      <c r="A1503">
        <v>2005</v>
      </c>
      <c r="B1503">
        <v>2</v>
      </c>
      <c r="C1503">
        <v>0.5202</v>
      </c>
    </row>
    <row r="1504" spans="1:3" x14ac:dyDescent="0.35">
      <c r="A1504">
        <v>2005</v>
      </c>
      <c r="B1504">
        <v>3</v>
      </c>
      <c r="C1504">
        <v>0.69769999999999999</v>
      </c>
    </row>
    <row r="1505" spans="1:3" x14ac:dyDescent="0.35">
      <c r="A1505">
        <v>2005</v>
      </c>
      <c r="B1505">
        <v>4</v>
      </c>
      <c r="C1505">
        <v>0.73440000000000005</v>
      </c>
    </row>
    <row r="1506" spans="1:3" x14ac:dyDescent="0.35">
      <c r="A1506">
        <v>2005</v>
      </c>
      <c r="B1506">
        <v>5</v>
      </c>
      <c r="C1506">
        <v>0.66149999999999998</v>
      </c>
    </row>
    <row r="1507" spans="1:3" x14ac:dyDescent="0.35">
      <c r="A1507">
        <v>2005</v>
      </c>
      <c r="B1507">
        <v>6</v>
      </c>
      <c r="C1507">
        <v>0.67689999999999995</v>
      </c>
    </row>
    <row r="1508" spans="1:3" x14ac:dyDescent="0.35">
      <c r="A1508">
        <v>2005</v>
      </c>
      <c r="B1508">
        <v>7</v>
      </c>
      <c r="C1508">
        <v>0.66320000000000001</v>
      </c>
    </row>
    <row r="1509" spans="1:3" x14ac:dyDescent="0.35">
      <c r="A1509">
        <v>2005</v>
      </c>
      <c r="B1509">
        <v>8</v>
      </c>
      <c r="C1509">
        <v>0.62819999999999998</v>
      </c>
    </row>
    <row r="1510" spans="1:3" x14ac:dyDescent="0.35">
      <c r="A1510">
        <v>2005</v>
      </c>
      <c r="B1510">
        <v>9</v>
      </c>
      <c r="C1510">
        <v>0.69179999999999997</v>
      </c>
    </row>
    <row r="1511" spans="1:3" x14ac:dyDescent="0.35">
      <c r="A1511">
        <v>2005</v>
      </c>
      <c r="B1511">
        <v>10</v>
      </c>
      <c r="C1511">
        <v>0.69799999999999995</v>
      </c>
    </row>
    <row r="1512" spans="1:3" x14ac:dyDescent="0.35">
      <c r="A1512">
        <v>2005</v>
      </c>
      <c r="B1512">
        <v>11</v>
      </c>
      <c r="C1512">
        <v>0.73229999999999995</v>
      </c>
    </row>
    <row r="1513" spans="1:3" x14ac:dyDescent="0.35">
      <c r="A1513">
        <v>2005</v>
      </c>
      <c r="B1513">
        <v>12</v>
      </c>
      <c r="C1513">
        <v>0.62549999999999994</v>
      </c>
    </row>
    <row r="1514" spans="1:3" x14ac:dyDescent="0.35">
      <c r="A1514">
        <v>2006</v>
      </c>
      <c r="B1514">
        <v>1</v>
      </c>
      <c r="C1514">
        <v>0.46250000000000002</v>
      </c>
    </row>
    <row r="1515" spans="1:3" x14ac:dyDescent="0.35">
      <c r="A1515">
        <v>2006</v>
      </c>
      <c r="B1515">
        <v>2</v>
      </c>
      <c r="C1515">
        <v>0.62660000000000005</v>
      </c>
    </row>
    <row r="1516" spans="1:3" x14ac:dyDescent="0.35">
      <c r="A1516">
        <v>2006</v>
      </c>
      <c r="B1516">
        <v>3</v>
      </c>
      <c r="C1516">
        <v>0.6</v>
      </c>
    </row>
    <row r="1517" spans="1:3" x14ac:dyDescent="0.35">
      <c r="A1517">
        <v>2006</v>
      </c>
      <c r="B1517">
        <v>4</v>
      </c>
      <c r="C1517">
        <v>0.5232</v>
      </c>
    </row>
    <row r="1518" spans="1:3" x14ac:dyDescent="0.35">
      <c r="A1518">
        <v>2006</v>
      </c>
      <c r="B1518">
        <v>5</v>
      </c>
      <c r="C1518">
        <v>0.55479999999999996</v>
      </c>
    </row>
    <row r="1519" spans="1:3" x14ac:dyDescent="0.35">
      <c r="A1519">
        <v>2006</v>
      </c>
      <c r="B1519">
        <v>6</v>
      </c>
      <c r="C1519">
        <v>0.64470000000000005</v>
      </c>
    </row>
    <row r="1520" spans="1:3" x14ac:dyDescent="0.35">
      <c r="A1520">
        <v>2006</v>
      </c>
      <c r="B1520">
        <v>7</v>
      </c>
      <c r="C1520">
        <v>0.62780000000000002</v>
      </c>
    </row>
    <row r="1521" spans="1:3" x14ac:dyDescent="0.35">
      <c r="A1521">
        <v>2006</v>
      </c>
      <c r="B1521">
        <v>8</v>
      </c>
      <c r="C1521">
        <v>0.63219999999999998</v>
      </c>
    </row>
    <row r="1522" spans="1:3" x14ac:dyDescent="0.35">
      <c r="A1522">
        <v>2006</v>
      </c>
      <c r="B1522">
        <v>9</v>
      </c>
      <c r="C1522">
        <v>0.63819999999999999</v>
      </c>
    </row>
    <row r="1523" spans="1:3" x14ac:dyDescent="0.35">
      <c r="A1523">
        <v>2006</v>
      </c>
      <c r="B1523">
        <v>10</v>
      </c>
      <c r="C1523">
        <v>0.68369999999999997</v>
      </c>
    </row>
    <row r="1524" spans="1:3" x14ac:dyDescent="0.35">
      <c r="A1524">
        <v>2006</v>
      </c>
      <c r="B1524">
        <v>11</v>
      </c>
      <c r="C1524">
        <v>0.65110000000000001</v>
      </c>
    </row>
    <row r="1525" spans="1:3" x14ac:dyDescent="0.35">
      <c r="A1525">
        <v>2006</v>
      </c>
      <c r="B1525">
        <v>12</v>
      </c>
      <c r="C1525">
        <v>0.77539999999999998</v>
      </c>
    </row>
    <row r="1526" spans="1:3" x14ac:dyDescent="0.35">
      <c r="A1526">
        <v>2007</v>
      </c>
      <c r="B1526">
        <v>1</v>
      </c>
      <c r="C1526">
        <v>0.88900000000000001</v>
      </c>
    </row>
    <row r="1527" spans="1:3" x14ac:dyDescent="0.35">
      <c r="A1527">
        <v>2007</v>
      </c>
      <c r="B1527">
        <v>2</v>
      </c>
      <c r="C1527">
        <v>0.66710000000000003</v>
      </c>
    </row>
    <row r="1528" spans="1:3" x14ac:dyDescent="0.35">
      <c r="A1528">
        <v>2007</v>
      </c>
      <c r="B1528">
        <v>3</v>
      </c>
      <c r="C1528">
        <v>0.67359999999999998</v>
      </c>
    </row>
    <row r="1529" spans="1:3" x14ac:dyDescent="0.35">
      <c r="A1529">
        <v>2007</v>
      </c>
      <c r="B1529">
        <v>4</v>
      </c>
      <c r="C1529">
        <v>0.73980000000000001</v>
      </c>
    </row>
    <row r="1530" spans="1:3" x14ac:dyDescent="0.35">
      <c r="A1530">
        <v>2007</v>
      </c>
      <c r="B1530">
        <v>5</v>
      </c>
      <c r="C1530">
        <v>0.61450000000000005</v>
      </c>
    </row>
    <row r="1531" spans="1:3" x14ac:dyDescent="0.35">
      <c r="A1531">
        <v>2007</v>
      </c>
      <c r="B1531">
        <v>6</v>
      </c>
      <c r="C1531">
        <v>0.54349999999999998</v>
      </c>
    </row>
    <row r="1532" spans="1:3" x14ac:dyDescent="0.35">
      <c r="A1532">
        <v>2007</v>
      </c>
      <c r="B1532">
        <v>7</v>
      </c>
      <c r="C1532">
        <v>0.53180000000000005</v>
      </c>
    </row>
    <row r="1533" spans="1:3" x14ac:dyDescent="0.35">
      <c r="A1533">
        <v>2007</v>
      </c>
      <c r="B1533">
        <v>8</v>
      </c>
      <c r="C1533">
        <v>0.55830000000000002</v>
      </c>
    </row>
    <row r="1534" spans="1:3" x14ac:dyDescent="0.35">
      <c r="A1534">
        <v>2007</v>
      </c>
      <c r="B1534">
        <v>9</v>
      </c>
      <c r="C1534">
        <v>0.58409999999999995</v>
      </c>
    </row>
    <row r="1535" spans="1:3" x14ac:dyDescent="0.35">
      <c r="A1535">
        <v>2007</v>
      </c>
      <c r="B1535">
        <v>10</v>
      </c>
      <c r="C1535">
        <v>0.57299999999999995</v>
      </c>
    </row>
    <row r="1536" spans="1:3" x14ac:dyDescent="0.35">
      <c r="A1536">
        <v>2007</v>
      </c>
      <c r="B1536">
        <v>11</v>
      </c>
      <c r="C1536">
        <v>0.52429999999999999</v>
      </c>
    </row>
    <row r="1537" spans="1:3" x14ac:dyDescent="0.35">
      <c r="A1537">
        <v>2007</v>
      </c>
      <c r="B1537">
        <v>12</v>
      </c>
      <c r="C1537">
        <v>0.4955</v>
      </c>
    </row>
    <row r="1538" spans="1:3" x14ac:dyDescent="0.35">
      <c r="A1538">
        <v>2008</v>
      </c>
      <c r="B1538">
        <v>1</v>
      </c>
      <c r="C1538">
        <v>0.2828</v>
      </c>
    </row>
    <row r="1539" spans="1:3" x14ac:dyDescent="0.35">
      <c r="A1539">
        <v>2008</v>
      </c>
      <c r="B1539">
        <v>2</v>
      </c>
      <c r="C1539">
        <v>0.38519999999999999</v>
      </c>
    </row>
    <row r="1540" spans="1:3" x14ac:dyDescent="0.35">
      <c r="A1540">
        <v>2008</v>
      </c>
      <c r="B1540">
        <v>3</v>
      </c>
      <c r="C1540">
        <v>0.77059999999999995</v>
      </c>
    </row>
    <row r="1541" spans="1:3" x14ac:dyDescent="0.35">
      <c r="A1541">
        <v>2008</v>
      </c>
      <c r="B1541">
        <v>4</v>
      </c>
      <c r="C1541">
        <v>0.48759999999999998</v>
      </c>
    </row>
    <row r="1542" spans="1:3" x14ac:dyDescent="0.35">
      <c r="A1542">
        <v>2008</v>
      </c>
      <c r="B1542">
        <v>5</v>
      </c>
      <c r="C1542">
        <v>0.50439999999999996</v>
      </c>
    </row>
    <row r="1543" spans="1:3" x14ac:dyDescent="0.35">
      <c r="A1543">
        <v>2008</v>
      </c>
      <c r="B1543">
        <v>6</v>
      </c>
      <c r="C1543">
        <v>0.53680000000000005</v>
      </c>
    </row>
    <row r="1544" spans="1:3" x14ac:dyDescent="0.35">
      <c r="A1544">
        <v>2008</v>
      </c>
      <c r="B1544">
        <v>7</v>
      </c>
      <c r="C1544">
        <v>0.58460000000000001</v>
      </c>
    </row>
    <row r="1545" spans="1:3" x14ac:dyDescent="0.35">
      <c r="A1545">
        <v>2008</v>
      </c>
      <c r="B1545">
        <v>8</v>
      </c>
      <c r="C1545">
        <v>0.56399999999999995</v>
      </c>
    </row>
    <row r="1546" spans="1:3" x14ac:dyDescent="0.35">
      <c r="A1546">
        <v>2008</v>
      </c>
      <c r="B1546">
        <v>9</v>
      </c>
      <c r="C1546">
        <v>0.53779999999999994</v>
      </c>
    </row>
    <row r="1547" spans="1:3" x14ac:dyDescent="0.35">
      <c r="A1547">
        <v>2008</v>
      </c>
      <c r="B1547">
        <v>10</v>
      </c>
      <c r="C1547">
        <v>0.67490000000000006</v>
      </c>
    </row>
    <row r="1548" spans="1:3" x14ac:dyDescent="0.35">
      <c r="A1548">
        <v>2008</v>
      </c>
      <c r="B1548">
        <v>11</v>
      </c>
      <c r="C1548">
        <v>0.67649999999999999</v>
      </c>
    </row>
    <row r="1549" spans="1:3" x14ac:dyDescent="0.35">
      <c r="A1549">
        <v>2008</v>
      </c>
      <c r="B1549">
        <v>12</v>
      </c>
      <c r="C1549">
        <v>0.56820000000000004</v>
      </c>
    </row>
    <row r="1550" spans="1:3" x14ac:dyDescent="0.35">
      <c r="A1550">
        <v>2009</v>
      </c>
      <c r="B1550">
        <v>1</v>
      </c>
      <c r="C1550">
        <v>0.5988</v>
      </c>
    </row>
    <row r="1551" spans="1:3" x14ac:dyDescent="0.35">
      <c r="A1551">
        <v>2009</v>
      </c>
      <c r="B1551">
        <v>2</v>
      </c>
      <c r="C1551">
        <v>0.57050000000000001</v>
      </c>
    </row>
    <row r="1552" spans="1:3" x14ac:dyDescent="0.35">
      <c r="A1552">
        <v>2009</v>
      </c>
      <c r="B1552">
        <v>3</v>
      </c>
      <c r="C1552">
        <v>0.58289999999999997</v>
      </c>
    </row>
    <row r="1553" spans="1:3" x14ac:dyDescent="0.35">
      <c r="A1553">
        <v>2009</v>
      </c>
      <c r="B1553">
        <v>4</v>
      </c>
      <c r="C1553">
        <v>0.65769999999999995</v>
      </c>
    </row>
    <row r="1554" spans="1:3" x14ac:dyDescent="0.35">
      <c r="A1554">
        <v>2009</v>
      </c>
      <c r="B1554">
        <v>5</v>
      </c>
      <c r="C1554">
        <v>0.59299999999999997</v>
      </c>
    </row>
    <row r="1555" spans="1:3" x14ac:dyDescent="0.35">
      <c r="A1555">
        <v>2009</v>
      </c>
      <c r="B1555">
        <v>6</v>
      </c>
      <c r="C1555">
        <v>0.67930000000000001</v>
      </c>
    </row>
    <row r="1556" spans="1:3" x14ac:dyDescent="0.35">
      <c r="A1556">
        <v>2009</v>
      </c>
      <c r="B1556">
        <v>7</v>
      </c>
      <c r="C1556">
        <v>0.65029999999999999</v>
      </c>
    </row>
    <row r="1557" spans="1:3" x14ac:dyDescent="0.35">
      <c r="A1557">
        <v>2009</v>
      </c>
      <c r="B1557">
        <v>8</v>
      </c>
      <c r="C1557">
        <v>0.70550000000000002</v>
      </c>
    </row>
    <row r="1558" spans="1:3" x14ac:dyDescent="0.35">
      <c r="A1558">
        <v>2009</v>
      </c>
      <c r="B1558">
        <v>9</v>
      </c>
      <c r="C1558">
        <v>0.71609999999999996</v>
      </c>
    </row>
    <row r="1559" spans="1:3" x14ac:dyDescent="0.35">
      <c r="A1559">
        <v>2009</v>
      </c>
      <c r="B1559">
        <v>10</v>
      </c>
      <c r="C1559">
        <v>0.6452</v>
      </c>
    </row>
    <row r="1560" spans="1:3" x14ac:dyDescent="0.35">
      <c r="A1560">
        <v>2009</v>
      </c>
      <c r="B1560">
        <v>11</v>
      </c>
      <c r="C1560">
        <v>0.67710000000000004</v>
      </c>
    </row>
    <row r="1561" spans="1:3" x14ac:dyDescent="0.35">
      <c r="A1561">
        <v>2009</v>
      </c>
      <c r="B1561">
        <v>12</v>
      </c>
      <c r="C1561">
        <v>0.62029999999999996</v>
      </c>
    </row>
    <row r="1562" spans="1:3" x14ac:dyDescent="0.35">
      <c r="A1562">
        <v>2010</v>
      </c>
      <c r="B1562">
        <v>1</v>
      </c>
      <c r="C1562">
        <v>0.70379999999999998</v>
      </c>
    </row>
    <row r="1563" spans="1:3" x14ac:dyDescent="0.35">
      <c r="A1563">
        <v>2010</v>
      </c>
      <c r="B1563">
        <v>2</v>
      </c>
      <c r="C1563">
        <v>0.7107</v>
      </c>
    </row>
    <row r="1564" spans="1:3" x14ac:dyDescent="0.35">
      <c r="A1564">
        <v>2010</v>
      </c>
      <c r="B1564">
        <v>3</v>
      </c>
      <c r="C1564">
        <v>0.85260000000000002</v>
      </c>
    </row>
    <row r="1565" spans="1:3" x14ac:dyDescent="0.35">
      <c r="A1565">
        <v>2010</v>
      </c>
      <c r="B1565">
        <v>4</v>
      </c>
      <c r="C1565">
        <v>0.83389999999999997</v>
      </c>
    </row>
    <row r="1566" spans="1:3" x14ac:dyDescent="0.35">
      <c r="A1566">
        <v>2010</v>
      </c>
      <c r="B1566">
        <v>5</v>
      </c>
      <c r="C1566">
        <v>0.76180000000000003</v>
      </c>
    </row>
    <row r="1567" spans="1:3" x14ac:dyDescent="0.35">
      <c r="A1567">
        <v>2010</v>
      </c>
      <c r="B1567">
        <v>6</v>
      </c>
      <c r="C1567">
        <v>0.73540000000000005</v>
      </c>
    </row>
    <row r="1568" spans="1:3" x14ac:dyDescent="0.35">
      <c r="A1568">
        <v>2010</v>
      </c>
      <c r="B1568">
        <v>7</v>
      </c>
      <c r="C1568">
        <v>0.7319</v>
      </c>
    </row>
    <row r="1569" spans="1:3" x14ac:dyDescent="0.35">
      <c r="A1569">
        <v>2010</v>
      </c>
      <c r="B1569">
        <v>8</v>
      </c>
      <c r="C1569">
        <v>0.6633</v>
      </c>
    </row>
    <row r="1570" spans="1:3" x14ac:dyDescent="0.35">
      <c r="A1570">
        <v>2010</v>
      </c>
      <c r="B1570">
        <v>9</v>
      </c>
      <c r="C1570">
        <v>0.57799999999999996</v>
      </c>
    </row>
    <row r="1571" spans="1:3" x14ac:dyDescent="0.35">
      <c r="A1571">
        <v>2010</v>
      </c>
      <c r="B1571">
        <v>10</v>
      </c>
      <c r="C1571">
        <v>0.62919999999999998</v>
      </c>
    </row>
    <row r="1572" spans="1:3" x14ac:dyDescent="0.35">
      <c r="A1572">
        <v>2010</v>
      </c>
      <c r="B1572">
        <v>11</v>
      </c>
      <c r="C1572">
        <v>0.77270000000000005</v>
      </c>
    </row>
    <row r="1573" spans="1:3" x14ac:dyDescent="0.35">
      <c r="A1573">
        <v>2010</v>
      </c>
      <c r="B1573">
        <v>12</v>
      </c>
      <c r="C1573">
        <v>0.49299999999999999</v>
      </c>
    </row>
    <row r="1574" spans="1:3" x14ac:dyDescent="0.35">
      <c r="A1574">
        <v>2011</v>
      </c>
      <c r="B1574">
        <v>1</v>
      </c>
      <c r="C1574">
        <v>0.47049999999999997</v>
      </c>
    </row>
    <row r="1575" spans="1:3" x14ac:dyDescent="0.35">
      <c r="A1575">
        <v>2011</v>
      </c>
      <c r="B1575">
        <v>2</v>
      </c>
      <c r="C1575">
        <v>0.49969999999999998</v>
      </c>
    </row>
    <row r="1576" spans="1:3" x14ac:dyDescent="0.35">
      <c r="A1576">
        <v>2011</v>
      </c>
      <c r="B1576">
        <v>3</v>
      </c>
      <c r="C1576">
        <v>0.59430000000000005</v>
      </c>
    </row>
    <row r="1577" spans="1:3" x14ac:dyDescent="0.35">
      <c r="A1577">
        <v>2011</v>
      </c>
      <c r="B1577">
        <v>4</v>
      </c>
      <c r="C1577">
        <v>0.65849999999999997</v>
      </c>
    </row>
    <row r="1578" spans="1:3" x14ac:dyDescent="0.35">
      <c r="A1578">
        <v>2011</v>
      </c>
      <c r="B1578">
        <v>5</v>
      </c>
      <c r="C1578">
        <v>0.57769999999999999</v>
      </c>
    </row>
    <row r="1579" spans="1:3" x14ac:dyDescent="0.35">
      <c r="A1579">
        <v>2011</v>
      </c>
      <c r="B1579">
        <v>6</v>
      </c>
      <c r="C1579">
        <v>0.64959999999999996</v>
      </c>
    </row>
    <row r="1580" spans="1:3" x14ac:dyDescent="0.35">
      <c r="A1580">
        <v>2011</v>
      </c>
      <c r="B1580">
        <v>7</v>
      </c>
      <c r="C1580">
        <v>0.63119999999999998</v>
      </c>
    </row>
    <row r="1581" spans="1:3" x14ac:dyDescent="0.35">
      <c r="A1581">
        <v>2011</v>
      </c>
      <c r="B1581">
        <v>8</v>
      </c>
      <c r="C1581">
        <v>0.61829999999999996</v>
      </c>
    </row>
    <row r="1582" spans="1:3" x14ac:dyDescent="0.35">
      <c r="A1582">
        <v>2011</v>
      </c>
      <c r="B1582">
        <v>9</v>
      </c>
      <c r="C1582">
        <v>0.60460000000000003</v>
      </c>
    </row>
    <row r="1583" spans="1:3" x14ac:dyDescent="0.35">
      <c r="A1583">
        <v>2011</v>
      </c>
      <c r="B1583">
        <v>10</v>
      </c>
      <c r="C1583">
        <v>0.63780000000000003</v>
      </c>
    </row>
    <row r="1584" spans="1:3" x14ac:dyDescent="0.35">
      <c r="A1584">
        <v>2011</v>
      </c>
      <c r="B1584">
        <v>11</v>
      </c>
      <c r="C1584">
        <v>0.49149999999999999</v>
      </c>
    </row>
    <row r="1585" spans="1:3" x14ac:dyDescent="0.35">
      <c r="A1585">
        <v>2011</v>
      </c>
      <c r="B1585">
        <v>12</v>
      </c>
      <c r="C1585">
        <v>0.55310000000000004</v>
      </c>
    </row>
    <row r="1586" spans="1:3" x14ac:dyDescent="0.35">
      <c r="A1586">
        <v>2012</v>
      </c>
      <c r="B1586">
        <v>1</v>
      </c>
      <c r="C1586">
        <v>0.42699999999999999</v>
      </c>
    </row>
    <row r="1587" spans="1:3" x14ac:dyDescent="0.35">
      <c r="A1587">
        <v>2012</v>
      </c>
      <c r="B1587">
        <v>2</v>
      </c>
      <c r="C1587">
        <v>0.42680000000000001</v>
      </c>
    </row>
    <row r="1588" spans="1:3" x14ac:dyDescent="0.35">
      <c r="A1588">
        <v>2012</v>
      </c>
      <c r="B1588">
        <v>3</v>
      </c>
      <c r="C1588">
        <v>0.52359999999999995</v>
      </c>
    </row>
    <row r="1589" spans="1:3" x14ac:dyDescent="0.35">
      <c r="A1589">
        <v>2012</v>
      </c>
      <c r="B1589">
        <v>4</v>
      </c>
      <c r="C1589">
        <v>0.73550000000000004</v>
      </c>
    </row>
    <row r="1590" spans="1:3" x14ac:dyDescent="0.35">
      <c r="A1590">
        <v>2012</v>
      </c>
      <c r="B1590">
        <v>5</v>
      </c>
      <c r="C1590">
        <v>0.72419999999999995</v>
      </c>
    </row>
    <row r="1591" spans="1:3" x14ac:dyDescent="0.35">
      <c r="A1591">
        <v>2012</v>
      </c>
      <c r="B1591">
        <v>6</v>
      </c>
      <c r="C1591">
        <v>0.70830000000000004</v>
      </c>
    </row>
    <row r="1592" spans="1:3" x14ac:dyDescent="0.35">
      <c r="A1592">
        <v>2012</v>
      </c>
      <c r="B1592">
        <v>7</v>
      </c>
      <c r="C1592">
        <v>0.69299999999999995</v>
      </c>
    </row>
    <row r="1593" spans="1:3" x14ac:dyDescent="0.35">
      <c r="A1593">
        <v>2012</v>
      </c>
      <c r="B1593">
        <v>8</v>
      </c>
      <c r="C1593">
        <v>0.6754</v>
      </c>
    </row>
    <row r="1594" spans="1:3" x14ac:dyDescent="0.35">
      <c r="A1594">
        <v>2012</v>
      </c>
      <c r="B1594">
        <v>9</v>
      </c>
      <c r="C1594">
        <v>0.73070000000000002</v>
      </c>
    </row>
    <row r="1595" spans="1:3" x14ac:dyDescent="0.35">
      <c r="A1595">
        <v>2012</v>
      </c>
      <c r="B1595">
        <v>10</v>
      </c>
      <c r="C1595">
        <v>0.70930000000000004</v>
      </c>
    </row>
    <row r="1596" spans="1:3" x14ac:dyDescent="0.35">
      <c r="A1596">
        <v>2012</v>
      </c>
      <c r="B1596">
        <v>11</v>
      </c>
      <c r="C1596">
        <v>0.71540000000000004</v>
      </c>
    </row>
    <row r="1597" spans="1:3" x14ac:dyDescent="0.35">
      <c r="A1597">
        <v>2012</v>
      </c>
      <c r="B1597">
        <v>12</v>
      </c>
      <c r="C1597">
        <v>0.4703</v>
      </c>
    </row>
    <row r="1598" spans="1:3" x14ac:dyDescent="0.35">
      <c r="A1598">
        <v>2013</v>
      </c>
      <c r="B1598">
        <v>1</v>
      </c>
      <c r="C1598">
        <v>0.59409999999999996</v>
      </c>
    </row>
    <row r="1599" spans="1:3" x14ac:dyDescent="0.35">
      <c r="A1599">
        <v>2013</v>
      </c>
      <c r="B1599">
        <v>2</v>
      </c>
      <c r="C1599">
        <v>0.64349999999999996</v>
      </c>
    </row>
    <row r="1600" spans="1:3" x14ac:dyDescent="0.35">
      <c r="A1600">
        <v>2013</v>
      </c>
      <c r="B1600">
        <v>3</v>
      </c>
      <c r="C1600">
        <v>0.61980000000000002</v>
      </c>
    </row>
    <row r="1601" spans="1:3" x14ac:dyDescent="0.35">
      <c r="A1601">
        <v>2013</v>
      </c>
      <c r="B1601">
        <v>4</v>
      </c>
      <c r="C1601">
        <v>0.56669999999999998</v>
      </c>
    </row>
    <row r="1602" spans="1:3" x14ac:dyDescent="0.35">
      <c r="A1602">
        <v>2013</v>
      </c>
      <c r="B1602">
        <v>5</v>
      </c>
      <c r="C1602">
        <v>0.72070000000000001</v>
      </c>
    </row>
    <row r="1603" spans="1:3" x14ac:dyDescent="0.35">
      <c r="A1603">
        <v>2013</v>
      </c>
      <c r="B1603">
        <v>6</v>
      </c>
      <c r="C1603">
        <v>0.69320000000000004</v>
      </c>
    </row>
    <row r="1604" spans="1:3" x14ac:dyDescent="0.35">
      <c r="A1604">
        <v>2013</v>
      </c>
      <c r="B1604">
        <v>7</v>
      </c>
      <c r="C1604">
        <v>0.67410000000000003</v>
      </c>
    </row>
    <row r="1605" spans="1:3" x14ac:dyDescent="0.35">
      <c r="A1605">
        <v>2013</v>
      </c>
      <c r="B1605">
        <v>8</v>
      </c>
      <c r="C1605">
        <v>0.66700000000000004</v>
      </c>
    </row>
    <row r="1606" spans="1:3" x14ac:dyDescent="0.35">
      <c r="A1606">
        <v>2013</v>
      </c>
      <c r="B1606">
        <v>9</v>
      </c>
      <c r="C1606">
        <v>0.69099999999999995</v>
      </c>
    </row>
    <row r="1607" spans="1:3" x14ac:dyDescent="0.35">
      <c r="A1607">
        <v>2013</v>
      </c>
      <c r="B1607">
        <v>10</v>
      </c>
      <c r="C1607">
        <v>0.68620000000000003</v>
      </c>
    </row>
    <row r="1608" spans="1:3" x14ac:dyDescent="0.35">
      <c r="A1608">
        <v>2013</v>
      </c>
      <c r="B1608">
        <v>11</v>
      </c>
      <c r="C1608">
        <v>0.83499999999999996</v>
      </c>
    </row>
    <row r="1609" spans="1:3" x14ac:dyDescent="0.35">
      <c r="A1609">
        <v>2013</v>
      </c>
      <c r="B1609">
        <v>12</v>
      </c>
      <c r="C1609">
        <v>0.70469999999999999</v>
      </c>
    </row>
    <row r="1610" spans="1:3" x14ac:dyDescent="0.35">
      <c r="A1610">
        <v>2014</v>
      </c>
      <c r="B1610">
        <v>1</v>
      </c>
      <c r="C1610">
        <v>0.69869999999999999</v>
      </c>
    </row>
    <row r="1611" spans="1:3" x14ac:dyDescent="0.35">
      <c r="A1611">
        <v>2014</v>
      </c>
      <c r="B1611">
        <v>2</v>
      </c>
      <c r="C1611">
        <v>0.48499999999999999</v>
      </c>
    </row>
    <row r="1612" spans="1:3" x14ac:dyDescent="0.35">
      <c r="A1612">
        <v>2014</v>
      </c>
      <c r="B1612">
        <v>3</v>
      </c>
      <c r="C1612">
        <v>0.7762</v>
      </c>
    </row>
    <row r="1613" spans="1:3" x14ac:dyDescent="0.35">
      <c r="A1613">
        <v>2014</v>
      </c>
      <c r="B1613">
        <v>4</v>
      </c>
      <c r="C1613">
        <v>0.80740000000000001</v>
      </c>
    </row>
    <row r="1614" spans="1:3" x14ac:dyDescent="0.35">
      <c r="A1614">
        <v>2014</v>
      </c>
      <c r="B1614">
        <v>5</v>
      </c>
      <c r="C1614">
        <v>0.80069999999999997</v>
      </c>
    </row>
    <row r="1615" spans="1:3" x14ac:dyDescent="0.35">
      <c r="A1615">
        <v>2014</v>
      </c>
      <c r="B1615">
        <v>6</v>
      </c>
      <c r="C1615">
        <v>0.76929999999999998</v>
      </c>
    </row>
    <row r="1616" spans="1:3" x14ac:dyDescent="0.35">
      <c r="A1616">
        <v>2014</v>
      </c>
      <c r="B1616">
        <v>7</v>
      </c>
      <c r="C1616">
        <v>0.70489999999999997</v>
      </c>
    </row>
    <row r="1617" spans="1:3" x14ac:dyDescent="0.35">
      <c r="A1617">
        <v>2014</v>
      </c>
      <c r="B1617">
        <v>8</v>
      </c>
      <c r="C1617">
        <v>0.80530000000000002</v>
      </c>
    </row>
    <row r="1618" spans="1:3" x14ac:dyDescent="0.35">
      <c r="A1618">
        <v>2014</v>
      </c>
      <c r="B1618">
        <v>9</v>
      </c>
      <c r="C1618">
        <v>0.79649999999999999</v>
      </c>
    </row>
    <row r="1619" spans="1:3" x14ac:dyDescent="0.35">
      <c r="A1619">
        <v>2014</v>
      </c>
      <c r="B1619">
        <v>10</v>
      </c>
      <c r="C1619">
        <v>0.79059999999999997</v>
      </c>
    </row>
    <row r="1620" spans="1:3" x14ac:dyDescent="0.35">
      <c r="A1620">
        <v>2014</v>
      </c>
      <c r="B1620">
        <v>11</v>
      </c>
      <c r="C1620">
        <v>0.69669999999999999</v>
      </c>
    </row>
    <row r="1621" spans="1:3" x14ac:dyDescent="0.35">
      <c r="A1621">
        <v>2014</v>
      </c>
      <c r="B1621">
        <v>12</v>
      </c>
      <c r="C1621">
        <v>0.8397</v>
      </c>
    </row>
    <row r="1622" spans="1:3" x14ac:dyDescent="0.35">
      <c r="A1622">
        <v>2015</v>
      </c>
      <c r="B1622">
        <v>1</v>
      </c>
      <c r="C1622">
        <v>0.81969999999999998</v>
      </c>
    </row>
    <row r="1623" spans="1:3" x14ac:dyDescent="0.35">
      <c r="A1623">
        <v>2015</v>
      </c>
      <c r="B1623">
        <v>2</v>
      </c>
      <c r="C1623">
        <v>0.8921</v>
      </c>
    </row>
    <row r="1624" spans="1:3" x14ac:dyDescent="0.35">
      <c r="A1624">
        <v>2015</v>
      </c>
      <c r="B1624">
        <v>3</v>
      </c>
      <c r="C1624">
        <v>0.90200000000000002</v>
      </c>
    </row>
    <row r="1625" spans="1:3" x14ac:dyDescent="0.35">
      <c r="A1625">
        <v>2015</v>
      </c>
      <c r="B1625">
        <v>4</v>
      </c>
      <c r="C1625">
        <v>0.77949999999999997</v>
      </c>
    </row>
    <row r="1626" spans="1:3" x14ac:dyDescent="0.35">
      <c r="A1626">
        <v>2015</v>
      </c>
      <c r="B1626">
        <v>5</v>
      </c>
      <c r="C1626">
        <v>0.86580000000000001</v>
      </c>
    </row>
    <row r="1627" spans="1:3" x14ac:dyDescent="0.35">
      <c r="A1627">
        <v>2015</v>
      </c>
      <c r="B1627">
        <v>6</v>
      </c>
      <c r="C1627">
        <v>0.89239999999999997</v>
      </c>
    </row>
    <row r="1628" spans="1:3" x14ac:dyDescent="0.35">
      <c r="A1628">
        <v>2015</v>
      </c>
      <c r="B1628">
        <v>7</v>
      </c>
      <c r="C1628">
        <v>0.81379999999999997</v>
      </c>
    </row>
    <row r="1629" spans="1:3" x14ac:dyDescent="0.35">
      <c r="A1629">
        <v>2015</v>
      </c>
      <c r="B1629">
        <v>8</v>
      </c>
      <c r="C1629">
        <v>0.88619999999999999</v>
      </c>
    </row>
    <row r="1630" spans="1:3" x14ac:dyDescent="0.35">
      <c r="A1630">
        <v>2015</v>
      </c>
      <c r="B1630">
        <v>9</v>
      </c>
      <c r="C1630">
        <v>0.93310000000000004</v>
      </c>
    </row>
    <row r="1631" spans="1:3" x14ac:dyDescent="0.35">
      <c r="A1631">
        <v>2015</v>
      </c>
      <c r="B1631">
        <v>10</v>
      </c>
      <c r="C1631">
        <v>0.99690000000000001</v>
      </c>
    </row>
    <row r="1632" spans="1:3" x14ac:dyDescent="0.35">
      <c r="A1632">
        <v>2015</v>
      </c>
      <c r="B1632">
        <v>11</v>
      </c>
      <c r="C1632">
        <v>0.96899999999999997</v>
      </c>
    </row>
    <row r="1633" spans="1:3" x14ac:dyDescent="0.35">
      <c r="A1633">
        <v>2015</v>
      </c>
      <c r="B1633">
        <v>12</v>
      </c>
      <c r="C1633">
        <v>1.1279999999999999</v>
      </c>
    </row>
    <row r="1634" spans="1:3" x14ac:dyDescent="0.35">
      <c r="A1634">
        <v>2016</v>
      </c>
      <c r="B1634">
        <v>1</v>
      </c>
      <c r="C1634">
        <v>1.0621</v>
      </c>
    </row>
    <row r="1635" spans="1:3" x14ac:dyDescent="0.35">
      <c r="A1635">
        <v>2016</v>
      </c>
      <c r="B1635">
        <v>2</v>
      </c>
      <c r="C1635">
        <v>1.1970000000000001</v>
      </c>
    </row>
    <row r="1636" spans="1:3" x14ac:dyDescent="0.35">
      <c r="A1636">
        <v>2016</v>
      </c>
      <c r="B1636">
        <v>3</v>
      </c>
      <c r="C1636">
        <v>1.2336</v>
      </c>
    </row>
    <row r="1637" spans="1:3" x14ac:dyDescent="0.35">
      <c r="A1637">
        <v>2016</v>
      </c>
      <c r="B1637">
        <v>4</v>
      </c>
      <c r="C1637">
        <v>1.0815999999999999</v>
      </c>
    </row>
    <row r="1638" spans="1:3" x14ac:dyDescent="0.35">
      <c r="A1638">
        <v>2016</v>
      </c>
      <c r="B1638">
        <v>5</v>
      </c>
      <c r="C1638">
        <v>0.88819999999999999</v>
      </c>
    </row>
    <row r="1639" spans="1:3" x14ac:dyDescent="0.35">
      <c r="A1639">
        <v>2016</v>
      </c>
      <c r="B1639">
        <v>6</v>
      </c>
      <c r="C1639">
        <v>0.9123</v>
      </c>
    </row>
    <row r="1640" spans="1:3" x14ac:dyDescent="0.35">
      <c r="A1640">
        <v>2016</v>
      </c>
      <c r="B1640">
        <v>7</v>
      </c>
      <c r="C1640">
        <v>0.87929999999999997</v>
      </c>
    </row>
    <row r="1641" spans="1:3" x14ac:dyDescent="0.35">
      <c r="A1641">
        <v>2016</v>
      </c>
      <c r="B1641">
        <v>8</v>
      </c>
      <c r="C1641">
        <v>0.90659999999999996</v>
      </c>
    </row>
    <row r="1642" spans="1:3" x14ac:dyDescent="0.35">
      <c r="A1642">
        <v>2016</v>
      </c>
      <c r="B1642">
        <v>9</v>
      </c>
      <c r="C1642">
        <v>0.88929999999999998</v>
      </c>
    </row>
    <row r="1643" spans="1:3" x14ac:dyDescent="0.35">
      <c r="A1643">
        <v>2016</v>
      </c>
      <c r="B1643">
        <v>10</v>
      </c>
      <c r="C1643">
        <v>0.7409</v>
      </c>
    </row>
    <row r="1644" spans="1:3" x14ac:dyDescent="0.35">
      <c r="A1644">
        <v>2016</v>
      </c>
      <c r="B1644">
        <v>11</v>
      </c>
      <c r="C1644">
        <v>0.7591</v>
      </c>
    </row>
    <row r="1645" spans="1:3" x14ac:dyDescent="0.35">
      <c r="A1645">
        <v>2016</v>
      </c>
      <c r="B1645">
        <v>12</v>
      </c>
      <c r="C1645">
        <v>0.80840000000000001</v>
      </c>
    </row>
    <row r="1646" spans="1:3" x14ac:dyDescent="0.35">
      <c r="A1646">
        <v>2017</v>
      </c>
      <c r="B1646">
        <v>1</v>
      </c>
      <c r="C1646">
        <v>0.88170000000000004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trend calculations</vt:lpstr>
      <vt:lpstr>Pivot Table</vt:lpstr>
      <vt:lpstr>Global Temperature Anomalies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McDermid</dc:creator>
  <cp:lastModifiedBy>McDermid, Ian</cp:lastModifiedBy>
  <dcterms:created xsi:type="dcterms:W3CDTF">2016-02-17T05:05:08Z</dcterms:created>
  <dcterms:modified xsi:type="dcterms:W3CDTF">2017-02-22T02:14:26Z</dcterms:modified>
</cp:coreProperties>
</file>