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325" windowHeight="9735" activeTab="9"/>
  </bookViews>
  <sheets>
    <sheet name="raw data" sheetId="1" r:id="rId1"/>
    <sheet name="sort for delete" sheetId="2" r:id="rId2"/>
    <sheet name="raw pre deleted" sheetId="4" r:id="rId3"/>
    <sheet name="raw deleted" sheetId="5" r:id="rId4"/>
    <sheet name="process 1" sheetId="6" r:id="rId5"/>
    <sheet name="process eff" sheetId="7" r:id="rId6"/>
    <sheet name="process program" sheetId="8" r:id="rId7"/>
    <sheet name="time chart" sheetId="10" r:id="rId8"/>
    <sheet name="speed chart" sheetId="11" r:id="rId9"/>
    <sheet name="Sheet1" sheetId="12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2"/>
  <c r="B19"/>
  <c r="A19"/>
  <c r="D18"/>
  <c r="D17"/>
  <c r="D16"/>
  <c r="C14"/>
  <c r="B14"/>
  <c r="A14"/>
  <c r="D13"/>
  <c r="D12"/>
  <c r="D11"/>
  <c r="C9"/>
  <c r="B9"/>
  <c r="A9"/>
  <c r="D8"/>
  <c r="D7"/>
  <c r="D6"/>
  <c r="D2"/>
  <c r="D3"/>
  <c r="D4"/>
  <c r="D1"/>
  <c r="B4"/>
  <c r="C4"/>
  <c r="A4"/>
  <c r="D19" l="1"/>
  <c r="D14"/>
  <c r="D9"/>
  <c r="Z4" i="6"/>
  <c r="Z5"/>
  <c r="Z6"/>
  <c r="Z7"/>
  <c r="Z8"/>
  <c r="Z9"/>
  <c r="Z10"/>
  <c r="Z11"/>
  <c r="Z12"/>
  <c r="Z3"/>
  <c r="S4"/>
  <c r="S5"/>
  <c r="S6"/>
  <c r="S7"/>
  <c r="S8"/>
  <c r="S9"/>
  <c r="S10"/>
  <c r="S11"/>
  <c r="S12"/>
  <c r="S3"/>
  <c r="Q4"/>
  <c r="Q5"/>
  <c r="Q6"/>
  <c r="Q7"/>
  <c r="Q8"/>
  <c r="Q9"/>
  <c r="Q10"/>
  <c r="Q11"/>
  <c r="Q12"/>
  <c r="Q3"/>
  <c r="L4"/>
  <c r="L5"/>
  <c r="L6"/>
  <c r="L7"/>
  <c r="L8"/>
  <c r="L9"/>
  <c r="L10"/>
  <c r="L11"/>
  <c r="L12"/>
  <c r="L3"/>
  <c r="J4"/>
  <c r="J5"/>
  <c r="J6"/>
  <c r="J7"/>
  <c r="J8"/>
  <c r="J9"/>
  <c r="J10"/>
  <c r="J11"/>
  <c r="J12"/>
  <c r="J3"/>
  <c r="E4"/>
  <c r="E5"/>
  <c r="E3"/>
  <c r="E6"/>
  <c r="E7"/>
  <c r="E8"/>
  <c r="E9"/>
  <c r="E10"/>
  <c r="E11"/>
  <c r="E12"/>
  <c r="E13"/>
  <c r="C4"/>
  <c r="C3"/>
  <c r="C5"/>
  <c r="C6"/>
  <c r="C7"/>
  <c r="C8"/>
  <c r="C9"/>
  <c r="C10"/>
  <c r="C11"/>
  <c r="C12"/>
  <c r="C13"/>
  <c r="X4"/>
  <c r="X5"/>
  <c r="X6"/>
  <c r="X7"/>
  <c r="X8"/>
  <c r="X9"/>
  <c r="X10"/>
  <c r="X11"/>
  <c r="X12"/>
  <c r="X3"/>
  <c r="I13"/>
  <c r="B3" i="7"/>
  <c r="D3" s="1"/>
  <c r="E3" s="1"/>
  <c r="K13" i="6"/>
  <c r="C3" i="7"/>
  <c r="P13" i="6"/>
  <c r="B4" i="7"/>
  <c r="D4" s="1"/>
  <c r="E4" s="1"/>
  <c r="R13" i="6"/>
  <c r="C4" i="7"/>
  <c r="W13" i="6"/>
  <c r="B5" i="7"/>
  <c r="D5" s="1"/>
  <c r="E5" s="1"/>
  <c r="Y13" i="6"/>
  <c r="C5" i="7"/>
  <c r="B13" i="6"/>
  <c r="B2" i="7"/>
  <c r="D2" s="1"/>
  <c r="E2" s="1"/>
  <c r="D13" i="6"/>
  <c r="C2" i="7"/>
  <c r="Z13" i="6"/>
  <c r="S13"/>
  <c r="L13"/>
  <c r="X13"/>
  <c r="Q13"/>
  <c r="J13"/>
</calcChain>
</file>

<file path=xl/sharedStrings.xml><?xml version="1.0" encoding="utf-8"?>
<sst xmlns="http://schemas.openxmlformats.org/spreadsheetml/2006/main" count="67" uniqueCount="21">
  <si>
    <t>คนที่</t>
  </si>
  <si>
    <t>เครื่อง</t>
  </si>
  <si>
    <t>นาฬิกา</t>
  </si>
  <si>
    <t>นาฬิกาจับเวลา</t>
  </si>
  <si>
    <t>t (s)</t>
  </si>
  <si>
    <t>v (m/s)</t>
  </si>
  <si>
    <t>avg</t>
  </si>
  <si>
    <t>ช่วง 4</t>
  </si>
  <si>
    <t>ช่วง 1</t>
  </si>
  <si>
    <t>ช่วง 2</t>
  </si>
  <si>
    <t>ช่วง 3</t>
  </si>
  <si>
    <t>ช่วง</t>
  </si>
  <si>
    <t>เวลาเฉลี่ยนาฬิกา</t>
  </si>
  <si>
    <t>เวลาเฉลี่ยเครื่อง</t>
  </si>
  <si>
    <t>delta</t>
  </si>
  <si>
    <t>ค่าความคาดเคลื่อน (%)</t>
  </si>
  <si>
    <t>0-15</t>
  </si>
  <si>
    <t>15-30</t>
  </si>
  <si>
    <t>30-40</t>
  </si>
  <si>
    <t>40-50</t>
  </si>
  <si>
    <t>คนที่ / ระยะทาง</t>
  </si>
</sst>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chart'!$B$2:$E$2</c:f>
              <c:numCache>
                <c:formatCode>0.00</c:formatCode>
                <c:ptCount val="4"/>
                <c:pt idx="0">
                  <c:v>2.77</c:v>
                </c:pt>
                <c:pt idx="1">
                  <c:v>4.08</c:v>
                </c:pt>
                <c:pt idx="2">
                  <c:v>5.37</c:v>
                </c:pt>
                <c:pt idx="3">
                  <c:v>6.71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F-4EE9-918A-DD040928860D}"/>
            </c:ext>
          </c:extLst>
        </c:ser>
        <c:dLbls/>
        <c:marker val="1"/>
        <c:axId val="91309184"/>
        <c:axId val="91310720"/>
      </c:lineChart>
      <c:catAx>
        <c:axId val="913091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1310720"/>
        <c:crosses val="autoZero"/>
        <c:auto val="1"/>
        <c:lblAlgn val="ctr"/>
        <c:lblOffset val="100"/>
      </c:catAx>
      <c:valAx>
        <c:axId val="91310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130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คนที่</a:t>
            </a:r>
            <a:r>
              <a:rPr lang="th-TH" baseline="0"/>
              <a:t> </a:t>
            </a:r>
            <a:r>
              <a:rPr lang="en-US" baseline="0"/>
              <a:t>8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chart'!$J$9:$M$9</c:f>
              <c:numCache>
                <c:formatCode>0.00</c:formatCode>
                <c:ptCount val="4"/>
                <c:pt idx="0">
                  <c:v>5.617977528089888</c:v>
                </c:pt>
                <c:pt idx="1">
                  <c:v>6.6815144766146988</c:v>
                </c:pt>
                <c:pt idx="2">
                  <c:v>7.0052539404553418</c:v>
                </c:pt>
                <c:pt idx="3">
                  <c:v>7.2150072150072155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B4-4B31-ABFE-F9BBCC340DC1}"/>
            </c:ext>
          </c:extLst>
        </c:ser>
        <c:dLbls/>
        <c:marker val="1"/>
        <c:axId val="93090176"/>
        <c:axId val="93091712"/>
      </c:lineChart>
      <c:catAx>
        <c:axId val="930901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091712"/>
        <c:crosses val="autoZero"/>
        <c:auto val="1"/>
        <c:lblAlgn val="ctr"/>
        <c:lblOffset val="100"/>
      </c:catAx>
      <c:valAx>
        <c:axId val="93091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0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คนที่ </a:t>
            </a:r>
            <a:r>
              <a:rPr lang="en-US"/>
              <a:t>9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chart'!$J$10:$M$10</c:f>
              <c:numCache>
                <c:formatCode>0.00</c:formatCode>
                <c:ptCount val="4"/>
                <c:pt idx="0">
                  <c:v>5.4545454545454541</c:v>
                </c:pt>
                <c:pt idx="1">
                  <c:v>6.666666666666667</c:v>
                </c:pt>
                <c:pt idx="2">
                  <c:v>7.0052539404553418</c:v>
                </c:pt>
                <c:pt idx="3">
                  <c:v>7.1942446043165464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84-4905-8FA7-9CCAE42E163F}"/>
            </c:ext>
          </c:extLst>
        </c:ser>
        <c:dLbls/>
        <c:marker val="1"/>
        <c:axId val="93120000"/>
        <c:axId val="93121536"/>
      </c:lineChart>
      <c:catAx>
        <c:axId val="93120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121536"/>
        <c:crosses val="autoZero"/>
        <c:auto val="1"/>
        <c:lblAlgn val="ctr"/>
        <c:lblOffset val="100"/>
      </c:catAx>
      <c:valAx>
        <c:axId val="93121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1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คนที่ </a:t>
            </a:r>
            <a:r>
              <a:rPr lang="en-US"/>
              <a:t>10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chart'!$J$11:$M$11</c:f>
              <c:numCache>
                <c:formatCode>0.00</c:formatCode>
                <c:ptCount val="4"/>
                <c:pt idx="0">
                  <c:v>6.4102564102564106</c:v>
                </c:pt>
                <c:pt idx="1">
                  <c:v>6.8649885583524028</c:v>
                </c:pt>
                <c:pt idx="2">
                  <c:v>7.2332730560578655</c:v>
                </c:pt>
                <c:pt idx="3">
                  <c:v>7.4738415545590433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AA-4EEA-9710-C8454F44F629}"/>
            </c:ext>
          </c:extLst>
        </c:ser>
        <c:dLbls/>
        <c:marker val="1"/>
        <c:axId val="93411968"/>
        <c:axId val="93417856"/>
      </c:lineChart>
      <c:catAx>
        <c:axId val="934119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417856"/>
        <c:crosses val="autoZero"/>
        <c:auto val="1"/>
        <c:lblAlgn val="ctr"/>
        <c:lblOffset val="100"/>
      </c:catAx>
      <c:valAx>
        <c:axId val="93417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4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layout/>
      <c:txPr>
        <a:bodyPr/>
        <a:lstStyle/>
        <a:p>
          <a:pPr>
            <a:defRPr sz="2000">
              <a:latin typeface="TH SarabunPSK" pitchFamily="34" charset="-34"/>
              <a:cs typeface="TH SarabunPSK" pitchFamily="34" charset="-34"/>
            </a:defRPr>
          </a:pPr>
          <a:endParaRPr lang="th-TH"/>
        </a:p>
      </c:txPr>
    </c:title>
    <c:plotArea>
      <c:layout/>
      <c:scatterChart>
        <c:scatterStyle val="lineMarker"/>
        <c:ser>
          <c:idx val="0"/>
          <c:order val="0"/>
          <c:tx>
            <c:v>คนที่ 1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chart'!$I$2:$M$2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5.9288537549407119</c:v>
                </c:pt>
                <c:pt idx="2">
                  <c:v>6.9284064665127021</c:v>
                </c:pt>
                <c:pt idx="3">
                  <c:v>7.285974499089253</c:v>
                </c:pt>
                <c:pt idx="4">
                  <c:v>7.0621468926553668</c:v>
                </c:pt>
              </c:numCache>
            </c:numRef>
          </c:yVal>
        </c:ser>
        <c:dLbls/>
        <c:axId val="95974912"/>
        <c:axId val="95973376"/>
      </c:scatterChart>
      <c:valAx>
        <c:axId val="9597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ระยะทาง</a:t>
                </a:r>
                <a:r>
                  <a:rPr lang="th-TH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(m)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95973376"/>
        <c:crosses val="autoZero"/>
        <c:crossBetween val="midCat"/>
      </c:valAx>
      <c:valAx>
        <c:axId val="9597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ความเร็ว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>
                    <a:latin typeface="TH SarabunPSK" pitchFamily="34" charset="-34"/>
                    <a:cs typeface="TH SarabunPSK" pitchFamily="34" charset="-34"/>
                  </a:rPr>
                  <a:t>(m/s)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9597491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 sz="2000">
                <a:latin typeface="TH SarabunPSK" pitchFamily="34" charset="-34"/>
                <a:cs typeface="TH SarabunPSK" pitchFamily="34" charset="-34"/>
              </a:defRPr>
            </a:pPr>
            <a:r>
              <a:rPr lang="th-TH"/>
              <a:t>คนที่ </a:t>
            </a:r>
            <a:r>
              <a:rPr lang="en-US"/>
              <a:t>2</a:t>
            </a:r>
            <a:endParaRPr lang="th-T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คนที่ 1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chart'!$I$3:$M$3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5.244755244755245</c:v>
                </c:pt>
                <c:pt idx="2">
                  <c:v>6.1728395061728394</c:v>
                </c:pt>
                <c:pt idx="3">
                  <c:v>6.4829821717990272</c:v>
                </c:pt>
                <c:pt idx="4">
                  <c:v>6.7750677506775068</c:v>
                </c:pt>
              </c:numCache>
            </c:numRef>
          </c:yVal>
        </c:ser>
        <c:axId val="109082880"/>
        <c:axId val="110614784"/>
      </c:scatterChart>
      <c:valAx>
        <c:axId val="10908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ระยะทาง</a:t>
                </a:r>
                <a:r>
                  <a:rPr lang="th-TH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(m)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10614784"/>
        <c:crosses val="autoZero"/>
        <c:crossBetween val="midCat"/>
      </c:valAx>
      <c:valAx>
        <c:axId val="110614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ความเร็ว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>
                    <a:latin typeface="TH SarabunPSK" pitchFamily="34" charset="-34"/>
                    <a:cs typeface="TH SarabunPSK" pitchFamily="34" charset="-34"/>
                  </a:rPr>
                  <a:t>(m/s)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09082880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 sz="2000">
                <a:latin typeface="TH SarabunPSK" pitchFamily="34" charset="-34"/>
                <a:cs typeface="TH SarabunPSK" pitchFamily="34" charset="-34"/>
              </a:defRPr>
            </a:pPr>
            <a:r>
              <a:rPr lang="th-TH"/>
              <a:t>คนที่ </a:t>
            </a:r>
            <a:r>
              <a:rPr lang="en-US"/>
              <a:t>3</a:t>
            </a:r>
            <a:endParaRPr lang="th-T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คนที่ 1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chart'!$I$4:$M$4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6.4935064935064934</c:v>
                </c:pt>
                <c:pt idx="2">
                  <c:v>6.9605568445475647</c:v>
                </c:pt>
                <c:pt idx="3">
                  <c:v>7.3126142595978063</c:v>
                </c:pt>
                <c:pt idx="4">
                  <c:v>7.5414781297134237</c:v>
                </c:pt>
              </c:numCache>
            </c:numRef>
          </c:yVal>
        </c:ser>
        <c:axId val="59620736"/>
        <c:axId val="95879168"/>
      </c:scatterChart>
      <c:valAx>
        <c:axId val="5962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ระยะทาง</a:t>
                </a:r>
                <a:r>
                  <a:rPr lang="th-TH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(m)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95879168"/>
        <c:crosses val="autoZero"/>
        <c:crossBetween val="midCat"/>
      </c:valAx>
      <c:valAx>
        <c:axId val="95879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ความเร็ว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>
                    <a:latin typeface="TH SarabunPSK" pitchFamily="34" charset="-34"/>
                    <a:cs typeface="TH SarabunPSK" pitchFamily="34" charset="-34"/>
                  </a:rPr>
                  <a:t>(m/s)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59620736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 sz="2000">
                <a:latin typeface="TH SarabunPSK" pitchFamily="34" charset="-34"/>
                <a:cs typeface="TH SarabunPSK" pitchFamily="34" charset="-34"/>
              </a:defRPr>
            </a:pPr>
            <a:r>
              <a:rPr lang="th-TH"/>
              <a:t>คนที่ </a:t>
            </a:r>
            <a:r>
              <a:rPr lang="en-US"/>
              <a:t>4</a:t>
            </a:r>
            <a:endParaRPr lang="th-T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คนที่ 1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chart'!$I$5:$M$5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6.5502183406113534</c:v>
                </c:pt>
                <c:pt idx="2">
                  <c:v>7.1599045346062047</c:v>
                </c:pt>
                <c:pt idx="3">
                  <c:v>7.5614366729678641</c:v>
                </c:pt>
                <c:pt idx="4">
                  <c:v>7.5528700906344408</c:v>
                </c:pt>
              </c:numCache>
            </c:numRef>
          </c:yVal>
        </c:ser>
        <c:axId val="120952320"/>
        <c:axId val="120971264"/>
      </c:scatterChart>
      <c:valAx>
        <c:axId val="12095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ระยะทาง</a:t>
                </a:r>
                <a:r>
                  <a:rPr lang="th-TH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(m)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20971264"/>
        <c:crosses val="autoZero"/>
        <c:crossBetween val="midCat"/>
      </c:valAx>
      <c:valAx>
        <c:axId val="120971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ความเร็ว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>
                    <a:latin typeface="TH SarabunPSK" pitchFamily="34" charset="-34"/>
                    <a:cs typeface="TH SarabunPSK" pitchFamily="34" charset="-34"/>
                  </a:rPr>
                  <a:t>(m/s)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20952320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 sz="2000">
                <a:latin typeface="TH SarabunPSK" pitchFamily="34" charset="-34"/>
                <a:cs typeface="TH SarabunPSK" pitchFamily="34" charset="-34"/>
              </a:defRPr>
            </a:pPr>
            <a:r>
              <a:rPr lang="th-TH"/>
              <a:t>คนที่ </a:t>
            </a:r>
            <a:r>
              <a:rPr lang="en-US"/>
              <a:t>5</a:t>
            </a:r>
            <a:endParaRPr lang="th-T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คนที่ 1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chart'!$I$6:$M$6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5.6818181818181817</c:v>
                </c:pt>
                <c:pt idx="2">
                  <c:v>6.5645514223194743</c:v>
                </c:pt>
                <c:pt idx="3">
                  <c:v>6.7681895093062607</c:v>
                </c:pt>
                <c:pt idx="4">
                  <c:v>6.8775790921595599</c:v>
                </c:pt>
              </c:numCache>
            </c:numRef>
          </c:yVal>
        </c:ser>
        <c:axId val="105291136"/>
        <c:axId val="108447232"/>
      </c:scatterChart>
      <c:valAx>
        <c:axId val="10529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ระยะทาง</a:t>
                </a:r>
                <a:r>
                  <a:rPr lang="th-TH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(m)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08447232"/>
        <c:crosses val="autoZero"/>
        <c:crossBetween val="midCat"/>
      </c:valAx>
      <c:valAx>
        <c:axId val="108447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ความเร็ว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>
                    <a:latin typeface="TH SarabunPSK" pitchFamily="34" charset="-34"/>
                    <a:cs typeface="TH SarabunPSK" pitchFamily="34" charset="-34"/>
                  </a:rPr>
                  <a:t>(m/s)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05291136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 sz="2000">
                <a:latin typeface="TH SarabunPSK" pitchFamily="34" charset="-34"/>
                <a:cs typeface="TH SarabunPSK" pitchFamily="34" charset="-34"/>
              </a:defRPr>
            </a:pPr>
            <a:r>
              <a:rPr lang="th-TH"/>
              <a:t>คนที่ </a:t>
            </a:r>
            <a:r>
              <a:rPr lang="en-US"/>
              <a:t>6</a:t>
            </a:r>
            <a:endParaRPr lang="th-T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'speed chart'!$I$7:$M$7</c:f>
              <c:strCache>
                <c:ptCount val="1"/>
                <c:pt idx="0">
                  <c:v>0 5.43 6.47 6.66 6.91</c:v>
                </c:pt>
              </c:strCache>
            </c:strRef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chart'!$I$7:$M$7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5.4347826086956523</c:v>
                </c:pt>
                <c:pt idx="2">
                  <c:v>6.4655172413793105</c:v>
                </c:pt>
                <c:pt idx="3">
                  <c:v>6.6555740432612316</c:v>
                </c:pt>
                <c:pt idx="4">
                  <c:v>6.9060773480662982</c:v>
                </c:pt>
              </c:numCache>
            </c:numRef>
          </c:yVal>
        </c:ser>
        <c:axId val="107063552"/>
        <c:axId val="107067264"/>
      </c:scatterChart>
      <c:valAx>
        <c:axId val="10706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ระยะทาง</a:t>
                </a:r>
                <a:r>
                  <a:rPr lang="th-TH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(m)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07067264"/>
        <c:crosses val="autoZero"/>
        <c:crossBetween val="midCat"/>
      </c:valAx>
      <c:valAx>
        <c:axId val="107067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ความเร็ว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>
                    <a:latin typeface="TH SarabunPSK" pitchFamily="34" charset="-34"/>
                    <a:cs typeface="TH SarabunPSK" pitchFamily="34" charset="-34"/>
                  </a:rPr>
                  <a:t>(m/s)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07063552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 sz="2000">
                <a:latin typeface="TH SarabunPSK" pitchFamily="34" charset="-34"/>
                <a:cs typeface="TH SarabunPSK" pitchFamily="34" charset="-34"/>
              </a:defRPr>
            </a:pPr>
            <a:r>
              <a:rPr lang="th-TH"/>
              <a:t>คนที่ </a:t>
            </a:r>
            <a:r>
              <a:rPr lang="en-US"/>
              <a:t>7</a:t>
            </a:r>
            <a:endParaRPr lang="th-T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'speed chart'!$I$7:$M$7</c:f>
              <c:strCache>
                <c:ptCount val="1"/>
                <c:pt idx="0">
                  <c:v>0 5.43 6.47 6.66 6.91</c:v>
                </c:pt>
              </c:strCache>
            </c:strRef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chart'!$I$8:$M$8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5.3380782918149468</c:v>
                </c:pt>
                <c:pt idx="2">
                  <c:v>6.1855670103092786</c:v>
                </c:pt>
                <c:pt idx="3">
                  <c:v>6.5040650406504064</c:v>
                </c:pt>
                <c:pt idx="4">
                  <c:v>6.6844919786096249</c:v>
                </c:pt>
              </c:numCache>
            </c:numRef>
          </c:yVal>
        </c:ser>
        <c:axId val="107267968"/>
        <c:axId val="122508800"/>
      </c:scatterChart>
      <c:valAx>
        <c:axId val="107267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ระยะทาง</a:t>
                </a:r>
                <a:r>
                  <a:rPr lang="th-TH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(m)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22508800"/>
        <c:crosses val="autoZero"/>
        <c:crossBetween val="midCat"/>
      </c:valAx>
      <c:valAx>
        <c:axId val="122508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ความเร็ว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>
                    <a:latin typeface="TH SarabunPSK" pitchFamily="34" charset="-34"/>
                    <a:cs typeface="TH SarabunPSK" pitchFamily="34" charset="-34"/>
                  </a:rPr>
                  <a:t>(m/s)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07267968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คนที่ </a:t>
            </a:r>
            <a:r>
              <a:rPr lang="en-US"/>
              <a:t>1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'speed chart'!$I$2:$M$2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5.9288537549407119</c:v>
                </c:pt>
                <c:pt idx="2">
                  <c:v>6.9284064665127021</c:v>
                </c:pt>
                <c:pt idx="3">
                  <c:v>7.285974499089253</c:v>
                </c:pt>
                <c:pt idx="4">
                  <c:v>7.0621468926553668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20-4084-9C7D-8468FA5627FC}"/>
            </c:ext>
          </c:extLst>
        </c:ser>
        <c:dLbls/>
        <c:marker val="1"/>
        <c:axId val="91343488"/>
        <c:axId val="92754304"/>
      </c:lineChart>
      <c:catAx>
        <c:axId val="913434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754304"/>
        <c:crosses val="autoZero"/>
        <c:auto val="1"/>
        <c:lblAlgn val="ctr"/>
        <c:lblOffset val="100"/>
      </c:catAx>
      <c:valAx>
        <c:axId val="92754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134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 sz="2000">
                <a:latin typeface="TH SarabunPSK" pitchFamily="34" charset="-34"/>
                <a:cs typeface="TH SarabunPSK" pitchFamily="34" charset="-34"/>
              </a:defRPr>
            </a:pPr>
            <a:r>
              <a:rPr lang="th-TH"/>
              <a:t>คนที่ </a:t>
            </a:r>
            <a:r>
              <a:rPr lang="en-US"/>
              <a:t>8</a:t>
            </a:r>
            <a:endParaRPr lang="th-T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'speed chart'!$I$7:$M$7</c:f>
              <c:strCache>
                <c:ptCount val="1"/>
                <c:pt idx="0">
                  <c:v>0 5.43 6.47 6.66 6.91</c:v>
                </c:pt>
              </c:strCache>
            </c:strRef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chart'!$I$9:$M$9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5.617977528089888</c:v>
                </c:pt>
                <c:pt idx="2">
                  <c:v>6.6815144766146988</c:v>
                </c:pt>
                <c:pt idx="3">
                  <c:v>7.0052539404553418</c:v>
                </c:pt>
                <c:pt idx="4">
                  <c:v>7.2150072150072155</c:v>
                </c:pt>
              </c:numCache>
            </c:numRef>
          </c:yVal>
        </c:ser>
        <c:axId val="108784256"/>
        <c:axId val="109065344"/>
      </c:scatterChart>
      <c:valAx>
        <c:axId val="10878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ระยะทาง</a:t>
                </a:r>
                <a:r>
                  <a:rPr lang="th-TH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(m)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09065344"/>
        <c:crosses val="autoZero"/>
        <c:crossBetween val="midCat"/>
      </c:valAx>
      <c:valAx>
        <c:axId val="10906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ความเร็ว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>
                    <a:latin typeface="TH SarabunPSK" pitchFamily="34" charset="-34"/>
                    <a:cs typeface="TH SarabunPSK" pitchFamily="34" charset="-34"/>
                  </a:rPr>
                  <a:t>(m/s)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08784256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 sz="2000">
                <a:latin typeface="TH SarabunPSK" pitchFamily="34" charset="-34"/>
                <a:cs typeface="TH SarabunPSK" pitchFamily="34" charset="-34"/>
              </a:defRPr>
            </a:pPr>
            <a:r>
              <a:rPr lang="th-TH"/>
              <a:t>คนที่ </a:t>
            </a:r>
            <a:r>
              <a:rPr lang="en-US"/>
              <a:t>9</a:t>
            </a:r>
            <a:endParaRPr lang="th-T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'speed chart'!$I$7:$M$7</c:f>
              <c:strCache>
                <c:ptCount val="1"/>
                <c:pt idx="0">
                  <c:v>0 5.43 6.47 6.66 6.91</c:v>
                </c:pt>
              </c:strCache>
            </c:strRef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chart'!$I$10:$M$10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5.4545454545454541</c:v>
                </c:pt>
                <c:pt idx="2">
                  <c:v>6.666666666666667</c:v>
                </c:pt>
                <c:pt idx="3">
                  <c:v>7.0052539404553418</c:v>
                </c:pt>
                <c:pt idx="4">
                  <c:v>7.1942446043165464</c:v>
                </c:pt>
              </c:numCache>
            </c:numRef>
          </c:yVal>
        </c:ser>
        <c:axId val="97067008"/>
        <c:axId val="97070080"/>
      </c:scatterChart>
      <c:valAx>
        <c:axId val="9706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ระยะทาง</a:t>
                </a:r>
                <a:r>
                  <a:rPr lang="th-TH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(m)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97070080"/>
        <c:crosses val="autoZero"/>
        <c:crossBetween val="midCat"/>
      </c:valAx>
      <c:valAx>
        <c:axId val="97070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ความเร็ว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>
                    <a:latin typeface="TH SarabunPSK" pitchFamily="34" charset="-34"/>
                    <a:cs typeface="TH SarabunPSK" pitchFamily="34" charset="-34"/>
                  </a:rPr>
                  <a:t>(m/s)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97067008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 sz="2000">
                <a:latin typeface="TH SarabunPSK" pitchFamily="34" charset="-34"/>
                <a:cs typeface="TH SarabunPSK" pitchFamily="34" charset="-34"/>
              </a:defRPr>
            </a:pPr>
            <a:r>
              <a:rPr lang="th-TH"/>
              <a:t>คนที่ </a:t>
            </a:r>
            <a:r>
              <a:rPr lang="en-US"/>
              <a:t>10</a:t>
            </a:r>
            <a:endParaRPr lang="th-T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'speed chart'!$I$7:$M$7</c:f>
              <c:strCache>
                <c:ptCount val="1"/>
                <c:pt idx="0">
                  <c:v>0 5.43 6.47 6.66 6.91</c:v>
                </c:pt>
              </c:strCache>
            </c:strRef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chart'!$I$11:$M$11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6.4102564102564106</c:v>
                </c:pt>
                <c:pt idx="2">
                  <c:v>6.8649885583524028</c:v>
                </c:pt>
                <c:pt idx="3">
                  <c:v>7.2332730560578655</c:v>
                </c:pt>
                <c:pt idx="4">
                  <c:v>7.4738415545590433</c:v>
                </c:pt>
              </c:numCache>
            </c:numRef>
          </c:yVal>
        </c:ser>
        <c:axId val="105794176"/>
        <c:axId val="105863040"/>
      </c:scatterChart>
      <c:valAx>
        <c:axId val="10579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ระยะทาง</a:t>
                </a:r>
                <a:r>
                  <a:rPr lang="th-TH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(m)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05863040"/>
        <c:crosses val="autoZero"/>
        <c:crossBetween val="midCat"/>
      </c:valAx>
      <c:valAx>
        <c:axId val="105863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ความเร็ว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>
                    <a:latin typeface="TH SarabunPSK" pitchFamily="34" charset="-34"/>
                    <a:cs typeface="TH SarabunPSK" pitchFamily="34" charset="-34"/>
                  </a:rPr>
                  <a:t>(m/s)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05794176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 sz="2000">
                <a:latin typeface="TH SarabunPSK" pitchFamily="34" charset="-34"/>
                <a:cs typeface="TH SarabunPSK" pitchFamily="34" charset="-34"/>
              </a:defRPr>
            </a:pPr>
            <a:r>
              <a:rPr lang="th-TH"/>
              <a:t>ภาพรวม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คนที่ 1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chart'!$I$2:$M$2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5.9288537549407119</c:v>
                </c:pt>
                <c:pt idx="2">
                  <c:v>6.9284064665127021</c:v>
                </c:pt>
                <c:pt idx="3">
                  <c:v>7.285974499089253</c:v>
                </c:pt>
                <c:pt idx="4">
                  <c:v>7.0621468926553668</c:v>
                </c:pt>
              </c:numCache>
            </c:numRef>
          </c:yVal>
        </c:ser>
        <c:ser>
          <c:idx val="1"/>
          <c:order val="1"/>
          <c:tx>
            <c:v>คนที่ 2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chart'!$I$3:$M$3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5.244755244755245</c:v>
                </c:pt>
                <c:pt idx="2">
                  <c:v>6.1728395061728394</c:v>
                </c:pt>
                <c:pt idx="3">
                  <c:v>6.4829821717990272</c:v>
                </c:pt>
                <c:pt idx="4">
                  <c:v>6.7750677506775068</c:v>
                </c:pt>
              </c:numCache>
            </c:numRef>
          </c:yVal>
        </c:ser>
        <c:ser>
          <c:idx val="2"/>
          <c:order val="2"/>
          <c:tx>
            <c:v>คนที่ 3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chart'!$I$4:$M$4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6.4935064935064934</c:v>
                </c:pt>
                <c:pt idx="2">
                  <c:v>6.9605568445475647</c:v>
                </c:pt>
                <c:pt idx="3">
                  <c:v>7.3126142595978063</c:v>
                </c:pt>
                <c:pt idx="4">
                  <c:v>7.5414781297134237</c:v>
                </c:pt>
              </c:numCache>
            </c:numRef>
          </c:yVal>
        </c:ser>
        <c:ser>
          <c:idx val="3"/>
          <c:order val="3"/>
          <c:tx>
            <c:v>คนที่ 4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chart'!$I$5:$M$5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6.5502183406113534</c:v>
                </c:pt>
                <c:pt idx="2">
                  <c:v>7.1599045346062047</c:v>
                </c:pt>
                <c:pt idx="3">
                  <c:v>7.5614366729678641</c:v>
                </c:pt>
                <c:pt idx="4">
                  <c:v>7.5528700906344408</c:v>
                </c:pt>
              </c:numCache>
            </c:numRef>
          </c:yVal>
        </c:ser>
        <c:ser>
          <c:idx val="4"/>
          <c:order val="4"/>
          <c:tx>
            <c:v>คนที่ 5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chart'!$I$6:$M$6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5.6818181818181817</c:v>
                </c:pt>
                <c:pt idx="2">
                  <c:v>6.5645514223194743</c:v>
                </c:pt>
                <c:pt idx="3">
                  <c:v>6.7681895093062607</c:v>
                </c:pt>
                <c:pt idx="4">
                  <c:v>6.8775790921595599</c:v>
                </c:pt>
              </c:numCache>
            </c:numRef>
          </c:yVal>
        </c:ser>
        <c:ser>
          <c:idx val="5"/>
          <c:order val="5"/>
          <c:tx>
            <c:v>คนที่ 6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chart'!$I$7:$M$7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5.4347826086956523</c:v>
                </c:pt>
                <c:pt idx="2">
                  <c:v>6.4655172413793105</c:v>
                </c:pt>
                <c:pt idx="3">
                  <c:v>6.6555740432612316</c:v>
                </c:pt>
                <c:pt idx="4">
                  <c:v>6.9060773480662982</c:v>
                </c:pt>
              </c:numCache>
            </c:numRef>
          </c:yVal>
        </c:ser>
        <c:ser>
          <c:idx val="6"/>
          <c:order val="6"/>
          <c:tx>
            <c:v>คนที่ 7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chart'!$I$8:$M$8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5.3380782918149468</c:v>
                </c:pt>
                <c:pt idx="2">
                  <c:v>6.1855670103092786</c:v>
                </c:pt>
                <c:pt idx="3">
                  <c:v>6.5040650406504064</c:v>
                </c:pt>
                <c:pt idx="4">
                  <c:v>6.6844919786096249</c:v>
                </c:pt>
              </c:numCache>
            </c:numRef>
          </c:yVal>
        </c:ser>
        <c:ser>
          <c:idx val="7"/>
          <c:order val="7"/>
          <c:tx>
            <c:v>คนที่ 8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chart'!$I$9:$M$9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5.617977528089888</c:v>
                </c:pt>
                <c:pt idx="2">
                  <c:v>6.6815144766146988</c:v>
                </c:pt>
                <c:pt idx="3">
                  <c:v>7.0052539404553418</c:v>
                </c:pt>
                <c:pt idx="4">
                  <c:v>7.2150072150072155</c:v>
                </c:pt>
              </c:numCache>
            </c:numRef>
          </c:yVal>
        </c:ser>
        <c:ser>
          <c:idx val="8"/>
          <c:order val="8"/>
          <c:tx>
            <c:v>คนที่ 9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chart'!$I$10:$M$10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5.4545454545454541</c:v>
                </c:pt>
                <c:pt idx="2">
                  <c:v>6.666666666666667</c:v>
                </c:pt>
                <c:pt idx="3">
                  <c:v>7.0052539404553418</c:v>
                </c:pt>
                <c:pt idx="4">
                  <c:v>7.1942446043165464</c:v>
                </c:pt>
              </c:numCache>
            </c:numRef>
          </c:yVal>
        </c:ser>
        <c:ser>
          <c:idx val="9"/>
          <c:order val="9"/>
          <c:tx>
            <c:v>คนที่ 10</c:v>
          </c:tx>
          <c:xVal>
            <c:numRef>
              <c:f>'speed chart'!$I$1:$M$1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'speed chart'!$I$11:$M$11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6.4102564102564106</c:v>
                </c:pt>
                <c:pt idx="2">
                  <c:v>6.8649885583524028</c:v>
                </c:pt>
                <c:pt idx="3">
                  <c:v>7.2332730560578655</c:v>
                </c:pt>
                <c:pt idx="4">
                  <c:v>7.4738415545590433</c:v>
                </c:pt>
              </c:numCache>
            </c:numRef>
          </c:yVal>
        </c:ser>
        <c:axId val="127327232"/>
        <c:axId val="124052608"/>
      </c:scatterChart>
      <c:valAx>
        <c:axId val="12732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ระยะทาง</a:t>
                </a:r>
                <a:r>
                  <a:rPr lang="th-TH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(m)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24052608"/>
        <c:crosses val="autoZero"/>
        <c:crossBetween val="midCat"/>
      </c:valAx>
      <c:valAx>
        <c:axId val="124052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TH SarabunPSK" pitchFamily="34" charset="-34"/>
                    <a:cs typeface="TH SarabunPSK" pitchFamily="34" charset="-34"/>
                  </a:defRPr>
                </a:pPr>
                <a:r>
                  <a:rPr lang="th-TH" sz="1600" b="1">
                    <a:latin typeface="TH SarabunPSK" pitchFamily="34" charset="-34"/>
                    <a:cs typeface="TH SarabunPSK" pitchFamily="34" charset="-34"/>
                  </a:rPr>
                  <a:t>ความเร็ว</a:t>
                </a:r>
                <a:r>
                  <a:rPr lang="en-US" sz="1600" b="1" baseline="0"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en-US" sz="1600" b="1">
                    <a:latin typeface="TH SarabunPSK" pitchFamily="34" charset="-34"/>
                    <a:cs typeface="TH SarabunPSK" pitchFamily="34" charset="-34"/>
                  </a:rPr>
                  <a:t>(m/s)</a:t>
                </a:r>
                <a:endParaRPr lang="th-TH" sz="1600" b="1">
                  <a:latin typeface="TH SarabunPSK" pitchFamily="34" charset="-34"/>
                  <a:cs typeface="TH SarabunPSK" pitchFamily="34" charset="-34"/>
                </a:endParaRPr>
              </a:p>
            </c:rich>
          </c:tx>
          <c:layout/>
        </c:title>
        <c:numFmt formatCode="General" sourceLinked="1"/>
        <c:tickLblPos val="nextTo"/>
        <c:crossAx val="127327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คนที่ </a:t>
            </a:r>
            <a:r>
              <a:rPr lang="en-US"/>
              <a:t>3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chart'!$J$4:$M$4</c:f>
              <c:numCache>
                <c:formatCode>0.00</c:formatCode>
                <c:ptCount val="4"/>
                <c:pt idx="0">
                  <c:v>6.4935064935064934</c:v>
                </c:pt>
                <c:pt idx="1">
                  <c:v>6.9605568445475647</c:v>
                </c:pt>
                <c:pt idx="2">
                  <c:v>7.3126142595978063</c:v>
                </c:pt>
                <c:pt idx="3">
                  <c:v>7.5414781297134237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09-4ED8-9F81-D51AB2AD9215}"/>
            </c:ext>
          </c:extLst>
        </c:ser>
        <c:dLbls/>
        <c:marker val="1"/>
        <c:axId val="92807168"/>
        <c:axId val="92808704"/>
      </c:lineChart>
      <c:catAx>
        <c:axId val="928071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808704"/>
        <c:crosses val="autoZero"/>
        <c:auto val="1"/>
        <c:lblAlgn val="ctr"/>
        <c:lblOffset val="100"/>
      </c:catAx>
      <c:valAx>
        <c:axId val="92808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8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คนที่</a:t>
            </a:r>
            <a:r>
              <a:rPr lang="th-TH" baseline="0"/>
              <a:t> </a:t>
            </a:r>
            <a:r>
              <a:rPr lang="en-US" baseline="0"/>
              <a:t>4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chart'!$J$5:$M$5</c:f>
              <c:numCache>
                <c:formatCode>0.00</c:formatCode>
                <c:ptCount val="4"/>
                <c:pt idx="0">
                  <c:v>6.5502183406113534</c:v>
                </c:pt>
                <c:pt idx="1">
                  <c:v>7.1599045346062047</c:v>
                </c:pt>
                <c:pt idx="2">
                  <c:v>7.5614366729678641</c:v>
                </c:pt>
                <c:pt idx="3">
                  <c:v>7.5528700906344408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60-467A-9DDF-84F5EEEDF1C2}"/>
            </c:ext>
          </c:extLst>
        </c:ser>
        <c:dLbls/>
        <c:marker val="1"/>
        <c:axId val="92841088"/>
        <c:axId val="92842624"/>
      </c:lineChart>
      <c:catAx>
        <c:axId val="928410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842624"/>
        <c:crosses val="autoZero"/>
        <c:auto val="1"/>
        <c:lblAlgn val="ctr"/>
        <c:lblOffset val="100"/>
      </c:catAx>
      <c:valAx>
        <c:axId val="92842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8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คนที่ </a:t>
            </a:r>
            <a:r>
              <a:rPr lang="en-US"/>
              <a:t>2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chart'!$J$3:$M$3</c:f>
              <c:numCache>
                <c:formatCode>0.00</c:formatCode>
                <c:ptCount val="4"/>
                <c:pt idx="0">
                  <c:v>5.244755244755245</c:v>
                </c:pt>
                <c:pt idx="1">
                  <c:v>6.1728395061728394</c:v>
                </c:pt>
                <c:pt idx="2">
                  <c:v>6.4829821717990272</c:v>
                </c:pt>
                <c:pt idx="3">
                  <c:v>6.7750677506775068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13-45B8-AD85-17DF9B20226F}"/>
            </c:ext>
          </c:extLst>
        </c:ser>
        <c:dLbls/>
        <c:marker val="1"/>
        <c:axId val="92862720"/>
        <c:axId val="90968064"/>
      </c:lineChart>
      <c:catAx>
        <c:axId val="92862720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0968064"/>
        <c:crosses val="autoZero"/>
        <c:auto val="1"/>
        <c:lblAlgn val="ctr"/>
        <c:lblOffset val="100"/>
      </c:catAx>
      <c:valAx>
        <c:axId val="90968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8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กราฟภาพรวม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chart'!$J$2:$M$2</c:f>
              <c:numCache>
                <c:formatCode>0.00</c:formatCode>
                <c:ptCount val="4"/>
                <c:pt idx="0">
                  <c:v>5.9288537549407119</c:v>
                </c:pt>
                <c:pt idx="1">
                  <c:v>6.9284064665127021</c:v>
                </c:pt>
                <c:pt idx="2">
                  <c:v>7.285974499089253</c:v>
                </c:pt>
                <c:pt idx="3">
                  <c:v>7.0621468926553668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CC-4320-9D87-EB8EC6171714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chart'!$J$3:$M$3</c:f>
              <c:numCache>
                <c:formatCode>0.00</c:formatCode>
                <c:ptCount val="4"/>
                <c:pt idx="0">
                  <c:v>5.244755244755245</c:v>
                </c:pt>
                <c:pt idx="1">
                  <c:v>6.1728395061728394</c:v>
                </c:pt>
                <c:pt idx="2">
                  <c:v>6.4829821717990272</c:v>
                </c:pt>
                <c:pt idx="3">
                  <c:v>6.7750677506775068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CC-4320-9D87-EB8EC6171714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chart'!$J$4:$M$4</c:f>
              <c:numCache>
                <c:formatCode>0.00</c:formatCode>
                <c:ptCount val="4"/>
                <c:pt idx="0">
                  <c:v>6.4935064935064934</c:v>
                </c:pt>
                <c:pt idx="1">
                  <c:v>6.9605568445475647</c:v>
                </c:pt>
                <c:pt idx="2">
                  <c:v>7.3126142595978063</c:v>
                </c:pt>
                <c:pt idx="3">
                  <c:v>7.5414781297134237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CC-4320-9D87-EB8EC6171714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chart'!$J$5:$M$5</c:f>
              <c:numCache>
                <c:formatCode>0.00</c:formatCode>
                <c:ptCount val="4"/>
                <c:pt idx="0">
                  <c:v>6.5502183406113534</c:v>
                </c:pt>
                <c:pt idx="1">
                  <c:v>7.1599045346062047</c:v>
                </c:pt>
                <c:pt idx="2">
                  <c:v>7.5614366729678641</c:v>
                </c:pt>
                <c:pt idx="3">
                  <c:v>7.5528700906344408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CC-4320-9D87-EB8EC6171714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chart'!$J$6:$M$6</c:f>
              <c:numCache>
                <c:formatCode>0.00</c:formatCode>
                <c:ptCount val="4"/>
                <c:pt idx="0">
                  <c:v>5.6818181818181817</c:v>
                </c:pt>
                <c:pt idx="1">
                  <c:v>6.5645514223194743</c:v>
                </c:pt>
                <c:pt idx="2">
                  <c:v>6.7681895093062607</c:v>
                </c:pt>
                <c:pt idx="3">
                  <c:v>6.8775790921595599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FCC-4320-9D87-EB8EC6171714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chart'!$J$7:$M$7</c:f>
              <c:numCache>
                <c:formatCode>0.00</c:formatCode>
                <c:ptCount val="4"/>
                <c:pt idx="0">
                  <c:v>5.4347826086956523</c:v>
                </c:pt>
                <c:pt idx="1">
                  <c:v>6.4655172413793105</c:v>
                </c:pt>
                <c:pt idx="2">
                  <c:v>6.6555740432612316</c:v>
                </c:pt>
                <c:pt idx="3">
                  <c:v>6.9060773480662982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FCC-4320-9D87-EB8EC6171714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chart'!$J$8:$M$8</c:f>
              <c:numCache>
                <c:formatCode>0.00</c:formatCode>
                <c:ptCount val="4"/>
                <c:pt idx="0">
                  <c:v>5.3380782918149468</c:v>
                </c:pt>
                <c:pt idx="1">
                  <c:v>6.1855670103092786</c:v>
                </c:pt>
                <c:pt idx="2">
                  <c:v>6.5040650406504064</c:v>
                </c:pt>
                <c:pt idx="3">
                  <c:v>6.6844919786096249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FCC-4320-9D87-EB8EC6171714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chart'!$J$9:$M$9</c:f>
              <c:numCache>
                <c:formatCode>0.00</c:formatCode>
                <c:ptCount val="4"/>
                <c:pt idx="0">
                  <c:v>5.617977528089888</c:v>
                </c:pt>
                <c:pt idx="1">
                  <c:v>6.6815144766146988</c:v>
                </c:pt>
                <c:pt idx="2">
                  <c:v>7.0052539404553418</c:v>
                </c:pt>
                <c:pt idx="3">
                  <c:v>7.2150072150072155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FCC-4320-9D87-EB8EC6171714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chart'!$J$10:$M$10</c:f>
              <c:numCache>
                <c:formatCode>0.00</c:formatCode>
                <c:ptCount val="4"/>
                <c:pt idx="0">
                  <c:v>5.4545454545454541</c:v>
                </c:pt>
                <c:pt idx="1">
                  <c:v>6.666666666666667</c:v>
                </c:pt>
                <c:pt idx="2">
                  <c:v>7.0052539404553418</c:v>
                </c:pt>
                <c:pt idx="3">
                  <c:v>7.1942446043165464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FCC-4320-9D87-EB8EC6171714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chart'!$J$11:$M$11</c:f>
              <c:numCache>
                <c:formatCode>0.00</c:formatCode>
                <c:ptCount val="4"/>
                <c:pt idx="0">
                  <c:v>6.4102564102564106</c:v>
                </c:pt>
                <c:pt idx="1">
                  <c:v>6.8649885583524028</c:v>
                </c:pt>
                <c:pt idx="2">
                  <c:v>7.2332730560578655</c:v>
                </c:pt>
                <c:pt idx="3">
                  <c:v>7.4738415545590433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FCC-4320-9D87-EB8EC6171714}"/>
            </c:ext>
          </c:extLst>
        </c:ser>
        <c:dLbls/>
        <c:marker val="1"/>
        <c:axId val="92907776"/>
        <c:axId val="92942336"/>
      </c:lineChart>
      <c:catAx>
        <c:axId val="929077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942336"/>
        <c:crosses val="autoZero"/>
        <c:auto val="1"/>
        <c:lblAlgn val="ctr"/>
        <c:lblOffset val="100"/>
      </c:catAx>
      <c:valAx>
        <c:axId val="92942336"/>
        <c:scaling>
          <c:orientation val="minMax"/>
          <c:min val="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9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คนที่</a:t>
            </a:r>
            <a:r>
              <a:rPr lang="th-TH" baseline="0"/>
              <a:t> </a:t>
            </a:r>
            <a:r>
              <a:rPr lang="en-US" baseline="0"/>
              <a:t>5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chart'!$J$6:$M$6</c:f>
              <c:numCache>
                <c:formatCode>0.00</c:formatCode>
                <c:ptCount val="4"/>
                <c:pt idx="0">
                  <c:v>5.6818181818181817</c:v>
                </c:pt>
                <c:pt idx="1">
                  <c:v>6.5645514223194743</c:v>
                </c:pt>
                <c:pt idx="2">
                  <c:v>6.7681895093062607</c:v>
                </c:pt>
                <c:pt idx="3">
                  <c:v>6.8775790921595599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C6-4770-9F56-97B8725D94AF}"/>
            </c:ext>
          </c:extLst>
        </c:ser>
        <c:dLbls/>
        <c:marker val="1"/>
        <c:axId val="92971776"/>
        <c:axId val="92973312"/>
      </c:lineChart>
      <c:catAx>
        <c:axId val="929717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973312"/>
        <c:crosses val="autoZero"/>
        <c:auto val="1"/>
        <c:lblAlgn val="ctr"/>
        <c:lblOffset val="100"/>
      </c:catAx>
      <c:valAx>
        <c:axId val="92973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9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คนที่</a:t>
            </a:r>
            <a:r>
              <a:rPr lang="th-TH" baseline="0"/>
              <a:t> </a:t>
            </a:r>
            <a:r>
              <a:rPr lang="en-US" baseline="0"/>
              <a:t>6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chart'!$J$7:$M$7</c:f>
              <c:numCache>
                <c:formatCode>0.00</c:formatCode>
                <c:ptCount val="4"/>
                <c:pt idx="0">
                  <c:v>5.4347826086956523</c:v>
                </c:pt>
                <c:pt idx="1">
                  <c:v>6.4655172413793105</c:v>
                </c:pt>
                <c:pt idx="2">
                  <c:v>6.6555740432612316</c:v>
                </c:pt>
                <c:pt idx="3">
                  <c:v>6.9060773480662982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11-466A-BE25-7F990583A98A}"/>
            </c:ext>
          </c:extLst>
        </c:ser>
        <c:dLbls/>
        <c:marker val="1"/>
        <c:axId val="93017984"/>
        <c:axId val="93019520"/>
      </c:lineChart>
      <c:catAx>
        <c:axId val="93017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019520"/>
        <c:crosses val="autoZero"/>
        <c:auto val="1"/>
        <c:lblAlgn val="ctr"/>
        <c:lblOffset val="100"/>
      </c:catAx>
      <c:valAx>
        <c:axId val="93019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01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คนที่</a:t>
            </a:r>
            <a:r>
              <a:rPr lang="th-TH" baseline="0"/>
              <a:t> </a:t>
            </a:r>
            <a:r>
              <a:rPr lang="en-US" baseline="0"/>
              <a:t>7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chart'!$J$1:$M$1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cat>
          <c:val>
            <c:numRef>
              <c:f>'speed chart'!$J$8:$M$8</c:f>
              <c:numCache>
                <c:formatCode>0.00</c:formatCode>
                <c:ptCount val="4"/>
                <c:pt idx="0">
                  <c:v>5.3380782918149468</c:v>
                </c:pt>
                <c:pt idx="1">
                  <c:v>6.1855670103092786</c:v>
                </c:pt>
                <c:pt idx="2">
                  <c:v>6.5040650406504064</c:v>
                </c:pt>
                <c:pt idx="3">
                  <c:v>6.6844919786096249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B6-495F-87C7-A3588A2A48A3}"/>
            </c:ext>
          </c:extLst>
        </c:ser>
        <c:dLbls/>
        <c:marker val="1"/>
        <c:axId val="93035520"/>
        <c:axId val="93045504"/>
      </c:lineChart>
      <c:catAx>
        <c:axId val="93035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045504"/>
        <c:crosses val="autoZero"/>
        <c:auto val="1"/>
        <c:lblAlgn val="ctr"/>
        <c:lblOffset val="100"/>
      </c:catAx>
      <c:valAx>
        <c:axId val="93045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0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11</xdr:row>
      <xdr:rowOff>33337</xdr:rowOff>
    </xdr:from>
    <xdr:to>
      <xdr:col>14</xdr:col>
      <xdr:colOff>581025</xdr:colOff>
      <xdr:row>26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15</xdr:row>
      <xdr:rowOff>138112</xdr:rowOff>
    </xdr:from>
    <xdr:to>
      <xdr:col>13</xdr:col>
      <xdr:colOff>542925</xdr:colOff>
      <xdr:row>30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557212</xdr:colOff>
      <xdr:row>31</xdr:row>
      <xdr:rowOff>42862</xdr:rowOff>
    </xdr:from>
    <xdr:to>
      <xdr:col>13</xdr:col>
      <xdr:colOff>576262</xdr:colOff>
      <xdr:row>46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623887</xdr:colOff>
      <xdr:row>31</xdr:row>
      <xdr:rowOff>71437</xdr:rowOff>
    </xdr:from>
    <xdr:to>
      <xdr:col>20</xdr:col>
      <xdr:colOff>395287</xdr:colOff>
      <xdr:row>46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623887</xdr:colOff>
      <xdr:row>15</xdr:row>
      <xdr:rowOff>166687</xdr:rowOff>
    </xdr:from>
    <xdr:to>
      <xdr:col>20</xdr:col>
      <xdr:colOff>395287</xdr:colOff>
      <xdr:row>31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509587</xdr:colOff>
      <xdr:row>0</xdr:row>
      <xdr:rowOff>23812</xdr:rowOff>
    </xdr:from>
    <xdr:to>
      <xdr:col>20</xdr:col>
      <xdr:colOff>280987</xdr:colOff>
      <xdr:row>15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566737</xdr:colOff>
      <xdr:row>46</xdr:row>
      <xdr:rowOff>176212</xdr:rowOff>
    </xdr:from>
    <xdr:to>
      <xdr:col>13</xdr:col>
      <xdr:colOff>585787</xdr:colOff>
      <xdr:row>62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633412</xdr:colOff>
      <xdr:row>47</xdr:row>
      <xdr:rowOff>14287</xdr:rowOff>
    </xdr:from>
    <xdr:to>
      <xdr:col>20</xdr:col>
      <xdr:colOff>404812</xdr:colOff>
      <xdr:row>62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633412</xdr:colOff>
      <xdr:row>62</xdr:row>
      <xdr:rowOff>138112</xdr:rowOff>
    </xdr:from>
    <xdr:to>
      <xdr:col>13</xdr:col>
      <xdr:colOff>652462</xdr:colOff>
      <xdr:row>77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52387</xdr:colOff>
      <xdr:row>63</xdr:row>
      <xdr:rowOff>4762</xdr:rowOff>
    </xdr:from>
    <xdr:to>
      <xdr:col>20</xdr:col>
      <xdr:colOff>509587</xdr:colOff>
      <xdr:row>78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642937</xdr:colOff>
      <xdr:row>78</xdr:row>
      <xdr:rowOff>61912</xdr:rowOff>
    </xdr:from>
    <xdr:to>
      <xdr:col>13</xdr:col>
      <xdr:colOff>661987</xdr:colOff>
      <xdr:row>93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33337</xdr:colOff>
      <xdr:row>78</xdr:row>
      <xdr:rowOff>80962</xdr:rowOff>
    </xdr:from>
    <xdr:to>
      <xdr:col>20</xdr:col>
      <xdr:colOff>490537</xdr:colOff>
      <xdr:row>93</xdr:row>
      <xdr:rowOff>109537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257175</xdr:colOff>
      <xdr:row>17</xdr:row>
      <xdr:rowOff>161925</xdr:rowOff>
    </xdr:from>
    <xdr:to>
      <xdr:col>27</xdr:col>
      <xdr:colOff>28575</xdr:colOff>
      <xdr:row>33</xdr:row>
      <xdr:rowOff>9525</xdr:rowOff>
    </xdr:to>
    <xdr:graphicFrame macro="">
      <xdr:nvGraphicFramePr>
        <xdr:cNvPr id="14" name="แผนภูมิ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219075</xdr:colOff>
      <xdr:row>32</xdr:row>
      <xdr:rowOff>85725</xdr:rowOff>
    </xdr:from>
    <xdr:to>
      <xdr:col>27</xdr:col>
      <xdr:colOff>676275</xdr:colOff>
      <xdr:row>47</xdr:row>
      <xdr:rowOff>114300</xdr:rowOff>
    </xdr:to>
    <xdr:graphicFrame macro="">
      <xdr:nvGraphicFramePr>
        <xdr:cNvPr id="17" name="แผนภูมิ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247650</xdr:colOff>
      <xdr:row>48</xdr:row>
      <xdr:rowOff>57150</xdr:rowOff>
    </xdr:from>
    <xdr:to>
      <xdr:col>28</xdr:col>
      <xdr:colOff>19050</xdr:colOff>
      <xdr:row>63</xdr:row>
      <xdr:rowOff>85725</xdr:rowOff>
    </xdr:to>
    <xdr:graphicFrame macro="">
      <xdr:nvGraphicFramePr>
        <xdr:cNvPr id="18" name="แผนภูมิ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209550</xdr:colOff>
      <xdr:row>64</xdr:row>
      <xdr:rowOff>104775</xdr:rowOff>
    </xdr:from>
    <xdr:to>
      <xdr:col>27</xdr:col>
      <xdr:colOff>666750</xdr:colOff>
      <xdr:row>79</xdr:row>
      <xdr:rowOff>133350</xdr:rowOff>
    </xdr:to>
    <xdr:graphicFrame macro="">
      <xdr:nvGraphicFramePr>
        <xdr:cNvPr id="19" name="แผนภูมิ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200025</xdr:colOff>
      <xdr:row>80</xdr:row>
      <xdr:rowOff>104775</xdr:rowOff>
    </xdr:from>
    <xdr:to>
      <xdr:col>27</xdr:col>
      <xdr:colOff>657225</xdr:colOff>
      <xdr:row>95</xdr:row>
      <xdr:rowOff>133350</xdr:rowOff>
    </xdr:to>
    <xdr:graphicFrame macro="">
      <xdr:nvGraphicFramePr>
        <xdr:cNvPr id="20" name="แผนภูมิ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142875</xdr:colOff>
      <xdr:row>97</xdr:row>
      <xdr:rowOff>38100</xdr:rowOff>
    </xdr:from>
    <xdr:to>
      <xdr:col>27</xdr:col>
      <xdr:colOff>600075</xdr:colOff>
      <xdr:row>112</xdr:row>
      <xdr:rowOff>66675</xdr:rowOff>
    </xdr:to>
    <xdr:graphicFrame macro="">
      <xdr:nvGraphicFramePr>
        <xdr:cNvPr id="21" name="แผนภูมิ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171450</xdr:colOff>
      <xdr:row>113</xdr:row>
      <xdr:rowOff>28575</xdr:rowOff>
    </xdr:from>
    <xdr:to>
      <xdr:col>27</xdr:col>
      <xdr:colOff>628650</xdr:colOff>
      <xdr:row>128</xdr:row>
      <xdr:rowOff>57150</xdr:rowOff>
    </xdr:to>
    <xdr:graphicFrame macro="">
      <xdr:nvGraphicFramePr>
        <xdr:cNvPr id="22" name="แผนภูมิ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180975</xdr:colOff>
      <xdr:row>128</xdr:row>
      <xdr:rowOff>171450</xdr:rowOff>
    </xdr:from>
    <xdr:to>
      <xdr:col>27</xdr:col>
      <xdr:colOff>638175</xdr:colOff>
      <xdr:row>144</xdr:row>
      <xdr:rowOff>19050</xdr:rowOff>
    </xdr:to>
    <xdr:graphicFrame macro="">
      <xdr:nvGraphicFramePr>
        <xdr:cNvPr id="23" name="แผนภูมิ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180975</xdr:colOff>
      <xdr:row>144</xdr:row>
      <xdr:rowOff>152400</xdr:rowOff>
    </xdr:from>
    <xdr:to>
      <xdr:col>27</xdr:col>
      <xdr:colOff>638175</xdr:colOff>
      <xdr:row>160</xdr:row>
      <xdr:rowOff>0</xdr:rowOff>
    </xdr:to>
    <xdr:graphicFrame macro="">
      <xdr:nvGraphicFramePr>
        <xdr:cNvPr id="24" name="แผนภูมิ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161925</xdr:colOff>
      <xdr:row>160</xdr:row>
      <xdr:rowOff>133350</xdr:rowOff>
    </xdr:from>
    <xdr:to>
      <xdr:col>27</xdr:col>
      <xdr:colOff>619125</xdr:colOff>
      <xdr:row>175</xdr:row>
      <xdr:rowOff>161925</xdr:rowOff>
    </xdr:to>
    <xdr:graphicFrame macro="">
      <xdr:nvGraphicFramePr>
        <xdr:cNvPr id="25" name="แผนภูมิ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180975</xdr:colOff>
      <xdr:row>0</xdr:row>
      <xdr:rowOff>114299</xdr:rowOff>
    </xdr:from>
    <xdr:to>
      <xdr:col>26</xdr:col>
      <xdr:colOff>638175</xdr:colOff>
      <xdr:row>18</xdr:row>
      <xdr:rowOff>28574</xdr:rowOff>
    </xdr:to>
    <xdr:graphicFrame macro="">
      <xdr:nvGraphicFramePr>
        <xdr:cNvPr id="27" name="แผนภูมิ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E13" sqref="E13"/>
    </sheetView>
  </sheetViews>
  <sheetFormatPr defaultRowHeight="14.25"/>
  <sheetData>
    <row r="1" spans="1:11">
      <c r="A1" t="s">
        <v>0</v>
      </c>
      <c r="B1">
        <v>1</v>
      </c>
      <c r="C1">
        <v>2</v>
      </c>
      <c r="D1">
        <v>3</v>
      </c>
      <c r="E1">
        <v>4</v>
      </c>
      <c r="G1" t="s">
        <v>0</v>
      </c>
      <c r="H1">
        <v>1</v>
      </c>
      <c r="I1">
        <v>2</v>
      </c>
      <c r="J1">
        <v>3</v>
      </c>
      <c r="K1">
        <v>4</v>
      </c>
    </row>
    <row r="2" spans="1:11">
      <c r="A2">
        <v>1</v>
      </c>
      <c r="B2">
        <v>2.33</v>
      </c>
      <c r="C2">
        <v>4.12</v>
      </c>
      <c r="D2">
        <v>5.21</v>
      </c>
      <c r="E2">
        <v>6.3</v>
      </c>
      <c r="G2">
        <v>1</v>
      </c>
      <c r="H2">
        <v>2.34</v>
      </c>
      <c r="I2">
        <v>4.1900000000000004</v>
      </c>
      <c r="J2">
        <v>4.9800000000000004</v>
      </c>
      <c r="K2">
        <v>6.25</v>
      </c>
    </row>
    <row r="3" spans="1:11">
      <c r="A3">
        <v>2</v>
      </c>
      <c r="B3">
        <v>2.56</v>
      </c>
      <c r="C3">
        <v>4.6900000000000004</v>
      </c>
      <c r="D3">
        <v>5.88</v>
      </c>
      <c r="E3">
        <v>6.31</v>
      </c>
      <c r="G3">
        <v>2</v>
      </c>
      <c r="H3">
        <v>2.76</v>
      </c>
      <c r="I3">
        <v>4.5599999999999996</v>
      </c>
      <c r="J3">
        <v>5.42</v>
      </c>
      <c r="K3">
        <v>6.18</v>
      </c>
    </row>
    <row r="4" spans="1:11">
      <c r="A4">
        <v>3</v>
      </c>
      <c r="B4">
        <v>2.5299999999999998</v>
      </c>
      <c r="C4">
        <v>4.33</v>
      </c>
      <c r="D4">
        <v>5.49</v>
      </c>
      <c r="E4">
        <v>7.08</v>
      </c>
      <c r="G4">
        <v>3</v>
      </c>
      <c r="H4">
        <v>2.77</v>
      </c>
      <c r="I4">
        <v>4.08</v>
      </c>
      <c r="J4">
        <v>5.37</v>
      </c>
      <c r="K4">
        <v>6.71</v>
      </c>
    </row>
    <row r="5" spans="1:11">
      <c r="A5">
        <v>4</v>
      </c>
      <c r="B5">
        <v>2.86</v>
      </c>
      <c r="C5">
        <v>4.8600000000000003</v>
      </c>
      <c r="D5">
        <v>6.17</v>
      </c>
      <c r="E5">
        <v>7.38</v>
      </c>
      <c r="G5">
        <v>4</v>
      </c>
      <c r="H5">
        <v>2.9</v>
      </c>
      <c r="I5">
        <v>4.9400000000000004</v>
      </c>
      <c r="J5">
        <v>5.94</v>
      </c>
      <c r="K5">
        <v>7.09</v>
      </c>
    </row>
    <row r="6" spans="1:11">
      <c r="A6">
        <v>5</v>
      </c>
      <c r="B6">
        <v>2.31</v>
      </c>
      <c r="C6">
        <v>4.3099999999999996</v>
      </c>
      <c r="D6">
        <v>5.47</v>
      </c>
      <c r="E6">
        <v>6.63</v>
      </c>
      <c r="G6">
        <v>5</v>
      </c>
      <c r="H6">
        <v>2.4300000000000002</v>
      </c>
      <c r="I6">
        <v>4.3</v>
      </c>
      <c r="J6">
        <v>5.53</v>
      </c>
      <c r="K6">
        <v>6.55</v>
      </c>
    </row>
    <row r="7" spans="1:11">
      <c r="A7">
        <v>6</v>
      </c>
      <c r="B7">
        <v>2.29</v>
      </c>
      <c r="C7">
        <v>4.1900000000000004</v>
      </c>
      <c r="D7">
        <v>5.29</v>
      </c>
      <c r="E7">
        <v>6.62</v>
      </c>
      <c r="G7">
        <v>6</v>
      </c>
      <c r="H7">
        <v>2.33</v>
      </c>
      <c r="I7">
        <v>4.3600000000000003</v>
      </c>
      <c r="J7">
        <v>5.43</v>
      </c>
      <c r="K7">
        <v>6.94</v>
      </c>
    </row>
    <row r="8" spans="1:11">
      <c r="A8">
        <v>7</v>
      </c>
      <c r="B8">
        <v>2.64</v>
      </c>
      <c r="C8">
        <v>4.57</v>
      </c>
      <c r="D8">
        <v>5.91</v>
      </c>
      <c r="E8">
        <v>7.27</v>
      </c>
      <c r="G8">
        <v>7</v>
      </c>
      <c r="H8">
        <v>2.38</v>
      </c>
      <c r="I8">
        <v>4.59</v>
      </c>
      <c r="J8">
        <v>6.24</v>
      </c>
      <c r="K8">
        <v>7.41</v>
      </c>
    </row>
    <row r="9" spans="1:11">
      <c r="A9">
        <v>8</v>
      </c>
      <c r="B9">
        <v>2.76</v>
      </c>
      <c r="C9">
        <v>4.6399999999999997</v>
      </c>
      <c r="D9">
        <v>6.01</v>
      </c>
      <c r="E9">
        <v>7.24</v>
      </c>
      <c r="G9">
        <v>8</v>
      </c>
      <c r="H9">
        <v>2.5299999999999998</v>
      </c>
      <c r="I9">
        <v>4.84</v>
      </c>
      <c r="J9">
        <v>6.31</v>
      </c>
      <c r="K9">
        <v>7.31</v>
      </c>
    </row>
    <row r="10" spans="1:11">
      <c r="A10">
        <v>9</v>
      </c>
      <c r="B10">
        <v>2.81</v>
      </c>
      <c r="C10">
        <v>4.8499999999999996</v>
      </c>
      <c r="D10">
        <v>6.15</v>
      </c>
      <c r="E10">
        <v>7.48</v>
      </c>
      <c r="G10">
        <v>9</v>
      </c>
      <c r="H10">
        <v>2.79</v>
      </c>
      <c r="I10">
        <v>4.9000000000000004</v>
      </c>
      <c r="J10">
        <v>6.23</v>
      </c>
      <c r="K10">
        <v>7.37</v>
      </c>
    </row>
    <row r="11" spans="1:11">
      <c r="A11">
        <v>10</v>
      </c>
      <c r="B11">
        <v>2.33</v>
      </c>
      <c r="C11">
        <v>4.12</v>
      </c>
      <c r="D11">
        <v>5.32</v>
      </c>
      <c r="E11">
        <v>6.5</v>
      </c>
      <c r="G11">
        <v>10</v>
      </c>
      <c r="H11">
        <v>2.23</v>
      </c>
      <c r="I11">
        <v>4.45</v>
      </c>
      <c r="J11">
        <v>5.23</v>
      </c>
      <c r="K11">
        <v>6.49</v>
      </c>
    </row>
    <row r="12" spans="1:11">
      <c r="A12">
        <v>11</v>
      </c>
      <c r="B12">
        <v>2.67</v>
      </c>
      <c r="C12">
        <v>4.49</v>
      </c>
      <c r="D12">
        <v>5.71</v>
      </c>
      <c r="E12">
        <v>6.93</v>
      </c>
      <c r="G12">
        <v>11</v>
      </c>
      <c r="H12">
        <v>2.5499999999999998</v>
      </c>
      <c r="I12">
        <v>4.7699999999999996</v>
      </c>
      <c r="J12">
        <v>5.99</v>
      </c>
      <c r="K12">
        <v>6.88</v>
      </c>
    </row>
    <row r="13" spans="1:11">
      <c r="A13">
        <v>12</v>
      </c>
      <c r="B13">
        <v>2.38</v>
      </c>
      <c r="C13">
        <v>4.04</v>
      </c>
      <c r="D13">
        <v>5.18</v>
      </c>
      <c r="E13">
        <v>6.32</v>
      </c>
      <c r="G13">
        <v>12</v>
      </c>
      <c r="H13">
        <v>2.2999999999999998</v>
      </c>
      <c r="I13">
        <v>4.34</v>
      </c>
      <c r="J13">
        <v>5.44</v>
      </c>
      <c r="K13">
        <v>5.78</v>
      </c>
    </row>
    <row r="14" spans="1:11">
      <c r="A14">
        <v>13</v>
      </c>
      <c r="B14">
        <v>2.75</v>
      </c>
      <c r="C14">
        <v>4.5</v>
      </c>
      <c r="D14">
        <v>5.71</v>
      </c>
      <c r="E14">
        <v>6.95</v>
      </c>
      <c r="G14">
        <v>13</v>
      </c>
      <c r="H14">
        <v>2.58</v>
      </c>
      <c r="I14">
        <v>4.6100000000000003</v>
      </c>
      <c r="J14">
        <v>5.94</v>
      </c>
      <c r="K14">
        <v>7.12</v>
      </c>
    </row>
    <row r="15" spans="1:11">
      <c r="A15">
        <v>14</v>
      </c>
      <c r="B15">
        <v>2.34</v>
      </c>
      <c r="C15">
        <v>4.37</v>
      </c>
      <c r="D15">
        <v>5.53</v>
      </c>
      <c r="E15">
        <v>6.69</v>
      </c>
      <c r="G15">
        <v>14</v>
      </c>
      <c r="H15">
        <v>2.5099999999999998</v>
      </c>
      <c r="I15">
        <v>4.41</v>
      </c>
      <c r="J15">
        <v>5.33</v>
      </c>
      <c r="K15">
        <v>7.45</v>
      </c>
    </row>
    <row r="18" spans="3:10">
      <c r="C18" t="s">
        <v>1</v>
      </c>
      <c r="J18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H13" sqref="H13"/>
    </sheetView>
  </sheetViews>
  <sheetFormatPr defaultRowHeight="14.25"/>
  <sheetData>
    <row r="1" spans="1:4">
      <c r="A1" s="3">
        <v>3.02</v>
      </c>
      <c r="B1" s="3">
        <v>3.06</v>
      </c>
      <c r="C1" s="3">
        <v>2.87</v>
      </c>
      <c r="D1" s="3">
        <f>AVERAGE(A1:C1)</f>
        <v>2.9833333333333329</v>
      </c>
    </row>
    <row r="2" spans="1:4">
      <c r="A2" s="3">
        <v>2.91</v>
      </c>
      <c r="B2" s="3">
        <v>2.39</v>
      </c>
      <c r="C2" s="3">
        <v>3.05</v>
      </c>
      <c r="D2" s="3">
        <f t="shared" ref="D2:D4" si="0">AVERAGE(A2:C2)</f>
        <v>2.7833333333333337</v>
      </c>
    </row>
    <row r="3" spans="1:4">
      <c r="A3" s="3">
        <v>3.19</v>
      </c>
      <c r="B3" s="3">
        <v>2.84</v>
      </c>
      <c r="C3" s="3">
        <v>2.94</v>
      </c>
      <c r="D3" s="3">
        <f t="shared" si="0"/>
        <v>2.9899999999999998</v>
      </c>
    </row>
    <row r="4" spans="1:4">
      <c r="A4" s="3">
        <f>AVERAGE(A1:A3)</f>
        <v>3.0399999999999996</v>
      </c>
      <c r="B4" s="3">
        <f t="shared" ref="B4:C4" si="1">AVERAGE(B1:B3)</f>
        <v>2.7633333333333332</v>
      </c>
      <c r="C4" s="3">
        <f t="shared" si="1"/>
        <v>2.9533333333333331</v>
      </c>
      <c r="D4" s="3">
        <f t="shared" si="0"/>
        <v>2.9188888888888886</v>
      </c>
    </row>
    <row r="5" spans="1:4">
      <c r="A5" s="3"/>
      <c r="B5" s="3"/>
      <c r="C5" s="3"/>
      <c r="D5" s="3"/>
    </row>
    <row r="6" spans="1:4">
      <c r="A6" s="3">
        <v>4.8899999999999997</v>
      </c>
      <c r="B6" s="3">
        <v>4.99</v>
      </c>
      <c r="C6" s="3">
        <v>5.2</v>
      </c>
      <c r="D6" s="3">
        <f>AVERAGE(A6:C6)</f>
        <v>5.0266666666666664</v>
      </c>
    </row>
    <row r="7" spans="1:4">
      <c r="A7" s="3">
        <v>4.93</v>
      </c>
      <c r="B7" s="3">
        <v>4.93</v>
      </c>
      <c r="C7" s="3">
        <v>6.2</v>
      </c>
      <c r="D7" s="3">
        <f t="shared" ref="D7:D9" si="2">AVERAGE(A7:C7)</f>
        <v>5.3533333333333326</v>
      </c>
    </row>
    <row r="8" spans="1:4">
      <c r="A8" s="3">
        <v>5.1100000000000003</v>
      </c>
      <c r="B8" s="3">
        <v>5.23</v>
      </c>
      <c r="C8" s="3">
        <v>5.23</v>
      </c>
      <c r="D8" s="3">
        <f t="shared" si="2"/>
        <v>5.19</v>
      </c>
    </row>
    <row r="9" spans="1:4">
      <c r="A9" s="3">
        <f>AVERAGE(A6:A8)</f>
        <v>4.9766666666666666</v>
      </c>
      <c r="B9" s="3">
        <f t="shared" ref="B9" si="3">AVERAGE(B6:B8)</f>
        <v>5.05</v>
      </c>
      <c r="C9" s="3">
        <f t="shared" ref="C9" si="4">AVERAGE(C6:C8)</f>
        <v>5.5433333333333339</v>
      </c>
      <c r="D9" s="3">
        <f t="shared" si="2"/>
        <v>5.19</v>
      </c>
    </row>
    <row r="10" spans="1:4">
      <c r="A10" s="3"/>
      <c r="B10" s="3"/>
      <c r="C10" s="3"/>
      <c r="D10" s="3"/>
    </row>
    <row r="11" spans="1:4">
      <c r="A11" s="3">
        <v>6.88</v>
      </c>
      <c r="B11" s="3">
        <v>6.16</v>
      </c>
      <c r="C11" s="3">
        <v>6.37</v>
      </c>
      <c r="D11" s="3">
        <f>AVERAGE(A11:C11)</f>
        <v>6.47</v>
      </c>
    </row>
    <row r="12" spans="1:4">
      <c r="A12" s="3">
        <v>6.01</v>
      </c>
      <c r="B12" s="3">
        <v>6.24</v>
      </c>
      <c r="C12" s="3">
        <v>6.47</v>
      </c>
      <c r="D12" s="3">
        <f t="shared" ref="D12:D14" si="5">AVERAGE(A12:C12)</f>
        <v>6.2399999999999993</v>
      </c>
    </row>
    <row r="13" spans="1:4">
      <c r="A13" s="3">
        <v>6.11</v>
      </c>
      <c r="B13" s="3">
        <v>6.28</v>
      </c>
      <c r="C13" s="3">
        <v>6.32</v>
      </c>
      <c r="D13" s="3">
        <f t="shared" si="5"/>
        <v>6.2366666666666672</v>
      </c>
    </row>
    <row r="14" spans="1:4">
      <c r="A14" s="3">
        <f>AVERAGE(A11:A13)</f>
        <v>6.333333333333333</v>
      </c>
      <c r="B14" s="3">
        <f t="shared" ref="B14" si="6">AVERAGE(B11:B13)</f>
        <v>6.2266666666666666</v>
      </c>
      <c r="C14" s="3">
        <f t="shared" ref="C14" si="7">AVERAGE(C11:C13)</f>
        <v>6.3866666666666667</v>
      </c>
      <c r="D14" s="3">
        <f t="shared" si="5"/>
        <v>6.3155555555555551</v>
      </c>
    </row>
    <row r="15" spans="1:4">
      <c r="A15" s="3"/>
      <c r="B15" s="3"/>
      <c r="C15" s="3"/>
      <c r="D15" s="3"/>
    </row>
    <row r="16" spans="1:4">
      <c r="A16" s="3">
        <v>7.7</v>
      </c>
      <c r="B16" s="3">
        <v>8.4</v>
      </c>
      <c r="C16" s="3">
        <v>8.1199999999999992</v>
      </c>
      <c r="D16" s="3">
        <f>AVERAGE(A16:C16)</f>
        <v>8.0733333333333324</v>
      </c>
    </row>
    <row r="17" spans="1:4">
      <c r="A17" s="3">
        <v>7.61</v>
      </c>
      <c r="B17" s="3">
        <v>8.5</v>
      </c>
      <c r="C17" s="3">
        <v>8.1</v>
      </c>
      <c r="D17" s="3">
        <f t="shared" ref="D17:D19" si="8">AVERAGE(A17:C17)</f>
        <v>8.07</v>
      </c>
    </row>
    <row r="18" spans="1:4">
      <c r="A18" s="3">
        <v>7.76</v>
      </c>
      <c r="B18" s="3">
        <v>8.5</v>
      </c>
      <c r="C18" s="3">
        <v>8.27</v>
      </c>
      <c r="D18" s="3">
        <f t="shared" si="8"/>
        <v>8.1766666666666659</v>
      </c>
    </row>
    <row r="19" spans="1:4">
      <c r="A19" s="3">
        <f>AVERAGE(A16:A18)</f>
        <v>7.69</v>
      </c>
      <c r="B19" s="3">
        <f t="shared" ref="B19" si="9">AVERAGE(B16:B18)</f>
        <v>8.4666666666666668</v>
      </c>
      <c r="C19" s="3">
        <f t="shared" ref="C19" si="10">AVERAGE(C16:C18)</f>
        <v>8.1633333333333322</v>
      </c>
      <c r="D19" s="3">
        <f t="shared" si="8"/>
        <v>8.1066666666666674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A2" sqref="A2:E5"/>
    </sheetView>
  </sheetViews>
  <sheetFormatPr defaultRowHeight="14.25"/>
  <sheetData>
    <row r="1" spans="1:11">
      <c r="A1" t="s">
        <v>0</v>
      </c>
      <c r="B1">
        <v>1</v>
      </c>
      <c r="C1">
        <v>2</v>
      </c>
      <c r="D1">
        <v>3</v>
      </c>
      <c r="E1">
        <v>4</v>
      </c>
      <c r="G1" t="s">
        <v>0</v>
      </c>
      <c r="H1">
        <v>1</v>
      </c>
      <c r="I1">
        <v>2</v>
      </c>
      <c r="J1">
        <v>3</v>
      </c>
      <c r="K1">
        <v>4</v>
      </c>
    </row>
    <row r="2" spans="1:11">
      <c r="A2" s="1">
        <v>1</v>
      </c>
      <c r="B2" s="1">
        <v>2.33</v>
      </c>
      <c r="C2" s="1">
        <v>4.12</v>
      </c>
      <c r="D2" s="1">
        <v>5.21</v>
      </c>
      <c r="E2" s="1">
        <v>6.3</v>
      </c>
      <c r="G2">
        <v>12</v>
      </c>
      <c r="H2">
        <v>2.2999999999999998</v>
      </c>
      <c r="I2">
        <v>4.34</v>
      </c>
      <c r="J2">
        <v>5.44</v>
      </c>
      <c r="K2">
        <v>5.78</v>
      </c>
    </row>
    <row r="3" spans="1:11">
      <c r="A3" s="1">
        <v>2</v>
      </c>
      <c r="B3" s="1">
        <v>2.56</v>
      </c>
      <c r="C3" s="1">
        <v>4.6900000000000004</v>
      </c>
      <c r="D3" s="1">
        <v>5.88</v>
      </c>
      <c r="E3" s="1">
        <v>6.31</v>
      </c>
      <c r="G3">
        <v>2</v>
      </c>
      <c r="H3">
        <v>2.76</v>
      </c>
      <c r="I3">
        <v>4.5599999999999996</v>
      </c>
      <c r="J3">
        <v>5.42</v>
      </c>
      <c r="K3">
        <v>6.18</v>
      </c>
    </row>
    <row r="4" spans="1:11">
      <c r="A4" s="1">
        <v>12</v>
      </c>
      <c r="B4" s="1">
        <v>2.38</v>
      </c>
      <c r="C4" s="1">
        <v>4.04</v>
      </c>
      <c r="D4" s="1">
        <v>5.18</v>
      </c>
      <c r="E4" s="1">
        <v>6.32</v>
      </c>
      <c r="G4">
        <v>1</v>
      </c>
      <c r="H4">
        <v>2.34</v>
      </c>
      <c r="I4">
        <v>4.1900000000000004</v>
      </c>
      <c r="J4">
        <v>4.9800000000000004</v>
      </c>
      <c r="K4">
        <v>6.25</v>
      </c>
    </row>
    <row r="5" spans="1:11">
      <c r="A5" s="1">
        <v>10</v>
      </c>
      <c r="B5" s="1">
        <v>2.33</v>
      </c>
      <c r="C5" s="1">
        <v>4.12</v>
      </c>
      <c r="D5" s="1">
        <v>5.32</v>
      </c>
      <c r="E5" s="1">
        <v>6.5</v>
      </c>
      <c r="G5">
        <v>10</v>
      </c>
      <c r="H5">
        <v>2.23</v>
      </c>
      <c r="I5">
        <v>4.45</v>
      </c>
      <c r="J5">
        <v>5.23</v>
      </c>
      <c r="K5">
        <v>6.49</v>
      </c>
    </row>
    <row r="6" spans="1:11">
      <c r="A6">
        <v>6</v>
      </c>
      <c r="B6">
        <v>2.29</v>
      </c>
      <c r="C6">
        <v>4.1900000000000004</v>
      </c>
      <c r="D6">
        <v>5.29</v>
      </c>
      <c r="E6">
        <v>6.62</v>
      </c>
      <c r="G6">
        <v>5</v>
      </c>
      <c r="H6">
        <v>2.4300000000000002</v>
      </c>
      <c r="I6">
        <v>4.3</v>
      </c>
      <c r="J6">
        <v>5.53</v>
      </c>
      <c r="K6">
        <v>6.55</v>
      </c>
    </row>
    <row r="7" spans="1:11">
      <c r="A7">
        <v>5</v>
      </c>
      <c r="B7">
        <v>2.31</v>
      </c>
      <c r="C7">
        <v>4.3099999999999996</v>
      </c>
      <c r="D7">
        <v>5.47</v>
      </c>
      <c r="E7">
        <v>6.63</v>
      </c>
      <c r="G7">
        <v>3</v>
      </c>
      <c r="H7">
        <v>2.77</v>
      </c>
      <c r="I7">
        <v>4.08</v>
      </c>
      <c r="J7">
        <v>5.37</v>
      </c>
      <c r="K7">
        <v>6.71</v>
      </c>
    </row>
    <row r="8" spans="1:11">
      <c r="A8">
        <v>14</v>
      </c>
      <c r="B8">
        <v>2.34</v>
      </c>
      <c r="C8">
        <v>4.37</v>
      </c>
      <c r="D8">
        <v>5.53</v>
      </c>
      <c r="E8">
        <v>6.69</v>
      </c>
      <c r="G8">
        <v>11</v>
      </c>
      <c r="H8">
        <v>2.5499999999999998</v>
      </c>
      <c r="I8">
        <v>4.7699999999999996</v>
      </c>
      <c r="J8">
        <v>5.99</v>
      </c>
      <c r="K8">
        <v>6.88</v>
      </c>
    </row>
    <row r="9" spans="1:11">
      <c r="A9">
        <v>11</v>
      </c>
      <c r="B9">
        <v>2.67</v>
      </c>
      <c r="C9">
        <v>4.49</v>
      </c>
      <c r="D9">
        <v>5.71</v>
      </c>
      <c r="E9">
        <v>6.93</v>
      </c>
      <c r="G9">
        <v>6</v>
      </c>
      <c r="H9">
        <v>2.33</v>
      </c>
      <c r="I9">
        <v>4.3600000000000003</v>
      </c>
      <c r="J9">
        <v>5.43</v>
      </c>
      <c r="K9">
        <v>6.94</v>
      </c>
    </row>
    <row r="10" spans="1:11">
      <c r="A10">
        <v>13</v>
      </c>
      <c r="B10">
        <v>2.75</v>
      </c>
      <c r="C10">
        <v>4.5</v>
      </c>
      <c r="D10">
        <v>5.71</v>
      </c>
      <c r="E10">
        <v>6.95</v>
      </c>
      <c r="G10">
        <v>4</v>
      </c>
      <c r="H10">
        <v>2.9</v>
      </c>
      <c r="I10">
        <v>4.9400000000000004</v>
      </c>
      <c r="J10">
        <v>5.94</v>
      </c>
      <c r="K10">
        <v>7.09</v>
      </c>
    </row>
    <row r="11" spans="1:11">
      <c r="A11">
        <v>3</v>
      </c>
      <c r="B11">
        <v>2.5299999999999998</v>
      </c>
      <c r="C11">
        <v>4.33</v>
      </c>
      <c r="D11">
        <v>5.49</v>
      </c>
      <c r="E11">
        <v>7.08</v>
      </c>
      <c r="G11">
        <v>13</v>
      </c>
      <c r="H11">
        <v>2.58</v>
      </c>
      <c r="I11">
        <v>4.6100000000000003</v>
      </c>
      <c r="J11">
        <v>5.94</v>
      </c>
      <c r="K11">
        <v>7.12</v>
      </c>
    </row>
    <row r="12" spans="1:11">
      <c r="A12">
        <v>8</v>
      </c>
      <c r="B12">
        <v>2.76</v>
      </c>
      <c r="C12">
        <v>4.6399999999999997</v>
      </c>
      <c r="D12">
        <v>6.01</v>
      </c>
      <c r="E12">
        <v>7.24</v>
      </c>
      <c r="G12">
        <v>8</v>
      </c>
      <c r="H12">
        <v>2.5299999999999998</v>
      </c>
      <c r="I12">
        <v>4.84</v>
      </c>
      <c r="J12">
        <v>6.31</v>
      </c>
      <c r="K12">
        <v>7.31</v>
      </c>
    </row>
    <row r="13" spans="1:11">
      <c r="A13">
        <v>7</v>
      </c>
      <c r="B13">
        <v>2.64</v>
      </c>
      <c r="C13">
        <v>4.57</v>
      </c>
      <c r="D13">
        <v>5.91</v>
      </c>
      <c r="E13">
        <v>7.27</v>
      </c>
      <c r="G13">
        <v>9</v>
      </c>
      <c r="H13">
        <v>2.79</v>
      </c>
      <c r="I13">
        <v>4.9000000000000004</v>
      </c>
      <c r="J13">
        <v>6.23</v>
      </c>
      <c r="K13">
        <v>7.37</v>
      </c>
    </row>
    <row r="14" spans="1:11">
      <c r="A14">
        <v>4</v>
      </c>
      <c r="B14">
        <v>2.86</v>
      </c>
      <c r="C14">
        <v>4.8600000000000003</v>
      </c>
      <c r="D14">
        <v>6.17</v>
      </c>
      <c r="E14">
        <v>7.38</v>
      </c>
      <c r="G14">
        <v>7</v>
      </c>
      <c r="H14">
        <v>2.38</v>
      </c>
      <c r="I14">
        <v>4.59</v>
      </c>
      <c r="J14">
        <v>6.24</v>
      </c>
      <c r="K14">
        <v>7.41</v>
      </c>
    </row>
    <row r="15" spans="1:11">
      <c r="A15">
        <v>9</v>
      </c>
      <c r="B15">
        <v>2.81</v>
      </c>
      <c r="C15">
        <v>4.8499999999999996</v>
      </c>
      <c r="D15">
        <v>6.15</v>
      </c>
      <c r="E15">
        <v>7.48</v>
      </c>
      <c r="G15">
        <v>14</v>
      </c>
      <c r="H15">
        <v>2.5099999999999998</v>
      </c>
      <c r="I15">
        <v>4.41</v>
      </c>
      <c r="J15">
        <v>5.33</v>
      </c>
      <c r="K15">
        <v>7.45</v>
      </c>
    </row>
    <row r="18" spans="3:10">
      <c r="C18" t="s">
        <v>1</v>
      </c>
      <c r="J18" t="s">
        <v>2</v>
      </c>
    </row>
  </sheetData>
  <sortState ref="G2:K15">
    <sortCondition ref="K2:K15"/>
    <sortCondition ref="J2:J15"/>
    <sortCondition ref="I2:I15"/>
    <sortCondition ref="H2:H15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F22" sqref="F22"/>
    </sheetView>
  </sheetViews>
  <sheetFormatPr defaultRowHeight="14.25"/>
  <sheetData>
    <row r="1" spans="1:11">
      <c r="A1" t="s">
        <v>0</v>
      </c>
      <c r="B1">
        <v>1</v>
      </c>
      <c r="C1">
        <v>2</v>
      </c>
      <c r="D1">
        <v>3</v>
      </c>
      <c r="E1">
        <v>4</v>
      </c>
      <c r="G1" t="s">
        <v>0</v>
      </c>
      <c r="H1">
        <v>1</v>
      </c>
      <c r="I1">
        <v>2</v>
      </c>
      <c r="J1">
        <v>3</v>
      </c>
      <c r="K1">
        <v>4</v>
      </c>
    </row>
    <row r="2" spans="1:11">
      <c r="A2">
        <v>3</v>
      </c>
      <c r="B2">
        <v>2.5299999999999998</v>
      </c>
      <c r="C2">
        <v>4.33</v>
      </c>
      <c r="D2">
        <v>5.49</v>
      </c>
      <c r="E2">
        <v>7.08</v>
      </c>
      <c r="G2">
        <v>3</v>
      </c>
      <c r="H2">
        <v>2.77</v>
      </c>
      <c r="I2">
        <v>4.08</v>
      </c>
      <c r="J2">
        <v>5.37</v>
      </c>
      <c r="K2">
        <v>6.71</v>
      </c>
    </row>
    <row r="3" spans="1:11">
      <c r="A3">
        <v>4</v>
      </c>
      <c r="B3">
        <v>2.86</v>
      </c>
      <c r="C3">
        <v>4.8600000000000003</v>
      </c>
      <c r="D3">
        <v>6.17</v>
      </c>
      <c r="E3">
        <v>7.38</v>
      </c>
      <c r="G3">
        <v>4</v>
      </c>
      <c r="H3">
        <v>2.9</v>
      </c>
      <c r="I3">
        <v>4.9400000000000004</v>
      </c>
      <c r="J3">
        <v>5.94</v>
      </c>
      <c r="K3">
        <v>7.09</v>
      </c>
    </row>
    <row r="4" spans="1:11">
      <c r="A4">
        <v>5</v>
      </c>
      <c r="B4">
        <v>2.31</v>
      </c>
      <c r="C4">
        <v>4.3099999999999996</v>
      </c>
      <c r="D4">
        <v>5.47</v>
      </c>
      <c r="E4">
        <v>6.63</v>
      </c>
      <c r="G4">
        <v>5</v>
      </c>
      <c r="H4">
        <v>2.4300000000000002</v>
      </c>
      <c r="I4">
        <v>4.3</v>
      </c>
      <c r="J4">
        <v>5.53</v>
      </c>
      <c r="K4">
        <v>6.55</v>
      </c>
    </row>
    <row r="5" spans="1:11">
      <c r="A5">
        <v>6</v>
      </c>
      <c r="B5">
        <v>2.29</v>
      </c>
      <c r="C5">
        <v>4.1900000000000004</v>
      </c>
      <c r="D5">
        <v>5.29</v>
      </c>
      <c r="E5">
        <v>6.62</v>
      </c>
      <c r="G5">
        <v>6</v>
      </c>
      <c r="H5">
        <v>2.33</v>
      </c>
      <c r="I5">
        <v>4.3600000000000003</v>
      </c>
      <c r="J5">
        <v>5.43</v>
      </c>
      <c r="K5">
        <v>6.94</v>
      </c>
    </row>
    <row r="6" spans="1:11">
      <c r="A6">
        <v>7</v>
      </c>
      <c r="B6">
        <v>2.64</v>
      </c>
      <c r="C6">
        <v>4.57</v>
      </c>
      <c r="D6">
        <v>5.91</v>
      </c>
      <c r="E6">
        <v>7.27</v>
      </c>
      <c r="G6">
        <v>7</v>
      </c>
      <c r="H6">
        <v>2.38</v>
      </c>
      <c r="I6">
        <v>4.59</v>
      </c>
      <c r="J6">
        <v>6.24</v>
      </c>
      <c r="K6">
        <v>7.41</v>
      </c>
    </row>
    <row r="7" spans="1:11">
      <c r="A7">
        <v>8</v>
      </c>
      <c r="B7">
        <v>2.76</v>
      </c>
      <c r="C7">
        <v>4.6399999999999997</v>
      </c>
      <c r="D7">
        <v>6.01</v>
      </c>
      <c r="E7">
        <v>7.24</v>
      </c>
      <c r="G7">
        <v>8</v>
      </c>
      <c r="H7">
        <v>2.5299999999999998</v>
      </c>
      <c r="I7">
        <v>4.84</v>
      </c>
      <c r="J7">
        <v>6.31</v>
      </c>
      <c r="K7">
        <v>7.31</v>
      </c>
    </row>
    <row r="8" spans="1:11">
      <c r="A8">
        <v>9</v>
      </c>
      <c r="B8">
        <v>2.81</v>
      </c>
      <c r="C8">
        <v>4.8499999999999996</v>
      </c>
      <c r="D8">
        <v>6.15</v>
      </c>
      <c r="E8">
        <v>7.48</v>
      </c>
      <c r="G8">
        <v>9</v>
      </c>
      <c r="H8">
        <v>2.79</v>
      </c>
      <c r="I8">
        <v>4.9000000000000004</v>
      </c>
      <c r="J8">
        <v>6.23</v>
      </c>
      <c r="K8">
        <v>7.37</v>
      </c>
    </row>
    <row r="9" spans="1:11">
      <c r="A9">
        <v>11</v>
      </c>
      <c r="B9">
        <v>2.67</v>
      </c>
      <c r="C9">
        <v>4.49</v>
      </c>
      <c r="D9">
        <v>5.71</v>
      </c>
      <c r="E9">
        <v>6.93</v>
      </c>
      <c r="G9">
        <v>11</v>
      </c>
      <c r="H9">
        <v>2.5499999999999998</v>
      </c>
      <c r="I9">
        <v>4.7699999999999996</v>
      </c>
      <c r="J9">
        <v>5.99</v>
      </c>
      <c r="K9">
        <v>6.88</v>
      </c>
    </row>
    <row r="10" spans="1:11">
      <c r="A10">
        <v>13</v>
      </c>
      <c r="B10">
        <v>2.75</v>
      </c>
      <c r="C10">
        <v>4.5</v>
      </c>
      <c r="D10">
        <v>5.71</v>
      </c>
      <c r="E10">
        <v>6.95</v>
      </c>
      <c r="G10">
        <v>13</v>
      </c>
      <c r="H10">
        <v>2.58</v>
      </c>
      <c r="I10">
        <v>4.6100000000000003</v>
      </c>
      <c r="J10">
        <v>5.94</v>
      </c>
      <c r="K10">
        <v>7.12</v>
      </c>
    </row>
    <row r="11" spans="1:11">
      <c r="A11">
        <v>14</v>
      </c>
      <c r="B11">
        <v>2.34</v>
      </c>
      <c r="C11">
        <v>4.37</v>
      </c>
      <c r="D11">
        <v>5.53</v>
      </c>
      <c r="E11">
        <v>6.69</v>
      </c>
      <c r="G11">
        <v>14</v>
      </c>
      <c r="H11">
        <v>2.5099999999999998</v>
      </c>
      <c r="I11">
        <v>4.41</v>
      </c>
      <c r="J11">
        <v>5.33</v>
      </c>
      <c r="K11">
        <v>7.45</v>
      </c>
    </row>
    <row r="14" spans="1:11">
      <c r="C14" t="s">
        <v>1</v>
      </c>
      <c r="J14" t="s">
        <v>2</v>
      </c>
    </row>
  </sheetData>
  <sortState ref="G2:K11">
    <sortCondition ref="G2:G11"/>
  </sortState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K2" sqref="K2:K11"/>
    </sheetView>
  </sheetViews>
  <sheetFormatPr defaultRowHeight="14.25"/>
  <sheetData>
    <row r="1" spans="1:11">
      <c r="A1" t="s">
        <v>0</v>
      </c>
      <c r="B1">
        <v>1</v>
      </c>
      <c r="C1">
        <v>2</v>
      </c>
      <c r="D1">
        <v>3</v>
      </c>
      <c r="E1">
        <v>4</v>
      </c>
      <c r="G1" t="s">
        <v>0</v>
      </c>
      <c r="H1">
        <v>1</v>
      </c>
      <c r="I1">
        <v>2</v>
      </c>
      <c r="J1">
        <v>3</v>
      </c>
      <c r="K1">
        <v>4</v>
      </c>
    </row>
    <row r="2" spans="1:11">
      <c r="A2">
        <v>1</v>
      </c>
      <c r="B2">
        <v>2.5299999999999998</v>
      </c>
      <c r="C2">
        <v>4.33</v>
      </c>
      <c r="D2">
        <v>5.49</v>
      </c>
      <c r="E2">
        <v>7.08</v>
      </c>
      <c r="G2">
        <v>1</v>
      </c>
      <c r="H2">
        <v>2.77</v>
      </c>
      <c r="I2">
        <v>4.08</v>
      </c>
      <c r="J2">
        <v>5.37</v>
      </c>
      <c r="K2">
        <v>6.71</v>
      </c>
    </row>
    <row r="3" spans="1:11">
      <c r="A3">
        <v>2</v>
      </c>
      <c r="B3">
        <v>2.86</v>
      </c>
      <c r="C3">
        <v>4.8600000000000003</v>
      </c>
      <c r="D3">
        <v>6.17</v>
      </c>
      <c r="E3">
        <v>7.38</v>
      </c>
      <c r="G3">
        <v>2</v>
      </c>
      <c r="H3">
        <v>2.9</v>
      </c>
      <c r="I3">
        <v>4.9400000000000004</v>
      </c>
      <c r="J3">
        <v>5.94</v>
      </c>
      <c r="K3">
        <v>7.09</v>
      </c>
    </row>
    <row r="4" spans="1:11">
      <c r="A4">
        <v>3</v>
      </c>
      <c r="B4">
        <v>2.31</v>
      </c>
      <c r="C4">
        <v>4.3099999999999996</v>
      </c>
      <c r="D4">
        <v>5.47</v>
      </c>
      <c r="E4">
        <v>6.63</v>
      </c>
      <c r="G4">
        <v>3</v>
      </c>
      <c r="H4">
        <v>2.4300000000000002</v>
      </c>
      <c r="I4">
        <v>4.3</v>
      </c>
      <c r="J4">
        <v>5.53</v>
      </c>
      <c r="K4">
        <v>6.55</v>
      </c>
    </row>
    <row r="5" spans="1:11">
      <c r="A5">
        <v>4</v>
      </c>
      <c r="B5">
        <v>2.29</v>
      </c>
      <c r="C5">
        <v>4.1900000000000004</v>
      </c>
      <c r="D5">
        <v>5.29</v>
      </c>
      <c r="E5">
        <v>6.62</v>
      </c>
      <c r="G5">
        <v>4</v>
      </c>
      <c r="H5">
        <v>2.33</v>
      </c>
      <c r="I5">
        <v>4.3600000000000003</v>
      </c>
      <c r="J5">
        <v>5.43</v>
      </c>
      <c r="K5">
        <v>6.94</v>
      </c>
    </row>
    <row r="6" spans="1:11">
      <c r="A6">
        <v>5</v>
      </c>
      <c r="B6">
        <v>2.64</v>
      </c>
      <c r="C6">
        <v>4.57</v>
      </c>
      <c r="D6">
        <v>5.91</v>
      </c>
      <c r="E6">
        <v>7.27</v>
      </c>
      <c r="G6">
        <v>5</v>
      </c>
      <c r="H6">
        <v>2.38</v>
      </c>
      <c r="I6">
        <v>4.59</v>
      </c>
      <c r="J6">
        <v>6.24</v>
      </c>
      <c r="K6">
        <v>7.41</v>
      </c>
    </row>
    <row r="7" spans="1:11">
      <c r="A7">
        <v>6</v>
      </c>
      <c r="B7">
        <v>2.76</v>
      </c>
      <c r="C7">
        <v>4.6399999999999997</v>
      </c>
      <c r="D7">
        <v>6.01</v>
      </c>
      <c r="E7">
        <v>7.24</v>
      </c>
      <c r="G7">
        <v>6</v>
      </c>
      <c r="H7">
        <v>2.5299999999999998</v>
      </c>
      <c r="I7">
        <v>4.84</v>
      </c>
      <c r="J7">
        <v>6.31</v>
      </c>
      <c r="K7">
        <v>7.31</v>
      </c>
    </row>
    <row r="8" spans="1:11">
      <c r="A8">
        <v>7</v>
      </c>
      <c r="B8">
        <v>2.81</v>
      </c>
      <c r="C8">
        <v>4.8499999999999996</v>
      </c>
      <c r="D8">
        <v>6.15</v>
      </c>
      <c r="E8">
        <v>7.48</v>
      </c>
      <c r="G8">
        <v>7</v>
      </c>
      <c r="H8">
        <v>2.79</v>
      </c>
      <c r="I8">
        <v>4.9000000000000004</v>
      </c>
      <c r="J8">
        <v>6.23</v>
      </c>
      <c r="K8">
        <v>7.37</v>
      </c>
    </row>
    <row r="9" spans="1:11">
      <c r="A9">
        <v>8</v>
      </c>
      <c r="B9">
        <v>2.67</v>
      </c>
      <c r="C9">
        <v>4.49</v>
      </c>
      <c r="D9">
        <v>5.71</v>
      </c>
      <c r="E9">
        <v>6.93</v>
      </c>
      <c r="G9">
        <v>8</v>
      </c>
      <c r="H9">
        <v>2.5499999999999998</v>
      </c>
      <c r="I9">
        <v>4.7699999999999996</v>
      </c>
      <c r="J9">
        <v>5.99</v>
      </c>
      <c r="K9">
        <v>6.88</v>
      </c>
    </row>
    <row r="10" spans="1:11">
      <c r="A10">
        <v>9</v>
      </c>
      <c r="B10">
        <v>2.75</v>
      </c>
      <c r="C10">
        <v>4.5</v>
      </c>
      <c r="D10">
        <v>5.71</v>
      </c>
      <c r="E10">
        <v>6.95</v>
      </c>
      <c r="G10">
        <v>9</v>
      </c>
      <c r="H10">
        <v>2.58</v>
      </c>
      <c r="I10">
        <v>4.6100000000000003</v>
      </c>
      <c r="J10">
        <v>5.94</v>
      </c>
      <c r="K10">
        <v>7.12</v>
      </c>
    </row>
    <row r="11" spans="1:11">
      <c r="A11">
        <v>10</v>
      </c>
      <c r="B11">
        <v>2.34</v>
      </c>
      <c r="C11">
        <v>4.37</v>
      </c>
      <c r="D11">
        <v>5.53</v>
      </c>
      <c r="E11">
        <v>6.69</v>
      </c>
      <c r="G11">
        <v>10</v>
      </c>
      <c r="H11">
        <v>2.5099999999999998</v>
      </c>
      <c r="I11">
        <v>4.41</v>
      </c>
      <c r="J11">
        <v>5.33</v>
      </c>
      <c r="K11">
        <v>7.45</v>
      </c>
    </row>
    <row r="14" spans="1:11">
      <c r="C14" t="s">
        <v>1</v>
      </c>
      <c r="J14" t="s"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topLeftCell="C1" workbookViewId="0">
      <selection activeCell="Z3" sqref="Z3:Z13"/>
    </sheetView>
  </sheetViews>
  <sheetFormatPr defaultRowHeight="14.25"/>
  <sheetData>
    <row r="1" spans="1:26">
      <c r="A1" s="2" t="s">
        <v>0</v>
      </c>
      <c r="B1" s="4" t="s">
        <v>3</v>
      </c>
      <c r="C1" s="4"/>
      <c r="D1" s="4" t="s">
        <v>1</v>
      </c>
      <c r="E1" s="4"/>
      <c r="H1" s="2" t="s">
        <v>0</v>
      </c>
      <c r="I1" s="4" t="s">
        <v>3</v>
      </c>
      <c r="J1" s="4"/>
      <c r="K1" s="4" t="s">
        <v>1</v>
      </c>
      <c r="L1" s="4"/>
      <c r="O1" s="2" t="s">
        <v>0</v>
      </c>
      <c r="P1" s="4" t="s">
        <v>3</v>
      </c>
      <c r="Q1" s="4"/>
      <c r="R1" s="4" t="s">
        <v>1</v>
      </c>
      <c r="S1" s="4"/>
      <c r="V1" s="2" t="s">
        <v>0</v>
      </c>
      <c r="W1" s="4" t="s">
        <v>3</v>
      </c>
      <c r="X1" s="4"/>
      <c r="Y1" s="4" t="s">
        <v>1</v>
      </c>
      <c r="Z1" s="4"/>
    </row>
    <row r="2" spans="1:26">
      <c r="A2" s="2"/>
      <c r="B2" s="2" t="s">
        <v>4</v>
      </c>
      <c r="C2" s="2" t="s">
        <v>5</v>
      </c>
      <c r="D2" s="2" t="s">
        <v>4</v>
      </c>
      <c r="E2" s="2" t="s">
        <v>5</v>
      </c>
      <c r="H2" s="2"/>
      <c r="I2" s="2" t="s">
        <v>4</v>
      </c>
      <c r="J2" s="2" t="s">
        <v>5</v>
      </c>
      <c r="K2" s="2" t="s">
        <v>4</v>
      </c>
      <c r="L2" s="2" t="s">
        <v>5</v>
      </c>
      <c r="O2" s="2"/>
      <c r="P2" s="2" t="s">
        <v>4</v>
      </c>
      <c r="Q2" s="2" t="s">
        <v>5</v>
      </c>
      <c r="R2" s="2" t="s">
        <v>4</v>
      </c>
      <c r="S2" s="2" t="s">
        <v>5</v>
      </c>
      <c r="V2" s="2"/>
      <c r="W2" s="2" t="s">
        <v>4</v>
      </c>
      <c r="X2" s="2" t="s">
        <v>5</v>
      </c>
      <c r="Y2" s="2" t="s">
        <v>4</v>
      </c>
      <c r="Z2" s="2" t="s">
        <v>5</v>
      </c>
    </row>
    <row r="3" spans="1:26">
      <c r="A3">
        <v>1</v>
      </c>
      <c r="B3" s="3">
        <v>2.77</v>
      </c>
      <c r="C3" s="3">
        <f>15/B3</f>
        <v>5.4151624548736459</v>
      </c>
      <c r="D3" s="3">
        <v>2.5299999999999998</v>
      </c>
      <c r="E3" s="3">
        <f>15/D3</f>
        <v>5.9288537549407119</v>
      </c>
      <c r="H3">
        <v>1</v>
      </c>
      <c r="I3" s="3">
        <v>4.08</v>
      </c>
      <c r="J3" s="3">
        <f>30/I3</f>
        <v>7.3529411764705879</v>
      </c>
      <c r="K3" s="3">
        <v>4.33</v>
      </c>
      <c r="L3" s="3">
        <f>30/K3</f>
        <v>6.9284064665127021</v>
      </c>
      <c r="O3">
        <v>1</v>
      </c>
      <c r="P3" s="3">
        <v>5.37</v>
      </c>
      <c r="Q3" s="3">
        <f>40/P3</f>
        <v>7.4487895716945998</v>
      </c>
      <c r="R3" s="3">
        <v>5.49</v>
      </c>
      <c r="S3" s="3">
        <f>40/R3</f>
        <v>7.285974499089253</v>
      </c>
      <c r="V3">
        <v>1</v>
      </c>
      <c r="W3" s="3">
        <v>6.71</v>
      </c>
      <c r="X3" s="3">
        <f>50/W3</f>
        <v>7.4515648286140088</v>
      </c>
      <c r="Y3" s="3">
        <v>7.08</v>
      </c>
      <c r="Z3" s="3">
        <f>50/Y3</f>
        <v>7.0621468926553668</v>
      </c>
    </row>
    <row r="4" spans="1:26">
      <c r="A4">
        <v>2</v>
      </c>
      <c r="B4" s="3">
        <v>2.9</v>
      </c>
      <c r="C4" s="3">
        <f t="shared" ref="C4:C12" si="0">15/B4</f>
        <v>5.1724137931034484</v>
      </c>
      <c r="D4" s="3">
        <v>2.86</v>
      </c>
      <c r="E4" s="3">
        <f t="shared" ref="E4:E12" si="1">15/D4</f>
        <v>5.244755244755245</v>
      </c>
      <c r="H4">
        <v>2</v>
      </c>
      <c r="I4" s="3">
        <v>4.9400000000000004</v>
      </c>
      <c r="J4" s="3">
        <f t="shared" ref="J4:J12" si="2">30/I4</f>
        <v>6.0728744939271246</v>
      </c>
      <c r="K4" s="3">
        <v>4.8600000000000003</v>
      </c>
      <c r="L4" s="3">
        <f t="shared" ref="L4:L12" si="3">30/K4</f>
        <v>6.1728395061728394</v>
      </c>
      <c r="O4">
        <v>2</v>
      </c>
      <c r="P4" s="3">
        <v>5.94</v>
      </c>
      <c r="Q4" s="3">
        <f t="shared" ref="Q4:Q12" si="4">40/P4</f>
        <v>6.7340067340067336</v>
      </c>
      <c r="R4" s="3">
        <v>6.17</v>
      </c>
      <c r="S4" s="3">
        <f t="shared" ref="S4:S12" si="5">40/R4</f>
        <v>6.4829821717990272</v>
      </c>
      <c r="V4">
        <v>2</v>
      </c>
      <c r="W4" s="3">
        <v>7.09</v>
      </c>
      <c r="X4" s="3">
        <f t="shared" ref="X4:X12" si="6">50/W4</f>
        <v>7.0521861777150923</v>
      </c>
      <c r="Y4" s="3">
        <v>7.38</v>
      </c>
      <c r="Z4" s="3">
        <f t="shared" ref="Z4:Z12" si="7">50/Y4</f>
        <v>6.7750677506775068</v>
      </c>
    </row>
    <row r="5" spans="1:26">
      <c r="A5">
        <v>3</v>
      </c>
      <c r="B5" s="3">
        <v>2.4300000000000002</v>
      </c>
      <c r="C5" s="3">
        <f t="shared" si="0"/>
        <v>6.1728395061728394</v>
      </c>
      <c r="D5" s="3">
        <v>2.31</v>
      </c>
      <c r="E5" s="3">
        <f t="shared" si="1"/>
        <v>6.4935064935064934</v>
      </c>
      <c r="H5">
        <v>3</v>
      </c>
      <c r="I5" s="3">
        <v>4.3</v>
      </c>
      <c r="J5" s="3">
        <f t="shared" si="2"/>
        <v>6.9767441860465116</v>
      </c>
      <c r="K5" s="3">
        <v>4.3099999999999996</v>
      </c>
      <c r="L5" s="3">
        <f t="shared" si="3"/>
        <v>6.9605568445475647</v>
      </c>
      <c r="O5">
        <v>3</v>
      </c>
      <c r="P5" s="3">
        <v>5.53</v>
      </c>
      <c r="Q5" s="3">
        <f t="shared" si="4"/>
        <v>7.2332730560578655</v>
      </c>
      <c r="R5" s="3">
        <v>5.47</v>
      </c>
      <c r="S5" s="3">
        <f t="shared" si="5"/>
        <v>7.3126142595978063</v>
      </c>
      <c r="V5">
        <v>3</v>
      </c>
      <c r="W5" s="3">
        <v>6.55</v>
      </c>
      <c r="X5" s="3">
        <f t="shared" si="6"/>
        <v>7.6335877862595423</v>
      </c>
      <c r="Y5" s="3">
        <v>6.63</v>
      </c>
      <c r="Z5" s="3">
        <f t="shared" si="7"/>
        <v>7.5414781297134237</v>
      </c>
    </row>
    <row r="6" spans="1:26">
      <c r="A6">
        <v>4</v>
      </c>
      <c r="B6" s="3">
        <v>2.33</v>
      </c>
      <c r="C6" s="3">
        <f t="shared" si="0"/>
        <v>6.4377682403433472</v>
      </c>
      <c r="D6" s="3">
        <v>2.29</v>
      </c>
      <c r="E6" s="3">
        <f t="shared" si="1"/>
        <v>6.5502183406113534</v>
      </c>
      <c r="H6">
        <v>4</v>
      </c>
      <c r="I6" s="3">
        <v>4.3600000000000003</v>
      </c>
      <c r="J6" s="3">
        <f t="shared" si="2"/>
        <v>6.8807339449541276</v>
      </c>
      <c r="K6" s="3">
        <v>4.1900000000000004</v>
      </c>
      <c r="L6" s="3">
        <f t="shared" si="3"/>
        <v>7.1599045346062047</v>
      </c>
      <c r="O6">
        <v>4</v>
      </c>
      <c r="P6" s="3">
        <v>5.43</v>
      </c>
      <c r="Q6" s="3">
        <f t="shared" si="4"/>
        <v>7.3664825046040523</v>
      </c>
      <c r="R6" s="3">
        <v>5.29</v>
      </c>
      <c r="S6" s="3">
        <f t="shared" si="5"/>
        <v>7.5614366729678641</v>
      </c>
      <c r="V6">
        <v>4</v>
      </c>
      <c r="W6" s="3">
        <v>6.94</v>
      </c>
      <c r="X6" s="3">
        <f t="shared" si="6"/>
        <v>7.2046109510086449</v>
      </c>
      <c r="Y6" s="3">
        <v>6.62</v>
      </c>
      <c r="Z6" s="3">
        <f t="shared" si="7"/>
        <v>7.5528700906344408</v>
      </c>
    </row>
    <row r="7" spans="1:26">
      <c r="A7">
        <v>5</v>
      </c>
      <c r="B7" s="3">
        <v>2.38</v>
      </c>
      <c r="C7" s="3">
        <f t="shared" si="0"/>
        <v>6.302521008403362</v>
      </c>
      <c r="D7" s="3">
        <v>2.64</v>
      </c>
      <c r="E7" s="3">
        <f t="shared" si="1"/>
        <v>5.6818181818181817</v>
      </c>
      <c r="H7">
        <v>5</v>
      </c>
      <c r="I7" s="3">
        <v>4.59</v>
      </c>
      <c r="J7" s="3">
        <f t="shared" si="2"/>
        <v>6.5359477124183005</v>
      </c>
      <c r="K7" s="3">
        <v>4.57</v>
      </c>
      <c r="L7" s="3">
        <f t="shared" si="3"/>
        <v>6.5645514223194743</v>
      </c>
      <c r="O7">
        <v>5</v>
      </c>
      <c r="P7" s="3">
        <v>6.24</v>
      </c>
      <c r="Q7" s="3">
        <f t="shared" si="4"/>
        <v>6.4102564102564097</v>
      </c>
      <c r="R7" s="3">
        <v>5.91</v>
      </c>
      <c r="S7" s="3">
        <f t="shared" si="5"/>
        <v>6.7681895093062607</v>
      </c>
      <c r="V7">
        <v>5</v>
      </c>
      <c r="W7" s="3">
        <v>7.41</v>
      </c>
      <c r="X7" s="3">
        <f t="shared" si="6"/>
        <v>6.7476383265856947</v>
      </c>
      <c r="Y7" s="3">
        <v>7.27</v>
      </c>
      <c r="Z7" s="3">
        <f t="shared" si="7"/>
        <v>6.8775790921595599</v>
      </c>
    </row>
    <row r="8" spans="1:26">
      <c r="A8">
        <v>6</v>
      </c>
      <c r="B8" s="3">
        <v>2.5299999999999998</v>
      </c>
      <c r="C8" s="3">
        <f t="shared" si="0"/>
        <v>5.9288537549407119</v>
      </c>
      <c r="D8" s="3">
        <v>2.76</v>
      </c>
      <c r="E8" s="3">
        <f t="shared" si="1"/>
        <v>5.4347826086956523</v>
      </c>
      <c r="H8">
        <v>6</v>
      </c>
      <c r="I8" s="3">
        <v>4.84</v>
      </c>
      <c r="J8" s="3">
        <f t="shared" si="2"/>
        <v>6.1983471074380168</v>
      </c>
      <c r="K8" s="3">
        <v>4.6399999999999997</v>
      </c>
      <c r="L8" s="3">
        <f t="shared" si="3"/>
        <v>6.4655172413793105</v>
      </c>
      <c r="O8">
        <v>6</v>
      </c>
      <c r="P8" s="3">
        <v>6.31</v>
      </c>
      <c r="Q8" s="3">
        <f t="shared" si="4"/>
        <v>6.3391442155309035</v>
      </c>
      <c r="R8" s="3">
        <v>6.01</v>
      </c>
      <c r="S8" s="3">
        <f t="shared" si="5"/>
        <v>6.6555740432612316</v>
      </c>
      <c r="V8">
        <v>6</v>
      </c>
      <c r="W8" s="3">
        <v>7.31</v>
      </c>
      <c r="X8" s="3">
        <f t="shared" si="6"/>
        <v>6.8399452804377567</v>
      </c>
      <c r="Y8" s="3">
        <v>7.24</v>
      </c>
      <c r="Z8" s="3">
        <f t="shared" si="7"/>
        <v>6.9060773480662982</v>
      </c>
    </row>
    <row r="9" spans="1:26">
      <c r="A9">
        <v>7</v>
      </c>
      <c r="B9" s="3">
        <v>2.79</v>
      </c>
      <c r="C9" s="3">
        <f t="shared" si="0"/>
        <v>5.376344086021505</v>
      </c>
      <c r="D9" s="3">
        <v>2.81</v>
      </c>
      <c r="E9" s="3">
        <f t="shared" si="1"/>
        <v>5.3380782918149468</v>
      </c>
      <c r="H9">
        <v>7</v>
      </c>
      <c r="I9" s="3">
        <v>4.9000000000000004</v>
      </c>
      <c r="J9" s="3">
        <f t="shared" si="2"/>
        <v>6.1224489795918364</v>
      </c>
      <c r="K9" s="3">
        <v>4.8499999999999996</v>
      </c>
      <c r="L9" s="3">
        <f t="shared" si="3"/>
        <v>6.1855670103092786</v>
      </c>
      <c r="O9">
        <v>7</v>
      </c>
      <c r="P9" s="3">
        <v>6.23</v>
      </c>
      <c r="Q9" s="3">
        <f t="shared" si="4"/>
        <v>6.4205457463884423</v>
      </c>
      <c r="R9" s="3">
        <v>6.15</v>
      </c>
      <c r="S9" s="3">
        <f t="shared" si="5"/>
        <v>6.5040650406504064</v>
      </c>
      <c r="V9">
        <v>7</v>
      </c>
      <c r="W9" s="3">
        <v>7.37</v>
      </c>
      <c r="X9" s="3">
        <f t="shared" si="6"/>
        <v>6.7842605156037994</v>
      </c>
      <c r="Y9" s="3">
        <v>7.48</v>
      </c>
      <c r="Z9" s="3">
        <f t="shared" si="7"/>
        <v>6.6844919786096249</v>
      </c>
    </row>
    <row r="10" spans="1:26">
      <c r="A10">
        <v>8</v>
      </c>
      <c r="B10" s="3">
        <v>2.5499999999999998</v>
      </c>
      <c r="C10" s="3">
        <f t="shared" si="0"/>
        <v>5.882352941176471</v>
      </c>
      <c r="D10" s="3">
        <v>2.67</v>
      </c>
      <c r="E10" s="3">
        <f t="shared" si="1"/>
        <v>5.617977528089888</v>
      </c>
      <c r="H10">
        <v>8</v>
      </c>
      <c r="I10" s="3">
        <v>4.7699999999999996</v>
      </c>
      <c r="J10" s="3">
        <f t="shared" si="2"/>
        <v>6.2893081761006293</v>
      </c>
      <c r="K10" s="3">
        <v>4.49</v>
      </c>
      <c r="L10" s="3">
        <f t="shared" si="3"/>
        <v>6.6815144766146988</v>
      </c>
      <c r="O10">
        <v>8</v>
      </c>
      <c r="P10" s="3">
        <v>5.99</v>
      </c>
      <c r="Q10" s="3">
        <f t="shared" si="4"/>
        <v>6.67779632721202</v>
      </c>
      <c r="R10" s="3">
        <v>5.71</v>
      </c>
      <c r="S10" s="3">
        <f t="shared" si="5"/>
        <v>7.0052539404553418</v>
      </c>
      <c r="V10">
        <v>8</v>
      </c>
      <c r="W10" s="3">
        <v>6.88</v>
      </c>
      <c r="X10" s="3">
        <f t="shared" si="6"/>
        <v>7.2674418604651168</v>
      </c>
      <c r="Y10" s="3">
        <v>6.93</v>
      </c>
      <c r="Z10" s="3">
        <f t="shared" si="7"/>
        <v>7.2150072150072155</v>
      </c>
    </row>
    <row r="11" spans="1:26">
      <c r="A11">
        <v>9</v>
      </c>
      <c r="B11" s="3">
        <v>2.58</v>
      </c>
      <c r="C11" s="3">
        <f t="shared" si="0"/>
        <v>5.8139534883720927</v>
      </c>
      <c r="D11" s="3">
        <v>2.75</v>
      </c>
      <c r="E11" s="3">
        <f t="shared" si="1"/>
        <v>5.4545454545454541</v>
      </c>
      <c r="H11">
        <v>9</v>
      </c>
      <c r="I11" s="3">
        <v>4.6100000000000003</v>
      </c>
      <c r="J11" s="3">
        <f t="shared" si="2"/>
        <v>6.5075921908893708</v>
      </c>
      <c r="K11" s="3">
        <v>4.5</v>
      </c>
      <c r="L11" s="3">
        <f t="shared" si="3"/>
        <v>6.666666666666667</v>
      </c>
      <c r="O11">
        <v>9</v>
      </c>
      <c r="P11" s="3">
        <v>5.94</v>
      </c>
      <c r="Q11" s="3">
        <f t="shared" si="4"/>
        <v>6.7340067340067336</v>
      </c>
      <c r="R11" s="3">
        <v>5.71</v>
      </c>
      <c r="S11" s="3">
        <f t="shared" si="5"/>
        <v>7.0052539404553418</v>
      </c>
      <c r="V11">
        <v>9</v>
      </c>
      <c r="W11" s="3">
        <v>7.12</v>
      </c>
      <c r="X11" s="3">
        <f t="shared" si="6"/>
        <v>7.0224719101123592</v>
      </c>
      <c r="Y11" s="3">
        <v>6.95</v>
      </c>
      <c r="Z11" s="3">
        <f t="shared" si="7"/>
        <v>7.1942446043165464</v>
      </c>
    </row>
    <row r="12" spans="1:26">
      <c r="A12">
        <v>10</v>
      </c>
      <c r="B12" s="3">
        <v>2.5099999999999998</v>
      </c>
      <c r="C12" s="3">
        <f t="shared" si="0"/>
        <v>5.9760956175298814</v>
      </c>
      <c r="D12" s="3">
        <v>2.34</v>
      </c>
      <c r="E12" s="3">
        <f t="shared" si="1"/>
        <v>6.4102564102564106</v>
      </c>
      <c r="H12">
        <v>10</v>
      </c>
      <c r="I12" s="3">
        <v>4.41</v>
      </c>
      <c r="J12" s="3">
        <f t="shared" si="2"/>
        <v>6.8027210884353737</v>
      </c>
      <c r="K12" s="3">
        <v>4.37</v>
      </c>
      <c r="L12" s="3">
        <f t="shared" si="3"/>
        <v>6.8649885583524028</v>
      </c>
      <c r="O12">
        <v>10</v>
      </c>
      <c r="P12" s="3">
        <v>5.33</v>
      </c>
      <c r="Q12" s="3">
        <f t="shared" si="4"/>
        <v>7.5046904315197001</v>
      </c>
      <c r="R12" s="3">
        <v>5.53</v>
      </c>
      <c r="S12" s="3">
        <f t="shared" si="5"/>
        <v>7.2332730560578655</v>
      </c>
      <c r="V12">
        <v>10</v>
      </c>
      <c r="W12" s="3">
        <v>7.45</v>
      </c>
      <c r="X12" s="3">
        <f t="shared" si="6"/>
        <v>6.7114093959731544</v>
      </c>
      <c r="Y12" s="3">
        <v>6.69</v>
      </c>
      <c r="Z12" s="3">
        <f t="shared" si="7"/>
        <v>7.4738415545590433</v>
      </c>
    </row>
    <row r="13" spans="1:26">
      <c r="A13" t="s">
        <v>6</v>
      </c>
      <c r="B13" s="3">
        <f>AVERAGE(B3:B12)</f>
        <v>2.5769999999999995</v>
      </c>
      <c r="C13" s="3">
        <f t="shared" ref="C13:E13" si="8">AVERAGE(C3:C12)</f>
        <v>5.8478304890937292</v>
      </c>
      <c r="D13" s="3">
        <f t="shared" si="8"/>
        <v>2.5959999999999996</v>
      </c>
      <c r="E13" s="3">
        <f t="shared" si="8"/>
        <v>5.8154792309034331</v>
      </c>
      <c r="H13" t="s">
        <v>6</v>
      </c>
      <c r="I13" s="3">
        <f>AVERAGE(I3:I12)</f>
        <v>4.58</v>
      </c>
      <c r="J13" s="3">
        <f t="shared" ref="J13" si="9">AVERAGE(J3:J12)</f>
        <v>6.5739659056271877</v>
      </c>
      <c r="K13" s="3">
        <f t="shared" ref="K13" si="10">AVERAGE(K3:K12)</f>
        <v>4.5110000000000001</v>
      </c>
      <c r="L13" s="3">
        <f t="shared" ref="L13" si="11">AVERAGE(L3:L12)</f>
        <v>6.6650512727481139</v>
      </c>
      <c r="O13" t="s">
        <v>6</v>
      </c>
      <c r="P13" s="3">
        <f>AVERAGE(P3:P12)</f>
        <v>5.8309999999999995</v>
      </c>
      <c r="Q13" s="3">
        <f t="shared" ref="Q13" si="12">AVERAGE(Q3:Q12)</f>
        <v>6.8868991731277465</v>
      </c>
      <c r="R13" s="3">
        <f t="shared" ref="R13" si="13">AVERAGE(R3:R12)</f>
        <v>5.7439999999999998</v>
      </c>
      <c r="S13" s="3">
        <f t="shared" ref="S13" si="14">AVERAGE(S3:S12)</f>
        <v>6.9814617133640393</v>
      </c>
      <c r="V13" t="s">
        <v>6</v>
      </c>
      <c r="W13" s="3">
        <f>AVERAGE(W3:W12)</f>
        <v>7.0830000000000002</v>
      </c>
      <c r="X13" s="3">
        <f t="shared" ref="X13" si="15">AVERAGE(X3:X12)</f>
        <v>7.0715117032775172</v>
      </c>
      <c r="Y13" s="3">
        <f t="shared" ref="Y13" si="16">AVERAGE(Y3:Y12)</f>
        <v>7.027000000000001</v>
      </c>
      <c r="Z13" s="3">
        <f t="shared" ref="Z13" si="17">AVERAGE(Z3:Z12)</f>
        <v>7.1282804656399019</v>
      </c>
    </row>
    <row r="16" spans="1:26">
      <c r="X16" t="s">
        <v>7</v>
      </c>
    </row>
    <row r="17" spans="3:17">
      <c r="C17" t="s">
        <v>8</v>
      </c>
      <c r="J17" t="s">
        <v>9</v>
      </c>
      <c r="Q17" t="s">
        <v>10</v>
      </c>
    </row>
  </sheetData>
  <mergeCells count="8">
    <mergeCell ref="W1:X1"/>
    <mergeCell ref="Y1:Z1"/>
    <mergeCell ref="B1:C1"/>
    <mergeCell ref="D1:E1"/>
    <mergeCell ref="I1:J1"/>
    <mergeCell ref="K1:L1"/>
    <mergeCell ref="P1:Q1"/>
    <mergeCell ref="R1:S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3" sqref="E3"/>
    </sheetView>
  </sheetViews>
  <sheetFormatPr defaultRowHeight="14.25"/>
  <cols>
    <col min="2" max="2" width="14.5" customWidth="1"/>
    <col min="3" max="3" width="13.75" customWidth="1"/>
    <col min="4" max="4" width="8.875" customWidth="1"/>
    <col min="5" max="5" width="19.75" customWidth="1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s="3">
        <f>'process 1'!B13</f>
        <v>2.5769999999999995</v>
      </c>
      <c r="C2" s="3">
        <f>'process 1'!D13</f>
        <v>2.5959999999999996</v>
      </c>
      <c r="D2" s="3">
        <f>ABS(B2-C2)</f>
        <v>1.9000000000000128E-2</v>
      </c>
      <c r="E2" s="3">
        <f>D2/B2*100</f>
        <v>0.73729142413659809</v>
      </c>
    </row>
    <row r="3" spans="1:5">
      <c r="A3" t="s">
        <v>17</v>
      </c>
      <c r="B3" s="3">
        <f>'process 1'!I13</f>
        <v>4.58</v>
      </c>
      <c r="C3" s="3">
        <f>'process 1'!K13</f>
        <v>4.5110000000000001</v>
      </c>
      <c r="D3" s="3">
        <f t="shared" ref="D3:D5" si="0">ABS(B3-C3)</f>
        <v>6.899999999999995E-2</v>
      </c>
      <c r="E3" s="3">
        <f t="shared" ref="E3:E5" si="1">D3/B3*100</f>
        <v>1.5065502183406103</v>
      </c>
    </row>
    <row r="4" spans="1:5">
      <c r="A4" t="s">
        <v>18</v>
      </c>
      <c r="B4" s="3">
        <f>'process 1'!P13</f>
        <v>5.8309999999999995</v>
      </c>
      <c r="C4" s="3">
        <f>'process 1'!R13</f>
        <v>5.7439999999999998</v>
      </c>
      <c r="D4" s="3">
        <f t="shared" si="0"/>
        <v>8.6999999999999744E-2</v>
      </c>
      <c r="E4" s="3">
        <f t="shared" si="1"/>
        <v>1.4920253815811995</v>
      </c>
    </row>
    <row r="5" spans="1:5">
      <c r="A5" t="s">
        <v>19</v>
      </c>
      <c r="B5" s="3">
        <f>'process 1'!W13</f>
        <v>7.0830000000000002</v>
      </c>
      <c r="C5" s="3">
        <f>'process 1'!Y13</f>
        <v>7.027000000000001</v>
      </c>
      <c r="D5" s="3">
        <f t="shared" si="0"/>
        <v>5.5999999999999162E-2</v>
      </c>
      <c r="E5" s="3">
        <f t="shared" si="1"/>
        <v>0.790625441197221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7" sqref="M27"/>
    </sheetView>
  </sheetViews>
  <sheetFormatPr defaultRowHeight="14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E14" sqref="A1:E14"/>
    </sheetView>
  </sheetViews>
  <sheetFormatPr defaultRowHeight="14.25"/>
  <cols>
    <col min="1" max="1" width="15.75" customWidth="1"/>
  </cols>
  <sheetData>
    <row r="1" spans="1:5">
      <c r="A1" s="2" t="s">
        <v>20</v>
      </c>
      <c r="B1" s="2">
        <v>15</v>
      </c>
      <c r="C1" s="2">
        <v>30</v>
      </c>
      <c r="D1" s="2">
        <v>40</v>
      </c>
      <c r="E1" s="2">
        <v>50</v>
      </c>
    </row>
    <row r="2" spans="1:5">
      <c r="A2">
        <v>1</v>
      </c>
      <c r="B2" s="3">
        <v>2.77</v>
      </c>
      <c r="C2" s="3">
        <v>4.08</v>
      </c>
      <c r="D2" s="3">
        <v>5.37</v>
      </c>
      <c r="E2" s="3">
        <v>6.71</v>
      </c>
    </row>
    <row r="3" spans="1:5">
      <c r="A3">
        <v>2</v>
      </c>
      <c r="B3" s="3">
        <v>2.9</v>
      </c>
      <c r="C3" s="3">
        <v>4.9400000000000004</v>
      </c>
      <c r="D3" s="3">
        <v>5.94</v>
      </c>
      <c r="E3" s="3">
        <v>7.09</v>
      </c>
    </row>
    <row r="4" spans="1:5">
      <c r="A4">
        <v>3</v>
      </c>
      <c r="B4" s="3">
        <v>2.4300000000000002</v>
      </c>
      <c r="C4" s="3">
        <v>4.3</v>
      </c>
      <c r="D4" s="3">
        <v>5.53</v>
      </c>
      <c r="E4" s="3">
        <v>6.55</v>
      </c>
    </row>
    <row r="5" spans="1:5">
      <c r="A5">
        <v>4</v>
      </c>
      <c r="B5" s="3">
        <v>2.33</v>
      </c>
      <c r="C5" s="3">
        <v>4.3600000000000003</v>
      </c>
      <c r="D5" s="3">
        <v>5.43</v>
      </c>
      <c r="E5" s="3">
        <v>6.94</v>
      </c>
    </row>
    <row r="6" spans="1:5">
      <c r="A6">
        <v>5</v>
      </c>
      <c r="B6" s="3">
        <v>2.38</v>
      </c>
      <c r="C6" s="3">
        <v>4.59</v>
      </c>
      <c r="D6" s="3">
        <v>6.24</v>
      </c>
      <c r="E6" s="3">
        <v>7.41</v>
      </c>
    </row>
    <row r="7" spans="1:5">
      <c r="A7">
        <v>6</v>
      </c>
      <c r="B7" s="3">
        <v>2.5299999999999998</v>
      </c>
      <c r="C7" s="3">
        <v>4.84</v>
      </c>
      <c r="D7" s="3">
        <v>6.31</v>
      </c>
      <c r="E7" s="3">
        <v>7.31</v>
      </c>
    </row>
    <row r="8" spans="1:5">
      <c r="A8">
        <v>7</v>
      </c>
      <c r="B8" s="3">
        <v>2.79</v>
      </c>
      <c r="C8" s="3">
        <v>4.9000000000000004</v>
      </c>
      <c r="D8" s="3">
        <v>6.23</v>
      </c>
      <c r="E8" s="3">
        <v>7.37</v>
      </c>
    </row>
    <row r="9" spans="1:5">
      <c r="A9">
        <v>8</v>
      </c>
      <c r="B9" s="3">
        <v>2.5499999999999998</v>
      </c>
      <c r="C9" s="3">
        <v>4.7699999999999996</v>
      </c>
      <c r="D9" s="3">
        <v>5.99</v>
      </c>
      <c r="E9" s="3">
        <v>6.88</v>
      </c>
    </row>
    <row r="10" spans="1:5">
      <c r="A10">
        <v>9</v>
      </c>
      <c r="B10" s="3">
        <v>2.58</v>
      </c>
      <c r="C10" s="3">
        <v>4.6100000000000003</v>
      </c>
      <c r="D10" s="3">
        <v>5.94</v>
      </c>
      <c r="E10" s="3">
        <v>7.12</v>
      </c>
    </row>
    <row r="11" spans="1:5">
      <c r="A11">
        <v>10</v>
      </c>
      <c r="B11" s="3">
        <v>2.5099999999999998</v>
      </c>
      <c r="C11" s="3">
        <v>4.41</v>
      </c>
      <c r="D11" s="3">
        <v>5.33</v>
      </c>
      <c r="E11" s="3">
        <v>7.45</v>
      </c>
    </row>
    <row r="14" spans="1:5">
      <c r="C14" t="s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4"/>
  <sheetViews>
    <sheetView topLeftCell="H1" workbookViewId="0">
      <selection activeCell="AE8" sqref="AE8"/>
    </sheetView>
  </sheetViews>
  <sheetFormatPr defaultRowHeight="14.25"/>
  <cols>
    <col min="1" max="1" width="16.625" hidden="1" customWidth="1"/>
    <col min="2" max="7" width="0" hidden="1" customWidth="1"/>
    <col min="8" max="8" width="14.75" customWidth="1"/>
  </cols>
  <sheetData>
    <row r="1" spans="1:13">
      <c r="A1" s="2" t="s">
        <v>20</v>
      </c>
      <c r="B1" s="2">
        <v>15</v>
      </c>
      <c r="C1" s="2">
        <v>30</v>
      </c>
      <c r="D1" s="2">
        <v>40</v>
      </c>
      <c r="E1" s="2">
        <v>50</v>
      </c>
      <c r="H1" s="2" t="s">
        <v>20</v>
      </c>
      <c r="I1">
        <v>0</v>
      </c>
      <c r="J1" s="2">
        <v>15</v>
      </c>
      <c r="K1" s="2">
        <v>30</v>
      </c>
      <c r="L1" s="2">
        <v>40</v>
      </c>
      <c r="M1" s="2">
        <v>50</v>
      </c>
    </row>
    <row r="2" spans="1:13">
      <c r="A2">
        <v>1</v>
      </c>
      <c r="B2" s="3">
        <v>5.4151624548736459</v>
      </c>
      <c r="C2" s="3">
        <v>7.3529411764705879</v>
      </c>
      <c r="D2" s="3">
        <v>7.4487895716945998</v>
      </c>
      <c r="E2" s="3">
        <v>7.4515648286140088</v>
      </c>
      <c r="H2">
        <v>1</v>
      </c>
      <c r="I2">
        <v>0</v>
      </c>
      <c r="J2" s="3">
        <v>5.9288537549407119</v>
      </c>
      <c r="K2" s="3">
        <v>6.9284064665127021</v>
      </c>
      <c r="L2" s="3">
        <v>7.285974499089253</v>
      </c>
      <c r="M2" s="3">
        <v>7.0621468926553668</v>
      </c>
    </row>
    <row r="3" spans="1:13">
      <c r="A3">
        <v>2</v>
      </c>
      <c r="B3" s="3">
        <v>5.1724137931034484</v>
      </c>
      <c r="C3" s="3">
        <v>6.0728744939271246</v>
      </c>
      <c r="D3" s="3">
        <v>6.7340067340067336</v>
      </c>
      <c r="E3" s="3">
        <v>7.0521861777150923</v>
      </c>
      <c r="H3">
        <v>2</v>
      </c>
      <c r="I3">
        <v>0</v>
      </c>
      <c r="J3" s="3">
        <v>5.244755244755245</v>
      </c>
      <c r="K3" s="3">
        <v>6.1728395061728394</v>
      </c>
      <c r="L3" s="3">
        <v>6.4829821717990272</v>
      </c>
      <c r="M3" s="3">
        <v>6.7750677506775068</v>
      </c>
    </row>
    <row r="4" spans="1:13">
      <c r="A4">
        <v>3</v>
      </c>
      <c r="B4" s="3">
        <v>6.1728395061728394</v>
      </c>
      <c r="C4" s="3">
        <v>6.9767441860465116</v>
      </c>
      <c r="D4" s="3">
        <v>7.2332730560578655</v>
      </c>
      <c r="E4" s="3">
        <v>7.6335877862595423</v>
      </c>
      <c r="H4">
        <v>3</v>
      </c>
      <c r="I4">
        <v>0</v>
      </c>
      <c r="J4" s="3">
        <v>6.4935064935064934</v>
      </c>
      <c r="K4" s="3">
        <v>6.9605568445475647</v>
      </c>
      <c r="L4" s="3">
        <v>7.3126142595978063</v>
      </c>
      <c r="M4" s="3">
        <v>7.5414781297134237</v>
      </c>
    </row>
    <row r="5" spans="1:13">
      <c r="A5">
        <v>4</v>
      </c>
      <c r="B5" s="3">
        <v>6.4377682403433472</v>
      </c>
      <c r="C5" s="3">
        <v>6.8807339449541276</v>
      </c>
      <c r="D5" s="3">
        <v>7.3664825046040523</v>
      </c>
      <c r="E5" s="3">
        <v>7.2046109510086449</v>
      </c>
      <c r="H5">
        <v>4</v>
      </c>
      <c r="I5">
        <v>0</v>
      </c>
      <c r="J5" s="3">
        <v>6.5502183406113534</v>
      </c>
      <c r="K5" s="3">
        <v>7.1599045346062047</v>
      </c>
      <c r="L5" s="3">
        <v>7.5614366729678641</v>
      </c>
      <c r="M5" s="3">
        <v>7.5528700906344408</v>
      </c>
    </row>
    <row r="6" spans="1:13">
      <c r="A6">
        <v>5</v>
      </c>
      <c r="B6" s="3">
        <v>6.302521008403362</v>
      </c>
      <c r="C6" s="3">
        <v>6.5359477124183005</v>
      </c>
      <c r="D6" s="3">
        <v>6.4102564102564097</v>
      </c>
      <c r="E6" s="3">
        <v>6.7476383265856947</v>
      </c>
      <c r="H6">
        <v>5</v>
      </c>
      <c r="I6">
        <v>0</v>
      </c>
      <c r="J6" s="3">
        <v>5.6818181818181817</v>
      </c>
      <c r="K6" s="3">
        <v>6.5645514223194743</v>
      </c>
      <c r="L6" s="3">
        <v>6.7681895093062607</v>
      </c>
      <c r="M6" s="3">
        <v>6.8775790921595599</v>
      </c>
    </row>
    <row r="7" spans="1:13">
      <c r="A7">
        <v>6</v>
      </c>
      <c r="B7" s="3">
        <v>5.9288537549407119</v>
      </c>
      <c r="C7" s="3">
        <v>6.1983471074380168</v>
      </c>
      <c r="D7" s="3">
        <v>6.3391442155309035</v>
      </c>
      <c r="E7" s="3">
        <v>6.8399452804377567</v>
      </c>
      <c r="H7">
        <v>6</v>
      </c>
      <c r="I7">
        <v>0</v>
      </c>
      <c r="J7" s="3">
        <v>5.4347826086956523</v>
      </c>
      <c r="K7" s="3">
        <v>6.4655172413793105</v>
      </c>
      <c r="L7" s="3">
        <v>6.6555740432612316</v>
      </c>
      <c r="M7" s="3">
        <v>6.9060773480662982</v>
      </c>
    </row>
    <row r="8" spans="1:13">
      <c r="A8">
        <v>7</v>
      </c>
      <c r="B8" s="3">
        <v>5.376344086021505</v>
      </c>
      <c r="C8" s="3">
        <v>6.1224489795918364</v>
      </c>
      <c r="D8" s="3">
        <v>6.4205457463884423</v>
      </c>
      <c r="E8" s="3">
        <v>6.7842605156037994</v>
      </c>
      <c r="H8">
        <v>7</v>
      </c>
      <c r="I8">
        <v>0</v>
      </c>
      <c r="J8" s="3">
        <v>5.3380782918149468</v>
      </c>
      <c r="K8" s="3">
        <v>6.1855670103092786</v>
      </c>
      <c r="L8" s="3">
        <v>6.5040650406504064</v>
      </c>
      <c r="M8" s="3">
        <v>6.6844919786096249</v>
      </c>
    </row>
    <row r="9" spans="1:13">
      <c r="A9">
        <v>8</v>
      </c>
      <c r="B9" s="3">
        <v>5.882352941176471</v>
      </c>
      <c r="C9" s="3">
        <v>6.2893081761006293</v>
      </c>
      <c r="D9" s="3">
        <v>6.67779632721202</v>
      </c>
      <c r="E9" s="3">
        <v>7.2674418604651168</v>
      </c>
      <c r="H9">
        <v>8</v>
      </c>
      <c r="I9">
        <v>0</v>
      </c>
      <c r="J9" s="3">
        <v>5.617977528089888</v>
      </c>
      <c r="K9" s="3">
        <v>6.6815144766146988</v>
      </c>
      <c r="L9" s="3">
        <v>7.0052539404553418</v>
      </c>
      <c r="M9" s="3">
        <v>7.2150072150072155</v>
      </c>
    </row>
    <row r="10" spans="1:13">
      <c r="A10">
        <v>9</v>
      </c>
      <c r="B10" s="3">
        <v>5.8139534883720927</v>
      </c>
      <c r="C10" s="3">
        <v>6.5075921908893708</v>
      </c>
      <c r="D10" s="3">
        <v>6.7340067340067336</v>
      </c>
      <c r="E10" s="3">
        <v>7.0224719101123592</v>
      </c>
      <c r="H10">
        <v>9</v>
      </c>
      <c r="I10">
        <v>0</v>
      </c>
      <c r="J10" s="3">
        <v>5.4545454545454541</v>
      </c>
      <c r="K10" s="3">
        <v>6.666666666666667</v>
      </c>
      <c r="L10" s="3">
        <v>7.0052539404553418</v>
      </c>
      <c r="M10" s="3">
        <v>7.1942446043165464</v>
      </c>
    </row>
    <row r="11" spans="1:13">
      <c r="A11">
        <v>10</v>
      </c>
      <c r="B11" s="3">
        <v>5.9760956175298814</v>
      </c>
      <c r="C11" s="3">
        <v>6.8027210884353737</v>
      </c>
      <c r="D11" s="3">
        <v>7.5046904315197001</v>
      </c>
      <c r="E11" s="3">
        <v>6.7114093959731544</v>
      </c>
      <c r="H11">
        <v>10</v>
      </c>
      <c r="I11">
        <v>0</v>
      </c>
      <c r="J11" s="3">
        <v>6.4102564102564106</v>
      </c>
      <c r="K11" s="3">
        <v>6.8649885583524028</v>
      </c>
      <c r="L11" s="3">
        <v>7.2332730560578655</v>
      </c>
      <c r="M11" s="3">
        <v>7.4738415545590433</v>
      </c>
    </row>
    <row r="14" spans="1:13">
      <c r="C14" t="s">
        <v>3</v>
      </c>
      <c r="J1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แผ่นงาน</vt:lpstr>
      </vt:variant>
      <vt:variant>
        <vt:i4>10</vt:i4>
      </vt:variant>
    </vt:vector>
  </HeadingPairs>
  <TitlesOfParts>
    <vt:vector size="10" baseType="lpstr">
      <vt:lpstr>raw data</vt:lpstr>
      <vt:lpstr>sort for delete</vt:lpstr>
      <vt:lpstr>raw pre deleted</vt:lpstr>
      <vt:lpstr>raw deleted</vt:lpstr>
      <vt:lpstr>process 1</vt:lpstr>
      <vt:lpstr>process eff</vt:lpstr>
      <vt:lpstr>process program</vt:lpstr>
      <vt:lpstr>time chart</vt:lpstr>
      <vt:lpstr>speed chart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</dc:creator>
  <cp:lastModifiedBy>user</cp:lastModifiedBy>
  <cp:revision/>
  <dcterms:created xsi:type="dcterms:W3CDTF">2016-08-18T14:44:32Z</dcterms:created>
  <dcterms:modified xsi:type="dcterms:W3CDTF">2016-08-19T03:29:19Z</dcterms:modified>
</cp:coreProperties>
</file>