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Structure\"/>
    </mc:Choice>
  </mc:AlternateContent>
  <bookViews>
    <workbookView xWindow="120" yWindow="75" windowWidth="15600" windowHeight="11760" firstSheet="1" activeTab="1"/>
  </bookViews>
  <sheets>
    <sheet name="Graphe Force V1 - Deviation" sheetId="5" r:id="rId1"/>
    <sheet name="Essai avec V1" sheetId="1" r:id="rId2"/>
    <sheet name="Graphe Force V2 - Deviation" sheetId="9" r:id="rId3"/>
    <sheet name="Essai avec V2" sheetId="10" r:id="rId4"/>
    <sheet name="Analyse" sheetId="8" r:id="rId5"/>
  </sheets>
  <definedNames>
    <definedName name="ForceRechercheeV1">'Essai avec V1'!$D$8</definedName>
    <definedName name="ForceRechercheeV2">'Essai avec V2'!$D$8</definedName>
    <definedName name="_xlnm.Print_Area" localSheetId="1">'Essai avec V1'!$A$3:$H$48</definedName>
    <definedName name="_xlnm.Print_Area" localSheetId="3">'Essai avec V2'!$A$3:$H$48</definedName>
  </definedNames>
  <calcPr calcId="152511"/>
</workbook>
</file>

<file path=xl/calcChain.xml><?xml version="1.0" encoding="utf-8"?>
<calcChain xmlns="http://schemas.openxmlformats.org/spreadsheetml/2006/main">
  <c r="D8" i="1" l="1"/>
  <c r="D11" i="10" l="1"/>
  <c r="E11" i="10" s="1"/>
  <c r="F11" i="10" s="1"/>
  <c r="G11" i="10" s="1"/>
  <c r="D16" i="10"/>
  <c r="D15" i="10"/>
  <c r="D13" i="10"/>
  <c r="E13" i="10" s="1"/>
  <c r="F13" i="10" s="1"/>
  <c r="G13" i="10" s="1"/>
  <c r="D12" i="10"/>
  <c r="E12" i="10" s="1"/>
  <c r="F12" i="10" s="1"/>
  <c r="G12" i="10" s="1"/>
  <c r="F33" i="8"/>
  <c r="F35" i="8"/>
  <c r="F34" i="8"/>
  <c r="D16" i="1" l="1"/>
  <c r="D15" i="1"/>
  <c r="D13" i="1"/>
  <c r="D12" i="1"/>
  <c r="D11" i="1"/>
  <c r="F32" i="8" l="1"/>
  <c r="F31" i="8"/>
  <c r="F30" i="8"/>
  <c r="E12" i="1" l="1"/>
  <c r="F12" i="1" s="1"/>
  <c r="G12" i="1" s="1"/>
  <c r="E13" i="1"/>
  <c r="F13" i="1" s="1"/>
  <c r="G13" i="1" s="1"/>
  <c r="E11" i="1" l="1"/>
  <c r="F11" i="1" s="1"/>
  <c r="G11" i="1" s="1"/>
</calcChain>
</file>

<file path=xl/comments1.xml><?xml version="1.0" encoding="utf-8"?>
<comments xmlns="http://schemas.openxmlformats.org/spreadsheetml/2006/main">
  <authors>
    <author>Administrateur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E=1
P=Date de l'Essai
M=Write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E=1
P=Date de l'Essai
M=Write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0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8" authorId="0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1" authorId="0" shapeId="0">
      <text>
        <r>
          <rPr>
            <sz val="9"/>
            <color indexed="81"/>
            <rFont val="Tahoma"/>
            <family val="2"/>
          </rPr>
          <t>Calculs effectués à partir des points d'une courbe en utilisant des formules EXCEL. Le résultat peut être soit une nouvelle série de points, soit une valeur.</t>
        </r>
      </text>
    </comment>
    <comment ref="D45" authorId="0" shapeId="0">
      <text>
        <r>
          <rPr>
            <sz val="9"/>
            <color indexed="81"/>
            <rFont val="Tahoma"/>
            <family val="2"/>
          </rPr>
          <t>Si ce paramètre est non spécifié, la calcul se fera à partir du début de la courbe.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>Si ce paramètre est non spécifié, la calcul se fera jusqu'à la fin de la courbe.</t>
        </r>
      </text>
    </comment>
    <comment ref="F45" authorId="0" shapeId="0">
      <text>
        <r>
          <rPr>
            <sz val="9"/>
            <color indexed="81"/>
            <rFont val="Tahoma"/>
            <family val="2"/>
          </rPr>
          <t>Nom de la courbe résultat.</t>
        </r>
      </text>
    </comment>
    <comment ref="I45" authorId="0" shapeId="0">
      <text>
        <r>
          <rPr>
            <sz val="9"/>
            <color indexed="81"/>
            <rFont val="Tahoma"/>
            <family val="2"/>
          </rPr>
          <t>Cette formule Excel s'appliquera sur chaque point du capteur X et le resultat sera placé dans le capteur f(X). Exemple d'utilisation : =|Force|-|Force{-1}|</t>
        </r>
      </text>
    </comment>
    <comment ref="J45" authorId="0" shapeId="0">
      <text>
        <r>
          <rPr>
            <sz val="9"/>
            <color indexed="81"/>
            <rFont val="Tahoma"/>
            <family val="2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<sst xmlns="http://schemas.openxmlformats.org/spreadsheetml/2006/main" count="224" uniqueCount="136">
  <si>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</si>
  <si>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</si>
  <si>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</si>
  <si>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</si>
  <si>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</si>
  <si>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</si>
  <si>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</si>
  <si>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</si>
  <si>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</si>
  <si>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</si>
  <si>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</si>
  <si>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</si>
  <si>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</si>
  <si>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</si>
  <si>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</si>
  <si>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</si>
  <si>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</si>
  <si>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</si>
  <si>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</si>
  <si>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</si>
  <si>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</si>
  <si>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</si>
  <si>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</si>
  <si>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</si>
  <si>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</si>
  <si>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</si>
  <si>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</si>
  <si>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</si>
  <si>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</si>
  <si>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</si>
  <si>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</si>
  <si>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</si>
  <si>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</si>
  <si>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</si>
  <si>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</si>
  <si>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</si>
  <si>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</si>
  <si>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</si>
  <si>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</si>
  <si>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</si>
  <si>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</si>
  <si>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</si>
  <si>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</si>
  <si>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</si>
  <si>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</si>
  <si>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</si>
  <si>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</si>
  <si>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</si>
  <si>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</si>
  <si>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</si>
  <si>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</si>
  <si>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</si>
  <si>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</si>
  <si>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</si>
  <si>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</si>
  <si>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</si>
  <si>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</si>
  <si>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</si>
  <si>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</si>
  <si>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</si>
  <si>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</si>
  <si>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</si>
  <si>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</si>
  <si>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</si>
  <si>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</si>
  <si>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</si>
  <si>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</si>
  <si>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</si>
  <si>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</si>
  <si>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</si>
  <si>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</si>
  <si>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</si>
  <si>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</si>
  <si>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</si>
  <si>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</si>
  <si>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</si>
  <si>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</si>
  <si>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>Deplacement V2</t>
  </si>
  <si>
    <t>Déplacement maxi (mm) :</t>
  </si>
  <si>
    <t>Jauge 1</t>
  </si>
  <si>
    <t>Jauge 2</t>
  </si>
  <si>
    <t>Jauge 3</t>
  </si>
  <si>
    <t>Force V2</t>
  </si>
  <si>
    <t>µV/V</t>
  </si>
  <si>
    <t>N</t>
  </si>
  <si>
    <t>Force</t>
  </si>
  <si>
    <t>Déviation</t>
  </si>
  <si>
    <t>Déformation</t>
  </si>
  <si>
    <t>µm/m</t>
  </si>
  <si>
    <t>Contrainte</t>
  </si>
  <si>
    <t>MPa</t>
  </si>
  <si>
    <t>Unité f(X)</t>
  </si>
  <si>
    <t>Sauver la série f(X)</t>
  </si>
  <si>
    <t>ID0611</t>
  </si>
  <si>
    <t>ID0610</t>
  </si>
  <si>
    <t>DeltaL2</t>
  </si>
  <si>
    <t>g2</t>
  </si>
  <si>
    <t>g1Decale</t>
  </si>
  <si>
    <t>TauDecale</t>
  </si>
  <si>
    <t>g2Decale</t>
  </si>
  <si>
    <t>Gc1</t>
  </si>
  <si>
    <t>Gc2</t>
  </si>
  <si>
    <t>GcMoyen</t>
  </si>
  <si>
    <t>gDecaleMoyen</t>
  </si>
  <si>
    <t>gDecaleMoyen2</t>
  </si>
  <si>
    <t>J1 Superieur a force V1</t>
  </si>
  <si>
    <t>J2 Superieur a force V1</t>
  </si>
  <si>
    <t>J3 Superieur a force V1</t>
  </si>
  <si>
    <t>=MAX(|J1 Superieur a force V1|)</t>
  </si>
  <si>
    <t>=MIN(|J2 Superieur a force V1|)</t>
  </si>
  <si>
    <t>=MIN(|J3 Superieur a force V1|)</t>
  </si>
  <si>
    <t>J1 Superieur a force V2</t>
  </si>
  <si>
    <t>J2 Superieur a force V2</t>
  </si>
  <si>
    <t>J3 Superieur a force V2</t>
  </si>
  <si>
    <t>=MAX(|J1 Superieur a force V2|)</t>
  </si>
  <si>
    <t>=MIN(|J2 Superieur a force V2|)</t>
  </si>
  <si>
    <t>=MIN(|J3 Superieur a force V2|)</t>
  </si>
  <si>
    <t/>
  </si>
  <si>
    <t>=SI(|Force V1{0}|&lt;ForceRechercheeV1;"";|Jauge 1 - Déviation{0}|)</t>
  </si>
  <si>
    <t>=SI(|Force V1{0}|&lt;ForceRechercheeV1;"";|Jauge 2 - Déviation{0}|)</t>
  </si>
  <si>
    <t>=SI(|Force V1{0}|&lt;ForceRechercheeV1;"";|Jauge 3 - Déviation{0}|)</t>
  </si>
  <si>
    <t>=SI(|Force V2{0}|&lt;ForceRechercheeV2;"";|Jauge 1 - Déviation{0}|)</t>
  </si>
  <si>
    <t>=SI(|Force V2{0}|&lt;ForceRechercheeV2;"";|Jauge 2 - Déviation{0}|)</t>
  </si>
  <si>
    <t>=SI(|Force V2{0}|&lt;ForceRechercheeV2;"";|Jauge 3 - Déviation{0}|)</t>
  </si>
  <si>
    <t>Contrainte V1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</si>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</sst>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49">
    <border>
      <left/>
      <right/>
      <top/>
      <bottom/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/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/>
      <bottom/>
      <diagonal/>
    </border>
    <border>
      <left/>
      <right style="thin">
        <color indexed="48"/>
      </right>
      <top/>
      <bottom/>
      <diagonal/>
    </border>
    <border>
      <left style="thin">
        <color indexed="48"/>
      </left>
      <right/>
      <top/>
      <bottom/>
      <diagonal/>
    </border>
    <border>
      <left style="thin">
        <color indexed="48"/>
      </left>
      <right style="medium">
        <color indexed="48"/>
      </right>
      <top/>
      <bottom/>
      <diagonal/>
    </border>
    <border>
      <left style="thin">
        <color indexed="48"/>
      </left>
      <right style="thin">
        <color indexed="48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12" fillId="0" borderId="0" applyFont="0" applyFill="0" applyBorder="0" applyAlignment="0" applyProtection="0"/>
    <xf numFmtId="167" fontId="13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11" fillId="0" borderId="33" xfId="0" applyNumberFormat="1" applyFont="1" applyBorder="1" applyAlignment="1">
      <alignment horizontal="center" vertical="center"/>
    </xf>
    <xf numFmtId="165" fontId="11" fillId="0" borderId="33" xfId="0" applyNumberFormat="1" applyFont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166" fontId="11" fillId="0" borderId="35" xfId="0" applyNumberFormat="1" applyFon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2" fillId="3" borderId="0" xfId="1" applyFill="1"/>
    <xf numFmtId="0" fontId="0" fillId="3" borderId="0" xfId="0" applyFill="1"/>
    <xf numFmtId="0" fontId="3" fillId="3" borderId="0" xfId="1" applyFont="1" applyFill="1"/>
    <xf numFmtId="0" fontId="4" fillId="3" borderId="0" xfId="1" applyFont="1" applyFill="1"/>
    <xf numFmtId="0" fontId="5" fillId="3" borderId="0" xfId="1" applyFont="1" applyFill="1"/>
    <xf numFmtId="0" fontId="6" fillId="3" borderId="0" xfId="1" applyFont="1" applyFill="1"/>
    <xf numFmtId="0" fontId="7" fillId="3" borderId="0" xfId="1" applyFont="1" applyFill="1"/>
    <xf numFmtId="0" fontId="4" fillId="3" borderId="4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4" xfId="1" applyFont="1" applyFill="1" applyBorder="1"/>
    <xf numFmtId="0" fontId="6" fillId="3" borderId="5" xfId="1" applyFont="1" applyFill="1" applyBorder="1"/>
    <xf numFmtId="0" fontId="6" fillId="3" borderId="6" xfId="1" applyFont="1" applyFill="1" applyBorder="1"/>
    <xf numFmtId="0" fontId="6" fillId="3" borderId="43" xfId="1" applyFont="1" applyFill="1" applyBorder="1" applyAlignment="1">
      <alignment horizontal="center"/>
    </xf>
    <xf numFmtId="0" fontId="6" fillId="3" borderId="44" xfId="1" applyFont="1" applyFill="1" applyBorder="1" applyAlignment="1">
      <alignment horizontal="center"/>
    </xf>
    <xf numFmtId="0" fontId="6" fillId="3" borderId="45" xfId="1" applyFont="1" applyFill="1" applyBorder="1" applyAlignment="1">
      <alignment horizontal="center"/>
    </xf>
    <xf numFmtId="0" fontId="6" fillId="3" borderId="47" xfId="1" applyFont="1" applyFill="1" applyBorder="1" applyAlignment="1">
      <alignment horizontal="center"/>
    </xf>
    <xf numFmtId="0" fontId="6" fillId="3" borderId="46" xfId="1" applyFont="1" applyFill="1" applyBorder="1" applyAlignment="1">
      <alignment horizontal="center"/>
    </xf>
    <xf numFmtId="0" fontId="6" fillId="3" borderId="43" xfId="1" applyFont="1" applyFill="1" applyBorder="1"/>
    <xf numFmtId="0" fontId="6" fillId="3" borderId="47" xfId="1" applyFont="1" applyFill="1" applyBorder="1"/>
    <xf numFmtId="0" fontId="6" fillId="3" borderId="46" xfId="1" applyFont="1" applyFill="1" applyBorder="1"/>
    <xf numFmtId="0" fontId="2" fillId="3" borderId="0" xfId="1" applyFill="1" applyProtection="1">
      <protection locked="0"/>
    </xf>
    <xf numFmtId="0" fontId="2" fillId="3" borderId="15" xfId="1" applyFill="1" applyBorder="1" applyAlignment="1" applyProtection="1">
      <alignment horizontal="center"/>
      <protection locked="0"/>
    </xf>
    <xf numFmtId="0" fontId="2" fillId="3" borderId="10" xfId="1" applyFill="1" applyBorder="1" applyAlignment="1" applyProtection="1">
      <alignment horizontal="center"/>
      <protection locked="0"/>
    </xf>
    <xf numFmtId="0" fontId="2" fillId="3" borderId="16" xfId="1" applyFill="1" applyBorder="1" applyAlignment="1" applyProtection="1">
      <alignment horizontal="center"/>
      <protection locked="0"/>
    </xf>
    <xf numFmtId="0" fontId="2" fillId="3" borderId="11" xfId="1" applyFill="1" applyBorder="1" applyAlignment="1" applyProtection="1">
      <alignment horizontal="center"/>
      <protection locked="0"/>
    </xf>
    <xf numFmtId="0" fontId="2" fillId="3" borderId="9" xfId="1" applyFill="1" applyBorder="1" applyAlignment="1" applyProtection="1">
      <alignment horizontal="center"/>
      <protection locked="0"/>
    </xf>
    <xf numFmtId="0" fontId="2" fillId="3" borderId="13" xfId="1" applyFill="1" applyBorder="1" applyAlignment="1" applyProtection="1">
      <alignment horizontal="center"/>
      <protection locked="0"/>
    </xf>
    <xf numFmtId="0" fontId="2" fillId="3" borderId="14" xfId="1" applyFill="1" applyBorder="1" applyAlignment="1" applyProtection="1">
      <alignment horizontal="center"/>
      <protection locked="0"/>
    </xf>
    <xf numFmtId="0" fontId="2" fillId="3" borderId="9" xfId="1" applyFill="1" applyBorder="1"/>
    <xf numFmtId="0" fontId="2" fillId="3" borderId="13" xfId="1" applyFill="1" applyBorder="1"/>
    <xf numFmtId="0" fontId="2" fillId="3" borderId="12" xfId="1" applyFill="1" applyBorder="1"/>
    <xf numFmtId="0" fontId="2" fillId="3" borderId="17" xfId="1" applyFill="1" applyBorder="1" applyAlignment="1">
      <alignment horizontal="center"/>
    </xf>
    <xf numFmtId="0" fontId="2" fillId="3" borderId="18" xfId="1" applyFill="1" applyBorder="1" applyAlignment="1">
      <alignment horizontal="center"/>
    </xf>
    <xf numFmtId="0" fontId="2" fillId="3" borderId="19" xfId="1" applyFill="1" applyBorder="1" applyAlignment="1">
      <alignment horizontal="center"/>
    </xf>
    <xf numFmtId="0" fontId="2" fillId="3" borderId="21" xfId="1" applyFill="1" applyBorder="1" applyAlignment="1">
      <alignment horizontal="center"/>
    </xf>
    <xf numFmtId="0" fontId="2" fillId="3" borderId="20" xfId="1" applyFill="1" applyBorder="1" applyAlignment="1">
      <alignment horizontal="center"/>
    </xf>
    <xf numFmtId="0" fontId="2" fillId="3" borderId="17" xfId="1" applyFill="1" applyBorder="1"/>
    <xf numFmtId="0" fontId="2" fillId="3" borderId="21" xfId="1" applyFill="1" applyBorder="1"/>
    <xf numFmtId="0" fontId="2" fillId="3" borderId="20" xfId="1" applyFill="1" applyBorder="1"/>
    <xf numFmtId="0" fontId="6" fillId="3" borderId="0" xfId="1" applyFont="1" applyFill="1" applyBorder="1" applyAlignment="1">
      <alignment horizontal="center"/>
    </xf>
    <xf numFmtId="0" fontId="6" fillId="3" borderId="44" xfId="1" applyFont="1" applyFill="1" applyBorder="1"/>
    <xf numFmtId="0" fontId="6" fillId="3" borderId="45" xfId="1" applyFont="1" applyFill="1" applyBorder="1"/>
    <xf numFmtId="0" fontId="6" fillId="3" borderId="0" xfId="1" applyFont="1" applyFill="1" applyBorder="1"/>
    <xf numFmtId="0" fontId="2" fillId="3" borderId="16" xfId="1" applyNumberFormat="1" applyFill="1" applyBorder="1" applyAlignment="1" applyProtection="1">
      <alignment horizontal="center"/>
      <protection locked="0"/>
    </xf>
    <xf numFmtId="0" fontId="2" fillId="3" borderId="0" xfId="1" applyNumberFormat="1" applyFill="1"/>
    <xf numFmtId="0" fontId="2" fillId="3" borderId="9" xfId="1" applyNumberFormat="1" applyFill="1" applyBorder="1" applyAlignment="1" applyProtection="1">
      <alignment horizontal="center"/>
      <protection locked="0"/>
    </xf>
    <xf numFmtId="49" fontId="2" fillId="3" borderId="13" xfId="1" applyNumberFormat="1" applyFill="1" applyBorder="1"/>
    <xf numFmtId="0" fontId="2" fillId="3" borderId="15" xfId="1" applyNumberFormat="1" applyFill="1" applyBorder="1" applyAlignment="1" applyProtection="1">
      <alignment horizontal="center"/>
      <protection locked="0"/>
    </xf>
    <xf numFmtId="49" fontId="2" fillId="3" borderId="42" xfId="1" applyNumberFormat="1" applyFill="1" applyBorder="1"/>
    <xf numFmtId="0" fontId="2" fillId="3" borderId="0" xfId="1" applyFill="1" applyBorder="1"/>
    <xf numFmtId="0" fontId="2" fillId="3" borderId="16" xfId="1" applyFill="1" applyBorder="1"/>
    <xf numFmtId="0" fontId="2" fillId="3" borderId="42" xfId="1" applyFill="1" applyBorder="1"/>
    <xf numFmtId="0" fontId="2" fillId="3" borderId="25" xfId="1" applyFill="1" applyBorder="1"/>
    <xf numFmtId="0" fontId="2" fillId="3" borderId="26" xfId="1" applyFill="1" applyBorder="1"/>
    <xf numFmtId="0" fontId="2" fillId="3" borderId="27" xfId="1" applyFill="1" applyBorder="1"/>
    <xf numFmtId="0" fontId="2" fillId="3" borderId="28" xfId="1" applyFill="1" applyBorder="1"/>
    <xf numFmtId="0" fontId="2" fillId="3" borderId="0" xfId="1" applyFill="1" applyBorder="1" applyProtection="1">
      <protection locked="0"/>
    </xf>
    <xf numFmtId="0" fontId="2" fillId="3" borderId="29" xfId="1" applyFill="1" applyBorder="1"/>
    <xf numFmtId="0" fontId="9" fillId="3" borderId="0" xfId="1" applyFont="1" applyFill="1" applyBorder="1"/>
    <xf numFmtId="0" fontId="7" fillId="3" borderId="28" xfId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2" fillId="3" borderId="30" xfId="1" applyFill="1" applyBorder="1"/>
    <xf numFmtId="0" fontId="2" fillId="3" borderId="31" xfId="1" applyFill="1" applyBorder="1"/>
    <xf numFmtId="0" fontId="2" fillId="3" borderId="32" xfId="1" applyFill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7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1" fillId="0" borderId="39" xfId="0" applyFont="1" applyBorder="1" applyAlignment="1">
      <alignment horizontal="right" vertical="center"/>
    </xf>
    <xf numFmtId="0" fontId="11" fillId="0" borderId="40" xfId="0" applyFont="1" applyBorder="1" applyAlignment="1">
      <alignment horizontal="right" vertical="center"/>
    </xf>
    <xf numFmtId="166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" fillId="3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8" fillId="3" borderId="22" xfId="1" applyFont="1" applyFill="1" applyBorder="1" applyAlignment="1">
      <alignment horizontal="center"/>
    </xf>
    <xf numFmtId="0" fontId="8" fillId="3" borderId="23" xfId="1" applyFont="1" applyFill="1" applyBorder="1" applyAlignment="1">
      <alignment horizontal="center"/>
    </xf>
    <xf numFmtId="0" fontId="8" fillId="3" borderId="24" xfId="1" applyFont="1" applyFill="1" applyBorder="1" applyAlignment="1">
      <alignment horizontal="center"/>
    </xf>
    <xf numFmtId="44" fontId="6" fillId="3" borderId="1" xfId="2" applyFont="1" applyFill="1" applyBorder="1" applyAlignment="1">
      <alignment horizontal="center"/>
    </xf>
    <xf numFmtId="44" fontId="6" fillId="3" borderId="2" xfId="2" applyFont="1" applyFill="1" applyBorder="1" applyAlignment="1">
      <alignment horizontal="center"/>
    </xf>
    <xf numFmtId="44" fontId="6" fillId="3" borderId="3" xfId="2" applyFont="1" applyFill="1" applyBorder="1" applyAlignment="1">
      <alignment horizontal="center"/>
    </xf>
  </cellXfs>
  <cellStyles count="4">
    <cellStyle name="Monétaire 2" xfId="2"/>
    <cellStyle name="Monétaire 3" xfId="3"/>
    <cellStyle name="Normal" xfId="0" builtinId="0"/>
    <cellStyle name="Normal_CoRRRe IV - Analyse1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5103384"/>
        <c:axId val="135103776"/>
      </c:scatterChart>
      <c:valAx>
        <c:axId val="13510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03776"/>
        <c:crosses val="autoZero"/>
        <c:crossBetween val="midCat"/>
      </c:valAx>
      <c:valAx>
        <c:axId val="1351037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3510338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0410560"/>
        <c:axId val="180410952"/>
      </c:scatterChart>
      <c:valAx>
        <c:axId val="1804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10952"/>
        <c:crosses val="autoZero"/>
        <c:crossBetween val="midCat"/>
      </c:valAx>
      <c:valAx>
        <c:axId val="1804109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04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0411736"/>
        <c:axId val="180412128"/>
      </c:scatterChart>
      <c:valAx>
        <c:axId val="18041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12128"/>
        <c:crosses val="autoZero"/>
        <c:crossBetween val="midCat"/>
      </c:valAx>
      <c:valAx>
        <c:axId val="1804121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041173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0919440"/>
        <c:axId val="180919832"/>
      </c:scatterChart>
      <c:valAx>
        <c:axId val="18091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19832"/>
        <c:crosses val="autoZero"/>
        <c:crossBetween val="midCat"/>
      </c:valAx>
      <c:valAx>
        <c:axId val="18091983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091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1 -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2 -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6" name="Rectangle 5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3 -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7" name="Rectangle 6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
GraphTitreEchantillon=Faux
GraphTitreLibre=Faux
GraphTitreTexteLibre=
AfficheTitreSerie=Faux
TitreSerieCapteurX=Faux
TitreSerieCapteurY=Faux
TitreSerieEchantillon=Vrai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32</xdr:row>
      <xdr:rowOff>4761</xdr:rowOff>
    </xdr:from>
    <xdr:to>
      <xdr:col>7</xdr:col>
      <xdr:colOff>600074</xdr:colOff>
      <xdr:row>47</xdr:row>
      <xdr:rowOff>9524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17</xdr:row>
      <xdr:rowOff>0</xdr:rowOff>
    </xdr:from>
    <xdr:to>
      <xdr:col>7</xdr:col>
      <xdr:colOff>428625</xdr:colOff>
      <xdr:row>31</xdr:row>
      <xdr:rowOff>169718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76500"/>
          <a:ext cx="5200650" cy="2836718"/>
        </a:xfrm>
        <a:prstGeom prst="rect">
          <a:avLst/>
        </a:prstGeom>
      </xdr:spPr>
    </xdr:pic>
    <xdr:clientData/>
  </xdr:twoCellAnchor>
  <xdr:twoCellAnchor>
    <xdr:from>
      <xdr:col>3</xdr:col>
      <xdr:colOff>371475</xdr:colOff>
      <xdr:row>16</xdr:row>
      <xdr:rowOff>28575</xdr:rowOff>
    </xdr:from>
    <xdr:to>
      <xdr:col>4</xdr:col>
      <xdr:colOff>361950</xdr:colOff>
      <xdr:row>19</xdr:row>
      <xdr:rowOff>85725</xdr:rowOff>
    </xdr:to>
    <xdr:cxnSp macro="">
      <xdr:nvCxnSpPr>
        <xdr:cNvPr id="7" name="Connecteur droit avec flèche 6"/>
        <xdr:cNvCxnSpPr/>
      </xdr:nvCxnSpPr>
      <xdr:spPr>
        <a:xfrm>
          <a:off x="2066925" y="3095625"/>
          <a:ext cx="89535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1 -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2 -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6" name="Rectangle 5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V1
Y=Jauge 3 -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7" name="Rectangle 6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
GraphTitreEchantillon=Faux
GraphTitreLibre=Faux
GraphTitreTexteLibre=
AfficheTitreSerie=Faux
TitreSerieCapteurX=Faux
TitreSerieCapteurY=Faux
TitreSerieEchantillon=Vrai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1 -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3 -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3 - Déviation</a:t>
          </a:r>
        </a:p>
      </cdr:txBody>
    </cdr:sp>
  </cdr:relSizeAnchor>
  <cdr:relSizeAnchor xmlns:cdr="http://schemas.openxmlformats.org/drawingml/2006/chartDrawing">
    <cdr:from>
      <cdr:x>0.00546</cdr:x>
      <cdr:y>0.00837</cdr:y>
    </cdr:from>
    <cdr:to>
      <cdr:x>0.142</cdr:x>
      <cdr:y>0.21755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
GraphTitreEchantillon=Faux
GraphTitreLibre=Faux
GraphTitreTexteLibre=
AfficheTitreSerie=Faux
TitreSerieCapteurX=Faux
TitreSerieCapteurY=Faux
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32</xdr:row>
      <xdr:rowOff>4761</xdr:rowOff>
    </xdr:from>
    <xdr:to>
      <xdr:col>7</xdr:col>
      <xdr:colOff>600074</xdr:colOff>
      <xdr:row>47</xdr:row>
      <xdr:rowOff>9524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17</xdr:row>
      <xdr:rowOff>0</xdr:rowOff>
    </xdr:from>
    <xdr:to>
      <xdr:col>7</xdr:col>
      <xdr:colOff>428625</xdr:colOff>
      <xdr:row>31</xdr:row>
      <xdr:rowOff>169718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257550"/>
          <a:ext cx="5200650" cy="2836718"/>
        </a:xfrm>
        <a:prstGeom prst="rect">
          <a:avLst/>
        </a:prstGeom>
      </xdr:spPr>
    </xdr:pic>
    <xdr:clientData/>
  </xdr:twoCellAnchor>
  <xdr:twoCellAnchor>
    <xdr:from>
      <xdr:col>3</xdr:col>
      <xdr:colOff>371475</xdr:colOff>
      <xdr:row>16</xdr:row>
      <xdr:rowOff>28575</xdr:rowOff>
    </xdr:from>
    <xdr:to>
      <xdr:col>4</xdr:col>
      <xdr:colOff>361950</xdr:colOff>
      <xdr:row>19</xdr:row>
      <xdr:rowOff>85725</xdr:rowOff>
    </xdr:to>
    <xdr:cxnSp macro="">
      <xdr:nvCxnSpPr>
        <xdr:cNvPr id="4" name="Connecteur droit avec flèche 3"/>
        <xdr:cNvCxnSpPr/>
      </xdr:nvCxnSpPr>
      <xdr:spPr>
        <a:xfrm>
          <a:off x="2066925" y="3095625"/>
          <a:ext cx="89535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1 -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2 -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8" name="Rectangle 7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X=Force V2
Y=Jauge 3 - Déviation</a:t>
          </a:r>
        </a:p>
      </cdr:txBody>
    </cdr:sp>
  </cdr:relSizeAnchor>
  <cdr:relSizeAnchor xmlns:cdr="http://schemas.openxmlformats.org/drawingml/2006/chartDrawing">
    <cdr:from>
      <cdr:x>0.00874</cdr:x>
      <cdr:y>0.01775</cdr:y>
    </cdr:from>
    <cdr:to>
      <cdr:x>0.22732</cdr:x>
      <cdr:y>0.46145</cdr:y>
    </cdr:to>
    <cdr:sp macro="" textlink="">
      <cdr:nvSpPr>
        <cdr:cNvPr id="9" name="Rectangle 8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
GraphTitreEchantillon=Faux
GraphTitreLibre=Faux
GraphTitreTexteLibre=
AfficheTitreSerie=Faux
TitreSerieCapteurX=Faux
TitreSerieCapteurY=Faux
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152399</xdr:rowOff>
    </xdr:from>
    <xdr:to>
      <xdr:col>1</xdr:col>
      <xdr:colOff>774662</xdr:colOff>
      <xdr:row>3</xdr:row>
      <xdr:rowOff>180975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52399"/>
          <a:ext cx="631787" cy="800101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695325</xdr:colOff>
      <xdr:row>1</xdr:row>
      <xdr:rowOff>48044</xdr:rowOff>
    </xdr:from>
    <xdr:to>
      <xdr:col>7</xdr:col>
      <xdr:colOff>1247775</xdr:colOff>
      <xdr:row>4</xdr:row>
      <xdr:rowOff>221365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248069"/>
          <a:ext cx="1838325" cy="944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5:H21"/>
  <sheetViews>
    <sheetView tabSelected="1" workbookViewId="0">
      <selection activeCell="D8" sqref="D8:E8"/>
    </sheetView>
  </sheetViews>
  <sheetFormatPr baseColWidth="10" defaultRowHeight="15" x14ac:dyDescent="0.25"/>
  <cols>
    <col min="1" max="1" width="2.5703125" style="1" customWidth="1"/>
    <col min="2" max="3" width="11.42578125" style="1"/>
    <col min="4" max="4" width="13.5703125" style="3" customWidth="1"/>
    <col min="5" max="5" width="13" style="3" customWidth="1"/>
    <col min="6" max="6" width="13.7109375" style="3" customWidth="1"/>
    <col min="7" max="7" width="15" style="3" customWidth="1"/>
    <col min="8" max="8" width="14.28515625" style="1" customWidth="1"/>
    <col min="9" max="9" width="16.85546875" style="1" customWidth="1"/>
    <col min="10" max="16384" width="11.42578125" style="1"/>
  </cols>
  <sheetData>
    <row r="5" spans="2:7" x14ac:dyDescent="0.25">
      <c r="B5" s="95" t="s">
        <v>1</v>
      </c>
      <c r="C5" s="95"/>
      <c r="D5" s="96"/>
      <c r="E5" s="96"/>
      <c r="F5" s="96"/>
    </row>
    <row r="6" spans="2:7" x14ac:dyDescent="0.25">
      <c r="B6" s="95" t="s">
        <v>0</v>
      </c>
      <c r="C6" s="95"/>
      <c r="D6" s="97"/>
      <c r="E6" s="97"/>
      <c r="F6" s="97"/>
    </row>
    <row r="7" spans="2:7" x14ac:dyDescent="0.25">
      <c r="B7" s="2"/>
      <c r="C7" s="2"/>
      <c r="D7" s="4"/>
      <c r="E7" s="4"/>
      <c r="F7" s="4"/>
    </row>
    <row r="8" spans="2:7" ht="15.75" thickBot="1" x14ac:dyDescent="0.3">
      <c r="B8" s="95" t="s">
        <v>5</v>
      </c>
      <c r="C8" s="95"/>
      <c r="D8" s="94">
        <f>Analyse!H16</f>
        <v>0</v>
      </c>
      <c r="E8" s="94"/>
      <c r="F8" s="4"/>
    </row>
    <row r="9" spans="2:7" s="8" customFormat="1" x14ac:dyDescent="0.25">
      <c r="B9" s="99"/>
      <c r="C9" s="100"/>
      <c r="D9" s="14" t="s">
        <v>86</v>
      </c>
      <c r="E9" s="14" t="s">
        <v>87</v>
      </c>
      <c r="F9" s="15" t="s">
        <v>89</v>
      </c>
      <c r="G9" s="16" t="s">
        <v>85</v>
      </c>
    </row>
    <row r="10" spans="2:7" s="8" customFormat="1" x14ac:dyDescent="0.25">
      <c r="B10" s="101"/>
      <c r="C10" s="102"/>
      <c r="D10" s="11" t="s">
        <v>83</v>
      </c>
      <c r="E10" s="11" t="s">
        <v>88</v>
      </c>
      <c r="F10" s="12" t="s">
        <v>90</v>
      </c>
      <c r="G10" s="17" t="s">
        <v>84</v>
      </c>
    </row>
    <row r="11" spans="2:7" x14ac:dyDescent="0.25">
      <c r="B11" s="103" t="s">
        <v>79</v>
      </c>
      <c r="C11" s="104"/>
      <c r="D11" s="13">
        <f>Analyse!K48</f>
        <v>0</v>
      </c>
      <c r="E11" s="13">
        <f>D11*2/2.08</f>
        <v>0</v>
      </c>
      <c r="F11" s="13">
        <f>E11*68/1000</f>
        <v>0</v>
      </c>
      <c r="G11" s="18">
        <f>F11*20</f>
        <v>0</v>
      </c>
    </row>
    <row r="12" spans="2:7" x14ac:dyDescent="0.25">
      <c r="B12" s="103" t="s">
        <v>80</v>
      </c>
      <c r="C12" s="104"/>
      <c r="D12" s="13">
        <f>Analyse!K50</f>
        <v>0</v>
      </c>
      <c r="E12" s="13">
        <f t="shared" ref="E12:E13" si="0">D12*2/2.08</f>
        <v>0</v>
      </c>
      <c r="F12" s="13">
        <f t="shared" ref="F12:F13" si="1">E12*68/1000</f>
        <v>0</v>
      </c>
      <c r="G12" s="18">
        <f t="shared" ref="G12:G13" si="2">F12*20</f>
        <v>0</v>
      </c>
    </row>
    <row r="13" spans="2:7" ht="15.75" thickBot="1" x14ac:dyDescent="0.3">
      <c r="B13" s="105" t="s">
        <v>81</v>
      </c>
      <c r="C13" s="106"/>
      <c r="D13" s="19">
        <f>Analyse!K52</f>
        <v>0</v>
      </c>
      <c r="E13" s="19">
        <f t="shared" si="0"/>
        <v>0</v>
      </c>
      <c r="F13" s="19">
        <f t="shared" si="1"/>
        <v>0</v>
      </c>
      <c r="G13" s="20">
        <f t="shared" si="2"/>
        <v>0</v>
      </c>
    </row>
    <row r="14" spans="2:7" x14ac:dyDescent="0.25">
      <c r="B14" s="2"/>
      <c r="C14" s="2"/>
      <c r="D14" s="5"/>
      <c r="E14" s="5"/>
      <c r="F14" s="4"/>
    </row>
    <row r="15" spans="2:7" x14ac:dyDescent="0.25">
      <c r="B15" s="95" t="s">
        <v>73</v>
      </c>
      <c r="C15" s="95"/>
      <c r="D15" s="9" t="str">
        <f>IF(Analyse!H16&lt;&gt;"",Analyse!H16,"")</f>
        <v/>
      </c>
      <c r="E15" s="5"/>
    </row>
    <row r="16" spans="2:7" x14ac:dyDescent="0.25">
      <c r="B16" s="98" t="s">
        <v>78</v>
      </c>
      <c r="C16" s="98"/>
      <c r="D16" s="10" t="str">
        <f>IF(Analyse!H31&lt;&gt;"",Analyse!H31,"")</f>
        <v/>
      </c>
    </row>
    <row r="17" spans="8:8" x14ac:dyDescent="0.25">
      <c r="H17" s="7"/>
    </row>
    <row r="19" spans="8:8" x14ac:dyDescent="0.25">
      <c r="H19" s="6"/>
    </row>
    <row r="20" spans="8:8" x14ac:dyDescent="0.25">
      <c r="H20" s="6"/>
    </row>
    <row r="21" spans="8:8" x14ac:dyDescent="0.25">
      <c r="H21" s="6"/>
    </row>
  </sheetData>
  <mergeCells count="12">
    <mergeCell ref="B16:C16"/>
    <mergeCell ref="B9:C10"/>
    <mergeCell ref="B12:C12"/>
    <mergeCell ref="B13:C13"/>
    <mergeCell ref="B15:C15"/>
    <mergeCell ref="B11:C11"/>
    <mergeCell ref="D8:E8"/>
    <mergeCell ref="B5:C5"/>
    <mergeCell ref="B6:C6"/>
    <mergeCell ref="D5:F5"/>
    <mergeCell ref="D6:F6"/>
    <mergeCell ref="B8:C8"/>
  </mergeCells>
  <pageMargins left="0.7" right="0.7" top="0.75" bottom="0.75" header="0.3" footer="0.3"/>
  <pageSetup paperSize="9" scale="9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5:H21"/>
  <sheetViews>
    <sheetView topLeftCell="B1" workbookViewId="0">
      <selection activeCell="D12" sqref="D12"/>
    </sheetView>
  </sheetViews>
  <sheetFormatPr baseColWidth="10" defaultRowHeight="15" x14ac:dyDescent="0.25"/>
  <cols>
    <col min="1" max="1" width="2.5703125" style="1" customWidth="1"/>
    <col min="2" max="3" width="11.42578125" style="1"/>
    <col min="4" max="4" width="13.5703125" style="21" customWidth="1"/>
    <col min="5" max="5" width="13" style="21" customWidth="1"/>
    <col min="6" max="6" width="13.7109375" style="21" customWidth="1"/>
    <col min="7" max="7" width="15" style="21" customWidth="1"/>
    <col min="8" max="8" width="14.28515625" style="1" customWidth="1"/>
    <col min="9" max="9" width="16.85546875" style="1" customWidth="1"/>
    <col min="10" max="16384" width="11.42578125" style="1"/>
  </cols>
  <sheetData>
    <row r="5" spans="2:7" x14ac:dyDescent="0.25">
      <c r="B5" s="95" t="s">
        <v>1</v>
      </c>
      <c r="C5" s="95"/>
      <c r="D5" s="96"/>
      <c r="E5" s="96"/>
      <c r="F5" s="96"/>
    </row>
    <row r="6" spans="2:7" x14ac:dyDescent="0.25">
      <c r="B6" s="95" t="s">
        <v>0</v>
      </c>
      <c r="C6" s="95"/>
      <c r="D6" s="97"/>
      <c r="E6" s="97"/>
      <c r="F6" s="97"/>
    </row>
    <row r="7" spans="2:7" x14ac:dyDescent="0.25">
      <c r="B7" s="22"/>
      <c r="C7" s="22"/>
      <c r="D7" s="23"/>
      <c r="E7" s="23"/>
      <c r="F7" s="23"/>
    </row>
    <row r="8" spans="2:7" ht="15.75" thickBot="1" x14ac:dyDescent="0.3">
      <c r="B8" s="95" t="s">
        <v>5</v>
      </c>
      <c r="C8" s="95"/>
      <c r="D8" s="107">
        <v>499</v>
      </c>
      <c r="E8" s="108"/>
      <c r="F8" s="23"/>
    </row>
    <row r="9" spans="2:7" s="8" customFormat="1" x14ac:dyDescent="0.25">
      <c r="B9" s="99"/>
      <c r="C9" s="100"/>
      <c r="D9" s="14" t="s">
        <v>86</v>
      </c>
      <c r="E9" s="14" t="s">
        <v>87</v>
      </c>
      <c r="F9" s="15" t="s">
        <v>89</v>
      </c>
      <c r="G9" s="16" t="s">
        <v>85</v>
      </c>
    </row>
    <row r="10" spans="2:7" s="8" customFormat="1" x14ac:dyDescent="0.25">
      <c r="B10" s="101"/>
      <c r="C10" s="102"/>
      <c r="D10" s="11" t="s">
        <v>83</v>
      </c>
      <c r="E10" s="11" t="s">
        <v>88</v>
      </c>
      <c r="F10" s="12" t="s">
        <v>90</v>
      </c>
      <c r="G10" s="17" t="s">
        <v>84</v>
      </c>
    </row>
    <row r="11" spans="2:7" x14ac:dyDescent="0.25">
      <c r="B11" s="103" t="s">
        <v>79</v>
      </c>
      <c r="C11" s="104"/>
      <c r="D11" s="13">
        <f>Analyse!K54</f>
        <v>0</v>
      </c>
      <c r="E11" s="13">
        <f>D11*2/2.08</f>
        <v>0</v>
      </c>
      <c r="F11" s="13">
        <f>E11*68/1000</f>
        <v>0</v>
      </c>
      <c r="G11" s="18">
        <f>F11*20</f>
        <v>0</v>
      </c>
    </row>
    <row r="12" spans="2:7" x14ac:dyDescent="0.25">
      <c r="B12" s="103" t="s">
        <v>80</v>
      </c>
      <c r="C12" s="104"/>
      <c r="D12" s="13">
        <f>Analyse!K56</f>
        <v>0</v>
      </c>
      <c r="E12" s="13">
        <f t="shared" ref="E12:E13" si="0">D12*2/2.08</f>
        <v>0</v>
      </c>
      <c r="F12" s="13">
        <f t="shared" ref="F12:F13" si="1">E12*68/1000</f>
        <v>0</v>
      </c>
      <c r="G12" s="18">
        <f t="shared" ref="G12:G13" si="2">F12*20</f>
        <v>0</v>
      </c>
    </row>
    <row r="13" spans="2:7" ht="15.75" thickBot="1" x14ac:dyDescent="0.3">
      <c r="B13" s="105" t="s">
        <v>81</v>
      </c>
      <c r="C13" s="106"/>
      <c r="D13" s="19">
        <f>Analyse!K58</f>
        <v>0</v>
      </c>
      <c r="E13" s="19">
        <f t="shared" si="0"/>
        <v>0</v>
      </c>
      <c r="F13" s="19">
        <f t="shared" si="1"/>
        <v>0</v>
      </c>
      <c r="G13" s="20">
        <f t="shared" si="2"/>
        <v>0</v>
      </c>
    </row>
    <row r="14" spans="2:7" x14ac:dyDescent="0.25">
      <c r="B14" s="22"/>
      <c r="C14" s="22"/>
      <c r="D14" s="5"/>
      <c r="E14" s="5"/>
      <c r="F14" s="23"/>
    </row>
    <row r="15" spans="2:7" x14ac:dyDescent="0.25">
      <c r="B15" s="95" t="s">
        <v>73</v>
      </c>
      <c r="C15" s="95"/>
      <c r="D15" s="9" t="str">
        <f>IF(Analyse!H17&lt;&gt;"",Analyse!H17,"")</f>
        <v/>
      </c>
      <c r="E15" s="5"/>
    </row>
    <row r="16" spans="2:7" x14ac:dyDescent="0.25">
      <c r="B16" s="98" t="s">
        <v>78</v>
      </c>
      <c r="C16" s="98"/>
      <c r="D16" s="10" t="str">
        <f>IF(Analyse!H34&lt;&gt;"",Analyse!H34,"")</f>
        <v/>
      </c>
    </row>
    <row r="17" spans="8:8" x14ac:dyDescent="0.25">
      <c r="H17" s="7"/>
    </row>
    <row r="19" spans="8:8" x14ac:dyDescent="0.25">
      <c r="H19" s="6"/>
    </row>
    <row r="20" spans="8:8" x14ac:dyDescent="0.25">
      <c r="H20" s="6"/>
    </row>
    <row r="21" spans="8:8" x14ac:dyDescent="0.25">
      <c r="H21" s="6"/>
    </row>
  </sheetData>
  <mergeCells count="12">
    <mergeCell ref="B16:C16"/>
    <mergeCell ref="B5:C5"/>
    <mergeCell ref="D5:F5"/>
    <mergeCell ref="B6:C6"/>
    <mergeCell ref="D6:F6"/>
    <mergeCell ref="B8:C8"/>
    <mergeCell ref="D8:E8"/>
    <mergeCell ref="B9:C10"/>
    <mergeCell ref="B11:C11"/>
    <mergeCell ref="B12:C12"/>
    <mergeCell ref="B13:C13"/>
    <mergeCell ref="B15:C15"/>
  </mergeCells>
  <pageMargins left="0.7" right="0.7" top="0.75" bottom="0.75" header="0.3" footer="0.3"/>
  <pageSetup paperSize="9" scale="94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0"/>
  <sheetViews>
    <sheetView topLeftCell="B4" workbookViewId="0">
      <selection activeCell="J54" sqref="J54"/>
    </sheetView>
  </sheetViews>
  <sheetFormatPr baseColWidth="10" defaultColWidth="9.140625" defaultRowHeight="15" x14ac:dyDescent="0.25"/>
  <cols>
    <col min="1" max="1" width="9.140625" style="25"/>
    <col min="2" max="2" width="20.85546875" style="25" customWidth="1"/>
    <col min="3" max="3" width="17.28515625" style="25" customWidth="1"/>
    <col min="4" max="4" width="12.7109375" style="25" bestFit="1" customWidth="1"/>
    <col min="5" max="5" width="13.42578125" style="25" bestFit="1" customWidth="1"/>
    <col min="6" max="6" width="22.85546875" style="25" customWidth="1"/>
    <col min="7" max="8" width="19.28515625" style="25" bestFit="1" customWidth="1"/>
    <col min="9" max="9" width="13" style="25" bestFit="1" customWidth="1"/>
    <col min="10" max="10" width="19.140625" style="25" bestFit="1" customWidth="1"/>
    <col min="11" max="15" width="10.7109375" style="25" customWidth="1"/>
    <col min="16" max="16" width="12.7109375" style="25" customWidth="1"/>
    <col min="17" max="17" width="17.7109375" style="25" bestFit="1" customWidth="1"/>
    <col min="18" max="18" width="13" style="25" bestFit="1" customWidth="1"/>
    <col min="19" max="19" width="10.42578125" style="25" bestFit="1" customWidth="1"/>
    <col min="20" max="20" width="5.85546875" style="25" bestFit="1" customWidth="1"/>
    <col min="21" max="21" width="12.140625" style="25" bestFit="1" customWidth="1"/>
    <col min="22" max="22" width="5.7109375" style="25" bestFit="1" customWidth="1"/>
    <col min="23" max="23" width="6.7109375" style="25" bestFit="1" customWidth="1"/>
    <col min="24" max="16384" width="9.140625" style="25"/>
  </cols>
  <sheetData>
    <row r="1" spans="1:29" ht="15.7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15.75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29.25" x14ac:dyDescent="0.6">
      <c r="A3" s="24"/>
      <c r="B3" s="2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22.5" x14ac:dyDescent="0.45">
      <c r="A5" s="27" t="s">
        <v>6</v>
      </c>
      <c r="B5" s="28" t="s">
        <v>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6.5" x14ac:dyDescent="0.35">
      <c r="A6" s="24"/>
      <c r="B6" s="2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5.75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7.25" thickBot="1" x14ac:dyDescent="0.4">
      <c r="A10" s="27" t="s">
        <v>35</v>
      </c>
      <c r="B10" s="29" t="s">
        <v>36</v>
      </c>
      <c r="C10" s="29"/>
      <c r="D10" s="29"/>
      <c r="E10" s="29"/>
      <c r="F10" s="29"/>
      <c r="G10" s="24"/>
      <c r="H10" s="24"/>
      <c r="I10" s="29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thickBot="1" x14ac:dyDescent="0.3">
      <c r="A11" s="27"/>
      <c r="B11" s="109" t="s">
        <v>8</v>
      </c>
      <c r="C11" s="110"/>
      <c r="D11" s="110"/>
      <c r="E11" s="110"/>
      <c r="F11" s="111"/>
      <c r="G11" s="109" t="s">
        <v>9</v>
      </c>
      <c r="H11" s="110"/>
      <c r="I11" s="111"/>
      <c r="J11" s="30"/>
      <c r="K11" s="112" t="s">
        <v>10</v>
      </c>
      <c r="L11" s="113"/>
      <c r="M11" s="113"/>
      <c r="N11" s="113"/>
      <c r="O11" s="114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7.25" thickBot="1" x14ac:dyDescent="0.4">
      <c r="A12" s="24"/>
      <c r="B12" s="115" t="s">
        <v>11</v>
      </c>
      <c r="C12" s="116"/>
      <c r="D12" s="116"/>
      <c r="E12" s="116"/>
      <c r="F12" s="117"/>
      <c r="G12" s="115" t="s">
        <v>12</v>
      </c>
      <c r="H12" s="116"/>
      <c r="I12" s="117"/>
      <c r="J12" s="24"/>
      <c r="K12" s="118" t="s">
        <v>13</v>
      </c>
      <c r="L12" s="119"/>
      <c r="M12" s="119"/>
      <c r="N12" s="119"/>
      <c r="O12" s="120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thickBot="1" x14ac:dyDescent="0.3">
      <c r="A13" s="30"/>
      <c r="B13" s="31" t="s">
        <v>37</v>
      </c>
      <c r="C13" s="32" t="s">
        <v>38</v>
      </c>
      <c r="D13" s="32" t="s">
        <v>39</v>
      </c>
      <c r="E13" s="32" t="s">
        <v>40</v>
      </c>
      <c r="F13" s="33" t="s">
        <v>41</v>
      </c>
      <c r="G13" s="31" t="s">
        <v>42</v>
      </c>
      <c r="H13" s="32" t="s">
        <v>43</v>
      </c>
      <c r="I13" s="33" t="s">
        <v>44</v>
      </c>
      <c r="J13" s="30"/>
      <c r="K13" s="31"/>
      <c r="L13" s="32"/>
      <c r="M13" s="32"/>
      <c r="N13" s="32"/>
      <c r="O13" s="33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17.25" thickBot="1" x14ac:dyDescent="0.4">
      <c r="A14" s="24"/>
      <c r="B14" s="34" t="s">
        <v>14</v>
      </c>
      <c r="C14" s="35" t="s">
        <v>15</v>
      </c>
      <c r="D14" s="35" t="s">
        <v>16</v>
      </c>
      <c r="E14" s="36" t="s">
        <v>17</v>
      </c>
      <c r="F14" s="37" t="s">
        <v>18</v>
      </c>
      <c r="G14" s="34" t="s">
        <v>45</v>
      </c>
      <c r="H14" s="35" t="s">
        <v>46</v>
      </c>
      <c r="I14" s="38" t="s">
        <v>19</v>
      </c>
      <c r="J14" s="24"/>
      <c r="K14" s="39"/>
      <c r="L14" s="40"/>
      <c r="M14" s="40"/>
      <c r="N14" s="40"/>
      <c r="O14" s="4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4.5" customHeight="1" x14ac:dyDescent="0.35">
      <c r="A15" s="24"/>
      <c r="B15" s="42"/>
      <c r="C15" s="43"/>
      <c r="D15" s="43"/>
      <c r="E15" s="43"/>
      <c r="F15" s="44"/>
      <c r="G15" s="42"/>
      <c r="H15" s="45"/>
      <c r="I15" s="46"/>
      <c r="J15" s="24"/>
      <c r="K15" s="47"/>
      <c r="L15" s="48"/>
      <c r="M15" s="48"/>
      <c r="N15" s="48"/>
      <c r="O15" s="49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5.75" x14ac:dyDescent="0.3">
      <c r="A16" s="50"/>
      <c r="B16" s="51">
        <v>1</v>
      </c>
      <c r="C16" s="52" t="s">
        <v>2</v>
      </c>
      <c r="D16" s="52" t="s">
        <v>76</v>
      </c>
      <c r="E16" s="53"/>
      <c r="F16" s="54"/>
      <c r="G16" s="55"/>
      <c r="H16" s="56"/>
      <c r="I16" s="57"/>
      <c r="J16" s="24"/>
      <c r="K16" s="58"/>
      <c r="L16" s="59"/>
      <c r="M16" s="59"/>
      <c r="N16" s="59"/>
      <c r="O16" s="60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5.75" x14ac:dyDescent="0.3">
      <c r="A17" s="50"/>
      <c r="B17" s="51">
        <v>1</v>
      </c>
      <c r="C17" s="52" t="s">
        <v>2</v>
      </c>
      <c r="D17" s="52" t="s">
        <v>82</v>
      </c>
      <c r="E17" s="53"/>
      <c r="F17" s="54"/>
      <c r="G17" s="55"/>
      <c r="H17" s="56"/>
      <c r="I17" s="57"/>
      <c r="J17" s="24"/>
      <c r="K17" s="58"/>
      <c r="L17" s="59"/>
      <c r="M17" s="59"/>
      <c r="N17" s="59"/>
      <c r="O17" s="60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5.75" x14ac:dyDescent="0.3">
      <c r="A18" s="50"/>
      <c r="B18" s="51"/>
      <c r="C18" s="52"/>
      <c r="D18" s="52"/>
      <c r="E18" s="53"/>
      <c r="F18" s="54"/>
      <c r="G18" s="55"/>
      <c r="H18" s="56"/>
      <c r="I18" s="57"/>
      <c r="J18" s="24"/>
      <c r="K18" s="58"/>
      <c r="L18" s="59"/>
      <c r="M18" s="59"/>
      <c r="N18" s="59"/>
      <c r="O18" s="60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5.75" x14ac:dyDescent="0.3">
      <c r="A19" s="50"/>
      <c r="B19" s="51"/>
      <c r="C19" s="52"/>
      <c r="D19" s="52"/>
      <c r="E19" s="53"/>
      <c r="F19" s="54"/>
      <c r="G19" s="55"/>
      <c r="H19" s="56"/>
      <c r="I19" s="57"/>
      <c r="J19" s="24"/>
      <c r="K19" s="58"/>
      <c r="L19" s="59"/>
      <c r="M19" s="59"/>
      <c r="N19" s="59"/>
      <c r="O19" s="60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6.5" thickBot="1" x14ac:dyDescent="0.35">
      <c r="A20" s="24"/>
      <c r="B20" s="61"/>
      <c r="C20" s="62"/>
      <c r="D20" s="62"/>
      <c r="E20" s="62"/>
      <c r="F20" s="63"/>
      <c r="G20" s="61"/>
      <c r="H20" s="64"/>
      <c r="I20" s="65"/>
      <c r="J20" s="24"/>
      <c r="K20" s="66"/>
      <c r="L20" s="67"/>
      <c r="M20" s="67"/>
      <c r="N20" s="67"/>
      <c r="O20" s="68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5.75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17.25" thickBot="1" x14ac:dyDescent="0.4">
      <c r="A24" s="27" t="s">
        <v>20</v>
      </c>
      <c r="B24" s="29" t="s">
        <v>21</v>
      </c>
      <c r="C24" s="24"/>
      <c r="D24" s="29"/>
      <c r="E24" s="29"/>
      <c r="F24" s="29"/>
      <c r="G24" s="24"/>
      <c r="H24" s="24"/>
      <c r="I24" s="24"/>
      <c r="J24" s="29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thickBot="1" x14ac:dyDescent="0.3">
      <c r="A25" s="27"/>
      <c r="B25" s="109" t="s">
        <v>8</v>
      </c>
      <c r="C25" s="110"/>
      <c r="D25" s="110"/>
      <c r="E25" s="110"/>
      <c r="F25" s="110"/>
      <c r="G25" s="111"/>
      <c r="H25" s="109" t="s">
        <v>9</v>
      </c>
      <c r="I25" s="111"/>
      <c r="J25" s="30"/>
      <c r="K25" s="112" t="s">
        <v>10</v>
      </c>
      <c r="L25" s="113"/>
      <c r="M25" s="113"/>
      <c r="N25" s="113"/>
      <c r="O25" s="114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ht="17.25" thickBot="1" x14ac:dyDescent="0.4">
      <c r="A26" s="24"/>
      <c r="B26" s="115" t="s">
        <v>11</v>
      </c>
      <c r="C26" s="116"/>
      <c r="D26" s="116"/>
      <c r="E26" s="116"/>
      <c r="F26" s="116"/>
      <c r="G26" s="117"/>
      <c r="H26" s="115" t="s">
        <v>12</v>
      </c>
      <c r="I26" s="117"/>
      <c r="J26" s="24"/>
      <c r="K26" s="118" t="s">
        <v>13</v>
      </c>
      <c r="L26" s="119"/>
      <c r="M26" s="119"/>
      <c r="N26" s="119"/>
      <c r="O26" s="120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thickBot="1" x14ac:dyDescent="0.3">
      <c r="A27" s="30"/>
      <c r="B27" s="31" t="s">
        <v>22</v>
      </c>
      <c r="C27" s="32" t="s">
        <v>23</v>
      </c>
      <c r="D27" s="32" t="s">
        <v>24</v>
      </c>
      <c r="E27" s="32" t="s">
        <v>25</v>
      </c>
      <c r="F27" s="32" t="s">
        <v>26</v>
      </c>
      <c r="G27" s="33" t="s">
        <v>27</v>
      </c>
      <c r="H27" s="31" t="s">
        <v>28</v>
      </c>
      <c r="I27" s="33" t="s">
        <v>29</v>
      </c>
      <c r="J27" s="30"/>
      <c r="K27" s="31"/>
      <c r="L27" s="32"/>
      <c r="M27" s="32"/>
      <c r="N27" s="32"/>
      <c r="O27" s="33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ht="17.25" thickBot="1" x14ac:dyDescent="0.4">
      <c r="A28" s="24"/>
      <c r="B28" s="34" t="s">
        <v>14</v>
      </c>
      <c r="C28" s="35" t="s">
        <v>15</v>
      </c>
      <c r="D28" s="35" t="s">
        <v>16</v>
      </c>
      <c r="E28" s="35" t="s">
        <v>30</v>
      </c>
      <c r="F28" s="35" t="s">
        <v>31</v>
      </c>
      <c r="G28" s="38" t="s">
        <v>32</v>
      </c>
      <c r="H28" s="34" t="s">
        <v>33</v>
      </c>
      <c r="I28" s="38" t="s">
        <v>19</v>
      </c>
      <c r="J28" s="24"/>
      <c r="K28" s="39"/>
      <c r="L28" s="40"/>
      <c r="M28" s="40"/>
      <c r="N28" s="40"/>
      <c r="O28" s="41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5.25" customHeight="1" x14ac:dyDescent="0.35">
      <c r="A29" s="24"/>
      <c r="B29" s="42"/>
      <c r="C29" s="43"/>
      <c r="D29" s="43"/>
      <c r="E29" s="43"/>
      <c r="F29" s="43"/>
      <c r="G29" s="44"/>
      <c r="H29" s="42"/>
      <c r="I29" s="46"/>
      <c r="J29" s="24"/>
      <c r="K29" s="47"/>
      <c r="L29" s="48"/>
      <c r="M29" s="48"/>
      <c r="N29" s="48"/>
      <c r="O29" s="49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5.75" x14ac:dyDescent="0.3">
      <c r="A30" s="50"/>
      <c r="B30" s="51">
        <v>1</v>
      </c>
      <c r="C30" s="52" t="s">
        <v>2</v>
      </c>
      <c r="D30" s="52" t="s">
        <v>76</v>
      </c>
      <c r="E30" s="53" t="s">
        <v>68</v>
      </c>
      <c r="F30" s="53">
        <f>H16*99.9/100</f>
        <v>0</v>
      </c>
      <c r="G30" s="54">
        <v>1</v>
      </c>
      <c r="H30" s="55"/>
      <c r="I30" s="57"/>
      <c r="J30" s="24"/>
      <c r="K30" s="58"/>
      <c r="L30" s="59"/>
      <c r="M30" s="59"/>
      <c r="N30" s="59"/>
      <c r="O30" s="60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x14ac:dyDescent="0.3">
      <c r="A31" s="50"/>
      <c r="B31" s="51">
        <v>1</v>
      </c>
      <c r="C31" s="52" t="s">
        <v>75</v>
      </c>
      <c r="D31" s="52" t="s">
        <v>2</v>
      </c>
      <c r="E31" s="53" t="s">
        <v>68</v>
      </c>
      <c r="F31" s="53">
        <f>H30</f>
        <v>0</v>
      </c>
      <c r="G31" s="54"/>
      <c r="H31" s="55"/>
      <c r="I31" s="57"/>
      <c r="J31" s="24"/>
      <c r="K31" s="58"/>
      <c r="L31" s="59"/>
      <c r="M31" s="59"/>
      <c r="N31" s="59"/>
      <c r="O31" s="60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x14ac:dyDescent="0.3">
      <c r="A32" s="50"/>
      <c r="B32" s="51">
        <v>1</v>
      </c>
      <c r="C32" s="52" t="s">
        <v>74</v>
      </c>
      <c r="D32" s="52" t="s">
        <v>2</v>
      </c>
      <c r="E32" s="53" t="s">
        <v>68</v>
      </c>
      <c r="F32" s="53">
        <f>H30</f>
        <v>0</v>
      </c>
      <c r="G32" s="54"/>
      <c r="H32" s="55"/>
      <c r="I32" s="57"/>
      <c r="J32" s="24"/>
      <c r="K32" s="58"/>
      <c r="L32" s="59"/>
      <c r="M32" s="59"/>
      <c r="N32" s="59"/>
      <c r="O32" s="60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x14ac:dyDescent="0.3">
      <c r="A33" s="50"/>
      <c r="B33" s="51">
        <v>1</v>
      </c>
      <c r="C33" s="52" t="s">
        <v>2</v>
      </c>
      <c r="D33" s="52" t="s">
        <v>82</v>
      </c>
      <c r="E33" s="53" t="s">
        <v>68</v>
      </c>
      <c r="F33" s="53">
        <f>H17*99.9/100</f>
        <v>0</v>
      </c>
      <c r="G33" s="54">
        <v>1</v>
      </c>
      <c r="H33" s="55"/>
      <c r="I33" s="57"/>
      <c r="J33" s="24"/>
      <c r="K33" s="58"/>
      <c r="L33" s="59"/>
      <c r="M33" s="59"/>
      <c r="N33" s="59"/>
      <c r="O33" s="60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x14ac:dyDescent="0.3">
      <c r="A34" s="50"/>
      <c r="B34" s="51">
        <v>1</v>
      </c>
      <c r="C34" s="52" t="s">
        <v>77</v>
      </c>
      <c r="D34" s="52" t="s">
        <v>2</v>
      </c>
      <c r="E34" s="53" t="s">
        <v>68</v>
      </c>
      <c r="F34" s="53">
        <f>H33</f>
        <v>0</v>
      </c>
      <c r="G34" s="54"/>
      <c r="H34" s="55"/>
      <c r="I34" s="57"/>
      <c r="J34" s="24"/>
      <c r="K34" s="58"/>
      <c r="L34" s="59"/>
      <c r="M34" s="59"/>
      <c r="N34" s="59"/>
      <c r="O34" s="60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x14ac:dyDescent="0.3">
      <c r="A35" s="50"/>
      <c r="B35" s="51">
        <v>1</v>
      </c>
      <c r="C35" s="52" t="s">
        <v>74</v>
      </c>
      <c r="D35" s="52" t="s">
        <v>2</v>
      </c>
      <c r="E35" s="53" t="s">
        <v>68</v>
      </c>
      <c r="F35" s="53">
        <f>H33</f>
        <v>0</v>
      </c>
      <c r="G35" s="54"/>
      <c r="H35" s="55"/>
      <c r="I35" s="57"/>
      <c r="J35" s="24"/>
      <c r="K35" s="58"/>
      <c r="L35" s="59"/>
      <c r="M35" s="59"/>
      <c r="N35" s="59"/>
      <c r="O35" s="60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5.75" x14ac:dyDescent="0.3">
      <c r="A36" s="50"/>
      <c r="B36" s="51"/>
      <c r="C36" s="52"/>
      <c r="D36" s="52"/>
      <c r="E36" s="53"/>
      <c r="F36" s="53"/>
      <c r="G36" s="54"/>
      <c r="H36" s="55"/>
      <c r="I36" s="57"/>
      <c r="J36" s="24"/>
      <c r="K36" s="58"/>
      <c r="L36" s="59"/>
      <c r="M36" s="59"/>
      <c r="N36" s="59"/>
      <c r="O36" s="60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6.5" thickBot="1" x14ac:dyDescent="0.35">
      <c r="A37" s="24"/>
      <c r="B37" s="61"/>
      <c r="C37" s="64"/>
      <c r="D37" s="64"/>
      <c r="E37" s="64"/>
      <c r="F37" s="64"/>
      <c r="G37" s="65"/>
      <c r="H37" s="61"/>
      <c r="I37" s="65"/>
      <c r="J37" s="24"/>
      <c r="K37" s="66"/>
      <c r="L37" s="67"/>
      <c r="M37" s="67"/>
      <c r="N37" s="67"/>
      <c r="O37" s="68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5.75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5.75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5.75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7.25" thickBot="1" x14ac:dyDescent="0.4">
      <c r="A41" s="27" t="s">
        <v>47</v>
      </c>
      <c r="B41" s="29" t="s">
        <v>48</v>
      </c>
      <c r="C41" s="24"/>
      <c r="D41" s="29"/>
      <c r="E41" s="29"/>
      <c r="F41" s="29"/>
      <c r="G41" s="24"/>
      <c r="H41" s="24"/>
      <c r="I41" s="24"/>
      <c r="J41" s="29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thickBot="1" x14ac:dyDescent="0.3">
      <c r="A42" s="27"/>
      <c r="B42" s="109" t="s">
        <v>8</v>
      </c>
      <c r="C42" s="110"/>
      <c r="D42" s="110"/>
      <c r="E42" s="110"/>
      <c r="F42" s="110"/>
      <c r="G42" s="110"/>
      <c r="H42" s="110"/>
      <c r="I42" s="110"/>
      <c r="J42" s="111"/>
      <c r="K42" s="109" t="s">
        <v>9</v>
      </c>
      <c r="L42" s="111"/>
      <c r="M42" s="30"/>
      <c r="N42" s="109" t="s">
        <v>10</v>
      </c>
      <c r="O42" s="110"/>
      <c r="P42" s="110"/>
      <c r="Q42" s="110"/>
      <c r="R42" s="111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ht="17.25" thickBot="1" x14ac:dyDescent="0.4">
      <c r="A43" s="24"/>
      <c r="B43" s="124" t="s">
        <v>11</v>
      </c>
      <c r="C43" s="125"/>
      <c r="D43" s="125"/>
      <c r="E43" s="125"/>
      <c r="F43" s="125"/>
      <c r="G43" s="125"/>
      <c r="H43" s="125"/>
      <c r="I43" s="125"/>
      <c r="J43" s="126"/>
      <c r="K43" s="115" t="s">
        <v>12</v>
      </c>
      <c r="L43" s="117"/>
      <c r="M43" s="24"/>
      <c r="N43" s="118" t="s">
        <v>13</v>
      </c>
      <c r="O43" s="119"/>
      <c r="P43" s="119"/>
      <c r="Q43" s="119"/>
      <c r="R43" s="120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thickBot="1" x14ac:dyDescent="0.3">
      <c r="A44" s="30"/>
      <c r="B44" s="31" t="s">
        <v>49</v>
      </c>
      <c r="C44" s="32" t="s">
        <v>50</v>
      </c>
      <c r="D44" s="32" t="s">
        <v>51</v>
      </c>
      <c r="E44" s="32" t="s">
        <v>52</v>
      </c>
      <c r="F44" s="32" t="s">
        <v>53</v>
      </c>
      <c r="G44" s="32" t="s">
        <v>93</v>
      </c>
      <c r="H44" s="32" t="s">
        <v>94</v>
      </c>
      <c r="I44" s="32" t="s">
        <v>54</v>
      </c>
      <c r="J44" s="33" t="s">
        <v>55</v>
      </c>
      <c r="K44" s="31" t="s">
        <v>56</v>
      </c>
      <c r="L44" s="33" t="s">
        <v>57</v>
      </c>
      <c r="M44" s="30"/>
      <c r="N44" s="31"/>
      <c r="O44" s="32"/>
      <c r="P44" s="32"/>
      <c r="Q44" s="32"/>
      <c r="R44" s="33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ht="17.25" thickBot="1" x14ac:dyDescent="0.4">
      <c r="A45" s="24"/>
      <c r="B45" s="34" t="s">
        <v>58</v>
      </c>
      <c r="C45" s="35" t="s">
        <v>15</v>
      </c>
      <c r="D45" s="36" t="s">
        <v>17</v>
      </c>
      <c r="E45" s="37" t="s">
        <v>18</v>
      </c>
      <c r="F45" s="35" t="s">
        <v>34</v>
      </c>
      <c r="G45" s="35" t="s">
        <v>91</v>
      </c>
      <c r="H45" s="35" t="s">
        <v>92</v>
      </c>
      <c r="I45" s="35" t="s">
        <v>59</v>
      </c>
      <c r="J45" s="38" t="s">
        <v>60</v>
      </c>
      <c r="K45" s="34" t="s">
        <v>61</v>
      </c>
      <c r="L45" s="38" t="s">
        <v>19</v>
      </c>
      <c r="M45" s="24"/>
      <c r="N45" s="39"/>
      <c r="O45" s="40"/>
      <c r="P45" s="40"/>
      <c r="Q45" s="40"/>
      <c r="R45" s="41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4.5" customHeight="1" x14ac:dyDescent="0.35">
      <c r="A46" s="24"/>
      <c r="B46" s="42"/>
      <c r="C46" s="43"/>
      <c r="D46" s="43"/>
      <c r="E46" s="69"/>
      <c r="F46" s="43"/>
      <c r="G46" s="43"/>
      <c r="H46" s="43"/>
      <c r="I46" s="43"/>
      <c r="J46" s="69"/>
      <c r="K46" s="42"/>
      <c r="L46" s="44"/>
      <c r="M46" s="24"/>
      <c r="N46" s="70"/>
      <c r="O46" s="71"/>
      <c r="P46" s="72"/>
      <c r="Q46" s="72"/>
      <c r="R46" s="72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5.75" x14ac:dyDescent="0.3">
      <c r="A47" s="50"/>
      <c r="B47" s="51">
        <v>1</v>
      </c>
      <c r="C47" s="52" t="s">
        <v>2</v>
      </c>
      <c r="D47" s="52"/>
      <c r="E47" s="53"/>
      <c r="F47" s="53" t="s">
        <v>105</v>
      </c>
      <c r="G47" s="53"/>
      <c r="H47" s="73"/>
      <c r="I47" s="73" t="s">
        <v>118</v>
      </c>
      <c r="J47" s="74"/>
      <c r="K47" s="75"/>
      <c r="L47" s="76" t="s">
        <v>117</v>
      </c>
      <c r="M47" s="59"/>
      <c r="N47" s="59"/>
      <c r="O47" s="60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5.75" x14ac:dyDescent="0.3">
      <c r="A48" s="50"/>
      <c r="B48" s="51">
        <v>1</v>
      </c>
      <c r="C48" s="52" t="s">
        <v>2</v>
      </c>
      <c r="D48" s="52"/>
      <c r="E48" s="53"/>
      <c r="F48" s="53"/>
      <c r="G48" s="53"/>
      <c r="H48" s="73"/>
      <c r="I48" s="73"/>
      <c r="J48" s="74" t="s">
        <v>108</v>
      </c>
      <c r="K48" s="75"/>
      <c r="L48" s="76" t="s">
        <v>117</v>
      </c>
      <c r="M48" s="59"/>
      <c r="N48" s="59"/>
      <c r="O48" s="6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5.75" x14ac:dyDescent="0.3">
      <c r="A49" s="50"/>
      <c r="B49" s="51">
        <v>1</v>
      </c>
      <c r="C49" s="52" t="s">
        <v>2</v>
      </c>
      <c r="D49" s="52"/>
      <c r="E49" s="53"/>
      <c r="F49" s="53" t="s">
        <v>106</v>
      </c>
      <c r="G49" s="53"/>
      <c r="H49" s="73"/>
      <c r="I49" s="73" t="s">
        <v>119</v>
      </c>
      <c r="J49" s="74"/>
      <c r="K49" s="75"/>
      <c r="L49" s="76" t="s">
        <v>117</v>
      </c>
      <c r="M49" s="59"/>
      <c r="N49" s="59"/>
      <c r="O49" s="60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5.75" x14ac:dyDescent="0.3">
      <c r="A50" s="50"/>
      <c r="B50" s="51">
        <v>1</v>
      </c>
      <c r="C50" s="52" t="s">
        <v>2</v>
      </c>
      <c r="D50" s="52"/>
      <c r="E50" s="53"/>
      <c r="F50" s="53"/>
      <c r="G50" s="53"/>
      <c r="H50" s="73"/>
      <c r="I50" s="73"/>
      <c r="J50" s="74" t="s">
        <v>109</v>
      </c>
      <c r="K50" s="75"/>
      <c r="L50" s="76" t="s">
        <v>117</v>
      </c>
      <c r="M50" s="59"/>
      <c r="N50" s="59"/>
      <c r="O50" s="60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5.75" x14ac:dyDescent="0.3">
      <c r="A51" s="50"/>
      <c r="B51" s="51">
        <v>1</v>
      </c>
      <c r="C51" s="52" t="s">
        <v>2</v>
      </c>
      <c r="D51" s="52"/>
      <c r="E51" s="53"/>
      <c r="F51" s="53" t="s">
        <v>107</v>
      </c>
      <c r="G51" s="53"/>
      <c r="H51" s="73"/>
      <c r="I51" s="73" t="s">
        <v>120</v>
      </c>
      <c r="J51" s="74"/>
      <c r="K51" s="75"/>
      <c r="L51" s="76" t="s">
        <v>117</v>
      </c>
      <c r="M51" s="59"/>
      <c r="N51" s="59"/>
      <c r="O51" s="60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5.75" x14ac:dyDescent="0.3">
      <c r="A52" s="50"/>
      <c r="B52" s="51">
        <v>1</v>
      </c>
      <c r="C52" s="52" t="s">
        <v>2</v>
      </c>
      <c r="D52" s="52"/>
      <c r="E52" s="53"/>
      <c r="F52" s="53"/>
      <c r="G52" s="53"/>
      <c r="H52" s="73"/>
      <c r="I52" s="73"/>
      <c r="J52" s="74" t="s">
        <v>110</v>
      </c>
      <c r="K52" s="75"/>
      <c r="L52" s="76" t="s">
        <v>117</v>
      </c>
      <c r="M52" s="59"/>
      <c r="N52" s="59"/>
      <c r="O52" s="60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5.75" x14ac:dyDescent="0.3">
      <c r="A53" s="50"/>
      <c r="B53" s="51">
        <v>1</v>
      </c>
      <c r="C53" s="52" t="s">
        <v>2</v>
      </c>
      <c r="D53" s="52"/>
      <c r="E53" s="53"/>
      <c r="F53" s="53" t="s">
        <v>111</v>
      </c>
      <c r="G53" s="53"/>
      <c r="H53" s="73"/>
      <c r="I53" s="73" t="s">
        <v>121</v>
      </c>
      <c r="J53" s="74"/>
      <c r="K53" s="75"/>
      <c r="L53" s="76" t="s">
        <v>117</v>
      </c>
      <c r="M53" s="59"/>
      <c r="N53" s="59"/>
      <c r="O53" s="60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5.75" x14ac:dyDescent="0.3">
      <c r="A54" s="50"/>
      <c r="B54" s="51">
        <v>1</v>
      </c>
      <c r="C54" s="52" t="s">
        <v>2</v>
      </c>
      <c r="D54" s="52"/>
      <c r="E54" s="53"/>
      <c r="F54" s="53"/>
      <c r="G54" s="53"/>
      <c r="H54" s="73"/>
      <c r="I54" s="73"/>
      <c r="J54" s="74" t="s">
        <v>114</v>
      </c>
      <c r="K54" s="75"/>
      <c r="L54" s="76" t="s">
        <v>117</v>
      </c>
      <c r="M54" s="59"/>
      <c r="N54" s="59"/>
      <c r="O54" s="60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5.75" x14ac:dyDescent="0.3">
      <c r="A55" s="50"/>
      <c r="B55" s="51">
        <v>1</v>
      </c>
      <c r="C55" s="52" t="s">
        <v>2</v>
      </c>
      <c r="D55" s="52"/>
      <c r="E55" s="53"/>
      <c r="F55" s="53" t="s">
        <v>112</v>
      </c>
      <c r="G55" s="53"/>
      <c r="H55" s="73"/>
      <c r="I55" s="73" t="s">
        <v>122</v>
      </c>
      <c r="J55" s="74"/>
      <c r="K55" s="75"/>
      <c r="L55" s="76" t="s">
        <v>117</v>
      </c>
      <c r="M55" s="59"/>
      <c r="N55" s="59"/>
      <c r="O55" s="60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5.75" x14ac:dyDescent="0.3">
      <c r="A56" s="50"/>
      <c r="B56" s="51">
        <v>1</v>
      </c>
      <c r="C56" s="52" t="s">
        <v>2</v>
      </c>
      <c r="D56" s="52"/>
      <c r="E56" s="53"/>
      <c r="F56" s="53"/>
      <c r="G56" s="53"/>
      <c r="H56" s="73"/>
      <c r="I56" s="73"/>
      <c r="J56" s="74" t="s">
        <v>115</v>
      </c>
      <c r="K56" s="75"/>
      <c r="L56" s="76" t="s">
        <v>117</v>
      </c>
      <c r="M56" s="59"/>
      <c r="N56" s="59"/>
      <c r="O56" s="60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5.75" x14ac:dyDescent="0.3">
      <c r="A57" s="50"/>
      <c r="B57" s="51">
        <v>1</v>
      </c>
      <c r="C57" s="52" t="s">
        <v>2</v>
      </c>
      <c r="D57" s="52"/>
      <c r="E57" s="53"/>
      <c r="F57" s="53" t="s">
        <v>113</v>
      </c>
      <c r="G57" s="53"/>
      <c r="H57" s="73"/>
      <c r="I57" s="73" t="s">
        <v>123</v>
      </c>
      <c r="J57" s="74"/>
      <c r="K57" s="75"/>
      <c r="L57" s="76" t="s">
        <v>117</v>
      </c>
      <c r="M57" s="59"/>
      <c r="N57" s="59"/>
      <c r="O57" s="60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5.75" x14ac:dyDescent="0.3">
      <c r="A58" s="50"/>
      <c r="B58" s="51">
        <v>1</v>
      </c>
      <c r="C58" s="52" t="s">
        <v>2</v>
      </c>
      <c r="D58" s="52"/>
      <c r="E58" s="53"/>
      <c r="F58" s="53"/>
      <c r="G58" s="53"/>
      <c r="H58" s="73"/>
      <c r="I58" s="73"/>
      <c r="J58" s="74" t="s">
        <v>116</v>
      </c>
      <c r="K58" s="75"/>
      <c r="L58" s="76" t="s">
        <v>117</v>
      </c>
      <c r="M58" s="59"/>
      <c r="N58" s="59"/>
      <c r="O58" s="60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5.75" x14ac:dyDescent="0.3">
      <c r="A59" s="50"/>
      <c r="B59" s="51"/>
      <c r="C59" s="53"/>
      <c r="D59" s="53"/>
      <c r="E59" s="53"/>
      <c r="F59" s="53"/>
      <c r="G59" s="53"/>
      <c r="H59" s="73"/>
      <c r="I59" s="73"/>
      <c r="J59" s="74"/>
      <c r="K59" s="77"/>
      <c r="L59" s="78"/>
      <c r="M59" s="79"/>
      <c r="N59" s="80"/>
      <c r="O59" s="81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5.75" x14ac:dyDescent="0.3">
      <c r="A60" s="50"/>
      <c r="B60" s="51"/>
      <c r="C60" s="53"/>
      <c r="D60" s="53"/>
      <c r="E60" s="53"/>
      <c r="F60" s="53"/>
      <c r="G60" s="53"/>
      <c r="H60" s="73"/>
      <c r="I60" s="73"/>
      <c r="J60" s="74"/>
      <c r="K60" s="77"/>
      <c r="L60" s="81"/>
      <c r="M60" s="79"/>
      <c r="N60" s="80"/>
      <c r="O60" s="81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6.5" thickBot="1" x14ac:dyDescent="0.35">
      <c r="A61" s="24"/>
      <c r="B61" s="61"/>
      <c r="C61" s="64"/>
      <c r="D61" s="64"/>
      <c r="E61" s="64"/>
      <c r="F61" s="64"/>
      <c r="G61" s="64"/>
      <c r="H61" s="64"/>
      <c r="I61" s="64"/>
      <c r="J61" s="65"/>
      <c r="K61" s="61"/>
      <c r="L61" s="65"/>
      <c r="M61" s="24"/>
      <c r="N61" s="66"/>
      <c r="O61" s="67"/>
      <c r="P61" s="67"/>
      <c r="Q61" s="67"/>
      <c r="R61" s="68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5.75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5.75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5.75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5.75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5.75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5.75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5.75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5.75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5.75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5.75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5.75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5.75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5.75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5.75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5.75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75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5.75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6.5" thickBo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28.5" thickTop="1" thickBot="1" x14ac:dyDescent="0.55000000000000004">
      <c r="A80" s="30" t="s">
        <v>62</v>
      </c>
      <c r="B80" s="121" t="s">
        <v>63</v>
      </c>
      <c r="C80" s="122"/>
      <c r="D80" s="122"/>
      <c r="E80" s="122"/>
      <c r="F80" s="1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6.5" thickTop="1" x14ac:dyDescent="0.3">
      <c r="A81" s="24"/>
      <c r="B81" s="82"/>
      <c r="C81" s="83"/>
      <c r="D81" s="83"/>
      <c r="E81" s="83"/>
      <c r="F81" s="83"/>
      <c r="G81" s="8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6.5" x14ac:dyDescent="0.35">
      <c r="A82" s="24"/>
      <c r="B82" s="85"/>
      <c r="C82" s="72" t="s">
        <v>64</v>
      </c>
      <c r="D82" s="72"/>
      <c r="E82" s="86"/>
      <c r="F82" s="79"/>
      <c r="G82" s="8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5.75" x14ac:dyDescent="0.3">
      <c r="A83" s="24"/>
      <c r="B83" s="85"/>
      <c r="C83" s="79"/>
      <c r="D83" s="79"/>
      <c r="E83" s="86"/>
      <c r="F83" s="79"/>
      <c r="G83" s="8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6.5" x14ac:dyDescent="0.35">
      <c r="A84" s="24"/>
      <c r="B84" s="85"/>
      <c r="C84" s="88" t="s">
        <v>30</v>
      </c>
      <c r="D84" s="88"/>
      <c r="E84" s="88" t="s">
        <v>65</v>
      </c>
      <c r="F84" s="88" t="s">
        <v>66</v>
      </c>
      <c r="G84" s="8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5.75" x14ac:dyDescent="0.3">
      <c r="A85" s="24"/>
      <c r="B85" s="89" t="s">
        <v>67</v>
      </c>
      <c r="C85" s="79" t="s">
        <v>68</v>
      </c>
      <c r="D85" s="90" t="s">
        <v>69</v>
      </c>
      <c r="E85" s="79" t="s">
        <v>4</v>
      </c>
      <c r="F85" s="79" t="s">
        <v>2</v>
      </c>
      <c r="G85" s="8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5.75" x14ac:dyDescent="0.3">
      <c r="A86" s="24"/>
      <c r="B86" s="89" t="s">
        <v>70</v>
      </c>
      <c r="C86" s="79" t="s">
        <v>71</v>
      </c>
      <c r="D86" s="90" t="s">
        <v>72</v>
      </c>
      <c r="E86" s="79" t="s">
        <v>3</v>
      </c>
      <c r="F86" s="79" t="s">
        <v>76</v>
      </c>
      <c r="G86" s="8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5.75" x14ac:dyDescent="0.3">
      <c r="A87" s="24"/>
      <c r="B87" s="85"/>
      <c r="C87" s="79"/>
      <c r="D87" s="79"/>
      <c r="E87" s="79"/>
      <c r="F87" s="79" t="s">
        <v>75</v>
      </c>
      <c r="G87" s="8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5.75" x14ac:dyDescent="0.3">
      <c r="A88" s="24"/>
      <c r="B88" s="85"/>
      <c r="C88" s="79"/>
      <c r="D88" s="79"/>
      <c r="E88" s="79"/>
      <c r="F88" s="79" t="s">
        <v>124</v>
      </c>
      <c r="G88" s="8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5.75" x14ac:dyDescent="0.3">
      <c r="A89" s="24"/>
      <c r="B89" s="85"/>
      <c r="C89" s="79"/>
      <c r="D89" s="79"/>
      <c r="E89" s="79"/>
      <c r="F89" s="79" t="s">
        <v>82</v>
      </c>
      <c r="G89" s="8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5.75" x14ac:dyDescent="0.3">
      <c r="A90" s="24"/>
      <c r="B90" s="85"/>
      <c r="C90" s="79"/>
      <c r="D90" s="79"/>
      <c r="E90" s="79"/>
      <c r="F90" s="79" t="s">
        <v>77</v>
      </c>
      <c r="G90" s="8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5.75" x14ac:dyDescent="0.3">
      <c r="A91" s="24"/>
      <c r="B91" s="85"/>
      <c r="C91" s="79"/>
      <c r="D91" s="79"/>
      <c r="E91" s="79"/>
      <c r="F91" s="79" t="s">
        <v>125</v>
      </c>
      <c r="G91" s="8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5.75" x14ac:dyDescent="0.3">
      <c r="A92" s="24"/>
      <c r="B92" s="85"/>
      <c r="C92" s="79"/>
      <c r="D92" s="79"/>
      <c r="E92" s="79"/>
      <c r="F92" s="79" t="s">
        <v>74</v>
      </c>
      <c r="G92" s="8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5.75" x14ac:dyDescent="0.3">
      <c r="A93" s="24"/>
      <c r="B93" s="85"/>
      <c r="C93" s="79"/>
      <c r="D93" s="79"/>
      <c r="E93" s="79"/>
      <c r="F93" s="79" t="s">
        <v>126</v>
      </c>
      <c r="G93" s="8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5.75" x14ac:dyDescent="0.3">
      <c r="A94" s="24"/>
      <c r="B94" s="85"/>
      <c r="C94" s="79"/>
      <c r="D94" s="79"/>
      <c r="E94" s="79"/>
      <c r="F94" s="79" t="s">
        <v>127</v>
      </c>
      <c r="G94" s="8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5.75" x14ac:dyDescent="0.3">
      <c r="A95" s="24"/>
      <c r="B95" s="85"/>
      <c r="C95" s="79"/>
      <c r="D95" s="79"/>
      <c r="E95" s="79"/>
      <c r="F95" s="79" t="s">
        <v>128</v>
      </c>
      <c r="G95" s="8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5.75" x14ac:dyDescent="0.3">
      <c r="A96" s="24"/>
      <c r="B96" s="85"/>
      <c r="C96" s="79"/>
      <c r="D96" s="79"/>
      <c r="E96" s="79"/>
      <c r="F96" s="79" t="s">
        <v>129</v>
      </c>
      <c r="G96" s="8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5.75" x14ac:dyDescent="0.3">
      <c r="A97" s="24"/>
      <c r="B97" s="85"/>
      <c r="C97" s="79"/>
      <c r="D97" s="79"/>
      <c r="E97" s="79"/>
      <c r="F97" s="79" t="s">
        <v>130</v>
      </c>
      <c r="G97" s="8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5.75" x14ac:dyDescent="0.3">
      <c r="A98" s="24"/>
      <c r="B98" s="85"/>
      <c r="C98" s="79"/>
      <c r="D98" s="79"/>
      <c r="E98" s="79"/>
      <c r="F98" s="79" t="s">
        <v>131</v>
      </c>
      <c r="G98" s="8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5.75" x14ac:dyDescent="0.3">
      <c r="A99" s="24"/>
      <c r="B99" s="85"/>
      <c r="C99" s="79"/>
      <c r="D99" s="79"/>
      <c r="E99" s="79"/>
      <c r="F99" s="79" t="s">
        <v>132</v>
      </c>
      <c r="G99" s="8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5.75" x14ac:dyDescent="0.3">
      <c r="A100" s="24"/>
      <c r="B100" s="85"/>
      <c r="C100" s="79"/>
      <c r="D100" s="79"/>
      <c r="E100" s="79"/>
      <c r="F100" s="79" t="s">
        <v>133</v>
      </c>
      <c r="G100" s="8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5.75" x14ac:dyDescent="0.3">
      <c r="A101" s="24"/>
      <c r="B101" s="85"/>
      <c r="C101" s="79"/>
      <c r="D101" s="79"/>
      <c r="E101" s="79"/>
      <c r="F101" s="79" t="s">
        <v>134</v>
      </c>
      <c r="G101" s="8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5.75" x14ac:dyDescent="0.3">
      <c r="A102" s="24"/>
      <c r="B102" s="85"/>
      <c r="C102" s="79"/>
      <c r="D102" s="79"/>
      <c r="E102" s="79"/>
      <c r="F102" s="79" t="s">
        <v>135</v>
      </c>
      <c r="G102" s="8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5.75" x14ac:dyDescent="0.3">
      <c r="A103" s="24"/>
      <c r="B103" s="85"/>
      <c r="C103" s="79"/>
      <c r="D103" s="79"/>
      <c r="E103" s="79"/>
      <c r="F103" s="79" t="s">
        <v>105</v>
      </c>
      <c r="G103" s="8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5.75" x14ac:dyDescent="0.3">
      <c r="A104" s="24"/>
      <c r="B104" s="85"/>
      <c r="C104" s="79"/>
      <c r="D104" s="79"/>
      <c r="E104" s="79"/>
      <c r="F104" s="79" t="s">
        <v>106</v>
      </c>
      <c r="G104" s="8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5.75" x14ac:dyDescent="0.3">
      <c r="A105" s="24"/>
      <c r="B105" s="85"/>
      <c r="C105" s="79"/>
      <c r="D105" s="79"/>
      <c r="E105" s="79"/>
      <c r="F105" s="79" t="s">
        <v>107</v>
      </c>
      <c r="G105" s="8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5.75" x14ac:dyDescent="0.3">
      <c r="A106" s="24"/>
      <c r="B106" s="85"/>
      <c r="C106" s="79"/>
      <c r="D106" s="79"/>
      <c r="E106" s="79"/>
      <c r="F106" s="79" t="s">
        <v>111</v>
      </c>
      <c r="G106" s="8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5.75" x14ac:dyDescent="0.3">
      <c r="A107" s="24"/>
      <c r="B107" s="85"/>
      <c r="C107" s="79"/>
      <c r="D107" s="79"/>
      <c r="E107" s="79"/>
      <c r="F107" s="79" t="s">
        <v>112</v>
      </c>
      <c r="G107" s="8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5.75" x14ac:dyDescent="0.3">
      <c r="A108" s="24"/>
      <c r="B108" s="85"/>
      <c r="C108" s="79"/>
      <c r="D108" s="79"/>
      <c r="E108" s="79"/>
      <c r="F108" s="79" t="s">
        <v>113</v>
      </c>
      <c r="G108" s="8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5.75" x14ac:dyDescent="0.3">
      <c r="A109" s="24"/>
      <c r="B109" s="85"/>
      <c r="C109" s="79"/>
      <c r="D109" s="79"/>
      <c r="E109" s="79"/>
      <c r="F109" s="79" t="s">
        <v>95</v>
      </c>
      <c r="G109" s="8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5.75" x14ac:dyDescent="0.3">
      <c r="A110" s="24"/>
      <c r="B110" s="85"/>
      <c r="C110" s="79"/>
      <c r="D110" s="79"/>
      <c r="E110" s="79"/>
      <c r="F110" s="79" t="s">
        <v>96</v>
      </c>
      <c r="G110" s="8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5.75" x14ac:dyDescent="0.3">
      <c r="A111" s="24"/>
      <c r="B111" s="85"/>
      <c r="C111" s="79"/>
      <c r="D111" s="79"/>
      <c r="E111" s="79"/>
      <c r="F111" s="79" t="s">
        <v>97</v>
      </c>
      <c r="G111" s="8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5.75" x14ac:dyDescent="0.3">
      <c r="A112" s="24"/>
      <c r="B112" s="85"/>
      <c r="C112" s="79"/>
      <c r="D112" s="79"/>
      <c r="E112" s="79"/>
      <c r="F112" s="79" t="s">
        <v>98</v>
      </c>
      <c r="G112" s="8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5.75" x14ac:dyDescent="0.3">
      <c r="A113" s="24"/>
      <c r="B113" s="85"/>
      <c r="C113" s="79"/>
      <c r="D113" s="79"/>
      <c r="E113" s="79"/>
      <c r="F113" s="79" t="s">
        <v>99</v>
      </c>
      <c r="G113" s="8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5.75" x14ac:dyDescent="0.3">
      <c r="A114" s="24"/>
      <c r="B114" s="85"/>
      <c r="C114" s="79"/>
      <c r="D114" s="79"/>
      <c r="E114" s="79"/>
      <c r="F114" s="79" t="s">
        <v>100</v>
      </c>
      <c r="G114" s="8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5.75" x14ac:dyDescent="0.3">
      <c r="A115" s="24"/>
      <c r="B115" s="85"/>
      <c r="C115" s="79"/>
      <c r="D115" s="79"/>
      <c r="E115" s="79"/>
      <c r="F115" s="79" t="s">
        <v>101</v>
      </c>
      <c r="G115" s="8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5.75" x14ac:dyDescent="0.3">
      <c r="A116" s="24"/>
      <c r="B116" s="85"/>
      <c r="C116" s="79"/>
      <c r="D116" s="79"/>
      <c r="E116" s="79"/>
      <c r="F116" s="79" t="s">
        <v>102</v>
      </c>
      <c r="G116" s="8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5.75" x14ac:dyDescent="0.3">
      <c r="A117" s="24"/>
      <c r="B117" s="85"/>
      <c r="C117" s="79"/>
      <c r="D117" s="79"/>
      <c r="E117" s="79"/>
      <c r="F117" s="79" t="s">
        <v>103</v>
      </c>
      <c r="G117" s="8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5.75" x14ac:dyDescent="0.3">
      <c r="A118" s="24"/>
      <c r="B118" s="85"/>
      <c r="C118" s="79"/>
      <c r="D118" s="79"/>
      <c r="E118" s="79"/>
      <c r="F118" s="79" t="s">
        <v>104</v>
      </c>
      <c r="G118" s="8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5.75" x14ac:dyDescent="0.3">
      <c r="A119" s="24"/>
      <c r="B119" s="85"/>
      <c r="C119" s="79"/>
      <c r="D119" s="79"/>
      <c r="E119" s="79"/>
      <c r="F119" s="79"/>
      <c r="G119" s="8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5.75" x14ac:dyDescent="0.3">
      <c r="A120" s="24"/>
      <c r="B120" s="85"/>
      <c r="C120" s="79"/>
      <c r="D120" s="79"/>
      <c r="E120" s="79"/>
      <c r="F120" s="79"/>
      <c r="G120" s="8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5.75" x14ac:dyDescent="0.3">
      <c r="A121" s="24"/>
      <c r="B121" s="85"/>
      <c r="C121" s="79"/>
      <c r="D121" s="79"/>
      <c r="E121" s="79"/>
      <c r="F121" s="79"/>
      <c r="G121" s="8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5.75" x14ac:dyDescent="0.3">
      <c r="A122" s="24"/>
      <c r="B122" s="85"/>
      <c r="C122" s="79"/>
      <c r="D122" s="79"/>
      <c r="E122" s="79"/>
      <c r="F122" s="79"/>
      <c r="G122" s="8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5.75" x14ac:dyDescent="0.3">
      <c r="A123" s="24"/>
      <c r="B123" s="85"/>
      <c r="C123" s="79"/>
      <c r="D123" s="79"/>
      <c r="E123" s="79"/>
      <c r="F123" s="79"/>
      <c r="G123" s="8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5.75" x14ac:dyDescent="0.3">
      <c r="A124" s="24"/>
      <c r="B124" s="85"/>
      <c r="C124" s="79"/>
      <c r="D124" s="79"/>
      <c r="E124" s="79"/>
      <c r="F124" s="79"/>
      <c r="G124" s="8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5.75" x14ac:dyDescent="0.3">
      <c r="A125" s="24"/>
      <c r="B125" s="85"/>
      <c r="C125" s="79"/>
      <c r="D125" s="79"/>
      <c r="E125" s="79"/>
      <c r="F125" s="79"/>
      <c r="G125" s="8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5.75" x14ac:dyDescent="0.3">
      <c r="A126" s="24"/>
      <c r="B126" s="85"/>
      <c r="C126" s="79"/>
      <c r="D126" s="79"/>
      <c r="E126" s="79"/>
      <c r="F126" s="79"/>
      <c r="G126" s="8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5.75" x14ac:dyDescent="0.3">
      <c r="A127" s="24"/>
      <c r="B127" s="85"/>
      <c r="C127" s="79"/>
      <c r="D127" s="79"/>
      <c r="E127" s="79"/>
      <c r="F127" s="79"/>
      <c r="G127" s="8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5.75" x14ac:dyDescent="0.3">
      <c r="A128" s="24"/>
      <c r="B128" s="85"/>
      <c r="C128" s="79"/>
      <c r="D128" s="79"/>
      <c r="E128" s="79"/>
      <c r="F128" s="79"/>
      <c r="G128" s="8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5.75" x14ac:dyDescent="0.3">
      <c r="A129" s="24"/>
      <c r="B129" s="85"/>
      <c r="C129" s="79"/>
      <c r="D129" s="79"/>
      <c r="E129" s="79"/>
      <c r="F129" s="79"/>
      <c r="G129" s="8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5.75" x14ac:dyDescent="0.3">
      <c r="A130" s="24"/>
      <c r="B130" s="85"/>
      <c r="C130" s="79"/>
      <c r="D130" s="79"/>
      <c r="E130" s="79"/>
      <c r="F130" s="79"/>
      <c r="G130" s="8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5.75" x14ac:dyDescent="0.3">
      <c r="A131" s="24"/>
      <c r="B131" s="85"/>
      <c r="C131" s="79"/>
      <c r="D131" s="79"/>
      <c r="E131" s="79"/>
      <c r="F131" s="79"/>
      <c r="G131" s="8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5.75" x14ac:dyDescent="0.3">
      <c r="A132" s="24"/>
      <c r="B132" s="85"/>
      <c r="C132" s="79"/>
      <c r="D132" s="79"/>
      <c r="E132" s="79"/>
      <c r="F132" s="79"/>
      <c r="G132" s="8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5.75" x14ac:dyDescent="0.3">
      <c r="A133" s="24"/>
      <c r="B133" s="85"/>
      <c r="C133" s="79"/>
      <c r="D133" s="79"/>
      <c r="E133" s="79"/>
      <c r="F133" s="79"/>
      <c r="G133" s="8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5.75" x14ac:dyDescent="0.3">
      <c r="A134" s="24"/>
      <c r="B134" s="85"/>
      <c r="C134" s="79"/>
      <c r="D134" s="79"/>
      <c r="E134" s="79"/>
      <c r="F134" s="79"/>
      <c r="G134" s="8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5.75" x14ac:dyDescent="0.3">
      <c r="A135" s="24"/>
      <c r="B135" s="85"/>
      <c r="C135" s="79"/>
      <c r="D135" s="79"/>
      <c r="E135" s="79"/>
      <c r="F135" s="79"/>
      <c r="G135" s="8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5.75" x14ac:dyDescent="0.3">
      <c r="A136" s="24"/>
      <c r="B136" s="85"/>
      <c r="C136" s="79"/>
      <c r="D136" s="79"/>
      <c r="E136" s="79"/>
      <c r="F136" s="79"/>
      <c r="G136" s="8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5.75" x14ac:dyDescent="0.3">
      <c r="A137" s="24"/>
      <c r="B137" s="85"/>
      <c r="C137" s="79"/>
      <c r="D137" s="79"/>
      <c r="E137" s="79"/>
      <c r="F137" s="79"/>
      <c r="G137" s="8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5.75" x14ac:dyDescent="0.3">
      <c r="A138" s="24"/>
      <c r="B138" s="85"/>
      <c r="C138" s="79"/>
      <c r="D138" s="79"/>
      <c r="E138" s="79"/>
      <c r="F138" s="79"/>
      <c r="G138" s="8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5.75" x14ac:dyDescent="0.3">
      <c r="A139" s="24"/>
      <c r="B139" s="85"/>
      <c r="C139" s="79"/>
      <c r="D139" s="79"/>
      <c r="E139" s="79"/>
      <c r="F139" s="79"/>
      <c r="G139" s="8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5.75" x14ac:dyDescent="0.3">
      <c r="A140" s="24"/>
      <c r="B140" s="85"/>
      <c r="C140" s="79"/>
      <c r="D140" s="79"/>
      <c r="E140" s="79"/>
      <c r="F140" s="79"/>
      <c r="G140" s="8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5.75" x14ac:dyDescent="0.3">
      <c r="A141" s="24"/>
      <c r="B141" s="85"/>
      <c r="C141" s="79"/>
      <c r="D141" s="79"/>
      <c r="E141" s="79"/>
      <c r="F141" s="79"/>
      <c r="G141" s="8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5.75" x14ac:dyDescent="0.3">
      <c r="A142" s="24"/>
      <c r="B142" s="85"/>
      <c r="C142" s="79"/>
      <c r="D142" s="79"/>
      <c r="E142" s="79"/>
      <c r="F142" s="79"/>
      <c r="G142" s="8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5.75" x14ac:dyDescent="0.3">
      <c r="A143" s="24"/>
      <c r="B143" s="85"/>
      <c r="C143" s="79"/>
      <c r="D143" s="79"/>
      <c r="E143" s="79"/>
      <c r="F143" s="79"/>
      <c r="G143" s="8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5.75" x14ac:dyDescent="0.3">
      <c r="A144" s="24"/>
      <c r="B144" s="85"/>
      <c r="C144" s="79"/>
      <c r="D144" s="79"/>
      <c r="E144" s="79"/>
      <c r="F144" s="79"/>
      <c r="G144" s="8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5.75" x14ac:dyDescent="0.3">
      <c r="A145" s="24"/>
      <c r="B145" s="85"/>
      <c r="C145" s="79"/>
      <c r="D145" s="79"/>
      <c r="E145" s="79"/>
      <c r="F145" s="79"/>
      <c r="G145" s="8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5.75" x14ac:dyDescent="0.3">
      <c r="A146" s="24"/>
      <c r="B146" s="85"/>
      <c r="C146" s="79"/>
      <c r="D146" s="79"/>
      <c r="E146" s="79"/>
      <c r="F146" s="79"/>
      <c r="G146" s="8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5.75" x14ac:dyDescent="0.3">
      <c r="A147" s="24"/>
      <c r="B147" s="85"/>
      <c r="C147" s="79"/>
      <c r="D147" s="79"/>
      <c r="E147" s="79"/>
      <c r="F147" s="79"/>
      <c r="G147" s="8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5.75" x14ac:dyDescent="0.3">
      <c r="A148" s="24"/>
      <c r="B148" s="85"/>
      <c r="C148" s="79"/>
      <c r="D148" s="79"/>
      <c r="E148" s="79"/>
      <c r="F148" s="79"/>
      <c r="G148" s="8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5.75" x14ac:dyDescent="0.3">
      <c r="A149" s="24"/>
      <c r="B149" s="85"/>
      <c r="C149" s="79"/>
      <c r="D149" s="79"/>
      <c r="E149" s="79"/>
      <c r="F149" s="79"/>
      <c r="G149" s="8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5.75" x14ac:dyDescent="0.3">
      <c r="A150" s="24"/>
      <c r="B150" s="85"/>
      <c r="C150" s="79"/>
      <c r="D150" s="79"/>
      <c r="E150" s="79"/>
      <c r="F150" s="79"/>
      <c r="G150" s="8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5.75" x14ac:dyDescent="0.3">
      <c r="A151" s="24"/>
      <c r="B151" s="85"/>
      <c r="C151" s="79"/>
      <c r="D151" s="79"/>
      <c r="E151" s="79"/>
      <c r="F151" s="79"/>
      <c r="G151" s="8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5.75" x14ac:dyDescent="0.3">
      <c r="A152" s="24"/>
      <c r="B152" s="85"/>
      <c r="C152" s="79"/>
      <c r="D152" s="79"/>
      <c r="E152" s="79"/>
      <c r="F152" s="79"/>
      <c r="G152" s="8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5.75" x14ac:dyDescent="0.3">
      <c r="A153" s="24"/>
      <c r="B153" s="85"/>
      <c r="C153" s="79"/>
      <c r="D153" s="79"/>
      <c r="E153" s="79"/>
      <c r="F153" s="79"/>
      <c r="G153" s="8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5.75" x14ac:dyDescent="0.3">
      <c r="A154" s="24"/>
      <c r="B154" s="85"/>
      <c r="C154" s="79"/>
      <c r="D154" s="79"/>
      <c r="E154" s="79"/>
      <c r="F154" s="79"/>
      <c r="G154" s="8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5.75" x14ac:dyDescent="0.3">
      <c r="A155" s="24"/>
      <c r="B155" s="85"/>
      <c r="C155" s="79"/>
      <c r="D155" s="79"/>
      <c r="E155" s="79"/>
      <c r="F155" s="79"/>
      <c r="G155" s="8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5.75" x14ac:dyDescent="0.3">
      <c r="A156" s="24"/>
      <c r="B156" s="85"/>
      <c r="C156" s="79"/>
      <c r="D156" s="79"/>
      <c r="E156" s="79"/>
      <c r="F156" s="79"/>
      <c r="G156" s="8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5.75" x14ac:dyDescent="0.3">
      <c r="A157" s="24"/>
      <c r="B157" s="85"/>
      <c r="C157" s="79"/>
      <c r="D157" s="79"/>
      <c r="E157" s="79"/>
      <c r="F157" s="79"/>
      <c r="G157" s="8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5.75" x14ac:dyDescent="0.3">
      <c r="A158" s="24"/>
      <c r="B158" s="85"/>
      <c r="C158" s="79"/>
      <c r="D158" s="79"/>
      <c r="E158" s="79"/>
      <c r="F158" s="79"/>
      <c r="G158" s="8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6.5" thickBot="1" x14ac:dyDescent="0.35">
      <c r="A159" s="24"/>
      <c r="B159" s="91"/>
      <c r="C159" s="92"/>
      <c r="D159" s="92"/>
      <c r="E159" s="92"/>
      <c r="F159" s="92"/>
      <c r="G159" s="93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6.5" thickTop="1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</sheetData>
  <mergeCells count="19">
    <mergeCell ref="B80:F80"/>
    <mergeCell ref="B25:G25"/>
    <mergeCell ref="H25:I25"/>
    <mergeCell ref="K25:O25"/>
    <mergeCell ref="B26:G26"/>
    <mergeCell ref="H26:I26"/>
    <mergeCell ref="K26:O26"/>
    <mergeCell ref="B42:J42"/>
    <mergeCell ref="K42:L42"/>
    <mergeCell ref="N42:R42"/>
    <mergeCell ref="B43:J43"/>
    <mergeCell ref="K43:L43"/>
    <mergeCell ref="N43:R43"/>
    <mergeCell ref="B11:F11"/>
    <mergeCell ref="G11:I11"/>
    <mergeCell ref="K11:O11"/>
    <mergeCell ref="B12:F12"/>
    <mergeCell ref="G12:I12"/>
    <mergeCell ref="K12:O12"/>
  </mergeCells>
  <dataValidations count="7">
    <dataValidation type="list" allowBlank="1" showInputMessage="1" sqref="C18:D19 C36:D36">
      <formula1>$F$84:$F$85</formula1>
    </dataValidation>
    <dataValidation type="list" allowBlank="1" showInputMessage="1" showErrorMessage="1" sqref="E36">
      <formula1>$C$85:$C$86</formula1>
    </dataValidation>
    <dataValidation type="list" allowBlank="1" showInputMessage="1" sqref="C16:D17">
      <formula1>$F$103:$F$104</formula1>
    </dataValidation>
    <dataValidation type="list" allowBlank="1" showInputMessage="1" sqref="C30:D35">
      <formula1>$F$90:$F$91</formula1>
    </dataValidation>
    <dataValidation type="list" allowBlank="1" showInputMessage="1" showErrorMessage="1" sqref="E30:E35 JA30:JA35 SW30:SW35 ACS30:ACS35 AMO30:AMO35 AWK30:AWK35 BGG30:BGG35 BQC30:BQC35 BZY30:BZY35 CJU30:CJU35 CTQ30:CTQ35 DDM30:DDM35 DNI30:DNI35 DXE30:DXE35 EHA30:EHA35 EQW30:EQW35 FAS30:FAS35 FKO30:FKO35 FUK30:FUK35 GEG30:GEG35 GOC30:GOC35 GXY30:GXY35 HHU30:HHU35 HRQ30:HRQ35 IBM30:IBM35 ILI30:ILI35 IVE30:IVE35 JFA30:JFA35 JOW30:JOW35 JYS30:JYS35 KIO30:KIO35 KSK30:KSK35 LCG30:LCG35 LMC30:LMC35 LVY30:LVY35 MFU30:MFU35 MPQ30:MPQ35 MZM30:MZM35 NJI30:NJI35 NTE30:NTE35 ODA30:ODA35 OMW30:OMW35 OWS30:OWS35 PGO30:PGO35 PQK30:PQK35 QAG30:QAG35 QKC30:QKC35 QTY30:QTY35 RDU30:RDU35 RNQ30:RNQ35 RXM30:RXM35 SHI30:SHI35 SRE30:SRE35 TBA30:TBA35 TKW30:TKW35 TUS30:TUS35 UEO30:UEO35 UOK30:UOK35 UYG30:UYG35 VIC30:VIC35 VRY30:VRY35 WBU30:WBU35 WLQ30:WLQ35 WVM30:WVM35">
      <formula1>$C$91:$C$92</formula1>
    </dataValidation>
    <dataValidation type="list" allowBlank="1" showInputMessage="1" sqref="IY30:IZ35 BQA30:BQB35 BZW30:BZX35 CJS30:CJT35 CTO30:CTP35 DDK30:DDL35 DNG30:DNH35 DXC30:DXD35 EGY30:EGZ35 EQU30:EQV35 FAQ30:FAR35 FKM30:FKN35 FUI30:FUJ35 GEE30:GEF35 GOA30:GOB35 GXW30:GXX35 HHS30:HHT35 HRO30:HRP35 IBK30:IBL35 ILG30:ILH35 IVC30:IVD35 JEY30:JEZ35 JOU30:JOV35 JYQ30:JYR35 KIM30:KIN35 KSI30:KSJ35 LCE30:LCF35 LMA30:LMB35 LVW30:LVX35 MFS30:MFT35 MPO30:MPP35 MZK30:MZL35 NJG30:NJH35 NTC30:NTD35 OCY30:OCZ35 OMU30:OMV35 OWQ30:OWR35 PGM30:PGN35 PQI30:PQJ35 QAE30:QAF35 QKA30:QKB35 QTW30:QTX35 RDS30:RDT35 RNO30:RNP35 RXK30:RXL35 SHG30:SHH35 SRC30:SRD35 TAY30:TAZ35 TKU30:TKV35 TUQ30:TUR35 UEM30:UEN35 UOI30:UOJ35 UYE30:UYF35 VIA30:VIB35 VRW30:VRX35 WBS30:WBT35 WLO30:WLP35 WVK30:WVL35 BGE30:BGF35 AWI30:AWJ35 AMM30:AMN35 ACQ30:ACR35 SU30:SV35">
      <formula1>$F$91:$F$101</formula1>
    </dataValidation>
    <dataValidation type="list" allowBlank="1" showInputMessage="1" sqref="F47:F60 C47:C60">
      <formula1>$F$82:$F$83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Essai avec V1</vt:lpstr>
      <vt:lpstr>Essai avec V2</vt:lpstr>
      <vt:lpstr>Analyse</vt:lpstr>
      <vt:lpstr>Graphe Force V1 - Deviation</vt:lpstr>
      <vt:lpstr>Graphe Force V2 - Deviation</vt:lpstr>
      <vt:lpstr>ForceRechercheeV1</vt:lpstr>
      <vt:lpstr>ForceRechercheeV2</vt:lpstr>
      <vt:lpstr>'Essai avec V1'!Zone_d_impression</vt:lpstr>
      <vt:lpstr>'Essai avec V2'!Zone_d_impression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2014-03-26T11:19:09Z</cp:lastPrinted>
  <dcterms:created xsi:type="dcterms:W3CDTF">2011-03-16T13:13:29Z</dcterms:created>
  <dcterms:modified xsi:type="dcterms:W3CDTF">2014-09-17T14:37:01Z</dcterms:modified>
</cp:coreProperties>
</file>