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filterPrivacy="1"/>
  <xr:revisionPtr revIDLastSave="0" documentId="13_ncr:1_{C2A63768-52CF-41BF-B047-41EF47B75EEC}" xr6:coauthVersionLast="47" xr6:coauthVersionMax="47" xr10:uidLastSave="{00000000-0000-0000-0000-000000000000}"/>
  <bookViews>
    <workbookView xWindow="-120" yWindow="-120" windowWidth="29040" windowHeight="15840" tabRatio="315" activeTab="2" xr2:uid="{00000000-000D-0000-FFFF-FFFF00000000}"/>
  </bookViews>
  <sheets>
    <sheet name="Tabelle1" sheetId="1" r:id="rId1"/>
    <sheet name="Sheet1" sheetId="2" r:id="rId2"/>
    <sheet name="ne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3" l="1"/>
  <c r="K55" i="3"/>
  <c r="M55" i="3"/>
  <c r="O55" i="3"/>
  <c r="I56" i="3"/>
  <c r="K56" i="3"/>
  <c r="M56" i="3"/>
  <c r="O56" i="3"/>
  <c r="I57" i="3"/>
  <c r="K57" i="3"/>
  <c r="M57" i="3"/>
  <c r="O57" i="3"/>
  <c r="P48" i="3"/>
  <c r="P49" i="3"/>
  <c r="P47" i="3"/>
  <c r="N48" i="3"/>
  <c r="N49" i="3"/>
  <c r="N47" i="3"/>
  <c r="L48" i="3"/>
  <c r="L49" i="3"/>
  <c r="L47" i="3"/>
  <c r="J48" i="3"/>
  <c r="J49" i="3"/>
  <c r="J47" i="3"/>
  <c r="J24" i="3" l="1"/>
  <c r="J17" i="3"/>
  <c r="J10" i="3"/>
  <c r="J3" i="3"/>
  <c r="I26" i="3"/>
  <c r="I27" i="3"/>
  <c r="H26" i="3"/>
  <c r="H27" i="3"/>
  <c r="H25" i="3"/>
  <c r="I25" i="3"/>
  <c r="G26" i="3"/>
  <c r="G27" i="3"/>
  <c r="G25" i="3"/>
  <c r="I19" i="3"/>
  <c r="I20" i="3"/>
  <c r="H19" i="3"/>
  <c r="H20" i="3"/>
  <c r="H18" i="3"/>
  <c r="I18" i="3"/>
  <c r="G19" i="3"/>
  <c r="G20" i="3"/>
  <c r="G18" i="3"/>
  <c r="I12" i="3"/>
  <c r="I13" i="3"/>
  <c r="H12" i="3"/>
  <c r="H13" i="3"/>
  <c r="H11" i="3"/>
  <c r="I11" i="3"/>
  <c r="J11" i="3" s="1"/>
  <c r="G12" i="3"/>
  <c r="J12" i="3" s="1"/>
  <c r="G13" i="3"/>
  <c r="G11" i="3"/>
  <c r="I5" i="3"/>
  <c r="I6" i="3"/>
  <c r="H5" i="3"/>
  <c r="H6" i="3"/>
  <c r="H4" i="3"/>
  <c r="I4" i="3"/>
  <c r="G5" i="3"/>
  <c r="G6" i="3"/>
  <c r="G4" i="3"/>
  <c r="J4" i="3" l="1"/>
  <c r="J6" i="3"/>
  <c r="J26" i="3"/>
  <c r="J5" i="3"/>
  <c r="J13" i="3"/>
  <c r="J18" i="3"/>
  <c r="J19" i="3"/>
  <c r="J20" i="3"/>
  <c r="J25" i="3"/>
  <c r="J27" i="3"/>
</calcChain>
</file>

<file path=xl/sharedStrings.xml><?xml version="1.0" encoding="utf-8"?>
<sst xmlns="http://schemas.openxmlformats.org/spreadsheetml/2006/main" count="77" uniqueCount="15">
  <si>
    <t>V</t>
  </si>
  <si>
    <t>CH</t>
  </si>
  <si>
    <t>2 m/s</t>
  </si>
  <si>
    <t>0.5 m/s</t>
  </si>
  <si>
    <t>0.5 mm/s</t>
  </si>
  <si>
    <t>0.005 mm/s</t>
  </si>
  <si>
    <t>SH</t>
  </si>
  <si>
    <t>NT</t>
  </si>
  <si>
    <t>PS</t>
  </si>
  <si>
    <t>avg</t>
  </si>
  <si>
    <t>ps</t>
  </si>
  <si>
    <t>ndb</t>
  </si>
  <si>
    <t>ch</t>
  </si>
  <si>
    <t>sh</t>
  </si>
  <si>
    <t>strain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</si>
</sst>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Tabelle1!$C$10</c:f>
              <c:numCache>
                <c:formatCode>0.00</c:formatCode>
                <c:ptCount val="1"/>
                <c:pt idx="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50E-9DA8-757419D50A3C}"/>
            </c:ext>
          </c:extLst>
        </c:ser>
        <c:ser>
          <c:idx val="3"/>
          <c:order val="1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Tabelle1!$C$11</c:f>
              <c:numCache>
                <c:formatCode>0.00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D7-450E-9DA8-757419D50A3C}"/>
            </c:ext>
          </c:extLst>
        </c:ser>
        <c:ser>
          <c:idx val="4"/>
          <c:order val="2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Tabelle1!$D$11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D7-450E-9DA8-757419D50A3C}"/>
            </c:ext>
          </c:extLst>
        </c:ser>
        <c:ser>
          <c:idx val="5"/>
          <c:order val="3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Tabelle1!$E$11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D7-450E-9DA8-757419D50A3C}"/>
            </c:ext>
          </c:extLst>
        </c:ser>
        <c:ser>
          <c:idx val="6"/>
          <c:order val="4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Tabelle1!$C$12</c:f>
              <c:numCache>
                <c:formatCode>0.00</c:formatCode>
                <c:ptCount val="1"/>
                <c:pt idx="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D7-450E-9DA8-757419D50A3C}"/>
            </c:ext>
          </c:extLst>
        </c:ser>
        <c:ser>
          <c:idx val="7"/>
          <c:order val="5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Tabelle1!$D$12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D7-450E-9DA8-757419D50A3C}"/>
            </c:ext>
          </c:extLst>
        </c:ser>
        <c:ser>
          <c:idx val="8"/>
          <c:order val="6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Tabelle1!$E$12</c:f>
              <c:numCache>
                <c:formatCode>0.00</c:formatCode>
                <c:ptCount val="1"/>
                <c:pt idx="0">
                  <c:v>0.94337533333333334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D7-450E-9DA8-757419D50A3C}"/>
            </c:ext>
          </c:extLst>
        </c:ser>
        <c:ser>
          <c:idx val="9"/>
          <c:order val="7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Tabelle1!$C$13</c:f>
              <c:numCache>
                <c:formatCode>0.00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DD7-450E-9DA8-757419D50A3C}"/>
            </c:ext>
          </c:extLst>
        </c:ser>
        <c:ser>
          <c:idx val="10"/>
          <c:order val="8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Tabelle1!$D$13</c:f>
              <c:numCache>
                <c:formatCode>0.00</c:formatCode>
                <c:ptCount val="1"/>
                <c:pt idx="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DD7-450E-9DA8-757419D50A3C}"/>
            </c:ext>
          </c:extLst>
        </c:ser>
        <c:ser>
          <c:idx val="11"/>
          <c:order val="9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Tabelle1!$E$13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DD7-450E-9DA8-757419D50A3C}"/>
            </c:ext>
          </c:extLst>
        </c:ser>
        <c:ser>
          <c:idx val="1"/>
          <c:order val="10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Tabelle1!$D$10</c:f>
              <c:numCache>
                <c:formatCode>0.00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DD7-450E-9DA8-757419D50A3C}"/>
            </c:ext>
          </c:extLst>
        </c:ser>
        <c:ser>
          <c:idx val="2"/>
          <c:order val="11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Tabelle1!$E$10</c:f>
              <c:numCache>
                <c:formatCode>0.00</c:formatCode>
                <c:ptCount val="1"/>
                <c:pt idx="0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DD7-450E-9DA8-757419D50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8912"/>
        <c:axId val="1763569936"/>
      </c:scatterChart>
      <c:valAx>
        <c:axId val="146591891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Fracture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69936"/>
        <c:crosses val="autoZero"/>
        <c:crossBetween val="midCat"/>
      </c:valAx>
      <c:valAx>
        <c:axId val="1763569936"/>
        <c:scaling>
          <c:orientation val="minMax"/>
          <c:max val="1.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91891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6.6064675407260548E-2"/>
          <c:y val="0.87925511686336122"/>
          <c:w val="0.93393532459273942"/>
          <c:h val="8.907425764178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Tabelle1!$C$3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B-4DF1-810F-E85E93B83A8F}"/>
            </c:ext>
          </c:extLst>
        </c:ser>
        <c:ser>
          <c:idx val="5"/>
          <c:order val="3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Tabelle1!$B$4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Tabelle1!$C$4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AB-4DF1-810F-E85E93B83A8F}"/>
            </c:ext>
          </c:extLst>
        </c:ser>
        <c:ser>
          <c:idx val="8"/>
          <c:order val="6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Tabelle1!$C$5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9AB-4DF1-810F-E85E93B83A8F}"/>
            </c:ext>
          </c:extLst>
        </c:ser>
        <c:ser>
          <c:idx val="11"/>
          <c:order val="9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Tabelle1!$C$6</c:f>
              <c:numCache>
                <c:formatCode>0.00</c:formatCode>
                <c:ptCount val="1"/>
                <c:pt idx="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9AB-4DF1-810F-E85E93B83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8912"/>
        <c:axId val="176356993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Tabelle1!$D$2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Tabelle1!$B$3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Tabelle1!$D$3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1.1599999999999999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B9AB-4DF1-810F-E85E93B83A8F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diamond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Tabelle1!$E$3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9AB-4DF1-810F-E85E93B83A8F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FF"/>
                    </a:solidFill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9AB-4DF1-810F-E85E93B83A8F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FF"/>
                    </a:solidFill>
                    <a:ln w="9525">
                      <a:solidFill>
                        <a:srgbClr val="0000FF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1.1000000000000001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Tabelle1!$E$4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1.1000000000000001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9AB-4DF1-810F-E85E93B83A8F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9AB-4DF1-810F-E85E93B83A8F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Tabelle1!$E$5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1.1200000000000001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9AB-4DF1-810F-E85E93B83A8F}"/>
                  </c:ext>
                </c:extLst>
              </c15:ser>
            </c15:filteredScatterSeries>
            <c15:filteredScatterSeries>
              <c15:ser>
                <c:idx val="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Tabelle1!$D$6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9AB-4DF1-810F-E85E93B83A8F}"/>
                  </c:ext>
                </c:extLst>
              </c15:ser>
            </c15:filteredScatterSeries>
            <c15:filteredScatterSeries>
              <c15:ser>
                <c:idx val="2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rgbClr val="FF000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Tabelle1!$B$6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1.3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Tabelle1!$E$6</c15:sqref>
                        </c15:formulaRef>
                      </c:ext>
                    </c:extLst>
                    <c:numCache>
                      <c:formatCode>0.00</c:formatCode>
                      <c:ptCount val="1"/>
                      <c:pt idx="0">
                        <c:v>1.0900000000000001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9AB-4DF1-810F-E85E93B83A8F}"/>
                  </c:ext>
                </c:extLst>
              </c15:ser>
            </c15:filteredScatterSeries>
          </c:ext>
        </c:extLst>
      </c:scatterChart>
      <c:valAx>
        <c:axId val="1465918912"/>
        <c:scaling>
          <c:orientation val="minMax"/>
          <c:max val="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Fracture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3569936"/>
        <c:crosses val="autoZero"/>
        <c:crossBetween val="midCat"/>
      </c:valAx>
      <c:valAx>
        <c:axId val="1763569936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Failure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65918912"/>
        <c:crosses val="autoZero"/>
        <c:crossBetween val="midCat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b"/>
      <c:layout>
        <c:manualLayout>
          <c:xMode val="edge"/>
          <c:yMode val="edge"/>
          <c:x val="0.59407796388998757"/>
          <c:y val="0.24593753610987307"/>
          <c:w val="8.4807118538800241E-2"/>
          <c:h val="0.27188217038907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2"/>
          <c:order val="0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Tabelle1!$C$10</c:f>
              <c:numCache>
                <c:formatCode>0.00</c:formatCode>
                <c:ptCount val="1"/>
                <c:pt idx="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48A2-40D3-A666-9862E7EC6659}"/>
            </c:ext>
          </c:extLst>
        </c:ser>
        <c:ser>
          <c:idx val="13"/>
          <c:order val="1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Tabelle1!$C$11</c:f>
              <c:numCache>
                <c:formatCode>0.00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48A2-40D3-A666-9862E7EC6659}"/>
            </c:ext>
          </c:extLst>
        </c:ser>
        <c:ser>
          <c:idx val="14"/>
          <c:order val="2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Tabelle1!$D$11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48A2-40D3-A666-9862E7EC6659}"/>
            </c:ext>
          </c:extLst>
        </c:ser>
        <c:ser>
          <c:idx val="15"/>
          <c:order val="3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Tabelle1!$B$11</c:f>
              <c:numCache>
                <c:formatCode>General</c:formatCode>
                <c:ptCount val="1"/>
                <c:pt idx="0">
                  <c:v>2.1</c:v>
                </c:pt>
              </c:numCache>
            </c:numRef>
          </c:xVal>
          <c:yVal>
            <c:numRef>
              <c:f>Tabelle1!$E$11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48A2-40D3-A666-9862E7EC6659}"/>
            </c:ext>
          </c:extLst>
        </c:ser>
        <c:ser>
          <c:idx val="16"/>
          <c:order val="4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Tabelle1!$C$12</c:f>
              <c:numCache>
                <c:formatCode>0.00</c:formatCode>
                <c:ptCount val="1"/>
                <c:pt idx="0">
                  <c:v>0.95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48A2-40D3-A666-9862E7EC6659}"/>
            </c:ext>
          </c:extLst>
        </c:ser>
        <c:ser>
          <c:idx val="17"/>
          <c:order val="5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Tabelle1!$D$12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48A2-40D3-A666-9862E7EC6659}"/>
            </c:ext>
          </c:extLst>
        </c:ser>
        <c:ser>
          <c:idx val="18"/>
          <c:order val="6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Tabelle1!$B$12</c:f>
              <c:numCache>
                <c:formatCode>General</c:formatCode>
                <c:ptCount val="1"/>
                <c:pt idx="0">
                  <c:v>2.2000000000000002</c:v>
                </c:pt>
              </c:numCache>
            </c:numRef>
          </c:xVal>
          <c:yVal>
            <c:numRef>
              <c:f>Tabelle1!$E$12</c:f>
              <c:numCache>
                <c:formatCode>0.00</c:formatCode>
                <c:ptCount val="1"/>
                <c:pt idx="0">
                  <c:v>0.94337533333333334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48A2-40D3-A666-9862E7EC6659}"/>
            </c:ext>
          </c:extLst>
        </c:ser>
        <c:ser>
          <c:idx val="19"/>
          <c:order val="7"/>
          <c:tx>
            <c:strRef>
              <c:f>Tabelle1!$C$9</c:f>
              <c:strCache>
                <c:ptCount val="1"/>
                <c:pt idx="0">
                  <c:v>1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Tabelle1!$C$13</c:f>
              <c:numCache>
                <c:formatCode>0.00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48A2-40D3-A666-9862E7EC6659}"/>
            </c:ext>
          </c:extLst>
        </c:ser>
        <c:ser>
          <c:idx val="20"/>
          <c:order val="8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Tabelle1!$D$13</c:f>
              <c:numCache>
                <c:formatCode>0.00</c:formatCode>
                <c:ptCount val="1"/>
                <c:pt idx="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48A2-40D3-A666-9862E7EC6659}"/>
            </c:ext>
          </c:extLst>
        </c:ser>
        <c:ser>
          <c:idx val="21"/>
          <c:order val="9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Tabelle1!$B$13</c:f>
              <c:numCache>
                <c:formatCode>General</c:formatCode>
                <c:ptCount val="1"/>
                <c:pt idx="0">
                  <c:v>2.2999999999999998</c:v>
                </c:pt>
              </c:numCache>
            </c:numRef>
          </c:xVal>
          <c:yVal>
            <c:numRef>
              <c:f>Tabelle1!$E$13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48A2-40D3-A666-9862E7EC6659}"/>
            </c:ext>
          </c:extLst>
        </c:ser>
        <c:ser>
          <c:idx val="22"/>
          <c:order val="10"/>
          <c:tx>
            <c:strRef>
              <c:f>Tabelle1!$D$9</c:f>
              <c:strCache>
                <c:ptCount val="1"/>
                <c:pt idx="0">
                  <c:v>2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Tabelle1!$D$10</c:f>
              <c:numCache>
                <c:formatCode>0.00</c:formatCode>
                <c:ptCount val="1"/>
                <c:pt idx="0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48A2-40D3-A666-9862E7EC6659}"/>
            </c:ext>
          </c:extLst>
        </c:ser>
        <c:ser>
          <c:idx val="23"/>
          <c:order val="11"/>
          <c:tx>
            <c:strRef>
              <c:f>Tabelle1!$E$9</c:f>
              <c:strCache>
                <c:ptCount val="1"/>
                <c:pt idx="0">
                  <c:v>3</c:v>
                </c:pt>
              </c:strCache>
            </c:strRef>
          </c:tx>
          <c:spPr>
            <a:ln w="2540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Tabelle1!$B$10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Tabelle1!$E$10</c:f>
              <c:numCache>
                <c:formatCode>0.00</c:formatCode>
                <c:ptCount val="1"/>
                <c:pt idx="0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48A2-40D3-A666-9862E7EC6659}"/>
            </c:ext>
          </c:extLst>
        </c:ser>
        <c:ser>
          <c:idx val="0"/>
          <c:order val="12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Tabelle1!$C$3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8A2-40D3-A666-9862E7EC6659}"/>
            </c:ext>
          </c:extLst>
        </c:ser>
        <c:ser>
          <c:idx val="3"/>
          <c:order val="13"/>
          <c:tx>
            <c:strRef>
              <c:f>Tabelle1!$D$2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Tabelle1!$D$3</c:f>
              <c:numCache>
                <c:formatCode>0.00</c:formatCode>
                <c:ptCount val="1"/>
                <c:pt idx="0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8A2-40D3-A666-9862E7EC6659}"/>
            </c:ext>
          </c:extLst>
        </c:ser>
        <c:ser>
          <c:idx val="4"/>
          <c:order val="14"/>
          <c:tx>
            <c:strRef>
              <c:f>Tabelle1!$E$2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Tabelle1!$B$3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Tabelle1!$E$3</c:f>
              <c:numCache>
                <c:formatCode>0.00</c:formatCode>
                <c:ptCount val="1"/>
                <c:pt idx="0">
                  <c:v>1.17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8A2-40D3-A666-9862E7EC6659}"/>
            </c:ext>
          </c:extLst>
        </c:ser>
        <c:ser>
          <c:idx val="5"/>
          <c:order val="15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Tabelle1!$B$4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Tabelle1!$C$4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8A2-40D3-A666-9862E7EC6659}"/>
            </c:ext>
          </c:extLst>
        </c:ser>
        <c:ser>
          <c:idx val="6"/>
          <c:order val="16"/>
          <c:tx>
            <c:strRef>
              <c:f>Tabelle1!$D$2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Tabelle1!$B$4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Tabelle1!$D$4</c:f>
              <c:numCache>
                <c:formatCode>0.00</c:formatCode>
                <c:ptCount val="1"/>
                <c:pt idx="0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8A2-40D3-A666-9862E7EC6659}"/>
            </c:ext>
          </c:extLst>
        </c:ser>
        <c:ser>
          <c:idx val="7"/>
          <c:order val="17"/>
          <c:tx>
            <c:strRef>
              <c:f>Tabelle1!$E$2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Tabelle1!$B$4</c:f>
              <c:numCache>
                <c:formatCode>General</c:formatCode>
                <c:ptCount val="1"/>
                <c:pt idx="0">
                  <c:v>1.1000000000000001</c:v>
                </c:pt>
              </c:numCache>
            </c:numRef>
          </c:xVal>
          <c:yVal>
            <c:numRef>
              <c:f>Tabelle1!$E$4</c:f>
              <c:numCache>
                <c:formatCode>0.00</c:formatCode>
                <c:ptCount val="1"/>
                <c:pt idx="0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8A2-40D3-A666-9862E7EC6659}"/>
            </c:ext>
          </c:extLst>
        </c:ser>
        <c:ser>
          <c:idx val="8"/>
          <c:order val="18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Tabelle1!$C$5</c:f>
              <c:numCache>
                <c:formatCode>0.00</c:formatCode>
                <c:ptCount val="1"/>
                <c:pt idx="0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8A2-40D3-A666-9862E7EC6659}"/>
            </c:ext>
          </c:extLst>
        </c:ser>
        <c:ser>
          <c:idx val="9"/>
          <c:order val="19"/>
          <c:tx>
            <c:strRef>
              <c:f>Tabelle1!$D$2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Tabelle1!$D$5</c:f>
              <c:numCache>
                <c:formatCode>0.00</c:formatCode>
                <c:ptCount val="1"/>
                <c:pt idx="0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8A2-40D3-A666-9862E7EC6659}"/>
            </c:ext>
          </c:extLst>
        </c:ser>
        <c:ser>
          <c:idx val="10"/>
          <c:order val="20"/>
          <c:tx>
            <c:strRef>
              <c:f>Tabelle1!$E$2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Tabelle1!$B$5</c:f>
              <c:numCache>
                <c:formatCode>General</c:formatCode>
                <c:ptCount val="1"/>
                <c:pt idx="0">
                  <c:v>1.2</c:v>
                </c:pt>
              </c:numCache>
            </c:numRef>
          </c:xVal>
          <c:yVal>
            <c:numRef>
              <c:f>Tabelle1!$E$5</c:f>
              <c:numCache>
                <c:formatCode>0.00</c:formatCode>
                <c:ptCount val="1"/>
                <c:pt idx="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8A2-40D3-A666-9862E7EC6659}"/>
            </c:ext>
          </c:extLst>
        </c:ser>
        <c:ser>
          <c:idx val="11"/>
          <c:order val="21"/>
          <c:tx>
            <c:strRef>
              <c:f>Tabelle1!$C$2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Tabelle1!$C$6</c:f>
              <c:numCache>
                <c:formatCode>0.00</c:formatCode>
                <c:ptCount val="1"/>
                <c:pt idx="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48A2-40D3-A666-9862E7EC6659}"/>
            </c:ext>
          </c:extLst>
        </c:ser>
        <c:ser>
          <c:idx val="1"/>
          <c:order val="22"/>
          <c:tx>
            <c:strRef>
              <c:f>Tabelle1!$D$2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Tabelle1!$D$6</c:f>
              <c:numCache>
                <c:formatCode>0.00</c:formatCode>
                <c:ptCount val="1"/>
                <c:pt idx="0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8A2-40D3-A666-9862E7EC6659}"/>
            </c:ext>
          </c:extLst>
        </c:ser>
        <c:ser>
          <c:idx val="2"/>
          <c:order val="23"/>
          <c:tx>
            <c:strRef>
              <c:f>Tabelle1!$E$2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Tabelle1!$B$6</c:f>
              <c:numCache>
                <c:formatCode>General</c:formatCode>
                <c:ptCount val="1"/>
                <c:pt idx="0">
                  <c:v>1.3</c:v>
                </c:pt>
              </c:numCache>
            </c:numRef>
          </c:xVal>
          <c:yVal>
            <c:numRef>
              <c:f>Tabelle1!$E$6</c:f>
              <c:numCache>
                <c:formatCode>0.00</c:formatCode>
                <c:ptCount val="1"/>
                <c:pt idx="0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48A2-40D3-A666-9862E7EC6659}"/>
            </c:ext>
          </c:extLst>
        </c:ser>
        <c:ser>
          <c:idx val="24"/>
          <c:order val="24"/>
          <c:tx>
            <c:strRef>
              <c:f>Tabelle1!$C$16</c:f>
              <c:strCache>
                <c:ptCount val="1"/>
                <c:pt idx="0">
                  <c:v>1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Tabelle1!$C$17</c:f>
              <c:numCache>
                <c:formatCode>0.00</c:formatCode>
                <c:ptCount val="1"/>
                <c:pt idx="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48A2-40D3-A666-9862E7EC6659}"/>
            </c:ext>
          </c:extLst>
        </c:ser>
        <c:ser>
          <c:idx val="25"/>
          <c:order val="25"/>
          <c:tx>
            <c:strRef>
              <c:f>Tabelle1!$B$17</c:f>
              <c:strCache>
                <c:ptCount val="1"/>
                <c:pt idx="0">
                  <c:v>3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Tabelle1!$D$17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48A2-40D3-A666-9862E7EC6659}"/>
            </c:ext>
          </c:extLst>
        </c:ser>
        <c:ser>
          <c:idx val="26"/>
          <c:order val="26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Tabelle1!$B$17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Tabelle1!$E$17</c:f>
              <c:numCache>
                <c:formatCode>0.00</c:formatCode>
                <c:ptCount val="1"/>
                <c:pt idx="0">
                  <c:v>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48A2-40D3-A666-9862E7EC6659}"/>
            </c:ext>
          </c:extLst>
        </c:ser>
        <c:ser>
          <c:idx val="27"/>
          <c:order val="27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Tabelle1!$B$18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Tabelle1!$C$18</c:f>
              <c:numCache>
                <c:formatCode>0.00</c:formatCode>
                <c:ptCount val="1"/>
                <c:pt idx="0">
                  <c:v>0.99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48A2-40D3-A666-9862E7EC6659}"/>
            </c:ext>
          </c:extLst>
        </c:ser>
        <c:ser>
          <c:idx val="28"/>
          <c:order val="28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Tabelle1!$B$18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Tabelle1!$E$18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48A2-40D3-A666-9862E7EC6659}"/>
            </c:ext>
          </c:extLst>
        </c:ser>
        <c:ser>
          <c:idx val="29"/>
          <c:order val="29"/>
          <c:tx>
            <c:strRef>
              <c:f>Tabelle1!$B$19</c:f>
              <c:strCache>
                <c:ptCount val="1"/>
                <c:pt idx="0">
                  <c:v>3.2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Tabelle1!$B$19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Tabelle1!$C$19</c:f>
              <c:numCache>
                <c:formatCode>0.00</c:formatCode>
                <c:ptCount val="1"/>
                <c:pt idx="0">
                  <c:v>0.94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48A2-40D3-A666-9862E7EC6659}"/>
            </c:ext>
          </c:extLst>
        </c:ser>
        <c:ser>
          <c:idx val="30"/>
          <c:order val="30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Tabelle1!$B$19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Tabelle1!$D$19</c:f>
              <c:numCache>
                <c:formatCode>0.00</c:formatCode>
                <c:ptCount val="1"/>
                <c:pt idx="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8A2-40D3-A666-9862E7EC6659}"/>
            </c:ext>
          </c:extLst>
        </c:ser>
        <c:ser>
          <c:idx val="31"/>
          <c:order val="31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Tabelle1!$B$19</c:f>
              <c:numCache>
                <c:formatCode>General</c:formatCode>
                <c:ptCount val="1"/>
                <c:pt idx="0">
                  <c:v>3.2</c:v>
                </c:pt>
              </c:numCache>
            </c:numRef>
          </c:xVal>
          <c:yVal>
            <c:numRef>
              <c:f>Tabelle1!$E$19</c:f>
              <c:numCache>
                <c:formatCode>0.00</c:formatCode>
                <c:ptCount val="1"/>
                <c:pt idx="0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48A2-40D3-A666-9862E7EC6659}"/>
            </c:ext>
          </c:extLst>
        </c:ser>
        <c:ser>
          <c:idx val="32"/>
          <c:order val="32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Tabelle1!$B$20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Tabelle1!$C$20</c:f>
              <c:numCache>
                <c:formatCode>0.00</c:formatCode>
                <c:ptCount val="1"/>
                <c:pt idx="0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8A2-40D3-A666-9862E7EC6659}"/>
            </c:ext>
          </c:extLst>
        </c:ser>
        <c:ser>
          <c:idx val="33"/>
          <c:order val="33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Tabelle1!$B$20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Tabelle1!$D$20</c:f>
              <c:numCache>
                <c:formatCode>0.00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48A2-40D3-A666-9862E7EC6659}"/>
            </c:ext>
          </c:extLst>
        </c:ser>
        <c:ser>
          <c:idx val="34"/>
          <c:order val="34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Tabelle1!$B$20</c:f>
              <c:numCache>
                <c:formatCode>General</c:formatCode>
                <c:ptCount val="1"/>
                <c:pt idx="0">
                  <c:v>3.3</c:v>
                </c:pt>
              </c:numCache>
            </c:numRef>
          </c:xVal>
          <c:yVal>
            <c:numRef>
              <c:f>Tabelle1!$E$20</c:f>
              <c:numCache>
                <c:formatCode>0.00</c:formatCode>
                <c:ptCount val="1"/>
                <c:pt idx="0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8A2-40D3-A666-9862E7EC6659}"/>
            </c:ext>
          </c:extLst>
        </c:ser>
        <c:ser>
          <c:idx val="35"/>
          <c:order val="35"/>
          <c:tx>
            <c:strRef>
              <c:f>Tabelle1!$D$16</c:f>
              <c:strCache>
                <c:ptCount val="1"/>
                <c:pt idx="0">
                  <c:v>2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Tabelle1!$B$18</c:f>
              <c:numCache>
                <c:formatCode>General</c:formatCode>
                <c:ptCount val="1"/>
                <c:pt idx="0">
                  <c:v>3.1</c:v>
                </c:pt>
              </c:numCache>
            </c:numRef>
          </c:xVal>
          <c:yVal>
            <c:numRef>
              <c:f>Tabelle1!$D$18</c:f>
              <c:numCache>
                <c:formatCode>0.00</c:formatCode>
                <c:ptCount val="1"/>
                <c:pt idx="0">
                  <c:v>1.06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8A2-40D3-A666-9862E7EC6659}"/>
            </c:ext>
          </c:extLst>
        </c:ser>
        <c:ser>
          <c:idx val="36"/>
          <c:order val="36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Tabelle1!$B$24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Tabelle1!$C$24</c:f>
              <c:numCache>
                <c:formatCode>0.00</c:formatCode>
                <c:ptCount val="1"/>
                <c:pt idx="0">
                  <c:v>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8A2-40D3-A666-9862E7EC6659}"/>
            </c:ext>
          </c:extLst>
        </c:ser>
        <c:ser>
          <c:idx val="37"/>
          <c:order val="37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Tabelle1!$B$24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Tabelle1!$D$24</c:f>
              <c:numCache>
                <c:formatCode>0.00</c:formatCode>
                <c:ptCount val="1"/>
                <c:pt idx="0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8A2-40D3-A666-9862E7EC6659}"/>
            </c:ext>
          </c:extLst>
        </c:ser>
        <c:ser>
          <c:idx val="38"/>
          <c:order val="38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Tabelle1!$B$24</c:f>
              <c:numCache>
                <c:formatCode>General</c:formatCode>
                <c:ptCount val="1"/>
                <c:pt idx="0">
                  <c:v>4</c:v>
                </c:pt>
              </c:numCache>
            </c:numRef>
          </c:xVal>
          <c:yVal>
            <c:numRef>
              <c:f>Tabelle1!$E$24</c:f>
              <c:numCache>
                <c:formatCode>0.00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48A2-40D3-A666-9862E7EC6659}"/>
            </c:ext>
          </c:extLst>
        </c:ser>
        <c:ser>
          <c:idx val="39"/>
          <c:order val="39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Tabelle1!$B$25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Tabelle1!$C$25</c:f>
              <c:numCache>
                <c:formatCode>0.00</c:formatCode>
                <c:ptCount val="1"/>
                <c:pt idx="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F-48A2-40D3-A666-9862E7EC6659}"/>
            </c:ext>
          </c:extLst>
        </c:ser>
        <c:ser>
          <c:idx val="40"/>
          <c:order val="40"/>
          <c:tx>
            <c:strRef>
              <c:f>Tabelle1!$B$25</c:f>
              <c:strCache>
                <c:ptCount val="1"/>
                <c:pt idx="0">
                  <c:v>4.1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Tabelle1!$B$25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Tabelle1!$D$25</c:f>
              <c:numCache>
                <c:formatCode>0.00</c:formatCode>
                <c:ptCount val="1"/>
                <c:pt idx="0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0-48A2-40D3-A666-9862E7EC6659}"/>
            </c:ext>
          </c:extLst>
        </c:ser>
        <c:ser>
          <c:idx val="41"/>
          <c:order val="41"/>
          <c:spPr>
            <a:ln w="19050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Tabelle1!$B$25</c:f>
              <c:numCache>
                <c:formatCode>General</c:formatCode>
                <c:ptCount val="1"/>
                <c:pt idx="0">
                  <c:v>4.0999999999999996</c:v>
                </c:pt>
              </c:numCache>
            </c:numRef>
          </c:xVal>
          <c:yVal>
            <c:numRef>
              <c:f>Tabelle1!$E$25</c:f>
              <c:numCache>
                <c:formatCode>0.00</c:formatCode>
                <c:ptCount val="1"/>
                <c:pt idx="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48A2-40D3-A666-9862E7EC6659}"/>
            </c:ext>
          </c:extLst>
        </c:ser>
        <c:ser>
          <c:idx val="42"/>
          <c:order val="42"/>
          <c:tx>
            <c:strRef>
              <c:f>Tabelle1!$B$26</c:f>
              <c:strCache>
                <c:ptCount val="1"/>
                <c:pt idx="0">
                  <c:v>4.2</c:v>
                </c:pt>
              </c:strCache>
            </c:strRef>
          </c:tx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Tabelle1!$B$26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Tabelle1!$C$26</c:f>
              <c:numCache>
                <c:formatCode>0.00</c:formatCode>
                <c:ptCount val="1"/>
                <c:pt idx="0">
                  <c:v>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2-48A2-40D3-A666-9862E7EC6659}"/>
            </c:ext>
          </c:extLst>
        </c:ser>
        <c:ser>
          <c:idx val="43"/>
          <c:order val="43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Tabelle1!$B$26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Tabelle1!$D$26</c:f>
              <c:numCache>
                <c:formatCode>0.00</c:formatCode>
                <c:ptCount val="1"/>
                <c:pt idx="0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3-48A2-40D3-A666-9862E7EC6659}"/>
            </c:ext>
          </c:extLst>
        </c:ser>
        <c:ser>
          <c:idx val="44"/>
          <c:order val="44"/>
          <c:spPr>
            <a:ln w="19050">
              <a:noFill/>
            </a:ln>
          </c:spPr>
          <c:marker>
            <c:symbol val="triangle"/>
            <c:size val="5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Tabelle1!$B$26</c:f>
              <c:numCache>
                <c:formatCode>General</c:formatCode>
                <c:ptCount val="1"/>
                <c:pt idx="0">
                  <c:v>4.2</c:v>
                </c:pt>
              </c:numCache>
            </c:numRef>
          </c:xVal>
          <c:yVal>
            <c:numRef>
              <c:f>Tabelle1!$E$26</c:f>
              <c:numCache>
                <c:formatCode>0.00</c:formatCode>
                <c:ptCount val="1"/>
                <c:pt idx="0">
                  <c:v>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4-48A2-40D3-A666-9862E7EC6659}"/>
            </c:ext>
          </c:extLst>
        </c:ser>
        <c:ser>
          <c:idx val="45"/>
          <c:order val="45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Tabelle1!$B$27</c:f>
              <c:numCache>
                <c:formatCode>General</c:formatCode>
                <c:ptCount val="1"/>
                <c:pt idx="0">
                  <c:v>4.3</c:v>
                </c:pt>
              </c:numCache>
            </c:numRef>
          </c:xVal>
          <c:yVal>
            <c:numRef>
              <c:f>Tabelle1!$C$27</c:f>
              <c:numCache>
                <c:formatCode>0.00</c:formatCode>
                <c:ptCount val="1"/>
                <c:pt idx="0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48A2-40D3-A666-9862E7EC6659}"/>
            </c:ext>
          </c:extLst>
        </c:ser>
        <c:ser>
          <c:idx val="46"/>
          <c:order val="46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Tabelle1!$B$27</c:f>
              <c:numCache>
                <c:formatCode>General</c:formatCode>
                <c:ptCount val="1"/>
                <c:pt idx="0">
                  <c:v>4.3</c:v>
                </c:pt>
              </c:numCache>
            </c:numRef>
          </c:xVal>
          <c:yVal>
            <c:numRef>
              <c:f>Tabelle1!$D$27</c:f>
              <c:numCache>
                <c:formatCode>0.00</c:formatCode>
                <c:ptCount val="1"/>
                <c:pt idx="0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8A2-40D3-A666-9862E7EC6659}"/>
            </c:ext>
          </c:extLst>
        </c:ser>
        <c:ser>
          <c:idx val="47"/>
          <c:order val="47"/>
          <c:spPr>
            <a:ln w="19050">
              <a:noFill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Tabelle1!$B$27</c:f>
              <c:numCache>
                <c:formatCode>General</c:formatCode>
                <c:ptCount val="1"/>
                <c:pt idx="0">
                  <c:v>4.3</c:v>
                </c:pt>
              </c:numCache>
            </c:numRef>
          </c:xVal>
          <c:yVal>
            <c:numRef>
              <c:f>Tabelle1!$E$27</c:f>
              <c:numCache>
                <c:formatCode>0.00</c:formatCode>
                <c:ptCount val="1"/>
                <c:pt idx="0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7-48A2-40D3-A666-9862E7EC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918912"/>
        <c:axId val="1763569936"/>
      </c:scatterChart>
      <c:valAx>
        <c:axId val="1465918912"/>
        <c:scaling>
          <c:orientation val="minMax"/>
          <c:max val="5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Fracture type</a:t>
                </a:r>
              </a:p>
            </c:rich>
          </c:tx>
          <c:layout>
            <c:manualLayout>
              <c:xMode val="edge"/>
              <c:yMode val="edge"/>
              <c:x val="0.46204467895283891"/>
              <c:y val="0.93520582553128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763569936"/>
        <c:crosses val="autoZero"/>
        <c:crossBetween val="midCat"/>
        <c:majorUnit val="1"/>
      </c:valAx>
      <c:valAx>
        <c:axId val="1763569936"/>
        <c:scaling>
          <c:orientation val="minMax"/>
          <c:max val="1.4"/>
          <c:min val="0.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Failure strain, -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de-DE"/>
          </a:p>
        </c:txPr>
        <c:crossAx val="1465918912"/>
        <c:crosses val="autoZero"/>
        <c:crossBetween val="midCat"/>
        <c:majorUnit val="0.2"/>
        <c:minorUnit val="0.1"/>
      </c:valAx>
      <c:spPr>
        <a:noFill/>
        <a:ln w="12700">
          <a:solidFill>
            <a:sysClr val="windowText" lastClr="000000"/>
          </a:solidFill>
        </a:ln>
        <a:effectLst/>
      </c:spPr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Tabelle1!$B$3:$E$3</c:f>
              <c:numCache>
                <c:formatCode>0.00</c:formatCode>
                <c:ptCount val="4"/>
                <c:pt idx="0" formatCode="General">
                  <c:v>1</c:v>
                </c:pt>
                <c:pt idx="1">
                  <c:v>1.1200000000000001</c:v>
                </c:pt>
                <c:pt idx="2">
                  <c:v>1.1599999999999999</c:v>
                </c:pt>
                <c:pt idx="3">
                  <c:v>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3-450D-BA3D-E54F9E10D925}"/>
            </c:ext>
          </c:extLst>
        </c:ser>
        <c:ser>
          <c:idx val="1"/>
          <c:order val="1"/>
          <c:tx>
            <c:strRef>
              <c:f>Tabelle1!$B$4:$E$4</c:f>
              <c:strCache>
                <c:ptCount val="4"/>
                <c:pt idx="0">
                  <c:v>1.1</c:v>
                </c:pt>
                <c:pt idx="1">
                  <c:v>1.08</c:v>
                </c:pt>
                <c:pt idx="2">
                  <c:v>1.09</c:v>
                </c:pt>
                <c:pt idx="3">
                  <c:v>1.10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Tabelle1!$C$4:$E$4</c:f>
              <c:numCache>
                <c:formatCode>0.00</c:formatCode>
                <c:ptCount val="3"/>
                <c:pt idx="0">
                  <c:v>1.08</c:v>
                </c:pt>
                <c:pt idx="1">
                  <c:v>1.0900000000000001</c:v>
                </c:pt>
                <c:pt idx="2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C3-450D-BA3D-E54F9E10D925}"/>
            </c:ext>
          </c:extLst>
        </c:ser>
        <c:ser>
          <c:idx val="2"/>
          <c:order val="2"/>
          <c:tx>
            <c:strRef>
              <c:f>Tabelle1!$C$5:$E$5</c:f>
              <c:strCache>
                <c:ptCount val="3"/>
                <c:pt idx="0">
                  <c:v>1.05</c:v>
                </c:pt>
                <c:pt idx="1">
                  <c:v>1.04</c:v>
                </c:pt>
                <c:pt idx="2">
                  <c:v>1.12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Tabelle1!$C$5:$E$5</c:f>
              <c:numCache>
                <c:formatCode>0.00</c:formatCode>
                <c:ptCount val="3"/>
                <c:pt idx="0">
                  <c:v>1.05</c:v>
                </c:pt>
                <c:pt idx="1">
                  <c:v>1.04</c:v>
                </c:pt>
                <c:pt idx="2">
                  <c:v>1.1200000000000001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C3-450D-BA3D-E54F9E10D925}"/>
            </c:ext>
          </c:extLst>
        </c:ser>
        <c:ser>
          <c:idx val="3"/>
          <c:order val="3"/>
          <c:tx>
            <c:strRef>
              <c:f>Tabelle1!$B$6</c:f>
              <c:strCache>
                <c:ptCount val="1"/>
                <c:pt idx="0">
                  <c:v>1.3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Tabelle1!$C$6:$E$6</c:f>
              <c:numCache>
                <c:formatCode>0.00</c:formatCode>
                <c:ptCount val="3"/>
                <c:pt idx="0">
                  <c:v>1.03</c:v>
                </c:pt>
                <c:pt idx="1">
                  <c:v>1.08</c:v>
                </c:pt>
                <c:pt idx="2">
                  <c:v>1.0900000000000001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C3-450D-BA3D-E54F9E10D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061871"/>
        <c:axId val="175662511"/>
      </c:barChart>
      <c:catAx>
        <c:axId val="2390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62511"/>
        <c:crosses val="autoZero"/>
        <c:auto val="1"/>
        <c:lblAlgn val="ctr"/>
        <c:lblOffset val="100"/>
        <c:noMultiLvlLbl val="0"/>
      </c:catAx>
      <c:valAx>
        <c:axId val="1756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90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Sheet1!$A$13:$D$13</c:f>
              <c:strCach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Sheet1!$A$18:$D$18</c:f>
                <c:numCache>
                  <c:formatCode>General</c:formatCode>
                  <c:ptCount val="4"/>
                  <c:pt idx="0">
                    <c:v>2.6457513110645807E-2</c:v>
                  </c:pt>
                  <c:pt idx="1">
                    <c:v>4.7258156262526003E-2</c:v>
                  </c:pt>
                  <c:pt idx="2">
                    <c:v>1.0000000000000009E-2</c:v>
                  </c:pt>
                  <c:pt idx="3">
                    <c:v>1.527525231651948E-2</c:v>
                  </c:pt>
                </c:numCache>
              </c:numRef>
            </c:plus>
            <c:minus>
              <c:numRef>
                <c:f>Sheet1!$A$18:$D$18</c:f>
                <c:numCache>
                  <c:formatCode>General</c:formatCode>
                  <c:ptCount val="4"/>
                  <c:pt idx="0">
                    <c:v>2.6457513110645807E-2</c:v>
                  </c:pt>
                  <c:pt idx="1">
                    <c:v>4.7258156262526003E-2</c:v>
                  </c:pt>
                  <c:pt idx="2">
                    <c:v>1.0000000000000009E-2</c:v>
                  </c:pt>
                  <c:pt idx="3">
                    <c:v>1.527525231651948E-2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Sheet1!$A$17:$D$17</c:f>
              <c:numCache>
                <c:formatCode>0.00</c:formatCode>
                <c:ptCount val="4"/>
                <c:pt idx="0">
                  <c:v>1.1500000000000001</c:v>
                </c:pt>
                <c:pt idx="1">
                  <c:v>1.1066666666666667</c:v>
                </c:pt>
                <c:pt idx="2">
                  <c:v>0.98999999999999988</c:v>
                </c:pt>
                <c:pt idx="3">
                  <c:v>0.76666666666666661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7-4649-B64E-5B1C5AF108E8}"/>
            </c:ext>
          </c:extLst>
        </c:ser>
        <c:ser>
          <c:idx val="1"/>
          <c:order val="1"/>
          <c:tx>
            <c:strRef>
              <c:f>Sheet1!$E$13:$H$13</c:f>
              <c:strCache>
                <c:ptCount val="4"/>
                <c:pt idx="0">
                  <c:v>1.1</c:v>
                </c:pt>
                <c:pt idx="1">
                  <c:v>2.1</c:v>
                </c:pt>
                <c:pt idx="2">
                  <c:v>3.1</c:v>
                </c:pt>
                <c:pt idx="3">
                  <c:v>4.1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Sheet1!$E$18:$H$18</c:f>
                <c:numCache>
                  <c:formatCode>General</c:formatCode>
                  <c:ptCount val="4"/>
                  <c:pt idx="0">
                    <c:v>1.0000000000000009E-2</c:v>
                  </c:pt>
                  <c:pt idx="1">
                    <c:v>1.527525231651948E-2</c:v>
                  </c:pt>
                  <c:pt idx="2">
                    <c:v>3.7859388972001855E-2</c:v>
                  </c:pt>
                  <c:pt idx="3">
                    <c:v>7.6376261582597402E-3</c:v>
                  </c:pt>
                </c:numCache>
              </c:numRef>
            </c:plus>
            <c:minus>
              <c:numRef>
                <c:f>Sheet1!$E$18:$H$18</c:f>
                <c:numCache>
                  <c:formatCode>General</c:formatCode>
                  <c:ptCount val="4"/>
                  <c:pt idx="0">
                    <c:v>1.0000000000000009E-2</c:v>
                  </c:pt>
                  <c:pt idx="1">
                    <c:v>1.527525231651948E-2</c:v>
                  </c:pt>
                  <c:pt idx="2">
                    <c:v>3.7859388972001855E-2</c:v>
                  </c:pt>
                  <c:pt idx="3">
                    <c:v>7.6376261582597402E-3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Sheet1!$E$17:$H$17</c:f>
              <c:numCache>
                <c:formatCode>0.00</c:formatCode>
                <c:ptCount val="4"/>
                <c:pt idx="0">
                  <c:v>1.0900000000000001</c:v>
                </c:pt>
                <c:pt idx="1">
                  <c:v>1.0666666666666667</c:v>
                </c:pt>
                <c:pt idx="2">
                  <c:v>1.0166666666666666</c:v>
                </c:pt>
                <c:pt idx="3">
                  <c:v>0.72833333333333317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17-4649-B64E-5B1C5AF108E8}"/>
            </c:ext>
          </c:extLst>
        </c:ser>
        <c:ser>
          <c:idx val="2"/>
          <c:order val="2"/>
          <c:tx>
            <c:strRef>
              <c:f>Sheet1!$I$13:$L$13</c:f>
              <c:strCache>
                <c:ptCount val="4"/>
                <c:pt idx="0">
                  <c:v>1.2</c:v>
                </c:pt>
                <c:pt idx="1">
                  <c:v>2.2</c:v>
                </c:pt>
                <c:pt idx="2">
                  <c:v>3.2</c:v>
                </c:pt>
                <c:pt idx="3">
                  <c:v>4.2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Sheet1!$I$18:$L$18</c:f>
                <c:numCache>
                  <c:formatCode>General</c:formatCode>
                  <c:ptCount val="4"/>
                  <c:pt idx="0">
                    <c:v>4.3588989435406775E-2</c:v>
                  </c:pt>
                  <c:pt idx="1">
                    <c:v>5.9739302738680403E-2</c:v>
                  </c:pt>
                  <c:pt idx="2">
                    <c:v>4.7258156262526128E-2</c:v>
                  </c:pt>
                  <c:pt idx="3">
                    <c:v>4.3588989435406712E-2</c:v>
                  </c:pt>
                </c:numCache>
              </c:numRef>
            </c:plus>
            <c:minus>
              <c:numRef>
                <c:f>Sheet1!$I$18:$L$18</c:f>
                <c:numCache>
                  <c:formatCode>General</c:formatCode>
                  <c:ptCount val="4"/>
                  <c:pt idx="0">
                    <c:v>4.3588989435406775E-2</c:v>
                  </c:pt>
                  <c:pt idx="1">
                    <c:v>5.9739302738680403E-2</c:v>
                  </c:pt>
                  <c:pt idx="2">
                    <c:v>4.7258156262526128E-2</c:v>
                  </c:pt>
                  <c:pt idx="3">
                    <c:v>4.3588989435406712E-2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Sheet1!$I$17:$L$17</c:f>
              <c:numCache>
                <c:formatCode>0.00</c:formatCode>
                <c:ptCount val="4"/>
                <c:pt idx="0">
                  <c:v>1.07</c:v>
                </c:pt>
                <c:pt idx="1">
                  <c:v>0.98112511111111111</c:v>
                </c:pt>
                <c:pt idx="2">
                  <c:v>0.97666666666666657</c:v>
                </c:pt>
                <c:pt idx="3">
                  <c:v>0.70000000000000007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17-4649-B64E-5B1C5AF108E8}"/>
            </c:ext>
          </c:extLst>
        </c:ser>
        <c:ser>
          <c:idx val="3"/>
          <c:order val="3"/>
          <c:tx>
            <c:strRef>
              <c:f>Sheet1!$M$13:$P$13</c:f>
              <c:strCache>
                <c:ptCount val="4"/>
                <c:pt idx="0">
                  <c:v>1.3</c:v>
                </c:pt>
                <c:pt idx="1">
                  <c:v>2.3</c:v>
                </c:pt>
                <c:pt idx="2">
                  <c:v>3.3</c:v>
                </c:pt>
                <c:pt idx="3">
                  <c:v>4.3</c:v>
                </c:pt>
              </c:strCache>
            </c:strRef>
          </c:tx>
          <c:spPr>
            <a:solidFill>
              <a:srgbClr val="0000F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Sheet1!$M$18:$P$18</c:f>
                <c:numCache>
                  <c:formatCode>General</c:formatCode>
                  <c:ptCount val="4"/>
                  <c:pt idx="0">
                    <c:v>3.2145502536643208E-2</c:v>
                  </c:pt>
                  <c:pt idx="1">
                    <c:v>3.0550504633038961E-2</c:v>
                  </c:pt>
                  <c:pt idx="2">
                    <c:v>1.0000000000000009E-2</c:v>
                  </c:pt>
                  <c:pt idx="3">
                    <c:v>1.0000000000000009E-2</c:v>
                  </c:pt>
                </c:numCache>
              </c:numRef>
            </c:plus>
            <c:minus>
              <c:numRef>
                <c:f>Sheet1!$M$18:$P$18</c:f>
                <c:numCache>
                  <c:formatCode>General</c:formatCode>
                  <c:ptCount val="4"/>
                  <c:pt idx="0">
                    <c:v>3.2145502536643208E-2</c:v>
                  </c:pt>
                  <c:pt idx="1">
                    <c:v>3.0550504633038961E-2</c:v>
                  </c:pt>
                  <c:pt idx="2">
                    <c:v>1.0000000000000009E-2</c:v>
                  </c:pt>
                  <c:pt idx="3">
                    <c:v>1.0000000000000009E-2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FFC000"/>
                </a:solidFill>
                <a:round/>
              </a:ln>
              <a:effectLst/>
            </c:spPr>
          </c:errBars>
          <c:val>
            <c:numRef>
              <c:f>Sheet1!$M$17:$P$17</c:f>
              <c:numCache>
                <c:formatCode>0.00</c:formatCode>
                <c:ptCount val="4"/>
                <c:pt idx="0">
                  <c:v>1.0666666666666667</c:v>
                </c:pt>
                <c:pt idx="1">
                  <c:v>1.0466666666666666</c:v>
                </c:pt>
                <c:pt idx="2">
                  <c:v>1.01</c:v>
                </c:pt>
                <c:pt idx="3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17-4649-B64E-5B1C5AF10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45887"/>
        <c:axId val="238521439"/>
      </c:barChart>
      <c:catAx>
        <c:axId val="18464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8521439"/>
        <c:crosses val="autoZero"/>
        <c:auto val="1"/>
        <c:lblAlgn val="ctr"/>
        <c:lblOffset val="100"/>
        <c:noMultiLvlLbl val="0"/>
      </c:catAx>
      <c:valAx>
        <c:axId val="238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64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new!$I$54:$I$57</c:f>
              <c:numCache>
                <c:formatCode>General</c:formatCode>
                <c:ptCount val="4"/>
                <c:pt idx="0">
                  <c:v>0</c:v>
                </c:pt>
                <c:pt idx="1">
                  <c:v>5.1474944768134527</c:v>
                </c:pt>
                <c:pt idx="2">
                  <c:v>12.556729517143344</c:v>
                </c:pt>
                <c:pt idx="3">
                  <c:v>14.33549411951503</c:v>
                </c:pt>
              </c:numCache>
            </c:numRef>
          </c:xVal>
          <c:yVal>
            <c:numRef>
              <c:f>new!$J$54:$J$57</c:f>
              <c:numCache>
                <c:formatCode>0.00</c:formatCode>
                <c:ptCount val="4"/>
                <c:pt idx="0">
                  <c:v>1.17</c:v>
                </c:pt>
                <c:pt idx="1">
                  <c:v>1.1000000000000001</c:v>
                </c:pt>
                <c:pt idx="2">
                  <c:v>1.05</c:v>
                </c:pt>
                <c:pt idx="3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80A-4121-865D-C3CD10A1E34D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new!$K$54:$K$57</c:f>
              <c:numCache>
                <c:formatCode>General</c:formatCode>
                <c:ptCount val="4"/>
                <c:pt idx="0">
                  <c:v>0</c:v>
                </c:pt>
                <c:pt idx="1">
                  <c:v>4.8178892199664167</c:v>
                </c:pt>
                <c:pt idx="2">
                  <c:v>11.23262349981607</c:v>
                </c:pt>
                <c:pt idx="3">
                  <c:v>12.572514551842602</c:v>
                </c:pt>
              </c:numCache>
            </c:numRef>
          </c:xVal>
          <c:yVal>
            <c:numRef>
              <c:f>new!$L$54:$L$57</c:f>
              <c:numCache>
                <c:formatCode>0.00</c:formatCode>
                <c:ptCount val="4"/>
                <c:pt idx="0">
                  <c:v>1.07</c:v>
                </c:pt>
                <c:pt idx="1">
                  <c:v>1.07</c:v>
                </c:pt>
                <c:pt idx="2">
                  <c:v>1.05</c:v>
                </c:pt>
                <c:pt idx="3">
                  <c:v>1.04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80A-4121-865D-C3CD10A1E34D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xVal>
            <c:numRef>
              <c:f>new!$M$54:$M$57</c:f>
              <c:numCache>
                <c:formatCode>General</c:formatCode>
                <c:ptCount val="4"/>
                <c:pt idx="0">
                  <c:v>0</c:v>
                </c:pt>
                <c:pt idx="1">
                  <c:v>4.4036658097773627</c:v>
                </c:pt>
                <c:pt idx="2">
                  <c:v>11.156250521031495</c:v>
                </c:pt>
                <c:pt idx="3">
                  <c:v>12.402872221504781</c:v>
                </c:pt>
              </c:numCache>
            </c:numRef>
          </c:xVal>
          <c:yVal>
            <c:numRef>
              <c:f>new!$N$54:$N$57</c:f>
              <c:numCache>
                <c:formatCode>0.00</c:formatCode>
                <c:ptCount val="4"/>
                <c:pt idx="0">
                  <c:v>0.99</c:v>
                </c:pt>
                <c:pt idx="1">
                  <c:v>1</c:v>
                </c:pt>
                <c:pt idx="2">
                  <c:v>1.03</c:v>
                </c:pt>
                <c:pt idx="3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80A-4121-865D-C3CD10A1E34D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new!$O$54:$O$57</c:f>
              <c:numCache>
                <c:formatCode>General</c:formatCode>
                <c:ptCount val="4"/>
                <c:pt idx="0">
                  <c:v>0</c:v>
                </c:pt>
                <c:pt idx="1">
                  <c:v>4.1757358877669306</c:v>
                </c:pt>
                <c:pt idx="2">
                  <c:v>10.68474200060634</c:v>
                </c:pt>
                <c:pt idx="3">
                  <c:v>12.032136882112493</c:v>
                </c:pt>
              </c:numCache>
            </c:numRef>
          </c:xVal>
          <c:yVal>
            <c:numRef>
              <c:f>new!$P$54:$P$57</c:f>
              <c:numCache>
                <c:formatCode>0.00</c:formatCode>
                <c:ptCount val="4"/>
                <c:pt idx="0">
                  <c:v>0.77</c:v>
                </c:pt>
                <c:pt idx="1">
                  <c:v>0.73499999999999999</c:v>
                </c:pt>
                <c:pt idx="2">
                  <c:v>0.72</c:v>
                </c:pt>
                <c:pt idx="3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80A-4121-865D-C3CD10A1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042144"/>
        <c:axId val="1031000976"/>
      </c:scatterChart>
      <c:valAx>
        <c:axId val="10700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31000976"/>
        <c:crosses val="autoZero"/>
        <c:crossBetween val="midCat"/>
      </c:valAx>
      <c:valAx>
        <c:axId val="1031000976"/>
        <c:scaling>
          <c:orientation val="minMax"/>
          <c:max val="1.2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00421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og"/>
            <c:dispRSqr val="0"/>
            <c:dispEq val="1"/>
            <c:trendlineLbl>
              <c:layout>
                <c:manualLayout>
                  <c:x val="-0.40322462817147858"/>
                  <c:y val="-4.1443934091571884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1.3482939632545932E-2"/>
                  <c:y val="-2.292541557305337E-2"/>
                </c:manualLayout>
              </c:layout>
              <c:numFmt formatCode="General" sourceLinked="0"/>
            </c:trendlineLbl>
          </c:trendline>
          <c:xVal>
            <c:numRef>
              <c:f>new!$I$46:$I$49</c:f>
              <c:numCache>
                <c:formatCode>General</c:formatCode>
                <c:ptCount val="4"/>
                <c:pt idx="0">
                  <c:v>0</c:v>
                </c:pt>
                <c:pt idx="1">
                  <c:v>5.1474944768134527</c:v>
                </c:pt>
                <c:pt idx="2">
                  <c:v>12.556729517143344</c:v>
                </c:pt>
                <c:pt idx="3">
                  <c:v>14.33549411951503</c:v>
                </c:pt>
              </c:numCache>
            </c:numRef>
          </c:xVal>
          <c:yVal>
            <c:numRef>
              <c:f>new!$J$46:$J$49</c:f>
              <c:numCache>
                <c:formatCode>0.00</c:formatCode>
                <c:ptCount val="4"/>
                <c:pt idx="0">
                  <c:v>1</c:v>
                </c:pt>
                <c:pt idx="1">
                  <c:v>0.94017094017094027</c:v>
                </c:pt>
                <c:pt idx="2">
                  <c:v>0.89743589743589758</c:v>
                </c:pt>
                <c:pt idx="3">
                  <c:v>0.88034188034188043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91-46FE-BEFD-685C2DC252FE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trendline>
            <c:trendlineType val="log"/>
            <c:dispRSqr val="0"/>
            <c:dispEq val="1"/>
            <c:trendlineLbl>
              <c:layout>
                <c:manualLayout>
                  <c:x val="0.19476290463692039"/>
                  <c:y val="-5.4179790026246719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4.0035870516185477E-2"/>
                  <c:y val="3.1532881306503356E-2"/>
                </c:manualLayout>
              </c:layout>
              <c:numFmt formatCode="General" sourceLinked="0"/>
            </c:trendlineLbl>
          </c:trendline>
          <c:xVal>
            <c:numRef>
              <c:f>new!$K$46:$K$49</c:f>
              <c:numCache>
                <c:formatCode>General</c:formatCode>
                <c:ptCount val="4"/>
                <c:pt idx="0">
                  <c:v>0</c:v>
                </c:pt>
                <c:pt idx="1">
                  <c:v>4.8178892199664167</c:v>
                </c:pt>
                <c:pt idx="2">
                  <c:v>11.23262349981607</c:v>
                </c:pt>
                <c:pt idx="3">
                  <c:v>12.572514551842602</c:v>
                </c:pt>
              </c:numCache>
            </c:numRef>
          </c:xVal>
          <c:yVal>
            <c:numRef>
              <c:f>new!$L$46:$L$49</c:f>
              <c:numCache>
                <c:formatCode>0.00</c:formatCode>
                <c:ptCount val="4"/>
                <c:pt idx="0">
                  <c:v>1</c:v>
                </c:pt>
                <c:pt idx="1">
                  <c:v>1.0093457943925235</c:v>
                </c:pt>
                <c:pt idx="2">
                  <c:v>0.98130841121495327</c:v>
                </c:pt>
                <c:pt idx="3">
                  <c:v>1.0093457943925235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91-46FE-BEFD-685C2DC252FE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trendline>
            <c:trendlineType val="log"/>
            <c:dispRSqr val="0"/>
            <c:dispEq val="1"/>
            <c:trendlineLbl>
              <c:layout>
                <c:manualLayout>
                  <c:x val="-0.20462817147856519"/>
                  <c:y val="-7.1715150189559637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-8.9782152230971135E-2"/>
                  <c:y val="-7.1383056284631111E-2"/>
                </c:manualLayout>
              </c:layout>
              <c:numFmt formatCode="General" sourceLinked="0"/>
            </c:trendlineLbl>
          </c:trendline>
          <c:xVal>
            <c:numRef>
              <c:f>new!$M$46:$M$49</c:f>
              <c:numCache>
                <c:formatCode>General</c:formatCode>
                <c:ptCount val="4"/>
                <c:pt idx="0">
                  <c:v>0</c:v>
                </c:pt>
                <c:pt idx="1">
                  <c:v>4.4036658097773627</c:v>
                </c:pt>
                <c:pt idx="2">
                  <c:v>11.156250521031495</c:v>
                </c:pt>
                <c:pt idx="3">
                  <c:v>12.402872221504781</c:v>
                </c:pt>
              </c:numCache>
            </c:numRef>
          </c:xVal>
          <c:yVal>
            <c:numRef>
              <c:f>new!$N$46:$N$49</c:f>
              <c:numCache>
                <c:formatCode>0.00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1.0099009900990099</c:v>
                </c:pt>
                <c:pt idx="3">
                  <c:v>1.0099009900990099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91-46FE-BEFD-685C2DC252FE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og"/>
            <c:dispRSqr val="0"/>
            <c:dispEq val="1"/>
            <c:trendlineLbl>
              <c:layout>
                <c:manualLayout>
                  <c:x val="-0.1314730971128609"/>
                  <c:y val="5.7660396617089528E-2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1"/>
            <c:trendlineLbl>
              <c:layout>
                <c:manualLayout>
                  <c:x val="-0.15276159230096237"/>
                  <c:y val="-6.8174759405074364E-2"/>
                </c:manualLayout>
              </c:layout>
              <c:numFmt formatCode="General" sourceLinked="0"/>
            </c:trendlineLbl>
          </c:trendline>
          <c:xVal>
            <c:numRef>
              <c:f>new!$O$46:$O$49</c:f>
              <c:numCache>
                <c:formatCode>General</c:formatCode>
                <c:ptCount val="4"/>
                <c:pt idx="0">
                  <c:v>0</c:v>
                </c:pt>
                <c:pt idx="1">
                  <c:v>4.1757358877669306</c:v>
                </c:pt>
                <c:pt idx="2">
                  <c:v>10.68474200060634</c:v>
                </c:pt>
                <c:pt idx="3">
                  <c:v>12.032136882112493</c:v>
                </c:pt>
              </c:numCache>
            </c:numRef>
          </c:xVal>
          <c:yVal>
            <c:numRef>
              <c:f>new!$P$46:$P$49</c:f>
              <c:numCache>
                <c:formatCode>0.00</c:formatCode>
                <c:ptCount val="4"/>
                <c:pt idx="0">
                  <c:v>1</c:v>
                </c:pt>
                <c:pt idx="1">
                  <c:v>0.91139240506329111</c:v>
                </c:pt>
                <c:pt idx="2">
                  <c:v>0.82278481012658222</c:v>
                </c:pt>
                <c:pt idx="3">
                  <c:v>0.8063291139240506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91-46FE-BEFD-685C2DC25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40128"/>
        <c:axId val="1071182144"/>
      </c:scatterChart>
      <c:valAx>
        <c:axId val="9607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71182144"/>
        <c:crosses val="autoZero"/>
        <c:crossBetween val="midCat"/>
      </c:valAx>
      <c:valAx>
        <c:axId val="107118214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60740128"/>
        <c:crossesAt val="1.0000000000000003E-4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314325</xdr:colOff>
      <xdr:row>16</xdr:row>
      <xdr:rowOff>180975</xdr:rowOff>
    </xdr:from>
    <xdr:to>
      <xdr:col>24</xdr:col>
      <xdr:colOff>57150</xdr:colOff>
      <xdr:row>29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459A6E-4EB7-4023-B4E7-014B7AE65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285750</xdr:colOff>
      <xdr:row>1</xdr:row>
      <xdr:rowOff>180975</xdr:rowOff>
    </xdr:from>
    <xdr:to>
      <xdr:col>26</xdr:col>
      <xdr:colOff>57150</xdr:colOff>
      <xdr:row>14</xdr:row>
      <xdr:rowOff>127635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90F263B-E7B2-4A40-AF22-571B1FCC2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95252</xdr:colOff>
      <xdr:row>1</xdr:row>
      <xdr:rowOff>133350</xdr:rowOff>
    </xdr:from>
    <xdr:to>
      <xdr:col>18</xdr:col>
      <xdr:colOff>281152</xdr:colOff>
      <xdr:row>24</xdr:row>
      <xdr:rowOff>24765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FAC176-2EF6-4B6E-BDF1-0F9C50A4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542925</xdr:colOff>
      <xdr:row>15</xdr:row>
      <xdr:rowOff>185737</xdr:rowOff>
    </xdr:from>
    <xdr:to>
      <xdr:col>13</xdr:col>
      <xdr:colOff>238125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E23F6-478F-4F36-A511-185ADD9B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557212</xdr:colOff>
      <xdr:row>20</xdr:row>
      <xdr:rowOff>4762</xdr:rowOff>
    </xdr:from>
    <xdr:to>
      <xdr:col>12</xdr:col>
      <xdr:colOff>252412</xdr:colOff>
      <xdr:row>34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4AC22A-348A-48A0-8D89-4A6B0E466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397810</xdr:colOff>
      <xdr:row>33</xdr:row>
      <xdr:rowOff>79562</xdr:rowOff>
    </xdr:from>
    <xdr:to>
      <xdr:col>26</xdr:col>
      <xdr:colOff>128869</xdr:colOff>
      <xdr:row>47</xdr:row>
      <xdr:rowOff>155762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9C67B3A-11E3-423C-A63F-F5393959A2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392205</xdr:colOff>
      <xdr:row>18</xdr:row>
      <xdr:rowOff>12326</xdr:rowOff>
    </xdr:from>
    <xdr:to>
      <xdr:col>26</xdr:col>
      <xdr:colOff>123264</xdr:colOff>
      <xdr:row>32</xdr:row>
      <xdr:rowOff>88526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B73C8464-FC68-4DA8-965B-5094A13FF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zoomScaleNormal="100" workbookViewId="0">
      <selection activeCell="C24" sqref="C24:E27"/>
    </sheetView>
  </sheetViews>
  <sheetFormatPr baseColWidth="10" defaultColWidth="9.140625" defaultRowHeight="15" x14ac:dyDescent="0.25"/>
  <cols>
    <col min="2" max="2" width="11.140625" bestFit="1" customWidth="1"/>
    <col min="3" max="5" width="12" bestFit="1" customWidth="1"/>
  </cols>
  <sheetData>
    <row r="1" spans="1:5" x14ac:dyDescent="0.25">
      <c r="B1" s="12" t="s">
        <v>6</v>
      </c>
      <c r="C1" s="12"/>
      <c r="D1" s="12"/>
      <c r="E1" s="12"/>
    </row>
    <row r="2" spans="1:5" x14ac:dyDescent="0.25">
      <c r="A2" t="s">
        <v>0</v>
      </c>
      <c r="C2">
        <v>1</v>
      </c>
      <c r="D2">
        <v>2</v>
      </c>
      <c r="E2">
        <v>3</v>
      </c>
    </row>
    <row r="3" spans="1:5" x14ac:dyDescent="0.25">
      <c r="A3" t="s">
        <v>5</v>
      </c>
      <c r="B3">
        <v>1</v>
      </c>
      <c r="C3" s="1">
        <v>1.1200000000000001</v>
      </c>
      <c r="D3" s="1">
        <v>1.1599999999999999</v>
      </c>
      <c r="E3" s="1">
        <v>1.17</v>
      </c>
    </row>
    <row r="4" spans="1:5" x14ac:dyDescent="0.25">
      <c r="A4" t="s">
        <v>4</v>
      </c>
      <c r="B4">
        <v>1.1000000000000001</v>
      </c>
      <c r="C4" s="1">
        <v>1.08</v>
      </c>
      <c r="D4" s="1">
        <v>1.0900000000000001</v>
      </c>
      <c r="E4" s="1">
        <v>1.1000000000000001</v>
      </c>
    </row>
    <row r="5" spans="1:5" x14ac:dyDescent="0.25">
      <c r="A5" t="s">
        <v>3</v>
      </c>
      <c r="B5">
        <v>1.2</v>
      </c>
      <c r="C5" s="1">
        <v>1.05</v>
      </c>
      <c r="D5" s="1">
        <v>1.04</v>
      </c>
      <c r="E5" s="1">
        <v>1.1200000000000001</v>
      </c>
    </row>
    <row r="6" spans="1:5" x14ac:dyDescent="0.25">
      <c r="A6" t="s">
        <v>2</v>
      </c>
      <c r="B6">
        <v>1.3</v>
      </c>
      <c r="C6" s="1">
        <v>1.03</v>
      </c>
      <c r="D6" s="1">
        <v>1.08</v>
      </c>
      <c r="E6" s="1">
        <v>1.0900000000000001</v>
      </c>
    </row>
    <row r="8" spans="1:5" x14ac:dyDescent="0.25">
      <c r="B8" s="12" t="s">
        <v>1</v>
      </c>
      <c r="C8" s="12"/>
      <c r="D8" s="12"/>
      <c r="E8" s="12"/>
    </row>
    <row r="9" spans="1:5" x14ac:dyDescent="0.25">
      <c r="A9" t="s">
        <v>0</v>
      </c>
      <c r="C9">
        <v>1</v>
      </c>
      <c r="D9">
        <v>2</v>
      </c>
      <c r="E9">
        <v>3</v>
      </c>
    </row>
    <row r="10" spans="1:5" x14ac:dyDescent="0.25">
      <c r="A10" t="s">
        <v>5</v>
      </c>
      <c r="B10">
        <v>2</v>
      </c>
      <c r="C10" s="1">
        <v>1.1599999999999999</v>
      </c>
      <c r="D10" s="1">
        <v>1.07</v>
      </c>
      <c r="E10" s="1">
        <v>1.0900000000000001</v>
      </c>
    </row>
    <row r="11" spans="1:5" x14ac:dyDescent="0.25">
      <c r="A11" t="s">
        <v>4</v>
      </c>
      <c r="B11">
        <v>2.1</v>
      </c>
      <c r="C11" s="1">
        <v>1.07</v>
      </c>
      <c r="D11" s="1">
        <v>1.08</v>
      </c>
      <c r="E11" s="1">
        <v>1.05</v>
      </c>
    </row>
    <row r="12" spans="1:5" x14ac:dyDescent="0.25">
      <c r="A12" t="s">
        <v>3</v>
      </c>
      <c r="B12">
        <v>2.2000000000000002</v>
      </c>
      <c r="C12" s="1">
        <v>0.95</v>
      </c>
      <c r="D12" s="1">
        <v>1.05</v>
      </c>
      <c r="E12" s="1">
        <v>0.94337533333333334</v>
      </c>
    </row>
    <row r="13" spans="1:5" x14ac:dyDescent="0.25">
      <c r="A13" t="s">
        <v>2</v>
      </c>
      <c r="B13">
        <v>2.2999999999999998</v>
      </c>
      <c r="C13" s="1">
        <v>1.02</v>
      </c>
      <c r="D13" s="1">
        <v>1.04</v>
      </c>
      <c r="E13" s="1">
        <v>1.08</v>
      </c>
    </row>
    <row r="15" spans="1:5" x14ac:dyDescent="0.25">
      <c r="B15" s="12" t="s">
        <v>7</v>
      </c>
      <c r="C15" s="12"/>
      <c r="D15" s="12"/>
      <c r="E15" s="12"/>
    </row>
    <row r="16" spans="1:5" x14ac:dyDescent="0.25">
      <c r="A16" t="s">
        <v>0</v>
      </c>
      <c r="C16">
        <v>1</v>
      </c>
      <c r="D16">
        <v>2</v>
      </c>
      <c r="E16">
        <v>3</v>
      </c>
    </row>
    <row r="17" spans="1:7" x14ac:dyDescent="0.25">
      <c r="A17" t="s">
        <v>5</v>
      </c>
      <c r="B17">
        <v>3</v>
      </c>
      <c r="C17" s="1">
        <v>0.99</v>
      </c>
      <c r="D17" s="1">
        <v>1</v>
      </c>
      <c r="E17" s="1">
        <v>0.98</v>
      </c>
    </row>
    <row r="18" spans="1:7" x14ac:dyDescent="0.25">
      <c r="A18" t="s">
        <v>4</v>
      </c>
      <c r="B18">
        <v>3.1</v>
      </c>
      <c r="C18" s="1">
        <v>0.99</v>
      </c>
      <c r="D18" s="1">
        <v>1.06</v>
      </c>
      <c r="E18" s="1">
        <v>1</v>
      </c>
    </row>
    <row r="19" spans="1:7" x14ac:dyDescent="0.25">
      <c r="A19" t="s">
        <v>3</v>
      </c>
      <c r="B19">
        <v>3.2</v>
      </c>
      <c r="C19" s="1">
        <v>0.94</v>
      </c>
      <c r="D19" s="1">
        <v>1.03</v>
      </c>
      <c r="E19" s="1">
        <v>0.96</v>
      </c>
    </row>
    <row r="20" spans="1:7" x14ac:dyDescent="0.25">
      <c r="A20" t="s">
        <v>2</v>
      </c>
      <c r="B20">
        <v>3.3</v>
      </c>
      <c r="C20" s="1">
        <v>1.01</v>
      </c>
      <c r="D20" s="1">
        <v>1</v>
      </c>
      <c r="E20" s="1">
        <v>1.02</v>
      </c>
    </row>
    <row r="22" spans="1:7" x14ac:dyDescent="0.25">
      <c r="B22" s="12" t="s">
        <v>8</v>
      </c>
      <c r="C22" s="12"/>
      <c r="D22" s="12"/>
      <c r="E22" s="12"/>
    </row>
    <row r="23" spans="1:7" x14ac:dyDescent="0.25">
      <c r="A23" t="s">
        <v>0</v>
      </c>
      <c r="C23">
        <v>1</v>
      </c>
      <c r="D23">
        <v>2</v>
      </c>
      <c r="E23">
        <v>3</v>
      </c>
    </row>
    <row r="24" spans="1:7" x14ac:dyDescent="0.25">
      <c r="A24" t="s">
        <v>5</v>
      </c>
      <c r="B24">
        <v>4</v>
      </c>
      <c r="C24" s="1">
        <v>0.78</v>
      </c>
      <c r="D24" s="1">
        <v>0.75</v>
      </c>
      <c r="E24" s="1">
        <v>0.77</v>
      </c>
    </row>
    <row r="25" spans="1:7" x14ac:dyDescent="0.25">
      <c r="A25" t="s">
        <v>4</v>
      </c>
      <c r="B25">
        <v>4.0999999999999996</v>
      </c>
      <c r="C25" s="1">
        <v>0.73</v>
      </c>
      <c r="D25" s="1">
        <v>0.73499999999999999</v>
      </c>
      <c r="E25" s="1">
        <v>0.72</v>
      </c>
    </row>
    <row r="26" spans="1:7" x14ac:dyDescent="0.25">
      <c r="A26" t="s">
        <v>3</v>
      </c>
      <c r="B26">
        <v>4.2</v>
      </c>
      <c r="C26" s="1">
        <v>0.72</v>
      </c>
      <c r="D26" s="1">
        <v>0.73</v>
      </c>
      <c r="E26" s="1">
        <v>0.65</v>
      </c>
    </row>
    <row r="27" spans="1:7" x14ac:dyDescent="0.25">
      <c r="A27" t="s">
        <v>2</v>
      </c>
      <c r="B27">
        <v>4.3</v>
      </c>
      <c r="C27" s="1">
        <v>0.64</v>
      </c>
      <c r="D27" s="1">
        <v>0.62</v>
      </c>
      <c r="E27" s="1">
        <v>0.63</v>
      </c>
    </row>
    <row r="30" spans="1:7" x14ac:dyDescent="0.25">
      <c r="C30" s="1"/>
      <c r="E30" s="1"/>
      <c r="F30" s="1"/>
      <c r="G30" s="1"/>
    </row>
    <row r="31" spans="1:7" x14ac:dyDescent="0.25">
      <c r="C31" s="1">
        <v>1</v>
      </c>
      <c r="D31" s="1">
        <v>1.1599999999999999</v>
      </c>
    </row>
    <row r="32" spans="1:7" x14ac:dyDescent="0.25">
      <c r="C32" s="1">
        <v>1</v>
      </c>
      <c r="D32" s="1">
        <v>1.07</v>
      </c>
    </row>
    <row r="33" spans="3:4" x14ac:dyDescent="0.25">
      <c r="C33" s="1">
        <v>1</v>
      </c>
      <c r="D33" s="1">
        <v>1.0900000000000001</v>
      </c>
    </row>
    <row r="34" spans="3:4" x14ac:dyDescent="0.25">
      <c r="C34" s="1">
        <v>1</v>
      </c>
      <c r="D34" s="1">
        <v>1.07</v>
      </c>
    </row>
    <row r="35" spans="3:4" x14ac:dyDescent="0.25">
      <c r="C35" s="1">
        <v>1</v>
      </c>
      <c r="D35" s="1">
        <v>1.08</v>
      </c>
    </row>
    <row r="36" spans="3:4" x14ac:dyDescent="0.25">
      <c r="C36" s="1">
        <v>1</v>
      </c>
      <c r="D36" s="1">
        <v>1.05</v>
      </c>
    </row>
    <row r="37" spans="3:4" x14ac:dyDescent="0.25">
      <c r="C37" s="1">
        <v>1</v>
      </c>
      <c r="D37" s="1">
        <v>0.95</v>
      </c>
    </row>
    <row r="38" spans="3:4" x14ac:dyDescent="0.25">
      <c r="C38" s="1">
        <v>1</v>
      </c>
      <c r="D38" s="1">
        <v>1.05</v>
      </c>
    </row>
    <row r="39" spans="3:4" x14ac:dyDescent="0.25">
      <c r="C39" s="1">
        <v>1</v>
      </c>
      <c r="D39" s="1">
        <v>0.94337533333333334</v>
      </c>
    </row>
    <row r="40" spans="3:4" x14ac:dyDescent="0.25">
      <c r="C40" s="1">
        <v>1</v>
      </c>
      <c r="D40" s="1">
        <v>1.02</v>
      </c>
    </row>
    <row r="41" spans="3:4" x14ac:dyDescent="0.25">
      <c r="C41" s="1">
        <v>1</v>
      </c>
      <c r="D41" s="1">
        <v>1.04</v>
      </c>
    </row>
    <row r="42" spans="3:4" x14ac:dyDescent="0.25">
      <c r="C42" s="1">
        <v>1</v>
      </c>
      <c r="D42" s="1">
        <v>1.08</v>
      </c>
    </row>
  </sheetData>
  <mergeCells count="4">
    <mergeCell ref="B1:E1"/>
    <mergeCell ref="B8:E8"/>
    <mergeCell ref="B15:E15"/>
    <mergeCell ref="B22:E2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17E28-6A92-460D-A5FA-F88ED29CE238}">
  <dimension ref="A1:P21"/>
  <sheetViews>
    <sheetView workbookViewId="0">
      <selection activeCell="Q31" sqref="Q31"/>
    </sheetView>
  </sheetViews>
  <sheetFormatPr baseColWidth="10" defaultColWidth="9.140625" defaultRowHeight="15" x14ac:dyDescent="0.25"/>
  <sheetData>
    <row r="1" spans="1:16" x14ac:dyDescent="0.25">
      <c r="A1" s="13" t="s">
        <v>6</v>
      </c>
      <c r="B1" s="13"/>
      <c r="C1" s="13"/>
      <c r="D1" s="13"/>
      <c r="E1" s="14" t="s">
        <v>1</v>
      </c>
      <c r="F1" s="14"/>
      <c r="G1" s="14"/>
      <c r="H1" s="14"/>
      <c r="I1" s="15" t="s">
        <v>7</v>
      </c>
      <c r="J1" s="15"/>
      <c r="K1" s="15"/>
      <c r="L1" s="15"/>
      <c r="M1" s="16" t="s">
        <v>8</v>
      </c>
      <c r="N1" s="16"/>
      <c r="O1" s="16"/>
      <c r="P1" s="16"/>
    </row>
    <row r="2" spans="1:16" x14ac:dyDescent="0.25">
      <c r="A2" s="2">
        <v>1</v>
      </c>
      <c r="B2" s="2">
        <v>1.1000000000000001</v>
      </c>
      <c r="C2" s="2">
        <v>1.2</v>
      </c>
      <c r="D2" s="2">
        <v>1.3</v>
      </c>
      <c r="E2" s="3">
        <v>2</v>
      </c>
      <c r="F2" s="3">
        <v>2.1</v>
      </c>
      <c r="G2" s="3">
        <v>2.2000000000000002</v>
      </c>
      <c r="H2" s="3">
        <v>2.2999999999999998</v>
      </c>
      <c r="I2" s="4">
        <v>3</v>
      </c>
      <c r="J2" s="4">
        <v>3.1</v>
      </c>
      <c r="K2" s="4">
        <v>3.2</v>
      </c>
      <c r="L2" s="4">
        <v>3.3</v>
      </c>
      <c r="M2" s="5">
        <v>4</v>
      </c>
      <c r="N2" s="5">
        <v>4.0999999999999996</v>
      </c>
      <c r="O2" s="5">
        <v>4.2</v>
      </c>
      <c r="P2" s="5">
        <v>4.3</v>
      </c>
    </row>
    <row r="3" spans="1:16" x14ac:dyDescent="0.25">
      <c r="A3" s="6">
        <v>1.1200000000000001</v>
      </c>
      <c r="B3" s="6">
        <v>1.08</v>
      </c>
      <c r="C3" s="6">
        <v>1.05</v>
      </c>
      <c r="D3" s="6">
        <v>1.03</v>
      </c>
      <c r="E3" s="6">
        <v>1.1599999999999999</v>
      </c>
      <c r="F3" s="6">
        <v>1.07</v>
      </c>
      <c r="G3" s="6">
        <v>0.95</v>
      </c>
      <c r="H3" s="6">
        <v>1.02</v>
      </c>
      <c r="I3" s="6">
        <v>0.99</v>
      </c>
      <c r="J3" s="6">
        <v>0.99</v>
      </c>
      <c r="K3" s="6">
        <v>0.94</v>
      </c>
      <c r="L3" s="6">
        <v>1.01</v>
      </c>
      <c r="M3" s="6">
        <v>0.78</v>
      </c>
      <c r="N3" s="6">
        <v>0.73</v>
      </c>
      <c r="O3" s="6">
        <v>0.72</v>
      </c>
      <c r="P3" s="6">
        <v>0.64</v>
      </c>
    </row>
    <row r="4" spans="1:16" x14ac:dyDescent="0.25">
      <c r="A4" s="6">
        <v>1.1599999999999999</v>
      </c>
      <c r="B4" s="6">
        <v>1.0900000000000001</v>
      </c>
      <c r="C4" s="6">
        <v>1.04</v>
      </c>
      <c r="D4" s="6">
        <v>1.08</v>
      </c>
      <c r="E4" s="6">
        <v>1.07</v>
      </c>
      <c r="F4" s="6">
        <v>1.08</v>
      </c>
      <c r="G4" s="6">
        <v>1.05</v>
      </c>
      <c r="H4" s="6">
        <v>1.04</v>
      </c>
      <c r="I4" s="6">
        <v>1</v>
      </c>
      <c r="J4" s="6">
        <v>1.06</v>
      </c>
      <c r="K4" s="6">
        <v>1.03</v>
      </c>
      <c r="L4" s="6">
        <v>1</v>
      </c>
      <c r="M4" s="6">
        <v>0.75</v>
      </c>
      <c r="N4" s="6">
        <v>0.73499999999999999</v>
      </c>
      <c r="O4" s="6">
        <v>0.73</v>
      </c>
      <c r="P4" s="6">
        <v>0.62</v>
      </c>
    </row>
    <row r="5" spans="1:16" x14ac:dyDescent="0.25">
      <c r="A5" s="6">
        <v>1.17</v>
      </c>
      <c r="B5" s="6">
        <v>1.1000000000000001</v>
      </c>
      <c r="C5" s="6">
        <v>1.1200000000000001</v>
      </c>
      <c r="D5" s="6">
        <v>1.0900000000000001</v>
      </c>
      <c r="E5" s="6">
        <v>1.0900000000000001</v>
      </c>
      <c r="F5" s="6">
        <v>1.05</v>
      </c>
      <c r="G5" s="6">
        <v>0.94337533333333334</v>
      </c>
      <c r="H5" s="6">
        <v>1.08</v>
      </c>
      <c r="I5" s="6">
        <v>0.98</v>
      </c>
      <c r="J5" s="6">
        <v>1</v>
      </c>
      <c r="K5" s="6">
        <v>0.96</v>
      </c>
      <c r="L5" s="6">
        <v>1.02</v>
      </c>
      <c r="M5" s="6">
        <v>0.77</v>
      </c>
      <c r="N5" s="6">
        <v>0.72</v>
      </c>
      <c r="O5" s="6">
        <v>0.65</v>
      </c>
      <c r="P5" s="6">
        <v>0.63</v>
      </c>
    </row>
    <row r="6" spans="1:16" x14ac:dyDescent="0.25">
      <c r="A6" s="6">
        <v>1.1500000000000001</v>
      </c>
      <c r="B6" s="6">
        <v>1.0900000000000001</v>
      </c>
      <c r="C6" s="6">
        <v>1.07</v>
      </c>
      <c r="D6" s="6">
        <v>1.0666666666666667</v>
      </c>
      <c r="E6" s="6">
        <v>1.1066666666666667</v>
      </c>
      <c r="F6" s="6">
        <v>1.0666666666666667</v>
      </c>
      <c r="G6" s="6">
        <v>0.98112511111111111</v>
      </c>
      <c r="H6" s="6">
        <v>1.0466666666666666</v>
      </c>
      <c r="I6" s="6">
        <v>0.98999999999999988</v>
      </c>
      <c r="J6" s="6">
        <v>1.0166666666666666</v>
      </c>
      <c r="K6" s="6">
        <v>0.97666666666666657</v>
      </c>
      <c r="L6" s="6">
        <v>1.01</v>
      </c>
      <c r="M6" s="6">
        <v>0.76666666666666661</v>
      </c>
      <c r="N6" s="6">
        <v>0.72833333333333317</v>
      </c>
      <c r="O6" s="6">
        <v>0.70000000000000007</v>
      </c>
      <c r="P6" s="6">
        <v>0.63</v>
      </c>
    </row>
    <row r="7" spans="1:16" x14ac:dyDescent="0.25">
      <c r="A7" s="7">
        <v>2.6457513110645807E-2</v>
      </c>
      <c r="B7" s="7">
        <v>1.0000000000000009E-2</v>
      </c>
      <c r="C7" s="7">
        <v>4.3588989435406775E-2</v>
      </c>
      <c r="D7" s="7">
        <v>3.2145502536643208E-2</v>
      </c>
      <c r="E7" s="7">
        <v>4.7258156262526003E-2</v>
      </c>
      <c r="F7" s="7">
        <v>1.527525231651948E-2</v>
      </c>
      <c r="G7" s="7">
        <v>5.9739302738680403E-2</v>
      </c>
      <c r="H7" s="7">
        <v>3.0550504633038961E-2</v>
      </c>
      <c r="I7" s="7">
        <v>1.0000000000000009E-2</v>
      </c>
      <c r="J7" s="7">
        <v>3.7859388972001855E-2</v>
      </c>
      <c r="K7" s="7">
        <v>4.7258156262526128E-2</v>
      </c>
      <c r="L7" s="7">
        <v>1.0000000000000009E-2</v>
      </c>
      <c r="M7" s="7">
        <v>1.527525231651948E-2</v>
      </c>
      <c r="N7" s="7">
        <v>7.6376261582597402E-3</v>
      </c>
      <c r="O7" s="7">
        <v>4.3588989435406712E-2</v>
      </c>
      <c r="P7" s="7">
        <v>1.0000000000000009E-2</v>
      </c>
    </row>
    <row r="10" spans="1:16" x14ac:dyDescent="0.25">
      <c r="F10" s="1"/>
      <c r="G10" s="1"/>
      <c r="H10" s="1"/>
      <c r="I10" s="1"/>
      <c r="J10" s="1"/>
      <c r="M10" s="1"/>
      <c r="N10" s="1"/>
      <c r="O10" s="1"/>
    </row>
    <row r="11" spans="1:16" x14ac:dyDescent="0.25">
      <c r="F11" s="1"/>
      <c r="G11" s="1"/>
      <c r="H11" s="1"/>
      <c r="I11" s="1"/>
      <c r="J11" s="1"/>
    </row>
    <row r="12" spans="1:16" x14ac:dyDescent="0.25">
      <c r="F12" s="1"/>
      <c r="G12" s="1"/>
      <c r="H12" s="1"/>
      <c r="I12" s="1"/>
      <c r="J12" s="1"/>
    </row>
    <row r="13" spans="1:16" x14ac:dyDescent="0.25">
      <c r="A13" s="2">
        <v>1</v>
      </c>
      <c r="B13" s="3">
        <v>2</v>
      </c>
      <c r="C13" s="4">
        <v>3</v>
      </c>
      <c r="D13" s="5">
        <v>4</v>
      </c>
      <c r="E13" s="2">
        <v>1.1000000000000001</v>
      </c>
      <c r="F13" s="3">
        <v>2.1</v>
      </c>
      <c r="G13" s="4">
        <v>3.1</v>
      </c>
      <c r="H13" s="5">
        <v>4.0999999999999996</v>
      </c>
      <c r="I13" s="2">
        <v>1.2</v>
      </c>
      <c r="J13" s="3">
        <v>2.2000000000000002</v>
      </c>
      <c r="K13" s="4">
        <v>3.2</v>
      </c>
      <c r="L13" s="5">
        <v>4.2</v>
      </c>
      <c r="M13" s="2">
        <v>1.3</v>
      </c>
      <c r="N13" s="3">
        <v>2.2999999999999998</v>
      </c>
      <c r="O13" s="4">
        <v>3.3</v>
      </c>
      <c r="P13" s="5">
        <v>4.3</v>
      </c>
    </row>
    <row r="14" spans="1:16" x14ac:dyDescent="0.25">
      <c r="A14" s="6">
        <v>1.1200000000000001</v>
      </c>
      <c r="B14" s="6">
        <v>1.1599999999999999</v>
      </c>
      <c r="C14" s="6">
        <v>0.99</v>
      </c>
      <c r="D14" s="6">
        <v>0.78</v>
      </c>
      <c r="E14" s="6">
        <v>1.08</v>
      </c>
      <c r="F14" s="6">
        <v>1.07</v>
      </c>
      <c r="G14" s="6">
        <v>0.99</v>
      </c>
      <c r="H14" s="6">
        <v>0.73</v>
      </c>
      <c r="I14" s="6">
        <v>1.05</v>
      </c>
      <c r="J14" s="6">
        <v>0.95</v>
      </c>
      <c r="K14" s="6">
        <v>0.94</v>
      </c>
      <c r="L14" s="6">
        <v>0.72</v>
      </c>
      <c r="M14" s="6">
        <v>1.03</v>
      </c>
      <c r="N14" s="6">
        <v>1.02</v>
      </c>
      <c r="O14" s="6">
        <v>1.01</v>
      </c>
      <c r="P14" s="6">
        <v>0.64</v>
      </c>
    </row>
    <row r="15" spans="1:16" x14ac:dyDescent="0.25">
      <c r="A15" s="6">
        <v>1.1599999999999999</v>
      </c>
      <c r="B15" s="6">
        <v>1.07</v>
      </c>
      <c r="C15" s="6">
        <v>1</v>
      </c>
      <c r="D15" s="6">
        <v>0.75</v>
      </c>
      <c r="E15" s="6">
        <v>1.0900000000000001</v>
      </c>
      <c r="F15" s="6">
        <v>1.08</v>
      </c>
      <c r="G15" s="6">
        <v>1.06</v>
      </c>
      <c r="H15" s="6">
        <v>0.73499999999999999</v>
      </c>
      <c r="I15" s="6">
        <v>1.04</v>
      </c>
      <c r="J15" s="6">
        <v>1.05</v>
      </c>
      <c r="K15" s="6">
        <v>1.03</v>
      </c>
      <c r="L15" s="6">
        <v>0.73</v>
      </c>
      <c r="M15" s="6">
        <v>1.08</v>
      </c>
      <c r="N15" s="6">
        <v>1.04</v>
      </c>
      <c r="O15" s="6">
        <v>1</v>
      </c>
      <c r="P15" s="6">
        <v>0.62</v>
      </c>
    </row>
    <row r="16" spans="1:16" x14ac:dyDescent="0.25">
      <c r="A16" s="6">
        <v>1.17</v>
      </c>
      <c r="B16" s="6">
        <v>1.0900000000000001</v>
      </c>
      <c r="C16" s="6">
        <v>0.98</v>
      </c>
      <c r="D16" s="6">
        <v>0.77</v>
      </c>
      <c r="E16" s="6">
        <v>1.1000000000000001</v>
      </c>
      <c r="F16" s="6">
        <v>1.05</v>
      </c>
      <c r="G16" s="6">
        <v>1</v>
      </c>
      <c r="H16" s="6">
        <v>0.72</v>
      </c>
      <c r="I16" s="6">
        <v>1.1200000000000001</v>
      </c>
      <c r="J16" s="6">
        <v>0.94337533333333334</v>
      </c>
      <c r="K16" s="6">
        <v>0.96</v>
      </c>
      <c r="L16" s="6">
        <v>0.65</v>
      </c>
      <c r="M16" s="6">
        <v>1.0900000000000001</v>
      </c>
      <c r="N16" s="6">
        <v>1.08</v>
      </c>
      <c r="O16" s="6">
        <v>1.02</v>
      </c>
      <c r="P16" s="6">
        <v>0.63</v>
      </c>
    </row>
    <row r="17" spans="1:16" x14ac:dyDescent="0.25">
      <c r="A17" s="6">
        <v>1.1500000000000001</v>
      </c>
      <c r="B17" s="6">
        <v>1.1066666666666667</v>
      </c>
      <c r="C17" s="6">
        <v>0.98999999999999988</v>
      </c>
      <c r="D17" s="6">
        <v>0.76666666666666661</v>
      </c>
      <c r="E17" s="6">
        <v>1.0900000000000001</v>
      </c>
      <c r="F17" s="6">
        <v>1.0666666666666667</v>
      </c>
      <c r="G17" s="6">
        <v>1.0166666666666666</v>
      </c>
      <c r="H17" s="6">
        <v>0.72833333333333317</v>
      </c>
      <c r="I17" s="6">
        <v>1.07</v>
      </c>
      <c r="J17" s="6">
        <v>0.98112511111111111</v>
      </c>
      <c r="K17" s="6">
        <v>0.97666666666666657</v>
      </c>
      <c r="L17" s="6">
        <v>0.70000000000000007</v>
      </c>
      <c r="M17" s="6">
        <v>1.0666666666666667</v>
      </c>
      <c r="N17" s="6">
        <v>1.0466666666666666</v>
      </c>
      <c r="O17" s="6">
        <v>1.01</v>
      </c>
      <c r="P17" s="6">
        <v>0.63</v>
      </c>
    </row>
    <row r="18" spans="1:16" x14ac:dyDescent="0.25">
      <c r="A18" s="7">
        <v>2.6457513110645807E-2</v>
      </c>
      <c r="B18" s="7">
        <v>4.7258156262526003E-2</v>
      </c>
      <c r="C18" s="7">
        <v>1.0000000000000009E-2</v>
      </c>
      <c r="D18" s="7">
        <v>1.527525231651948E-2</v>
      </c>
      <c r="E18" s="7">
        <v>1.0000000000000009E-2</v>
      </c>
      <c r="F18" s="7">
        <v>1.527525231651948E-2</v>
      </c>
      <c r="G18" s="7">
        <v>3.7859388972001855E-2</v>
      </c>
      <c r="H18" s="7">
        <v>7.6376261582597402E-3</v>
      </c>
      <c r="I18" s="7">
        <v>4.3588989435406775E-2</v>
      </c>
      <c r="J18" s="7">
        <v>5.9739302738680403E-2</v>
      </c>
      <c r="K18" s="7">
        <v>4.7258156262526128E-2</v>
      </c>
      <c r="L18" s="7">
        <v>4.3588989435406712E-2</v>
      </c>
      <c r="M18" s="7">
        <v>3.2145502536643208E-2</v>
      </c>
      <c r="N18" s="7">
        <v>3.0550504633038961E-2</v>
      </c>
      <c r="O18" s="7">
        <v>1.0000000000000009E-2</v>
      </c>
      <c r="P18" s="7">
        <v>1.0000000000000009E-2</v>
      </c>
    </row>
    <row r="19" spans="1:16" x14ac:dyDescent="0.25">
      <c r="F19" s="1"/>
      <c r="G19" s="1"/>
      <c r="H19" s="1"/>
    </row>
    <row r="20" spans="1:16" x14ac:dyDescent="0.25">
      <c r="F20" s="1"/>
      <c r="G20" s="1"/>
      <c r="H20" s="1"/>
    </row>
    <row r="21" spans="1:16" x14ac:dyDescent="0.25">
      <c r="F21" s="1"/>
      <c r="G21" s="1"/>
      <c r="H21" s="1"/>
    </row>
  </sheetData>
  <mergeCells count="4">
    <mergeCell ref="A1:D1"/>
    <mergeCell ref="E1:H1"/>
    <mergeCell ref="I1:L1"/>
    <mergeCell ref="M1:P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6DC06-6774-433E-8946-089830EF64F9}">
  <dimension ref="A1:P57"/>
  <sheetViews>
    <sheetView tabSelected="1" topLeftCell="B1" zoomScale="85" zoomScaleNormal="85" workbookViewId="0">
      <selection activeCell="R54" sqref="R54"/>
    </sheetView>
  </sheetViews>
  <sheetFormatPr baseColWidth="10" defaultColWidth="9.140625" defaultRowHeight="15" x14ac:dyDescent="0.25"/>
  <cols>
    <col min="2" max="2" width="11.140625" bestFit="1" customWidth="1"/>
    <col min="3" max="5" width="12" bestFit="1" customWidth="1"/>
    <col min="9" max="11" width="12.28515625" bestFit="1" customWidth="1"/>
    <col min="12" max="12" width="4.7109375" bestFit="1" customWidth="1"/>
    <col min="13" max="13" width="12.28515625" bestFit="1" customWidth="1"/>
    <col min="14" max="14" width="4.7109375" bestFit="1" customWidth="1"/>
    <col min="15" max="15" width="12.28515625" bestFit="1" customWidth="1"/>
    <col min="16" max="16" width="4.7109375" bestFit="1" customWidth="1"/>
  </cols>
  <sheetData>
    <row r="1" spans="1:10" x14ac:dyDescent="0.25">
      <c r="B1" s="12" t="s">
        <v>6</v>
      </c>
      <c r="C1" s="12"/>
      <c r="D1" s="12"/>
      <c r="E1" s="12"/>
    </row>
    <row r="2" spans="1:10" x14ac:dyDescent="0.25">
      <c r="A2" t="s">
        <v>0</v>
      </c>
      <c r="C2">
        <v>1</v>
      </c>
      <c r="D2">
        <v>2</v>
      </c>
      <c r="E2">
        <v>3</v>
      </c>
      <c r="J2" t="s">
        <v>9</v>
      </c>
    </row>
    <row r="3" spans="1:10" x14ac:dyDescent="0.25">
      <c r="A3" t="s">
        <v>5</v>
      </c>
      <c r="B3">
        <v>1</v>
      </c>
      <c r="C3" s="1">
        <v>1.1200000000000001</v>
      </c>
      <c r="D3" s="1">
        <v>1.1599999999999999</v>
      </c>
      <c r="E3" s="1">
        <v>1.17</v>
      </c>
      <c r="G3" s="1">
        <v>1</v>
      </c>
      <c r="H3" s="1">
        <v>1</v>
      </c>
      <c r="I3" s="1">
        <v>1</v>
      </c>
      <c r="J3">
        <f>(G3+H3+I3)/3</f>
        <v>1</v>
      </c>
    </row>
    <row r="4" spans="1:10" x14ac:dyDescent="0.25">
      <c r="A4" t="s">
        <v>4</v>
      </c>
      <c r="B4">
        <v>1.1000000000000001</v>
      </c>
      <c r="C4" s="1">
        <v>1.08</v>
      </c>
      <c r="D4" s="1">
        <v>1.0900000000000001</v>
      </c>
      <c r="E4" s="1">
        <v>1.1000000000000001</v>
      </c>
      <c r="G4">
        <f>C4/C$3</f>
        <v>0.9642857142857143</v>
      </c>
      <c r="H4">
        <f t="shared" ref="H4:I6" si="0">D4/D$3</f>
        <v>0.93965517241379326</v>
      </c>
      <c r="I4">
        <f t="shared" si="0"/>
        <v>0.94017094017094027</v>
      </c>
      <c r="J4">
        <f t="shared" ref="J4:J6" si="1">(G4+H4+I4)/3</f>
        <v>0.94803727562348261</v>
      </c>
    </row>
    <row r="5" spans="1:10" x14ac:dyDescent="0.25">
      <c r="A5" t="s">
        <v>3</v>
      </c>
      <c r="B5">
        <v>1.2</v>
      </c>
      <c r="C5" s="1">
        <v>1.05</v>
      </c>
      <c r="D5" s="1">
        <v>1.04</v>
      </c>
      <c r="E5" s="1">
        <v>1.1200000000000001</v>
      </c>
      <c r="G5">
        <f t="shared" ref="G5:G6" si="2">C5/C$3</f>
        <v>0.9375</v>
      </c>
      <c r="H5">
        <f t="shared" si="0"/>
        <v>0.89655172413793116</v>
      </c>
      <c r="I5">
        <f t="shared" si="0"/>
        <v>0.95726495726495742</v>
      </c>
      <c r="J5">
        <f t="shared" si="1"/>
        <v>0.93043889380096279</v>
      </c>
    </row>
    <row r="6" spans="1:10" x14ac:dyDescent="0.25">
      <c r="A6" t="s">
        <v>2</v>
      </c>
      <c r="B6">
        <v>1.3</v>
      </c>
      <c r="C6" s="1">
        <v>1.03</v>
      </c>
      <c r="D6" s="1">
        <v>1.08</v>
      </c>
      <c r="E6" s="1">
        <v>1.0900000000000001</v>
      </c>
      <c r="G6">
        <f t="shared" si="2"/>
        <v>0.9196428571428571</v>
      </c>
      <c r="H6">
        <f t="shared" si="0"/>
        <v>0.93103448275862077</v>
      </c>
      <c r="I6">
        <f t="shared" si="0"/>
        <v>0.93162393162393176</v>
      </c>
      <c r="J6">
        <f t="shared" si="1"/>
        <v>0.92743375717513654</v>
      </c>
    </row>
    <row r="8" spans="1:10" x14ac:dyDescent="0.25">
      <c r="B8" s="12" t="s">
        <v>1</v>
      </c>
      <c r="C8" s="12"/>
      <c r="D8" s="12"/>
      <c r="E8" s="12"/>
    </row>
    <row r="9" spans="1:10" x14ac:dyDescent="0.25">
      <c r="A9" t="s">
        <v>0</v>
      </c>
      <c r="C9">
        <v>1</v>
      </c>
      <c r="D9">
        <v>2</v>
      </c>
      <c r="E9">
        <v>3</v>
      </c>
    </row>
    <row r="10" spans="1:10" x14ac:dyDescent="0.25">
      <c r="A10" t="s">
        <v>5</v>
      </c>
      <c r="B10">
        <v>2</v>
      </c>
      <c r="C10" s="1">
        <v>1.1599999999999999</v>
      </c>
      <c r="D10" s="1">
        <v>1.07</v>
      </c>
      <c r="E10" s="1">
        <v>1.0900000000000001</v>
      </c>
      <c r="G10" s="1">
        <v>1</v>
      </c>
      <c r="H10" s="1">
        <v>1</v>
      </c>
      <c r="I10" s="1">
        <v>1</v>
      </c>
      <c r="J10">
        <f>(G10+H10+I10)/3</f>
        <v>1</v>
      </c>
    </row>
    <row r="11" spans="1:10" x14ac:dyDescent="0.25">
      <c r="A11" t="s">
        <v>4</v>
      </c>
      <c r="B11">
        <v>2.1</v>
      </c>
      <c r="C11" s="1">
        <v>1.07</v>
      </c>
      <c r="D11" s="1">
        <v>1.08</v>
      </c>
      <c r="E11" s="1">
        <v>1.05</v>
      </c>
      <c r="G11">
        <f>C11/C$10</f>
        <v>0.9224137931034484</v>
      </c>
      <c r="H11">
        <f t="shared" ref="H11:I13" si="3">D11/D$10</f>
        <v>1.0093457943925235</v>
      </c>
      <c r="I11">
        <f t="shared" si="3"/>
        <v>0.96330275229357798</v>
      </c>
      <c r="J11">
        <f t="shared" ref="J11:J13" si="4">(G11+H11+I11)/3</f>
        <v>0.96502077992984991</v>
      </c>
    </row>
    <row r="12" spans="1:10" x14ac:dyDescent="0.25">
      <c r="A12" t="s">
        <v>3</v>
      </c>
      <c r="B12">
        <v>2.2000000000000002</v>
      </c>
      <c r="C12" s="1">
        <v>0.95</v>
      </c>
      <c r="D12" s="1">
        <v>1.05</v>
      </c>
      <c r="E12" s="1">
        <v>0.94337533333333334</v>
      </c>
      <c r="G12">
        <f t="shared" ref="G12:G13" si="5">C12/C$10</f>
        <v>0.81896551724137934</v>
      </c>
      <c r="H12">
        <f t="shared" si="3"/>
        <v>0.98130841121495327</v>
      </c>
      <c r="I12">
        <f t="shared" si="3"/>
        <v>0.8654819571865443</v>
      </c>
      <c r="J12">
        <f t="shared" si="4"/>
        <v>0.88858529521429219</v>
      </c>
    </row>
    <row r="13" spans="1:10" x14ac:dyDescent="0.25">
      <c r="A13" t="s">
        <v>2</v>
      </c>
      <c r="B13">
        <v>2.2999999999999998</v>
      </c>
      <c r="C13" s="1">
        <v>1.02</v>
      </c>
      <c r="D13" s="1">
        <v>1.04</v>
      </c>
      <c r="E13" s="1">
        <v>1.08</v>
      </c>
      <c r="G13">
        <f t="shared" si="5"/>
        <v>0.8793103448275863</v>
      </c>
      <c r="H13">
        <f t="shared" si="3"/>
        <v>0.9719626168224299</v>
      </c>
      <c r="I13">
        <f t="shared" si="3"/>
        <v>0.99082568807339444</v>
      </c>
      <c r="J13">
        <f t="shared" si="4"/>
        <v>0.94736621657447018</v>
      </c>
    </row>
    <row r="15" spans="1:10" x14ac:dyDescent="0.25">
      <c r="B15" s="12" t="s">
        <v>7</v>
      </c>
      <c r="C15" s="12"/>
      <c r="D15" s="12"/>
      <c r="E15" s="12"/>
    </row>
    <row r="16" spans="1:10" x14ac:dyDescent="0.25">
      <c r="A16" t="s">
        <v>0</v>
      </c>
      <c r="C16">
        <v>1</v>
      </c>
      <c r="D16">
        <v>2</v>
      </c>
      <c r="E16">
        <v>3</v>
      </c>
    </row>
    <row r="17" spans="1:10" x14ac:dyDescent="0.25">
      <c r="A17" t="s">
        <v>5</v>
      </c>
      <c r="B17">
        <v>3</v>
      </c>
      <c r="C17" s="1">
        <v>0.99</v>
      </c>
      <c r="D17" s="1">
        <v>1</v>
      </c>
      <c r="E17" s="1">
        <v>0.98</v>
      </c>
      <c r="G17" s="1">
        <v>1</v>
      </c>
      <c r="H17" s="1">
        <v>1</v>
      </c>
      <c r="I17" s="1">
        <v>1</v>
      </c>
      <c r="J17">
        <f>(G17+H17+I17)/3</f>
        <v>1</v>
      </c>
    </row>
    <row r="18" spans="1:10" x14ac:dyDescent="0.25">
      <c r="A18" t="s">
        <v>4</v>
      </c>
      <c r="B18">
        <v>3.1</v>
      </c>
      <c r="C18" s="1">
        <v>0.99</v>
      </c>
      <c r="D18" s="1">
        <v>1.06</v>
      </c>
      <c r="E18" s="1">
        <v>1</v>
      </c>
      <c r="G18">
        <f>C18/C$17</f>
        <v>1</v>
      </c>
      <c r="H18">
        <f t="shared" ref="H18:I20" si="6">D18/D$17</f>
        <v>1.06</v>
      </c>
      <c r="I18">
        <f t="shared" si="6"/>
        <v>1.0204081632653061</v>
      </c>
      <c r="J18">
        <f t="shared" ref="J18:J20" si="7">(G18+H18+I18)/3</f>
        <v>1.0268027210884354</v>
      </c>
    </row>
    <row r="19" spans="1:10" x14ac:dyDescent="0.25">
      <c r="A19" t="s">
        <v>3</v>
      </c>
      <c r="B19">
        <v>3.2</v>
      </c>
      <c r="C19" s="1">
        <v>0.94</v>
      </c>
      <c r="D19" s="1">
        <v>1.03</v>
      </c>
      <c r="E19" s="1">
        <v>0.96</v>
      </c>
      <c r="G19">
        <f t="shared" ref="G19:G20" si="8">C19/C$17</f>
        <v>0.9494949494949495</v>
      </c>
      <c r="H19">
        <f t="shared" si="6"/>
        <v>1.03</v>
      </c>
      <c r="I19">
        <f t="shared" si="6"/>
        <v>0.97959183673469385</v>
      </c>
      <c r="J19">
        <f t="shared" si="7"/>
        <v>0.98636226207654776</v>
      </c>
    </row>
    <row r="20" spans="1:10" x14ac:dyDescent="0.25">
      <c r="A20" t="s">
        <v>2</v>
      </c>
      <c r="B20">
        <v>3.3</v>
      </c>
      <c r="C20" s="1">
        <v>1.01</v>
      </c>
      <c r="D20" s="1">
        <v>1</v>
      </c>
      <c r="E20" s="1">
        <v>1.02</v>
      </c>
      <c r="G20">
        <f t="shared" si="8"/>
        <v>1.0202020202020201</v>
      </c>
      <c r="H20">
        <f t="shared" si="6"/>
        <v>1</v>
      </c>
      <c r="I20">
        <f t="shared" si="6"/>
        <v>1.0408163265306123</v>
      </c>
      <c r="J20">
        <f t="shared" si="7"/>
        <v>1.0203394489108775</v>
      </c>
    </row>
    <row r="22" spans="1:10" x14ac:dyDescent="0.25">
      <c r="B22" s="12" t="s">
        <v>8</v>
      </c>
      <c r="C22" s="12"/>
      <c r="D22" s="12"/>
      <c r="E22" s="12"/>
    </row>
    <row r="23" spans="1:10" x14ac:dyDescent="0.25">
      <c r="A23" t="s">
        <v>0</v>
      </c>
      <c r="C23">
        <v>1</v>
      </c>
      <c r="D23">
        <v>2</v>
      </c>
      <c r="E23">
        <v>3</v>
      </c>
    </row>
    <row r="24" spans="1:10" x14ac:dyDescent="0.25">
      <c r="A24" t="s">
        <v>5</v>
      </c>
      <c r="B24">
        <v>4</v>
      </c>
      <c r="C24" s="1">
        <v>0.78</v>
      </c>
      <c r="D24" s="1">
        <v>0.75</v>
      </c>
      <c r="E24" s="1">
        <v>0.77</v>
      </c>
      <c r="G24" s="1">
        <v>1</v>
      </c>
      <c r="H24" s="1">
        <v>1</v>
      </c>
      <c r="I24" s="1">
        <v>1</v>
      </c>
      <c r="J24">
        <f>(G24+H24+I24)/3</f>
        <v>1</v>
      </c>
    </row>
    <row r="25" spans="1:10" x14ac:dyDescent="0.25">
      <c r="A25" t="s">
        <v>4</v>
      </c>
      <c r="B25">
        <v>4.0999999999999996</v>
      </c>
      <c r="C25" s="1">
        <v>0.73</v>
      </c>
      <c r="D25" s="1">
        <v>0.73499999999999999</v>
      </c>
      <c r="E25" s="1">
        <v>0.72</v>
      </c>
      <c r="G25">
        <f>C25/C$24</f>
        <v>0.93589743589743579</v>
      </c>
      <c r="H25">
        <f t="shared" ref="H25:I27" si="9">D25/D$24</f>
        <v>0.98</v>
      </c>
      <c r="I25">
        <f t="shared" si="9"/>
        <v>0.93506493506493504</v>
      </c>
      <c r="J25">
        <f t="shared" ref="J25:J27" si="10">(G25+H25+I25)/3</f>
        <v>0.9503207903207902</v>
      </c>
    </row>
    <row r="26" spans="1:10" x14ac:dyDescent="0.25">
      <c r="A26" t="s">
        <v>3</v>
      </c>
      <c r="B26">
        <v>4.2</v>
      </c>
      <c r="C26" s="1">
        <v>0.72</v>
      </c>
      <c r="D26" s="1">
        <v>0.73</v>
      </c>
      <c r="E26" s="1">
        <v>0.65</v>
      </c>
      <c r="G26">
        <f t="shared" ref="G26:G27" si="11">C26/C$24</f>
        <v>0.92307692307692302</v>
      </c>
      <c r="H26">
        <f t="shared" si="9"/>
        <v>0.97333333333333327</v>
      </c>
      <c r="I26">
        <f t="shared" si="9"/>
        <v>0.84415584415584421</v>
      </c>
      <c r="J26">
        <f t="shared" si="10"/>
        <v>0.91352203352203354</v>
      </c>
    </row>
    <row r="27" spans="1:10" x14ac:dyDescent="0.25">
      <c r="A27" t="s">
        <v>2</v>
      </c>
      <c r="B27">
        <v>4.3</v>
      </c>
      <c r="C27" s="1">
        <v>0.64</v>
      </c>
      <c r="D27" s="1">
        <v>0.62</v>
      </c>
      <c r="E27" s="1">
        <v>0.63</v>
      </c>
      <c r="G27">
        <f t="shared" si="11"/>
        <v>0.82051282051282048</v>
      </c>
      <c r="H27">
        <f t="shared" si="9"/>
        <v>0.82666666666666666</v>
      </c>
      <c r="I27">
        <f t="shared" si="9"/>
        <v>0.81818181818181812</v>
      </c>
      <c r="J27">
        <f t="shared" si="10"/>
        <v>0.82178710178710179</v>
      </c>
    </row>
    <row r="30" spans="1:10" x14ac:dyDescent="0.25">
      <c r="C30" s="1"/>
      <c r="E30" s="1"/>
      <c r="F30" s="1"/>
      <c r="G30" s="1"/>
    </row>
    <row r="31" spans="1:10" x14ac:dyDescent="0.25">
      <c r="C31" s="1">
        <v>1</v>
      </c>
      <c r="D31" s="1">
        <v>1.1599999999999999</v>
      </c>
    </row>
    <row r="32" spans="1:10" x14ac:dyDescent="0.25">
      <c r="C32" s="1">
        <v>1</v>
      </c>
      <c r="D32" s="1">
        <v>1.07</v>
      </c>
    </row>
    <row r="33" spans="3:16" x14ac:dyDescent="0.25">
      <c r="C33" s="1">
        <v>1</v>
      </c>
      <c r="D33" s="1">
        <v>1.0900000000000001</v>
      </c>
    </row>
    <row r="34" spans="3:16" x14ac:dyDescent="0.25">
      <c r="C34" s="1">
        <v>1</v>
      </c>
      <c r="D34" s="1">
        <v>1.07</v>
      </c>
    </row>
    <row r="35" spans="3:16" x14ac:dyDescent="0.25">
      <c r="C35" s="1">
        <v>1</v>
      </c>
      <c r="D35" s="1">
        <v>1.08</v>
      </c>
    </row>
    <row r="36" spans="3:16" x14ac:dyDescent="0.25">
      <c r="C36" s="1">
        <v>1</v>
      </c>
      <c r="D36" s="1">
        <v>1.05</v>
      </c>
    </row>
    <row r="37" spans="3:16" x14ac:dyDescent="0.25">
      <c r="C37" s="1">
        <v>1</v>
      </c>
      <c r="D37" s="1">
        <v>0.95</v>
      </c>
      <c r="I37" s="9" t="s">
        <v>14</v>
      </c>
      <c r="J37" s="9" t="s">
        <v>13</v>
      </c>
      <c r="K37" s="9" t="s">
        <v>14</v>
      </c>
      <c r="L37" s="9" t="s">
        <v>12</v>
      </c>
      <c r="M37" s="9" t="s">
        <v>14</v>
      </c>
      <c r="N37" s="9" t="s">
        <v>11</v>
      </c>
      <c r="O37" s="9" t="s">
        <v>14</v>
      </c>
      <c r="P37" s="9" t="s">
        <v>10</v>
      </c>
    </row>
    <row r="38" spans="3:16" x14ac:dyDescent="0.25">
      <c r="C38" s="1">
        <v>1</v>
      </c>
      <c r="D38" s="1">
        <v>1.05</v>
      </c>
      <c r="I38" s="9">
        <v>5.0000000000000001E-4</v>
      </c>
      <c r="J38" s="10">
        <v>1.17</v>
      </c>
      <c r="K38" s="9">
        <v>2.7000000000000001E-3</v>
      </c>
      <c r="L38" s="10">
        <v>1.07</v>
      </c>
      <c r="M38" s="9">
        <v>4.0000000000000001E-3</v>
      </c>
      <c r="N38" s="10">
        <v>1.01</v>
      </c>
      <c r="O38" s="9">
        <v>5.7000000000000002E-3</v>
      </c>
      <c r="P38" s="10">
        <v>0.79</v>
      </c>
    </row>
    <row r="39" spans="3:16" x14ac:dyDescent="0.25">
      <c r="C39" s="1">
        <v>1</v>
      </c>
      <c r="D39" s="1">
        <v>0.94337533333333334</v>
      </c>
      <c r="I39" s="9">
        <v>8.5999999999999993E-2</v>
      </c>
      <c r="J39" s="10">
        <v>1.1000000000000001</v>
      </c>
      <c r="K39" s="9">
        <v>0.33400000000000002</v>
      </c>
      <c r="L39" s="11">
        <v>1.08</v>
      </c>
      <c r="M39" s="9">
        <v>0.32700000000000001</v>
      </c>
      <c r="N39" s="10">
        <v>1.01</v>
      </c>
      <c r="O39" s="9">
        <v>0.371</v>
      </c>
      <c r="P39" s="10">
        <v>0.72</v>
      </c>
    </row>
    <row r="40" spans="3:16" x14ac:dyDescent="0.25">
      <c r="C40" s="1">
        <v>1</v>
      </c>
      <c r="D40" s="1">
        <v>1.02</v>
      </c>
      <c r="I40" s="9">
        <v>142</v>
      </c>
      <c r="J40" s="10">
        <v>1.05</v>
      </c>
      <c r="K40" s="9">
        <v>204</v>
      </c>
      <c r="L40" s="10">
        <v>1.05</v>
      </c>
      <c r="M40" s="9">
        <v>280</v>
      </c>
      <c r="N40" s="10">
        <v>1.02</v>
      </c>
      <c r="O40" s="9">
        <v>249</v>
      </c>
      <c r="P40" s="10">
        <v>0.65</v>
      </c>
    </row>
    <row r="41" spans="3:16" x14ac:dyDescent="0.25">
      <c r="C41" s="1">
        <v>1</v>
      </c>
      <c r="D41" s="1">
        <v>1.04</v>
      </c>
      <c r="I41" s="9">
        <v>841</v>
      </c>
      <c r="J41" s="10">
        <v>1.03</v>
      </c>
      <c r="K41" s="9">
        <v>779</v>
      </c>
      <c r="L41" s="11">
        <v>1.08</v>
      </c>
      <c r="M41" s="9">
        <v>974</v>
      </c>
      <c r="N41" s="10">
        <v>1.02</v>
      </c>
      <c r="O41" s="9">
        <v>958</v>
      </c>
      <c r="P41" s="10">
        <v>0.63700000000000001</v>
      </c>
    </row>
    <row r="42" spans="3:16" x14ac:dyDescent="0.25">
      <c r="C42" s="1">
        <v>1</v>
      </c>
      <c r="D42" s="1">
        <v>1.08</v>
      </c>
    </row>
    <row r="45" spans="3:16" x14ac:dyDescent="0.25">
      <c r="I45" s="9" t="s">
        <v>14</v>
      </c>
      <c r="J45" s="9" t="s">
        <v>13</v>
      </c>
      <c r="K45" s="9" t="s">
        <v>14</v>
      </c>
      <c r="L45" s="9" t="s">
        <v>12</v>
      </c>
      <c r="M45" s="9" t="s">
        <v>14</v>
      </c>
      <c r="N45" s="9" t="s">
        <v>11</v>
      </c>
      <c r="O45" s="9" t="s">
        <v>14</v>
      </c>
      <c r="P45" s="9" t="s">
        <v>10</v>
      </c>
    </row>
    <row r="46" spans="3:16" x14ac:dyDescent="0.25">
      <c r="I46" s="17">
        <v>0</v>
      </c>
      <c r="J46" s="8">
        <v>1</v>
      </c>
      <c r="K46" s="9">
        <v>0</v>
      </c>
      <c r="L46" s="8">
        <v>1</v>
      </c>
      <c r="M46" s="9">
        <v>0</v>
      </c>
      <c r="N46" s="8">
        <v>1</v>
      </c>
      <c r="O46" s="9">
        <v>0</v>
      </c>
      <c r="P46" s="8">
        <v>1</v>
      </c>
    </row>
    <row r="47" spans="3:16" x14ac:dyDescent="0.25">
      <c r="I47" s="17">
        <v>5.1474944768134527</v>
      </c>
      <c r="J47" s="8">
        <f>J39/J$38</f>
        <v>0.94017094017094027</v>
      </c>
      <c r="K47" s="9">
        <v>4.8178892199664167</v>
      </c>
      <c r="L47" s="8">
        <f>L39/L$38</f>
        <v>1.0093457943925235</v>
      </c>
      <c r="M47" s="9">
        <v>4.4036658097773627</v>
      </c>
      <c r="N47" s="8">
        <f>N39/N$38</f>
        <v>1</v>
      </c>
      <c r="O47" s="9">
        <v>4.1757358877669306</v>
      </c>
      <c r="P47" s="8">
        <f>P39/P$38</f>
        <v>0.91139240506329111</v>
      </c>
    </row>
    <row r="48" spans="3:16" x14ac:dyDescent="0.25">
      <c r="I48" s="17">
        <v>12.556729517143344</v>
      </c>
      <c r="J48" s="8">
        <f t="shared" ref="J48:J49" si="12">J40/J$38</f>
        <v>0.89743589743589758</v>
      </c>
      <c r="K48" s="9">
        <v>11.23262349981607</v>
      </c>
      <c r="L48" s="8">
        <f t="shared" ref="L48:L49" si="13">L40/L$38</f>
        <v>0.98130841121495327</v>
      </c>
      <c r="M48" s="9">
        <v>11.156250521031495</v>
      </c>
      <c r="N48" s="8">
        <f t="shared" ref="N48:N49" si="14">N40/N$38</f>
        <v>1.0099009900990099</v>
      </c>
      <c r="O48" s="9">
        <v>10.68474200060634</v>
      </c>
      <c r="P48" s="8">
        <f t="shared" ref="P48:P49" si="15">P40/P$38</f>
        <v>0.82278481012658222</v>
      </c>
    </row>
    <row r="49" spans="9:16" x14ac:dyDescent="0.25">
      <c r="I49" s="17">
        <v>14.33549411951503</v>
      </c>
      <c r="J49" s="8">
        <f t="shared" si="12"/>
        <v>0.88034188034188043</v>
      </c>
      <c r="K49" s="9">
        <v>12.572514551842602</v>
      </c>
      <c r="L49" s="8">
        <f t="shared" si="13"/>
        <v>1.0093457943925235</v>
      </c>
      <c r="M49" s="9">
        <v>12.402872221504781</v>
      </c>
      <c r="N49" s="8">
        <f t="shared" si="14"/>
        <v>1.0099009900990099</v>
      </c>
      <c r="O49" s="9">
        <v>12.032136882112493</v>
      </c>
      <c r="P49" s="8">
        <f t="shared" si="15"/>
        <v>0.8063291139240506</v>
      </c>
    </row>
    <row r="53" spans="9:16" x14ac:dyDescent="0.25">
      <c r="I53" s="17" t="s">
        <v>14</v>
      </c>
      <c r="J53" s="17" t="s">
        <v>13</v>
      </c>
      <c r="K53" s="17" t="s">
        <v>14</v>
      </c>
      <c r="L53" s="17" t="s">
        <v>12</v>
      </c>
      <c r="M53" s="17" t="s">
        <v>14</v>
      </c>
      <c r="N53" s="17" t="s">
        <v>11</v>
      </c>
      <c r="O53" s="17" t="s">
        <v>14</v>
      </c>
      <c r="P53" s="17" t="s">
        <v>10</v>
      </c>
    </row>
    <row r="54" spans="9:16" x14ac:dyDescent="0.25">
      <c r="I54" s="17">
        <v>0</v>
      </c>
      <c r="J54" s="8">
        <v>1.17</v>
      </c>
      <c r="K54" s="17">
        <v>0</v>
      </c>
      <c r="L54" s="8">
        <v>1.07</v>
      </c>
      <c r="M54" s="17">
        <v>0</v>
      </c>
      <c r="N54" s="8">
        <v>0.99</v>
      </c>
      <c r="O54" s="17">
        <v>0</v>
      </c>
      <c r="P54" s="8">
        <v>0.77</v>
      </c>
    </row>
    <row r="55" spans="9:16" x14ac:dyDescent="0.25">
      <c r="I55" s="17">
        <f>LN(I39/I$38)</f>
        <v>5.1474944768134527</v>
      </c>
      <c r="J55" s="8">
        <v>1.1000000000000001</v>
      </c>
      <c r="K55" s="17">
        <f>LN(K39/K$38)</f>
        <v>4.8178892199664167</v>
      </c>
      <c r="L55" s="8">
        <v>1.07</v>
      </c>
      <c r="M55" s="17">
        <f>LN(M39/M$38)</f>
        <v>4.4036658097773627</v>
      </c>
      <c r="N55" s="8">
        <v>1</v>
      </c>
      <c r="O55" s="17">
        <f>LN(O39/O$38)</f>
        <v>4.1757358877669306</v>
      </c>
      <c r="P55" s="8">
        <v>0.73499999999999999</v>
      </c>
    </row>
    <row r="56" spans="9:16" x14ac:dyDescent="0.25">
      <c r="I56" s="17">
        <f>LN(I40/I$38)</f>
        <v>12.556729517143344</v>
      </c>
      <c r="J56" s="8">
        <v>1.05</v>
      </c>
      <c r="K56" s="17">
        <f>LN(K40/K$38)</f>
        <v>11.23262349981607</v>
      </c>
      <c r="L56" s="8">
        <v>1.05</v>
      </c>
      <c r="M56" s="17">
        <f>LN(M40/M$38)</f>
        <v>11.156250521031495</v>
      </c>
      <c r="N56" s="8">
        <v>1.03</v>
      </c>
      <c r="O56" s="17">
        <f>LN(O40/O$38)</f>
        <v>10.68474200060634</v>
      </c>
      <c r="P56" s="8">
        <v>0.72</v>
      </c>
    </row>
    <row r="57" spans="9:16" x14ac:dyDescent="0.25">
      <c r="I57" s="17">
        <f>LN(I41/I$38)</f>
        <v>14.33549411951503</v>
      </c>
      <c r="J57" s="8">
        <v>1.03</v>
      </c>
      <c r="K57" s="17">
        <f>LN(K41/K$38)</f>
        <v>12.572514551842602</v>
      </c>
      <c r="L57" s="8">
        <v>1.04</v>
      </c>
      <c r="M57" s="17">
        <f>LN(M41/M$38)</f>
        <v>12.402872221504781</v>
      </c>
      <c r="N57" s="8">
        <v>1.02</v>
      </c>
      <c r="O57" s="17">
        <f>LN(O41/O$38)</f>
        <v>12.032136882112493</v>
      </c>
      <c r="P57" s="8">
        <v>0.64</v>
      </c>
    </row>
  </sheetData>
  <mergeCells count="4">
    <mergeCell ref="B1:E1"/>
    <mergeCell ref="B8:E8"/>
    <mergeCell ref="B15:E15"/>
    <mergeCell ref="B22:E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Sheet1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2023-04-18T13:10:01Z</dcterms:modified>
</cp:coreProperties>
</file>