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001_Github\MATLAB_Plot\Fig3\"/>
    </mc:Choice>
  </mc:AlternateContent>
  <xr:revisionPtr revIDLastSave="0" documentId="13_ncr:1_{E107526F-192E-44A8-A276-3119F3BCE30C}" xr6:coauthVersionLast="47" xr6:coauthVersionMax="47" xr10:uidLastSave="{00000000-0000-0000-0000-000000000000}"/>
  <bookViews>
    <workbookView xWindow="28680" yWindow="-120" windowWidth="29040" windowHeight="15840" tabRatio="409" xr2:uid="{00000000-000D-0000-FFFF-FFFF00000000}"/>
  </bookViews>
  <sheets>
    <sheet name="HSV_00_a1" sheetId="7" r:id="rId1"/>
  </sheets>
  <definedNames>
    <definedName name="solver_adj" localSheetId="0" hidden="1">HSV_00_a1!$R$4:$R$6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HSV_00_a1!$I$2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1" i="7" l="1"/>
  <c r="O231" i="7"/>
  <c r="P230" i="7"/>
  <c r="O230" i="7"/>
  <c r="P229" i="7"/>
  <c r="O229" i="7"/>
  <c r="P228" i="7"/>
  <c r="O228" i="7"/>
  <c r="P227" i="7"/>
  <c r="O227" i="7"/>
  <c r="P226" i="7"/>
  <c r="O226" i="7"/>
  <c r="P225" i="7"/>
  <c r="O225" i="7"/>
  <c r="P224" i="7"/>
  <c r="O224" i="7"/>
  <c r="P223" i="7"/>
  <c r="O223" i="7"/>
  <c r="P222" i="7"/>
  <c r="O222" i="7"/>
  <c r="P221" i="7"/>
  <c r="O221" i="7"/>
  <c r="G221" i="7"/>
  <c r="H221" i="7" s="1"/>
  <c r="C221" i="7"/>
  <c r="P220" i="7"/>
  <c r="O220" i="7"/>
  <c r="G220" i="7"/>
  <c r="H220" i="7" s="1"/>
  <c r="C220" i="7"/>
  <c r="D220" i="7" s="1"/>
  <c r="P219" i="7"/>
  <c r="O219" i="7"/>
  <c r="G219" i="7"/>
  <c r="H219" i="7" s="1"/>
  <c r="C219" i="7"/>
  <c r="P218" i="7"/>
  <c r="O218" i="7"/>
  <c r="G218" i="7"/>
  <c r="H218" i="7" s="1"/>
  <c r="C218" i="7"/>
  <c r="D218" i="7" s="1"/>
  <c r="P217" i="7"/>
  <c r="O217" i="7"/>
  <c r="G217" i="7"/>
  <c r="H217" i="7" s="1"/>
  <c r="C217" i="7"/>
  <c r="D217" i="7" s="1"/>
  <c r="P216" i="7"/>
  <c r="O216" i="7"/>
  <c r="G216" i="7"/>
  <c r="H216" i="7" s="1"/>
  <c r="C216" i="7"/>
  <c r="D216" i="7" s="1"/>
  <c r="P215" i="7"/>
  <c r="O215" i="7"/>
  <c r="G215" i="7"/>
  <c r="H215" i="7" s="1"/>
  <c r="C215" i="7"/>
  <c r="D215" i="7" s="1"/>
  <c r="P214" i="7"/>
  <c r="O214" i="7"/>
  <c r="G214" i="7"/>
  <c r="H214" i="7" s="1"/>
  <c r="C214" i="7"/>
  <c r="D214" i="7" s="1"/>
  <c r="P213" i="7"/>
  <c r="O213" i="7"/>
  <c r="G213" i="7"/>
  <c r="H213" i="7" s="1"/>
  <c r="C213" i="7"/>
  <c r="P212" i="7"/>
  <c r="O212" i="7"/>
  <c r="G212" i="7"/>
  <c r="H212" i="7" s="1"/>
  <c r="C212" i="7"/>
  <c r="D212" i="7" s="1"/>
  <c r="P211" i="7"/>
  <c r="O211" i="7"/>
  <c r="G211" i="7"/>
  <c r="H211" i="7" s="1"/>
  <c r="C211" i="7"/>
  <c r="P210" i="7"/>
  <c r="O210" i="7"/>
  <c r="G210" i="7"/>
  <c r="H210" i="7" s="1"/>
  <c r="C210" i="7"/>
  <c r="D210" i="7" s="1"/>
  <c r="P209" i="7"/>
  <c r="O209" i="7"/>
  <c r="G209" i="7"/>
  <c r="H209" i="7" s="1"/>
  <c r="C209" i="7"/>
  <c r="D209" i="7" s="1"/>
  <c r="P208" i="7"/>
  <c r="O208" i="7"/>
  <c r="G208" i="7"/>
  <c r="H208" i="7" s="1"/>
  <c r="C208" i="7"/>
  <c r="D208" i="7" s="1"/>
  <c r="P207" i="7"/>
  <c r="O207" i="7"/>
  <c r="G207" i="7"/>
  <c r="H207" i="7" s="1"/>
  <c r="C207" i="7"/>
  <c r="D207" i="7" s="1"/>
  <c r="P206" i="7"/>
  <c r="O206" i="7"/>
  <c r="G206" i="7"/>
  <c r="H206" i="7" s="1"/>
  <c r="C206" i="7"/>
  <c r="D206" i="7" s="1"/>
  <c r="P205" i="7"/>
  <c r="O205" i="7"/>
  <c r="G205" i="7"/>
  <c r="H205" i="7" s="1"/>
  <c r="C205" i="7"/>
  <c r="P204" i="7"/>
  <c r="O204" i="7"/>
  <c r="G204" i="7"/>
  <c r="H204" i="7" s="1"/>
  <c r="C204" i="7"/>
  <c r="D204" i="7" s="1"/>
  <c r="P203" i="7"/>
  <c r="O203" i="7"/>
  <c r="G203" i="7"/>
  <c r="H203" i="7" s="1"/>
  <c r="C203" i="7"/>
  <c r="P202" i="7"/>
  <c r="O202" i="7"/>
  <c r="G202" i="7"/>
  <c r="H202" i="7" s="1"/>
  <c r="C202" i="7"/>
  <c r="D202" i="7" s="1"/>
  <c r="P201" i="7"/>
  <c r="O201" i="7"/>
  <c r="G201" i="7"/>
  <c r="H201" i="7" s="1"/>
  <c r="C201" i="7"/>
  <c r="P200" i="7"/>
  <c r="O200" i="7"/>
  <c r="G200" i="7"/>
  <c r="H200" i="7" s="1"/>
  <c r="C200" i="7"/>
  <c r="D200" i="7" s="1"/>
  <c r="P199" i="7"/>
  <c r="O199" i="7"/>
  <c r="G199" i="7"/>
  <c r="H199" i="7" s="1"/>
  <c r="C199" i="7"/>
  <c r="D199" i="7" s="1"/>
  <c r="P198" i="7"/>
  <c r="O198" i="7"/>
  <c r="G198" i="7"/>
  <c r="H198" i="7" s="1"/>
  <c r="C198" i="7"/>
  <c r="D198" i="7" s="1"/>
  <c r="P197" i="7"/>
  <c r="O197" i="7"/>
  <c r="G197" i="7"/>
  <c r="H197" i="7" s="1"/>
  <c r="C197" i="7"/>
  <c r="P196" i="7"/>
  <c r="O196" i="7"/>
  <c r="G196" i="7"/>
  <c r="C196" i="7"/>
  <c r="D196" i="7" s="1"/>
  <c r="P195" i="7"/>
  <c r="O195" i="7"/>
  <c r="G195" i="7"/>
  <c r="H195" i="7" s="1"/>
  <c r="C195" i="7"/>
  <c r="P194" i="7"/>
  <c r="O194" i="7"/>
  <c r="G194" i="7"/>
  <c r="C194" i="7"/>
  <c r="D194" i="7" s="1"/>
  <c r="P193" i="7"/>
  <c r="O193" i="7"/>
  <c r="G193" i="7"/>
  <c r="H193" i="7" s="1"/>
  <c r="C193" i="7"/>
  <c r="D193" i="7" s="1"/>
  <c r="P192" i="7"/>
  <c r="O192" i="7"/>
  <c r="G192" i="7"/>
  <c r="C192" i="7"/>
  <c r="D192" i="7" s="1"/>
  <c r="P191" i="7"/>
  <c r="O191" i="7"/>
  <c r="G191" i="7"/>
  <c r="H191" i="7" s="1"/>
  <c r="C191" i="7"/>
  <c r="D191" i="7" s="1"/>
  <c r="P190" i="7"/>
  <c r="O190" i="7"/>
  <c r="G190" i="7"/>
  <c r="H190" i="7" s="1"/>
  <c r="C190" i="7"/>
  <c r="D190" i="7" s="1"/>
  <c r="P189" i="7"/>
  <c r="O189" i="7"/>
  <c r="G189" i="7"/>
  <c r="H189" i="7" s="1"/>
  <c r="C189" i="7"/>
  <c r="P188" i="7"/>
  <c r="O188" i="7"/>
  <c r="G188" i="7"/>
  <c r="H188" i="7" s="1"/>
  <c r="C188" i="7"/>
  <c r="D188" i="7" s="1"/>
  <c r="P187" i="7"/>
  <c r="O187" i="7"/>
  <c r="G187" i="7"/>
  <c r="H187" i="7" s="1"/>
  <c r="C187" i="7"/>
  <c r="P186" i="7"/>
  <c r="O186" i="7"/>
  <c r="G186" i="7"/>
  <c r="H186" i="7" s="1"/>
  <c r="C186" i="7"/>
  <c r="D186" i="7" s="1"/>
  <c r="P185" i="7"/>
  <c r="O185" i="7"/>
  <c r="G185" i="7"/>
  <c r="H185" i="7" s="1"/>
  <c r="C185" i="7"/>
  <c r="P184" i="7"/>
  <c r="O184" i="7"/>
  <c r="G184" i="7"/>
  <c r="H184" i="7" s="1"/>
  <c r="C184" i="7"/>
  <c r="D184" i="7" s="1"/>
  <c r="P183" i="7"/>
  <c r="O183" i="7"/>
  <c r="G183" i="7"/>
  <c r="C183" i="7"/>
  <c r="D183" i="7" s="1"/>
  <c r="P182" i="7"/>
  <c r="O182" i="7"/>
  <c r="G182" i="7"/>
  <c r="H182" i="7" s="1"/>
  <c r="C182" i="7"/>
  <c r="D182" i="7" s="1"/>
  <c r="P181" i="7"/>
  <c r="O181" i="7"/>
  <c r="G181" i="7"/>
  <c r="H181" i="7" s="1"/>
  <c r="C181" i="7"/>
  <c r="P180" i="7"/>
  <c r="O180" i="7"/>
  <c r="G180" i="7"/>
  <c r="H180" i="7" s="1"/>
  <c r="C180" i="7"/>
  <c r="D180" i="7" s="1"/>
  <c r="P179" i="7"/>
  <c r="O179" i="7"/>
  <c r="G179" i="7"/>
  <c r="H179" i="7" s="1"/>
  <c r="C179" i="7"/>
  <c r="P178" i="7"/>
  <c r="O178" i="7"/>
  <c r="G178" i="7"/>
  <c r="H178" i="7" s="1"/>
  <c r="C178" i="7"/>
  <c r="P177" i="7"/>
  <c r="O177" i="7"/>
  <c r="G177" i="7"/>
  <c r="H177" i="7" s="1"/>
  <c r="C177" i="7"/>
  <c r="D177" i="7" s="1"/>
  <c r="P176" i="7"/>
  <c r="O176" i="7"/>
  <c r="G176" i="7"/>
  <c r="H176" i="7" s="1"/>
  <c r="C176" i="7"/>
  <c r="P175" i="7"/>
  <c r="O175" i="7"/>
  <c r="G175" i="7"/>
  <c r="H175" i="7" s="1"/>
  <c r="C175" i="7"/>
  <c r="P174" i="7"/>
  <c r="O174" i="7"/>
  <c r="G174" i="7"/>
  <c r="H174" i="7" s="1"/>
  <c r="C174" i="7"/>
  <c r="P173" i="7"/>
  <c r="O173" i="7"/>
  <c r="G173" i="7"/>
  <c r="H173" i="7" s="1"/>
  <c r="C173" i="7"/>
  <c r="D173" i="7" s="1"/>
  <c r="P172" i="7"/>
  <c r="O172" i="7"/>
  <c r="G172" i="7"/>
  <c r="H172" i="7" s="1"/>
  <c r="C172" i="7"/>
  <c r="D172" i="7" s="1"/>
  <c r="P171" i="7"/>
  <c r="O171" i="7"/>
  <c r="G171" i="7"/>
  <c r="H171" i="7" s="1"/>
  <c r="C171" i="7"/>
  <c r="P170" i="7"/>
  <c r="O170" i="7"/>
  <c r="G170" i="7"/>
  <c r="H170" i="7" s="1"/>
  <c r="C170" i="7"/>
  <c r="P169" i="7"/>
  <c r="O169" i="7"/>
  <c r="G169" i="7"/>
  <c r="H169" i="7" s="1"/>
  <c r="C169" i="7"/>
  <c r="D169" i="7" s="1"/>
  <c r="P168" i="7"/>
  <c r="O168" i="7"/>
  <c r="G168" i="7"/>
  <c r="H168" i="7" s="1"/>
  <c r="C168" i="7"/>
  <c r="D168" i="7" s="1"/>
  <c r="P167" i="7"/>
  <c r="O167" i="7"/>
  <c r="G167" i="7"/>
  <c r="H167" i="7" s="1"/>
  <c r="C167" i="7"/>
  <c r="P166" i="7"/>
  <c r="O166" i="7"/>
  <c r="G166" i="7"/>
  <c r="H166" i="7" s="1"/>
  <c r="C166" i="7"/>
  <c r="P165" i="7"/>
  <c r="O165" i="7"/>
  <c r="G165" i="7"/>
  <c r="H165" i="7" s="1"/>
  <c r="C165" i="7"/>
  <c r="P164" i="7"/>
  <c r="O164" i="7"/>
  <c r="G164" i="7"/>
  <c r="H164" i="7" s="1"/>
  <c r="C164" i="7"/>
  <c r="P163" i="7"/>
  <c r="O163" i="7"/>
  <c r="G163" i="7"/>
  <c r="H163" i="7" s="1"/>
  <c r="C163" i="7"/>
  <c r="P162" i="7"/>
  <c r="O162" i="7"/>
  <c r="G162" i="7"/>
  <c r="H162" i="7" s="1"/>
  <c r="C162" i="7"/>
  <c r="P161" i="7"/>
  <c r="O161" i="7"/>
  <c r="G161" i="7"/>
  <c r="H161" i="7" s="1"/>
  <c r="C161" i="7"/>
  <c r="P160" i="7"/>
  <c r="O160" i="7"/>
  <c r="G160" i="7"/>
  <c r="H160" i="7" s="1"/>
  <c r="C160" i="7"/>
  <c r="P159" i="7"/>
  <c r="O159" i="7"/>
  <c r="G159" i="7"/>
  <c r="H159" i="7" s="1"/>
  <c r="C159" i="7"/>
  <c r="P158" i="7"/>
  <c r="O158" i="7"/>
  <c r="G158" i="7"/>
  <c r="H158" i="7" s="1"/>
  <c r="C158" i="7"/>
  <c r="P157" i="7"/>
  <c r="O157" i="7"/>
  <c r="G157" i="7"/>
  <c r="H157" i="7" s="1"/>
  <c r="C157" i="7"/>
  <c r="P156" i="7"/>
  <c r="O156" i="7"/>
  <c r="G156" i="7"/>
  <c r="H156" i="7" s="1"/>
  <c r="C156" i="7"/>
  <c r="P155" i="7"/>
  <c r="O155" i="7"/>
  <c r="G155" i="7"/>
  <c r="H155" i="7" s="1"/>
  <c r="C155" i="7"/>
  <c r="P154" i="7"/>
  <c r="O154" i="7"/>
  <c r="G154" i="7"/>
  <c r="H154" i="7" s="1"/>
  <c r="C154" i="7"/>
  <c r="P153" i="7"/>
  <c r="O153" i="7"/>
  <c r="G153" i="7"/>
  <c r="H153" i="7" s="1"/>
  <c r="C153" i="7"/>
  <c r="P152" i="7"/>
  <c r="O152" i="7"/>
  <c r="G152" i="7"/>
  <c r="H152" i="7" s="1"/>
  <c r="C152" i="7"/>
  <c r="P151" i="7"/>
  <c r="O151" i="7"/>
  <c r="G151" i="7"/>
  <c r="H151" i="7" s="1"/>
  <c r="C151" i="7"/>
  <c r="P150" i="7"/>
  <c r="O150" i="7"/>
  <c r="G150" i="7"/>
  <c r="H150" i="7" s="1"/>
  <c r="C150" i="7"/>
  <c r="P149" i="7"/>
  <c r="O149" i="7"/>
  <c r="G149" i="7"/>
  <c r="H149" i="7" s="1"/>
  <c r="C149" i="7"/>
  <c r="P148" i="7"/>
  <c r="O148" i="7"/>
  <c r="G148" i="7"/>
  <c r="H148" i="7" s="1"/>
  <c r="C148" i="7"/>
  <c r="P147" i="7"/>
  <c r="O147" i="7"/>
  <c r="G147" i="7"/>
  <c r="H147" i="7" s="1"/>
  <c r="C147" i="7"/>
  <c r="P146" i="7"/>
  <c r="O146" i="7"/>
  <c r="G146" i="7"/>
  <c r="H146" i="7" s="1"/>
  <c r="C146" i="7"/>
  <c r="P145" i="7"/>
  <c r="O145" i="7"/>
  <c r="G145" i="7"/>
  <c r="H145" i="7" s="1"/>
  <c r="C145" i="7"/>
  <c r="P144" i="7"/>
  <c r="O144" i="7"/>
  <c r="G144" i="7"/>
  <c r="H144" i="7" s="1"/>
  <c r="C144" i="7"/>
  <c r="P143" i="7"/>
  <c r="O143" i="7"/>
  <c r="G143" i="7"/>
  <c r="H143" i="7" s="1"/>
  <c r="C143" i="7"/>
  <c r="P142" i="7"/>
  <c r="O142" i="7"/>
  <c r="G142" i="7"/>
  <c r="H142" i="7" s="1"/>
  <c r="C142" i="7"/>
  <c r="P141" i="7"/>
  <c r="O141" i="7"/>
  <c r="G141" i="7"/>
  <c r="H141" i="7" s="1"/>
  <c r="C141" i="7"/>
  <c r="P140" i="7"/>
  <c r="O140" i="7"/>
  <c r="G140" i="7"/>
  <c r="H140" i="7" s="1"/>
  <c r="C140" i="7"/>
  <c r="P139" i="7"/>
  <c r="O139" i="7"/>
  <c r="G139" i="7"/>
  <c r="H139" i="7" s="1"/>
  <c r="C139" i="7"/>
  <c r="P138" i="7"/>
  <c r="O138" i="7"/>
  <c r="G138" i="7"/>
  <c r="H138" i="7" s="1"/>
  <c r="C138" i="7"/>
  <c r="P137" i="7"/>
  <c r="O137" i="7"/>
  <c r="G137" i="7"/>
  <c r="H137" i="7" s="1"/>
  <c r="C137" i="7"/>
  <c r="P136" i="7"/>
  <c r="O136" i="7"/>
  <c r="G136" i="7"/>
  <c r="H136" i="7" s="1"/>
  <c r="C136" i="7"/>
  <c r="P135" i="7"/>
  <c r="O135" i="7"/>
  <c r="G135" i="7"/>
  <c r="H135" i="7" s="1"/>
  <c r="C135" i="7"/>
  <c r="P134" i="7"/>
  <c r="O134" i="7"/>
  <c r="G134" i="7"/>
  <c r="H134" i="7" s="1"/>
  <c r="C134" i="7"/>
  <c r="P133" i="7"/>
  <c r="O133" i="7"/>
  <c r="G133" i="7"/>
  <c r="H133" i="7" s="1"/>
  <c r="C133" i="7"/>
  <c r="P132" i="7"/>
  <c r="O132" i="7"/>
  <c r="G132" i="7"/>
  <c r="H132" i="7" s="1"/>
  <c r="C132" i="7"/>
  <c r="P131" i="7"/>
  <c r="O131" i="7"/>
  <c r="G131" i="7"/>
  <c r="H131" i="7" s="1"/>
  <c r="C131" i="7"/>
  <c r="P130" i="7"/>
  <c r="O130" i="7"/>
  <c r="G130" i="7"/>
  <c r="H130" i="7" s="1"/>
  <c r="C130" i="7"/>
  <c r="P129" i="7"/>
  <c r="O129" i="7"/>
  <c r="G129" i="7"/>
  <c r="H129" i="7" s="1"/>
  <c r="C129" i="7"/>
  <c r="P128" i="7"/>
  <c r="O128" i="7"/>
  <c r="G128" i="7"/>
  <c r="H128" i="7" s="1"/>
  <c r="C128" i="7"/>
  <c r="P127" i="7"/>
  <c r="O127" i="7"/>
  <c r="G127" i="7"/>
  <c r="H127" i="7" s="1"/>
  <c r="C127" i="7"/>
  <c r="P126" i="7"/>
  <c r="O126" i="7"/>
  <c r="G126" i="7"/>
  <c r="H126" i="7" s="1"/>
  <c r="C126" i="7"/>
  <c r="P125" i="7"/>
  <c r="O125" i="7"/>
  <c r="G125" i="7"/>
  <c r="H125" i="7" s="1"/>
  <c r="C125" i="7"/>
  <c r="P124" i="7"/>
  <c r="O124" i="7"/>
  <c r="G124" i="7"/>
  <c r="H124" i="7" s="1"/>
  <c r="C124" i="7"/>
  <c r="P123" i="7"/>
  <c r="O123" i="7"/>
  <c r="G123" i="7"/>
  <c r="H123" i="7" s="1"/>
  <c r="C123" i="7"/>
  <c r="P122" i="7"/>
  <c r="O122" i="7"/>
  <c r="G122" i="7"/>
  <c r="H122" i="7" s="1"/>
  <c r="C122" i="7"/>
  <c r="P121" i="7"/>
  <c r="O121" i="7"/>
  <c r="G121" i="7"/>
  <c r="H121" i="7" s="1"/>
  <c r="C121" i="7"/>
  <c r="P120" i="7"/>
  <c r="O120" i="7"/>
  <c r="G120" i="7"/>
  <c r="H120" i="7" s="1"/>
  <c r="C120" i="7"/>
  <c r="P119" i="7"/>
  <c r="O119" i="7"/>
  <c r="G119" i="7"/>
  <c r="H119" i="7" s="1"/>
  <c r="C119" i="7"/>
  <c r="P118" i="7"/>
  <c r="O118" i="7"/>
  <c r="G118" i="7"/>
  <c r="H118" i="7" s="1"/>
  <c r="C118" i="7"/>
  <c r="P117" i="7"/>
  <c r="O117" i="7"/>
  <c r="G117" i="7"/>
  <c r="H117" i="7" s="1"/>
  <c r="C117" i="7"/>
  <c r="P116" i="7"/>
  <c r="O116" i="7"/>
  <c r="G116" i="7"/>
  <c r="H116" i="7" s="1"/>
  <c r="C116" i="7"/>
  <c r="P115" i="7"/>
  <c r="O115" i="7"/>
  <c r="G115" i="7"/>
  <c r="H115" i="7" s="1"/>
  <c r="C115" i="7"/>
  <c r="P114" i="7"/>
  <c r="O114" i="7"/>
  <c r="G114" i="7"/>
  <c r="H114" i="7" s="1"/>
  <c r="C114" i="7"/>
  <c r="P113" i="7"/>
  <c r="O113" i="7"/>
  <c r="G113" i="7"/>
  <c r="H113" i="7" s="1"/>
  <c r="C113" i="7"/>
  <c r="P112" i="7"/>
  <c r="O112" i="7"/>
  <c r="G112" i="7"/>
  <c r="H112" i="7" s="1"/>
  <c r="C112" i="7"/>
  <c r="P111" i="7"/>
  <c r="O111" i="7"/>
  <c r="G111" i="7"/>
  <c r="H111" i="7" s="1"/>
  <c r="C111" i="7"/>
  <c r="P110" i="7"/>
  <c r="O110" i="7"/>
  <c r="G110" i="7"/>
  <c r="H110" i="7" s="1"/>
  <c r="C110" i="7"/>
  <c r="P109" i="7"/>
  <c r="O109" i="7"/>
  <c r="G109" i="7"/>
  <c r="H109" i="7" s="1"/>
  <c r="C109" i="7"/>
  <c r="P108" i="7"/>
  <c r="O108" i="7"/>
  <c r="G108" i="7"/>
  <c r="H108" i="7" s="1"/>
  <c r="C108" i="7"/>
  <c r="P107" i="7"/>
  <c r="O107" i="7"/>
  <c r="G107" i="7"/>
  <c r="H107" i="7" s="1"/>
  <c r="C107" i="7"/>
  <c r="P106" i="7"/>
  <c r="O106" i="7"/>
  <c r="G106" i="7"/>
  <c r="H106" i="7" s="1"/>
  <c r="C106" i="7"/>
  <c r="P105" i="7"/>
  <c r="O105" i="7"/>
  <c r="G105" i="7"/>
  <c r="H105" i="7" s="1"/>
  <c r="C105" i="7"/>
  <c r="P104" i="7"/>
  <c r="O104" i="7"/>
  <c r="G104" i="7"/>
  <c r="H104" i="7" s="1"/>
  <c r="C104" i="7"/>
  <c r="P103" i="7"/>
  <c r="O103" i="7"/>
  <c r="G103" i="7"/>
  <c r="H103" i="7" s="1"/>
  <c r="C103" i="7"/>
  <c r="P102" i="7"/>
  <c r="O102" i="7"/>
  <c r="G102" i="7"/>
  <c r="H102" i="7" s="1"/>
  <c r="C102" i="7"/>
  <c r="P101" i="7"/>
  <c r="O101" i="7"/>
  <c r="G101" i="7"/>
  <c r="H101" i="7" s="1"/>
  <c r="C101" i="7"/>
  <c r="P100" i="7"/>
  <c r="O100" i="7"/>
  <c r="G100" i="7"/>
  <c r="H100" i="7" s="1"/>
  <c r="C100" i="7"/>
  <c r="P99" i="7"/>
  <c r="O99" i="7"/>
  <c r="G99" i="7"/>
  <c r="H99" i="7" s="1"/>
  <c r="C99" i="7"/>
  <c r="P98" i="7"/>
  <c r="O98" i="7"/>
  <c r="G98" i="7"/>
  <c r="H98" i="7" s="1"/>
  <c r="C98" i="7"/>
  <c r="P97" i="7"/>
  <c r="O97" i="7"/>
  <c r="G97" i="7"/>
  <c r="H97" i="7" s="1"/>
  <c r="C97" i="7"/>
  <c r="P96" i="7"/>
  <c r="O96" i="7"/>
  <c r="G96" i="7"/>
  <c r="H96" i="7" s="1"/>
  <c r="C96" i="7"/>
  <c r="P95" i="7"/>
  <c r="O95" i="7"/>
  <c r="G95" i="7"/>
  <c r="H95" i="7" s="1"/>
  <c r="C95" i="7"/>
  <c r="P94" i="7"/>
  <c r="O94" i="7"/>
  <c r="G94" i="7"/>
  <c r="H94" i="7" s="1"/>
  <c r="C94" i="7"/>
  <c r="P93" i="7"/>
  <c r="O93" i="7"/>
  <c r="G93" i="7"/>
  <c r="H93" i="7" s="1"/>
  <c r="C93" i="7"/>
  <c r="P92" i="7"/>
  <c r="O92" i="7"/>
  <c r="G92" i="7"/>
  <c r="H92" i="7" s="1"/>
  <c r="C92" i="7"/>
  <c r="P91" i="7"/>
  <c r="O91" i="7"/>
  <c r="G91" i="7"/>
  <c r="H91" i="7" s="1"/>
  <c r="C91" i="7"/>
  <c r="P90" i="7"/>
  <c r="O90" i="7"/>
  <c r="G90" i="7"/>
  <c r="H90" i="7" s="1"/>
  <c r="C90" i="7"/>
  <c r="D90" i="7" s="1"/>
  <c r="P89" i="7"/>
  <c r="O89" i="7"/>
  <c r="G89" i="7"/>
  <c r="H89" i="7" s="1"/>
  <c r="C89" i="7"/>
  <c r="D89" i="7" s="1"/>
  <c r="P88" i="7"/>
  <c r="O88" i="7"/>
  <c r="G88" i="7"/>
  <c r="H88" i="7" s="1"/>
  <c r="C88" i="7"/>
  <c r="P87" i="7"/>
  <c r="O87" i="7"/>
  <c r="G87" i="7"/>
  <c r="H87" i="7" s="1"/>
  <c r="C87" i="7"/>
  <c r="P86" i="7"/>
  <c r="O86" i="7"/>
  <c r="G86" i="7"/>
  <c r="H86" i="7" s="1"/>
  <c r="C86" i="7"/>
  <c r="D86" i="7" s="1"/>
  <c r="P85" i="7"/>
  <c r="O85" i="7"/>
  <c r="G85" i="7"/>
  <c r="H85" i="7" s="1"/>
  <c r="C85" i="7"/>
  <c r="D85" i="7" s="1"/>
  <c r="P84" i="7"/>
  <c r="O84" i="7"/>
  <c r="G84" i="7"/>
  <c r="H84" i="7" s="1"/>
  <c r="C84" i="7"/>
  <c r="P83" i="7"/>
  <c r="O83" i="7"/>
  <c r="G83" i="7"/>
  <c r="H83" i="7" s="1"/>
  <c r="C83" i="7"/>
  <c r="P82" i="7"/>
  <c r="O82" i="7"/>
  <c r="G82" i="7"/>
  <c r="H82" i="7" s="1"/>
  <c r="C82" i="7"/>
  <c r="D82" i="7" s="1"/>
  <c r="P81" i="7"/>
  <c r="O81" i="7"/>
  <c r="G81" i="7"/>
  <c r="H81" i="7" s="1"/>
  <c r="C81" i="7"/>
  <c r="D81" i="7" s="1"/>
  <c r="P80" i="7"/>
  <c r="O80" i="7"/>
  <c r="G80" i="7"/>
  <c r="H80" i="7" s="1"/>
  <c r="C80" i="7"/>
  <c r="P79" i="7"/>
  <c r="O79" i="7"/>
  <c r="G79" i="7"/>
  <c r="H79" i="7" s="1"/>
  <c r="C79" i="7"/>
  <c r="P78" i="7"/>
  <c r="O78" i="7"/>
  <c r="G78" i="7"/>
  <c r="H78" i="7" s="1"/>
  <c r="C78" i="7"/>
  <c r="D78" i="7" s="1"/>
  <c r="P77" i="7"/>
  <c r="O77" i="7"/>
  <c r="G77" i="7"/>
  <c r="H77" i="7" s="1"/>
  <c r="C77" i="7"/>
  <c r="D77" i="7" s="1"/>
  <c r="P76" i="7"/>
  <c r="O76" i="7"/>
  <c r="G76" i="7"/>
  <c r="H76" i="7" s="1"/>
  <c r="C76" i="7"/>
  <c r="P75" i="7"/>
  <c r="O75" i="7"/>
  <c r="G75" i="7"/>
  <c r="H75" i="7" s="1"/>
  <c r="C75" i="7"/>
  <c r="P74" i="7"/>
  <c r="O74" i="7"/>
  <c r="G74" i="7"/>
  <c r="H74" i="7" s="1"/>
  <c r="C74" i="7"/>
  <c r="D74" i="7" s="1"/>
  <c r="P73" i="7"/>
  <c r="O73" i="7"/>
  <c r="G73" i="7"/>
  <c r="H73" i="7" s="1"/>
  <c r="C73" i="7"/>
  <c r="D73" i="7" s="1"/>
  <c r="P72" i="7"/>
  <c r="O72" i="7"/>
  <c r="G72" i="7"/>
  <c r="H72" i="7" s="1"/>
  <c r="C72" i="7"/>
  <c r="P71" i="7"/>
  <c r="O71" i="7"/>
  <c r="G71" i="7"/>
  <c r="H71" i="7" s="1"/>
  <c r="C71" i="7"/>
  <c r="P70" i="7"/>
  <c r="O70" i="7"/>
  <c r="G70" i="7"/>
  <c r="H70" i="7" s="1"/>
  <c r="C70" i="7"/>
  <c r="D70" i="7" s="1"/>
  <c r="P69" i="7"/>
  <c r="O69" i="7"/>
  <c r="G69" i="7"/>
  <c r="H69" i="7" s="1"/>
  <c r="C69" i="7"/>
  <c r="D69" i="7" s="1"/>
  <c r="P68" i="7"/>
  <c r="O68" i="7"/>
  <c r="G68" i="7"/>
  <c r="H68" i="7" s="1"/>
  <c r="C68" i="7"/>
  <c r="P67" i="7"/>
  <c r="O67" i="7"/>
  <c r="G67" i="7"/>
  <c r="H67" i="7" s="1"/>
  <c r="C67" i="7"/>
  <c r="P66" i="7"/>
  <c r="O66" i="7"/>
  <c r="G66" i="7"/>
  <c r="H66" i="7" s="1"/>
  <c r="C66" i="7"/>
  <c r="D66" i="7" s="1"/>
  <c r="P65" i="7"/>
  <c r="O65" i="7"/>
  <c r="G65" i="7"/>
  <c r="H65" i="7" s="1"/>
  <c r="C65" i="7"/>
  <c r="D65" i="7" s="1"/>
  <c r="P64" i="7"/>
  <c r="O64" i="7"/>
  <c r="G64" i="7"/>
  <c r="H64" i="7" s="1"/>
  <c r="C64" i="7"/>
  <c r="P63" i="7"/>
  <c r="O63" i="7"/>
  <c r="G63" i="7"/>
  <c r="H63" i="7" s="1"/>
  <c r="C63" i="7"/>
  <c r="P62" i="7"/>
  <c r="O62" i="7"/>
  <c r="G62" i="7"/>
  <c r="H62" i="7" s="1"/>
  <c r="C62" i="7"/>
  <c r="D62" i="7" s="1"/>
  <c r="P61" i="7"/>
  <c r="O61" i="7"/>
  <c r="H61" i="7"/>
  <c r="G61" i="7"/>
  <c r="C61" i="7"/>
  <c r="D61" i="7" s="1"/>
  <c r="P60" i="7"/>
  <c r="O60" i="7"/>
  <c r="G60" i="7"/>
  <c r="H60" i="7" s="1"/>
  <c r="C60" i="7"/>
  <c r="P59" i="7"/>
  <c r="O59" i="7"/>
  <c r="G59" i="7"/>
  <c r="H59" i="7" s="1"/>
  <c r="C59" i="7"/>
  <c r="P58" i="7"/>
  <c r="O58" i="7"/>
  <c r="G58" i="7"/>
  <c r="H58" i="7" s="1"/>
  <c r="C58" i="7"/>
  <c r="D58" i="7" s="1"/>
  <c r="P57" i="7"/>
  <c r="O57" i="7"/>
  <c r="G57" i="7"/>
  <c r="H57" i="7" s="1"/>
  <c r="C57" i="7"/>
  <c r="P56" i="7"/>
  <c r="O56" i="7"/>
  <c r="G56" i="7"/>
  <c r="H56" i="7" s="1"/>
  <c r="C56" i="7"/>
  <c r="D56" i="7" s="1"/>
  <c r="P55" i="7"/>
  <c r="O55" i="7"/>
  <c r="G55" i="7"/>
  <c r="H55" i="7" s="1"/>
  <c r="C55" i="7"/>
  <c r="P54" i="7"/>
  <c r="O54" i="7"/>
  <c r="G54" i="7"/>
  <c r="H54" i="7" s="1"/>
  <c r="C54" i="7"/>
  <c r="D54" i="7" s="1"/>
  <c r="P53" i="7"/>
  <c r="O53" i="7"/>
  <c r="G53" i="7"/>
  <c r="H53" i="7" s="1"/>
  <c r="C53" i="7"/>
  <c r="P52" i="7"/>
  <c r="O52" i="7"/>
  <c r="G52" i="7"/>
  <c r="H52" i="7" s="1"/>
  <c r="C52" i="7"/>
  <c r="D52" i="7" s="1"/>
  <c r="P51" i="7"/>
  <c r="O51" i="7"/>
  <c r="G51" i="7"/>
  <c r="H51" i="7" s="1"/>
  <c r="C51" i="7"/>
  <c r="P50" i="7"/>
  <c r="O50" i="7"/>
  <c r="G50" i="7"/>
  <c r="H50" i="7" s="1"/>
  <c r="C50" i="7"/>
  <c r="D50" i="7" s="1"/>
  <c r="P49" i="7"/>
  <c r="O49" i="7"/>
  <c r="G49" i="7"/>
  <c r="H49" i="7" s="1"/>
  <c r="C49" i="7"/>
  <c r="P48" i="7"/>
  <c r="O48" i="7"/>
  <c r="G48" i="7"/>
  <c r="H48" i="7" s="1"/>
  <c r="C48" i="7"/>
  <c r="D48" i="7" s="1"/>
  <c r="P47" i="7"/>
  <c r="O47" i="7"/>
  <c r="G47" i="7"/>
  <c r="H47" i="7" s="1"/>
  <c r="C47" i="7"/>
  <c r="D47" i="7" s="1"/>
  <c r="P46" i="7"/>
  <c r="O46" i="7"/>
  <c r="G46" i="7"/>
  <c r="H46" i="7" s="1"/>
  <c r="C46" i="7"/>
  <c r="D46" i="7" s="1"/>
  <c r="P45" i="7"/>
  <c r="O45" i="7"/>
  <c r="G45" i="7"/>
  <c r="H45" i="7" s="1"/>
  <c r="C45" i="7"/>
  <c r="P44" i="7"/>
  <c r="O44" i="7"/>
  <c r="G44" i="7"/>
  <c r="H44" i="7" s="1"/>
  <c r="C44" i="7"/>
  <c r="D44" i="7" s="1"/>
  <c r="P43" i="7"/>
  <c r="O43" i="7"/>
  <c r="G43" i="7"/>
  <c r="H43" i="7" s="1"/>
  <c r="C43" i="7"/>
  <c r="D43" i="7" s="1"/>
  <c r="P42" i="7"/>
  <c r="O42" i="7"/>
  <c r="G42" i="7"/>
  <c r="H42" i="7" s="1"/>
  <c r="C42" i="7"/>
  <c r="D42" i="7" s="1"/>
  <c r="P41" i="7"/>
  <c r="O41" i="7"/>
  <c r="G41" i="7"/>
  <c r="H41" i="7" s="1"/>
  <c r="C41" i="7"/>
  <c r="P40" i="7"/>
  <c r="O40" i="7"/>
  <c r="G40" i="7"/>
  <c r="H40" i="7" s="1"/>
  <c r="C40" i="7"/>
  <c r="D40" i="7" s="1"/>
  <c r="P39" i="7"/>
  <c r="O39" i="7"/>
  <c r="G39" i="7"/>
  <c r="H39" i="7" s="1"/>
  <c r="C39" i="7"/>
  <c r="D39" i="7" s="1"/>
  <c r="P38" i="7"/>
  <c r="O38" i="7"/>
  <c r="G38" i="7"/>
  <c r="H38" i="7" s="1"/>
  <c r="C38" i="7"/>
  <c r="D38" i="7" s="1"/>
  <c r="P37" i="7"/>
  <c r="O37" i="7"/>
  <c r="G37" i="7"/>
  <c r="H37" i="7" s="1"/>
  <c r="C37" i="7"/>
  <c r="P36" i="7"/>
  <c r="O36" i="7"/>
  <c r="G36" i="7"/>
  <c r="H36" i="7" s="1"/>
  <c r="C36" i="7"/>
  <c r="D36" i="7" s="1"/>
  <c r="P35" i="7"/>
  <c r="O35" i="7"/>
  <c r="G35" i="7"/>
  <c r="H35" i="7" s="1"/>
  <c r="C35" i="7"/>
  <c r="D35" i="7" s="1"/>
  <c r="P34" i="7"/>
  <c r="O34" i="7"/>
  <c r="G34" i="7"/>
  <c r="H34" i="7" s="1"/>
  <c r="C34" i="7"/>
  <c r="D34" i="7" s="1"/>
  <c r="P33" i="7"/>
  <c r="O33" i="7"/>
  <c r="G33" i="7"/>
  <c r="H33" i="7" s="1"/>
  <c r="C33" i="7"/>
  <c r="P32" i="7"/>
  <c r="O32" i="7"/>
  <c r="G32" i="7"/>
  <c r="H32" i="7" s="1"/>
  <c r="C32" i="7"/>
  <c r="D32" i="7" s="1"/>
  <c r="P31" i="7"/>
  <c r="O31" i="7"/>
  <c r="G31" i="7"/>
  <c r="H31" i="7" s="1"/>
  <c r="C31" i="7"/>
  <c r="D31" i="7" s="1"/>
  <c r="P30" i="7"/>
  <c r="O30" i="7"/>
  <c r="G30" i="7"/>
  <c r="H30" i="7" s="1"/>
  <c r="C30" i="7"/>
  <c r="D30" i="7" s="1"/>
  <c r="P29" i="7"/>
  <c r="O29" i="7"/>
  <c r="G29" i="7"/>
  <c r="H29" i="7" s="1"/>
  <c r="C29" i="7"/>
  <c r="P28" i="7"/>
  <c r="O28" i="7"/>
  <c r="G28" i="7"/>
  <c r="H28" i="7" s="1"/>
  <c r="C28" i="7"/>
  <c r="D28" i="7" s="1"/>
  <c r="P27" i="7"/>
  <c r="O27" i="7"/>
  <c r="G27" i="7"/>
  <c r="H27" i="7" s="1"/>
  <c r="C27" i="7"/>
  <c r="D27" i="7" s="1"/>
  <c r="P26" i="7"/>
  <c r="O26" i="7"/>
  <c r="G26" i="7"/>
  <c r="H26" i="7" s="1"/>
  <c r="C26" i="7"/>
  <c r="D26" i="7" s="1"/>
  <c r="P25" i="7"/>
  <c r="O25" i="7"/>
  <c r="G25" i="7"/>
  <c r="H25" i="7" s="1"/>
  <c r="C25" i="7"/>
  <c r="P24" i="7"/>
  <c r="O24" i="7"/>
  <c r="G24" i="7"/>
  <c r="H24" i="7" s="1"/>
  <c r="C24" i="7"/>
  <c r="D24" i="7" s="1"/>
  <c r="P23" i="7"/>
  <c r="O23" i="7"/>
  <c r="G23" i="7"/>
  <c r="H23" i="7" s="1"/>
  <c r="C23" i="7"/>
  <c r="D23" i="7" s="1"/>
  <c r="P22" i="7"/>
  <c r="O22" i="7"/>
  <c r="G22" i="7"/>
  <c r="H22" i="7" s="1"/>
  <c r="C22" i="7"/>
  <c r="D22" i="7" s="1"/>
  <c r="P21" i="7"/>
  <c r="O21" i="7"/>
  <c r="G21" i="7"/>
  <c r="H21" i="7" s="1"/>
  <c r="C21" i="7"/>
  <c r="P20" i="7"/>
  <c r="O20" i="7"/>
  <c r="G20" i="7"/>
  <c r="H20" i="7" s="1"/>
  <c r="C20" i="7"/>
  <c r="D20" i="7" s="1"/>
  <c r="P19" i="7"/>
  <c r="O19" i="7"/>
  <c r="G19" i="7"/>
  <c r="H19" i="7" s="1"/>
  <c r="C19" i="7"/>
  <c r="D19" i="7" s="1"/>
  <c r="P18" i="7"/>
  <c r="O18" i="7"/>
  <c r="G18" i="7"/>
  <c r="H18" i="7" s="1"/>
  <c r="C18" i="7"/>
  <c r="D18" i="7" s="1"/>
  <c r="P17" i="7"/>
  <c r="O17" i="7"/>
  <c r="G17" i="7"/>
  <c r="H17" i="7" s="1"/>
  <c r="C17" i="7"/>
  <c r="P16" i="7"/>
  <c r="O16" i="7"/>
  <c r="G16" i="7"/>
  <c r="H16" i="7" s="1"/>
  <c r="C16" i="7"/>
  <c r="D16" i="7" s="1"/>
  <c r="P15" i="7"/>
  <c r="O15" i="7"/>
  <c r="G15" i="7"/>
  <c r="H15" i="7" s="1"/>
  <c r="C15" i="7"/>
  <c r="D15" i="7" s="1"/>
  <c r="P14" i="7"/>
  <c r="O14" i="7"/>
  <c r="G14" i="7"/>
  <c r="H14" i="7" s="1"/>
  <c r="C14" i="7"/>
  <c r="D14" i="7" s="1"/>
  <c r="P13" i="7"/>
  <c r="O13" i="7"/>
  <c r="G13" i="7"/>
  <c r="H13" i="7" s="1"/>
  <c r="C13" i="7"/>
  <c r="P12" i="7"/>
  <c r="O12" i="7"/>
  <c r="G12" i="7"/>
  <c r="H12" i="7" s="1"/>
  <c r="C12" i="7"/>
  <c r="D12" i="7" s="1"/>
  <c r="P11" i="7"/>
  <c r="O11" i="7"/>
  <c r="G11" i="7"/>
  <c r="H11" i="7" s="1"/>
  <c r="C11" i="7"/>
  <c r="D11" i="7" s="1"/>
  <c r="G10" i="7"/>
  <c r="H10" i="7" s="1"/>
  <c r="C10" i="7"/>
  <c r="G9" i="7"/>
  <c r="H9" i="7" s="1"/>
  <c r="C9" i="7"/>
  <c r="G8" i="7"/>
  <c r="H8" i="7" s="1"/>
  <c r="C8" i="7"/>
  <c r="D8" i="7" s="1"/>
  <c r="G7" i="7"/>
  <c r="H7" i="7" s="1"/>
  <c r="C7" i="7"/>
  <c r="D7" i="7" s="1"/>
  <c r="G6" i="7"/>
  <c r="H6" i="7" s="1"/>
  <c r="C6" i="7"/>
  <c r="G5" i="7"/>
  <c r="H5" i="7" s="1"/>
  <c r="C5" i="7"/>
  <c r="G4" i="7"/>
  <c r="H4" i="7" s="1"/>
  <c r="C4" i="7"/>
  <c r="D4" i="7" s="1"/>
  <c r="G3" i="7"/>
  <c r="H3" i="7" s="1"/>
  <c r="C3" i="7"/>
  <c r="D3" i="7" s="1"/>
  <c r="Q60" i="7" l="1"/>
  <c r="V61" i="7" s="1"/>
  <c r="Q202" i="7"/>
  <c r="V203" i="7" s="1"/>
  <c r="Q203" i="7"/>
  <c r="V204" i="7" s="1"/>
  <c r="Q133" i="7"/>
  <c r="V134" i="7" s="1"/>
  <c r="Q149" i="7"/>
  <c r="V150" i="7" s="1"/>
  <c r="Q153" i="7"/>
  <c r="V154" i="7" s="1"/>
  <c r="Q161" i="7"/>
  <c r="V162" i="7" s="1"/>
  <c r="Q81" i="7"/>
  <c r="V82" i="7" s="1"/>
  <c r="Q100" i="7"/>
  <c r="V101" i="7" s="1"/>
  <c r="Q28" i="7"/>
  <c r="V29" i="7" s="1"/>
  <c r="Q29" i="7"/>
  <c r="V30" i="7" s="1"/>
  <c r="Q116" i="7"/>
  <c r="V117" i="7" s="1"/>
  <c r="J154" i="7"/>
  <c r="K154" i="7" s="1"/>
  <c r="J162" i="7"/>
  <c r="K162" i="7" s="1"/>
  <c r="J45" i="7"/>
  <c r="K45" i="7" s="1"/>
  <c r="J53" i="7"/>
  <c r="K53" i="7" s="1"/>
  <c r="Q65" i="7"/>
  <c r="V66" i="7" s="1"/>
  <c r="J98" i="7"/>
  <c r="K98" i="7" s="1"/>
  <c r="Q105" i="7"/>
  <c r="V106" i="7" s="1"/>
  <c r="J130" i="7"/>
  <c r="K130" i="7" s="1"/>
  <c r="Q137" i="7"/>
  <c r="V138" i="7" s="1"/>
  <c r="Q145" i="7"/>
  <c r="V146" i="7" s="1"/>
  <c r="J171" i="7"/>
  <c r="K171" i="7" s="1"/>
  <c r="J185" i="7"/>
  <c r="K185" i="7" s="1"/>
  <c r="Q210" i="7"/>
  <c r="V211" i="7" s="1"/>
  <c r="Q211" i="7"/>
  <c r="V212" i="7" s="1"/>
  <c r="J13" i="7"/>
  <c r="K13" i="7" s="1"/>
  <c r="J21" i="7"/>
  <c r="K21" i="7" s="1"/>
  <c r="Q36" i="7"/>
  <c r="V37" i="7" s="1"/>
  <c r="Q37" i="7"/>
  <c r="V38" i="7" s="1"/>
  <c r="J72" i="7"/>
  <c r="K72" i="7" s="1"/>
  <c r="Q88" i="7"/>
  <c r="V89" i="7" s="1"/>
  <c r="J114" i="7"/>
  <c r="K114" i="7" s="1"/>
  <c r="Q121" i="7"/>
  <c r="V122" i="7" s="1"/>
  <c r="J142" i="7"/>
  <c r="K142" i="7" s="1"/>
  <c r="J146" i="7"/>
  <c r="K146" i="7" s="1"/>
  <c r="Q165" i="7"/>
  <c r="V166" i="7" s="1"/>
  <c r="Q170" i="7"/>
  <c r="V171" i="7" s="1"/>
  <c r="Q184" i="7"/>
  <c r="V185" i="7" s="1"/>
  <c r="Q185" i="7"/>
  <c r="V186" i="7" s="1"/>
  <c r="J211" i="7"/>
  <c r="K211" i="7" s="1"/>
  <c r="J219" i="7"/>
  <c r="K219" i="7" s="1"/>
  <c r="Q12" i="7"/>
  <c r="V13" i="7" s="1"/>
  <c r="Q13" i="7"/>
  <c r="V14" i="7" s="1"/>
  <c r="J29" i="7"/>
  <c r="K29" i="7" s="1"/>
  <c r="Q44" i="7"/>
  <c r="V45" i="7" s="1"/>
  <c r="Q45" i="7"/>
  <c r="V46" i="7" s="1"/>
  <c r="J83" i="7"/>
  <c r="K83" i="7" s="1"/>
  <c r="Q92" i="7"/>
  <c r="V93" i="7" s="1"/>
  <c r="Q108" i="7"/>
  <c r="V109" i="7" s="1"/>
  <c r="J134" i="7"/>
  <c r="K134" i="7" s="1"/>
  <c r="Q141" i="7"/>
  <c r="V142" i="7" s="1"/>
  <c r="J150" i="7"/>
  <c r="K150" i="7" s="1"/>
  <c r="Q157" i="7"/>
  <c r="V158" i="7" s="1"/>
  <c r="J166" i="7"/>
  <c r="K166" i="7" s="1"/>
  <c r="J203" i="7"/>
  <c r="K203" i="7" s="1"/>
  <c r="Q218" i="7"/>
  <c r="V219" i="7" s="1"/>
  <c r="Q219" i="7"/>
  <c r="V220" i="7" s="1"/>
  <c r="J9" i="7"/>
  <c r="K9" i="7" s="1"/>
  <c r="Q20" i="7"/>
  <c r="V21" i="7" s="1"/>
  <c r="Q21" i="7"/>
  <c r="V22" i="7" s="1"/>
  <c r="J37" i="7"/>
  <c r="K37" i="7" s="1"/>
  <c r="Q52" i="7"/>
  <c r="V53" i="7" s="1"/>
  <c r="Q53" i="7"/>
  <c r="V54" i="7" s="1"/>
  <c r="J67" i="7"/>
  <c r="K67" i="7" s="1"/>
  <c r="Q76" i="7"/>
  <c r="V77" i="7" s="1"/>
  <c r="Q97" i="7"/>
  <c r="V98" i="7" s="1"/>
  <c r="J106" i="7"/>
  <c r="K106" i="7" s="1"/>
  <c r="Q113" i="7"/>
  <c r="V114" i="7" s="1"/>
  <c r="J122" i="7"/>
  <c r="K122" i="7" s="1"/>
  <c r="Q129" i="7"/>
  <c r="V130" i="7" s="1"/>
  <c r="J138" i="7"/>
  <c r="K138" i="7" s="1"/>
  <c r="J6" i="7"/>
  <c r="K6" i="7" s="1"/>
  <c r="Q16" i="7"/>
  <c r="V17" i="7" s="1"/>
  <c r="Q17" i="7"/>
  <c r="V18" i="7" s="1"/>
  <c r="J25" i="7"/>
  <c r="K25" i="7" s="1"/>
  <c r="Q32" i="7"/>
  <c r="V33" i="7" s="1"/>
  <c r="Q33" i="7"/>
  <c r="V34" i="7" s="1"/>
  <c r="J41" i="7"/>
  <c r="K41" i="7" s="1"/>
  <c r="Q48" i="7"/>
  <c r="V49" i="7" s="1"/>
  <c r="Q49" i="7"/>
  <c r="V50" i="7" s="1"/>
  <c r="J57" i="7"/>
  <c r="K57" i="7" s="1"/>
  <c r="Q73" i="7"/>
  <c r="V74" i="7" s="1"/>
  <c r="J80" i="7"/>
  <c r="K80" i="7" s="1"/>
  <c r="Q85" i="7"/>
  <c r="V86" i="7" s="1"/>
  <c r="J92" i="7"/>
  <c r="K92" i="7" s="1"/>
  <c r="Q93" i="7"/>
  <c r="V94" i="7" s="1"/>
  <c r="Q95" i="7"/>
  <c r="V96" i="7" s="1"/>
  <c r="J100" i="7"/>
  <c r="K100" i="7" s="1"/>
  <c r="Q101" i="7"/>
  <c r="V102" i="7" s="1"/>
  <c r="Q103" i="7"/>
  <c r="V104" i="7" s="1"/>
  <c r="J108" i="7"/>
  <c r="K108" i="7" s="1"/>
  <c r="Q109" i="7"/>
  <c r="V110" i="7" s="1"/>
  <c r="Q111" i="7"/>
  <c r="V112" i="7" s="1"/>
  <c r="J116" i="7"/>
  <c r="K116" i="7" s="1"/>
  <c r="Q117" i="7"/>
  <c r="V118" i="7" s="1"/>
  <c r="Q119" i="7"/>
  <c r="V120" i="7" s="1"/>
  <c r="J124" i="7"/>
  <c r="K124" i="7" s="1"/>
  <c r="Q125" i="7"/>
  <c r="V126" i="7" s="1"/>
  <c r="Q127" i="7"/>
  <c r="V128" i="7" s="1"/>
  <c r="J132" i="7"/>
  <c r="K132" i="7" s="1"/>
  <c r="Q135" i="7"/>
  <c r="V136" i="7" s="1"/>
  <c r="J140" i="7"/>
  <c r="K140" i="7" s="1"/>
  <c r="Q143" i="7"/>
  <c r="V144" i="7" s="1"/>
  <c r="J148" i="7"/>
  <c r="K148" i="7" s="1"/>
  <c r="Q151" i="7"/>
  <c r="V152" i="7" s="1"/>
  <c r="J156" i="7"/>
  <c r="K156" i="7" s="1"/>
  <c r="Q159" i="7"/>
  <c r="V160" i="7" s="1"/>
  <c r="J174" i="7"/>
  <c r="K174" i="7" s="1"/>
  <c r="Q178" i="7"/>
  <c r="V179" i="7" s="1"/>
  <c r="Q179" i="7"/>
  <c r="V180" i="7" s="1"/>
  <c r="Q180" i="7"/>
  <c r="V181" i="7" s="1"/>
  <c r="Q181" i="7"/>
  <c r="V182" i="7" s="1"/>
  <c r="Q206" i="7"/>
  <c r="V207" i="7" s="1"/>
  <c r="Q207" i="7"/>
  <c r="V208" i="7" s="1"/>
  <c r="J17" i="7"/>
  <c r="K17" i="7" s="1"/>
  <c r="Q24" i="7"/>
  <c r="V25" i="7" s="1"/>
  <c r="Q25" i="7"/>
  <c r="V26" i="7" s="1"/>
  <c r="J33" i="7"/>
  <c r="K33" i="7" s="1"/>
  <c r="Q40" i="7"/>
  <c r="V41" i="7" s="1"/>
  <c r="Q41" i="7"/>
  <c r="V42" i="7" s="1"/>
  <c r="J49" i="7"/>
  <c r="K49" i="7" s="1"/>
  <c r="Q56" i="7"/>
  <c r="V57" i="7" s="1"/>
  <c r="Q57" i="7"/>
  <c r="V58" i="7" s="1"/>
  <c r="J64" i="7"/>
  <c r="K64" i="7" s="1"/>
  <c r="Q68" i="7"/>
  <c r="V69" i="7" s="1"/>
  <c r="J75" i="7"/>
  <c r="K75" i="7" s="1"/>
  <c r="J87" i="7"/>
  <c r="K87" i="7" s="1"/>
  <c r="J95" i="7"/>
  <c r="K95" i="7" s="1"/>
  <c r="J96" i="7"/>
  <c r="K96" i="7" s="1"/>
  <c r="J103" i="7"/>
  <c r="K103" i="7" s="1"/>
  <c r="J104" i="7"/>
  <c r="K104" i="7" s="1"/>
  <c r="J111" i="7"/>
  <c r="K111" i="7" s="1"/>
  <c r="J112" i="7"/>
  <c r="K112" i="7" s="1"/>
  <c r="J119" i="7"/>
  <c r="K119" i="7" s="1"/>
  <c r="J120" i="7"/>
  <c r="K120" i="7" s="1"/>
  <c r="J127" i="7"/>
  <c r="K127" i="7" s="1"/>
  <c r="J128" i="7"/>
  <c r="K128" i="7" s="1"/>
  <c r="Q131" i="7"/>
  <c r="V132" i="7" s="1"/>
  <c r="J136" i="7"/>
  <c r="K136" i="7" s="1"/>
  <c r="Q139" i="7"/>
  <c r="V140" i="7" s="1"/>
  <c r="J144" i="7"/>
  <c r="K144" i="7" s="1"/>
  <c r="Q147" i="7"/>
  <c r="V148" i="7" s="1"/>
  <c r="Q155" i="7"/>
  <c r="V156" i="7" s="1"/>
  <c r="J160" i="7"/>
  <c r="K160" i="7" s="1"/>
  <c r="Q163" i="7"/>
  <c r="V164" i="7" s="1"/>
  <c r="Q172" i="7"/>
  <c r="V173" i="7" s="1"/>
  <c r="J179" i="7"/>
  <c r="K179" i="7" s="1"/>
  <c r="J181" i="7"/>
  <c r="K181" i="7" s="1"/>
  <c r="Q198" i="7"/>
  <c r="V199" i="7" s="1"/>
  <c r="Q199" i="7"/>
  <c r="V200" i="7" s="1"/>
  <c r="Q214" i="7"/>
  <c r="V215" i="7" s="1"/>
  <c r="Q215" i="7"/>
  <c r="V216" i="7" s="1"/>
  <c r="J10" i="7"/>
  <c r="K10" i="7" s="1"/>
  <c r="Q15" i="7"/>
  <c r="V16" i="7" s="1"/>
  <c r="Q23" i="7"/>
  <c r="V24" i="7" s="1"/>
  <c r="Q31" i="7"/>
  <c r="V32" i="7" s="1"/>
  <c r="Q39" i="7"/>
  <c r="V40" i="7" s="1"/>
  <c r="Q47" i="7"/>
  <c r="V48" i="7" s="1"/>
  <c r="J51" i="7"/>
  <c r="K51" i="7" s="1"/>
  <c r="Q54" i="7"/>
  <c r="V55" i="7" s="1"/>
  <c r="Q55" i="7"/>
  <c r="V56" i="7" s="1"/>
  <c r="J59" i="7"/>
  <c r="K59" i="7" s="1"/>
  <c r="J60" i="7"/>
  <c r="K60" i="7" s="1"/>
  <c r="Q61" i="7"/>
  <c r="V62" i="7" s="1"/>
  <c r="J71" i="7"/>
  <c r="K71" i="7" s="1"/>
  <c r="Q72" i="7"/>
  <c r="V73" i="7" s="1"/>
  <c r="J76" i="7"/>
  <c r="K76" i="7" s="1"/>
  <c r="Q77" i="7"/>
  <c r="V78" i="7" s="1"/>
  <c r="J94" i="7"/>
  <c r="K94" i="7" s="1"/>
  <c r="Q96" i="7"/>
  <c r="V97" i="7" s="1"/>
  <c r="J99" i="7"/>
  <c r="K99" i="7" s="1"/>
  <c r="Q107" i="7"/>
  <c r="V108" i="7" s="1"/>
  <c r="J110" i="7"/>
  <c r="K110" i="7" s="1"/>
  <c r="Q112" i="7"/>
  <c r="V113" i="7" s="1"/>
  <c r="J115" i="7"/>
  <c r="K115" i="7" s="1"/>
  <c r="Q123" i="7"/>
  <c r="V124" i="7" s="1"/>
  <c r="J126" i="7"/>
  <c r="K126" i="7" s="1"/>
  <c r="Q128" i="7"/>
  <c r="V129" i="7" s="1"/>
  <c r="J131" i="7"/>
  <c r="K131" i="7" s="1"/>
  <c r="J5" i="7"/>
  <c r="K5" i="7" s="1"/>
  <c r="Q11" i="7"/>
  <c r="V12" i="7" s="1"/>
  <c r="Q19" i="7"/>
  <c r="V20" i="7" s="1"/>
  <c r="Q27" i="7"/>
  <c r="V28" i="7" s="1"/>
  <c r="Q35" i="7"/>
  <c r="V36" i="7" s="1"/>
  <c r="Q43" i="7"/>
  <c r="V44" i="7" s="1"/>
  <c r="Q50" i="7"/>
  <c r="V51" i="7" s="1"/>
  <c r="Q51" i="7"/>
  <c r="V52" i="7" s="1"/>
  <c r="J55" i="7"/>
  <c r="K55" i="7" s="1"/>
  <c r="Q58" i="7"/>
  <c r="V59" i="7" s="1"/>
  <c r="J63" i="7"/>
  <c r="K63" i="7" s="1"/>
  <c r="Q64" i="7"/>
  <c r="V65" i="7" s="1"/>
  <c r="J68" i="7"/>
  <c r="K68" i="7" s="1"/>
  <c r="Q69" i="7"/>
  <c r="V70" i="7" s="1"/>
  <c r="J79" i="7"/>
  <c r="K79" i="7" s="1"/>
  <c r="Q80" i="7"/>
  <c r="V81" i="7" s="1"/>
  <c r="J84" i="7"/>
  <c r="K84" i="7" s="1"/>
  <c r="J91" i="7"/>
  <c r="K91" i="7" s="1"/>
  <c r="Q99" i="7"/>
  <c r="V100" i="7" s="1"/>
  <c r="J102" i="7"/>
  <c r="K102" i="7" s="1"/>
  <c r="Q104" i="7"/>
  <c r="V105" i="7" s="1"/>
  <c r="J107" i="7"/>
  <c r="K107" i="7" s="1"/>
  <c r="Q115" i="7"/>
  <c r="V116" i="7" s="1"/>
  <c r="J118" i="7"/>
  <c r="K118" i="7" s="1"/>
  <c r="Q120" i="7"/>
  <c r="V121" i="7" s="1"/>
  <c r="J123" i="7"/>
  <c r="K123" i="7" s="1"/>
  <c r="Q84" i="7"/>
  <c r="V85" i="7" s="1"/>
  <c r="J88" i="7"/>
  <c r="K88" i="7" s="1"/>
  <c r="Q89" i="7"/>
  <c r="V90" i="7" s="1"/>
  <c r="J93" i="7"/>
  <c r="K93" i="7" s="1"/>
  <c r="Q94" i="7"/>
  <c r="V95" i="7" s="1"/>
  <c r="J97" i="7"/>
  <c r="K97" i="7" s="1"/>
  <c r="Q98" i="7"/>
  <c r="V99" i="7" s="1"/>
  <c r="J101" i="7"/>
  <c r="K101" i="7" s="1"/>
  <c r="Q102" i="7"/>
  <c r="V103" i="7" s="1"/>
  <c r="J105" i="7"/>
  <c r="K105" i="7" s="1"/>
  <c r="Q106" i="7"/>
  <c r="V107" i="7" s="1"/>
  <c r="J109" i="7"/>
  <c r="K109" i="7" s="1"/>
  <c r="Q110" i="7"/>
  <c r="V111" i="7" s="1"/>
  <c r="J113" i="7"/>
  <c r="K113" i="7" s="1"/>
  <c r="Q114" i="7"/>
  <c r="V115" i="7" s="1"/>
  <c r="J117" i="7"/>
  <c r="K117" i="7" s="1"/>
  <c r="Q118" i="7"/>
  <c r="V119" i="7" s="1"/>
  <c r="J121" i="7"/>
  <c r="K121" i="7" s="1"/>
  <c r="Q122" i="7"/>
  <c r="V123" i="7" s="1"/>
  <c r="J125" i="7"/>
  <c r="K125" i="7" s="1"/>
  <c r="J129" i="7"/>
  <c r="K129" i="7" s="1"/>
  <c r="Q130" i="7"/>
  <c r="V131" i="7" s="1"/>
  <c r="J133" i="7"/>
  <c r="K133" i="7" s="1"/>
  <c r="J137" i="7"/>
  <c r="K137" i="7" s="1"/>
  <c r="Q138" i="7"/>
  <c r="V139" i="7" s="1"/>
  <c r="J141" i="7"/>
  <c r="K141" i="7" s="1"/>
  <c r="J145" i="7"/>
  <c r="K145" i="7" s="1"/>
  <c r="Q146" i="7"/>
  <c r="V147" i="7" s="1"/>
  <c r="J153" i="7"/>
  <c r="K153" i="7" s="1"/>
  <c r="Q154" i="7"/>
  <c r="V155" i="7" s="1"/>
  <c r="J157" i="7"/>
  <c r="K157" i="7" s="1"/>
  <c r="J161" i="7"/>
  <c r="K161" i="7" s="1"/>
  <c r="Q162" i="7"/>
  <c r="V163" i="7" s="1"/>
  <c r="J165" i="7"/>
  <c r="K165" i="7" s="1"/>
  <c r="Q176" i="7"/>
  <c r="V177" i="7" s="1"/>
  <c r="Q186" i="7"/>
  <c r="V187" i="7" s="1"/>
  <c r="Q187" i="7"/>
  <c r="V188" i="7" s="1"/>
  <c r="Q188" i="7"/>
  <c r="V189" i="7" s="1"/>
  <c r="Q189" i="7"/>
  <c r="V190" i="7" s="1"/>
  <c r="Q190" i="7"/>
  <c r="V191" i="7" s="1"/>
  <c r="Q191" i="7"/>
  <c r="V192" i="7" s="1"/>
  <c r="Q192" i="7"/>
  <c r="V193" i="7" s="1"/>
  <c r="Q193" i="7"/>
  <c r="V194" i="7" s="1"/>
  <c r="Q194" i="7"/>
  <c r="V195" i="7" s="1"/>
  <c r="Q195" i="7"/>
  <c r="V196" i="7" s="1"/>
  <c r="Q196" i="7"/>
  <c r="V197" i="7" s="1"/>
  <c r="Q197" i="7"/>
  <c r="V198" i="7" s="1"/>
  <c r="J201" i="7"/>
  <c r="K201" i="7" s="1"/>
  <c r="Q204" i="7"/>
  <c r="V205" i="7" s="1"/>
  <c r="Q205" i="7"/>
  <c r="V206" i="7" s="1"/>
  <c r="Q212" i="7"/>
  <c r="V213" i="7" s="1"/>
  <c r="Q213" i="7"/>
  <c r="V214" i="7" s="1"/>
  <c r="Q220" i="7"/>
  <c r="V221" i="7" s="1"/>
  <c r="Q221" i="7"/>
  <c r="V222" i="7" s="1"/>
  <c r="Q223" i="7"/>
  <c r="V224" i="7" s="1"/>
  <c r="Q225" i="7"/>
  <c r="V226" i="7" s="1"/>
  <c r="Q227" i="7"/>
  <c r="V228" i="7" s="1"/>
  <c r="Q229" i="7"/>
  <c r="V230" i="7" s="1"/>
  <c r="Q231" i="7"/>
  <c r="V232" i="7" s="1"/>
  <c r="J135" i="7"/>
  <c r="K135" i="7" s="1"/>
  <c r="Q136" i="7"/>
  <c r="V137" i="7" s="1"/>
  <c r="J139" i="7"/>
  <c r="K139" i="7" s="1"/>
  <c r="J143" i="7"/>
  <c r="K143" i="7" s="1"/>
  <c r="Q144" i="7"/>
  <c r="V145" i="7" s="1"/>
  <c r="J147" i="7"/>
  <c r="K147" i="7" s="1"/>
  <c r="J151" i="7"/>
  <c r="K151" i="7" s="1"/>
  <c r="Q152" i="7"/>
  <c r="V153" i="7" s="1"/>
  <c r="J159" i="7"/>
  <c r="K159" i="7" s="1"/>
  <c r="Q160" i="7"/>
  <c r="V161" i="7" s="1"/>
  <c r="J163" i="7"/>
  <c r="K163" i="7" s="1"/>
  <c r="J167" i="7"/>
  <c r="K167" i="7" s="1"/>
  <c r="Q168" i="7"/>
  <c r="V169" i="7" s="1"/>
  <c r="Q174" i="7"/>
  <c r="V175" i="7" s="1"/>
  <c r="J178" i="7"/>
  <c r="K178" i="7" s="1"/>
  <c r="Q183" i="7"/>
  <c r="V184" i="7" s="1"/>
  <c r="J187" i="7"/>
  <c r="K187" i="7" s="1"/>
  <c r="J197" i="7"/>
  <c r="K197" i="7" s="1"/>
  <c r="Q200" i="7"/>
  <c r="V201" i="7" s="1"/>
  <c r="Q201" i="7"/>
  <c r="V202" i="7" s="1"/>
  <c r="J205" i="7"/>
  <c r="K205" i="7" s="1"/>
  <c r="Q208" i="7"/>
  <c r="V209" i="7" s="1"/>
  <c r="Q209" i="7"/>
  <c r="V210" i="7" s="1"/>
  <c r="J213" i="7"/>
  <c r="K213" i="7" s="1"/>
  <c r="Q216" i="7"/>
  <c r="V217" i="7" s="1"/>
  <c r="Q217" i="7"/>
  <c r="V218" i="7" s="1"/>
  <c r="Q222" i="7"/>
  <c r="V223" i="7" s="1"/>
  <c r="Q224" i="7"/>
  <c r="V225" i="7" s="1"/>
  <c r="Q226" i="7"/>
  <c r="V227" i="7" s="1"/>
  <c r="Q228" i="7"/>
  <c r="V229" i="7" s="1"/>
  <c r="Q230" i="7"/>
  <c r="V231" i="7" s="1"/>
  <c r="D110" i="7"/>
  <c r="D181" i="7"/>
  <c r="D185" i="7"/>
  <c r="D140" i="7"/>
  <c r="D174" i="7"/>
  <c r="J81" i="7"/>
  <c r="K81" i="7" s="1"/>
  <c r="D203" i="7"/>
  <c r="D33" i="7"/>
  <c r="Q34" i="7"/>
  <c r="V35" i="7" s="1"/>
  <c r="J36" i="7"/>
  <c r="K36" i="7" s="1"/>
  <c r="D94" i="7"/>
  <c r="D201" i="7"/>
  <c r="D17" i="7"/>
  <c r="Q18" i="7"/>
  <c r="V19" i="7" s="1"/>
  <c r="J20" i="7"/>
  <c r="K20" i="7" s="1"/>
  <c r="D51" i="7"/>
  <c r="D55" i="7"/>
  <c r="D59" i="7"/>
  <c r="D64" i="7"/>
  <c r="J65" i="7"/>
  <c r="K65" i="7" s="1"/>
  <c r="D102" i="7"/>
  <c r="D179" i="7"/>
  <c r="J191" i="7"/>
  <c r="K191" i="7" s="1"/>
  <c r="D49" i="7"/>
  <c r="D53" i="7"/>
  <c r="D57" i="7"/>
  <c r="D126" i="7"/>
  <c r="D148" i="7"/>
  <c r="D166" i="7"/>
  <c r="D25" i="7"/>
  <c r="Q26" i="7"/>
  <c r="V27" i="7" s="1"/>
  <c r="J28" i="7"/>
  <c r="K28" i="7" s="1"/>
  <c r="D118" i="7"/>
  <c r="D132" i="7"/>
  <c r="D213" i="7"/>
  <c r="J12" i="7"/>
  <c r="K12" i="7" s="1"/>
  <c r="D41" i="7"/>
  <c r="Q42" i="7"/>
  <c r="V43" i="7" s="1"/>
  <c r="J44" i="7"/>
  <c r="K44" i="7" s="1"/>
  <c r="D68" i="7"/>
  <c r="D75" i="7"/>
  <c r="Q75" i="7"/>
  <c r="V76" i="7" s="1"/>
  <c r="D99" i="7"/>
  <c r="D107" i="7"/>
  <c r="D115" i="7"/>
  <c r="D123" i="7"/>
  <c r="D137" i="7"/>
  <c r="D145" i="7"/>
  <c r="D150" i="7"/>
  <c r="D160" i="7"/>
  <c r="J172" i="7"/>
  <c r="K172" i="7" s="1"/>
  <c r="J209" i="7"/>
  <c r="K209" i="7" s="1"/>
  <c r="J217" i="7"/>
  <c r="K217" i="7" s="1"/>
  <c r="J193" i="7"/>
  <c r="K193" i="7" s="1"/>
  <c r="J199" i="7"/>
  <c r="K199" i="7" s="1"/>
  <c r="D88" i="7"/>
  <c r="D151" i="7"/>
  <c r="D157" i="7"/>
  <c r="D161" i="7"/>
  <c r="D163" i="7"/>
  <c r="D211" i="7"/>
  <c r="D219" i="7"/>
  <c r="D13" i="7"/>
  <c r="Q14" i="7"/>
  <c r="V15" i="7" s="1"/>
  <c r="D21" i="7"/>
  <c r="Q22" i="7"/>
  <c r="V23" i="7" s="1"/>
  <c r="D29" i="7"/>
  <c r="Q30" i="7"/>
  <c r="V31" i="7" s="1"/>
  <c r="D37" i="7"/>
  <c r="Q38" i="7"/>
  <c r="V39" i="7" s="1"/>
  <c r="D45" i="7"/>
  <c r="Q46" i="7"/>
  <c r="V47" i="7" s="1"/>
  <c r="D63" i="7"/>
  <c r="Q63" i="7"/>
  <c r="V64" i="7" s="1"/>
  <c r="D67" i="7"/>
  <c r="Q67" i="7"/>
  <c r="V68" i="7" s="1"/>
  <c r="D76" i="7"/>
  <c r="D87" i="7"/>
  <c r="Q87" i="7"/>
  <c r="V88" i="7" s="1"/>
  <c r="D95" i="7"/>
  <c r="D98" i="7"/>
  <c r="D103" i="7"/>
  <c r="D106" i="7"/>
  <c r="D111" i="7"/>
  <c r="D114" i="7"/>
  <c r="D119" i="7"/>
  <c r="D122" i="7"/>
  <c r="D127" i="7"/>
  <c r="D133" i="7"/>
  <c r="D136" i="7"/>
  <c r="D141" i="7"/>
  <c r="D144" i="7"/>
  <c r="D153" i="7"/>
  <c r="J155" i="7"/>
  <c r="K155" i="7" s="1"/>
  <c r="D155" i="7"/>
  <c r="D167" i="7"/>
  <c r="J170" i="7"/>
  <c r="K170" i="7" s="1"/>
  <c r="D170" i="7"/>
  <c r="D176" i="7"/>
  <c r="J176" i="7"/>
  <c r="K176" i="7" s="1"/>
  <c r="D187" i="7"/>
  <c r="D189" i="7"/>
  <c r="J189" i="7"/>
  <c r="K189" i="7" s="1"/>
  <c r="D205" i="7"/>
  <c r="J207" i="7"/>
  <c r="K207" i="7" s="1"/>
  <c r="D5" i="7"/>
  <c r="D6" i="7"/>
  <c r="J16" i="7"/>
  <c r="K16" i="7" s="1"/>
  <c r="J24" i="7"/>
  <c r="K24" i="7" s="1"/>
  <c r="J32" i="7"/>
  <c r="K32" i="7" s="1"/>
  <c r="J40" i="7"/>
  <c r="K40" i="7" s="1"/>
  <c r="J48" i="7"/>
  <c r="K48" i="7" s="1"/>
  <c r="J50" i="7"/>
  <c r="K50" i="7" s="1"/>
  <c r="J52" i="7"/>
  <c r="K52" i="7" s="1"/>
  <c r="J54" i="7"/>
  <c r="K54" i="7" s="1"/>
  <c r="J56" i="7"/>
  <c r="K56" i="7" s="1"/>
  <c r="J58" i="7"/>
  <c r="K58" i="7" s="1"/>
  <c r="Q59" i="7"/>
  <c r="V60" i="7" s="1"/>
  <c r="D72" i="7"/>
  <c r="D79" i="7"/>
  <c r="Q79" i="7"/>
  <c r="V80" i="7" s="1"/>
  <c r="D83" i="7"/>
  <c r="Q83" i="7"/>
  <c r="V84" i="7" s="1"/>
  <c r="D92" i="7"/>
  <c r="D97" i="7"/>
  <c r="D100" i="7"/>
  <c r="D105" i="7"/>
  <c r="D108" i="7"/>
  <c r="D113" i="7"/>
  <c r="D116" i="7"/>
  <c r="D121" i="7"/>
  <c r="D124" i="7"/>
  <c r="D129" i="7"/>
  <c r="D130" i="7"/>
  <c r="D135" i="7"/>
  <c r="D138" i="7"/>
  <c r="D143" i="7"/>
  <c r="D146" i="7"/>
  <c r="D159" i="7"/>
  <c r="D162" i="7"/>
  <c r="J164" i="7"/>
  <c r="K164" i="7" s="1"/>
  <c r="D164" i="7"/>
  <c r="J215" i="7"/>
  <c r="K215" i="7" s="1"/>
  <c r="D221" i="7"/>
  <c r="J221" i="7"/>
  <c r="K221" i="7" s="1"/>
  <c r="J152" i="7"/>
  <c r="K152" i="7" s="1"/>
  <c r="D152" i="7"/>
  <c r="J175" i="7"/>
  <c r="K175" i="7" s="1"/>
  <c r="D175" i="7"/>
  <c r="D195" i="7"/>
  <c r="J195" i="7"/>
  <c r="K195" i="7" s="1"/>
  <c r="D9" i="7"/>
  <c r="D10" i="7"/>
  <c r="D60" i="7"/>
  <c r="D71" i="7"/>
  <c r="Q71" i="7"/>
  <c r="V72" i="7" s="1"/>
  <c r="D80" i="7"/>
  <c r="D84" i="7"/>
  <c r="D91" i="7"/>
  <c r="Q91" i="7"/>
  <c r="V92" i="7" s="1"/>
  <c r="D93" i="7"/>
  <c r="D96" i="7"/>
  <c r="D101" i="7"/>
  <c r="D104" i="7"/>
  <c r="D109" i="7"/>
  <c r="D112" i="7"/>
  <c r="D117" i="7"/>
  <c r="D120" i="7"/>
  <c r="D125" i="7"/>
  <c r="D128" i="7"/>
  <c r="D131" i="7"/>
  <c r="D134" i="7"/>
  <c r="D139" i="7"/>
  <c r="D142" i="7"/>
  <c r="D147" i="7"/>
  <c r="J149" i="7"/>
  <c r="K149" i="7" s="1"/>
  <c r="D149" i="7"/>
  <c r="D154" i="7"/>
  <c r="D156" i="7"/>
  <c r="J158" i="7"/>
  <c r="K158" i="7" s="1"/>
  <c r="D158" i="7"/>
  <c r="D165" i="7"/>
  <c r="D171" i="7"/>
  <c r="D178" i="7"/>
  <c r="D197" i="7"/>
  <c r="Q182" i="7"/>
  <c r="V183" i="7" s="1"/>
  <c r="J3" i="7"/>
  <c r="K3" i="7" s="1"/>
  <c r="J7" i="7"/>
  <c r="K7" i="7" s="1"/>
  <c r="J11" i="7"/>
  <c r="K11" i="7" s="1"/>
  <c r="J69" i="7"/>
  <c r="K69" i="7" s="1"/>
  <c r="J85" i="7"/>
  <c r="K85" i="7" s="1"/>
  <c r="J4" i="7"/>
  <c r="K4" i="7" s="1"/>
  <c r="J8" i="7"/>
  <c r="K8" i="7" s="1"/>
  <c r="J14" i="7"/>
  <c r="K14" i="7" s="1"/>
  <c r="J15" i="7"/>
  <c r="K15" i="7" s="1"/>
  <c r="J18" i="7"/>
  <c r="K18" i="7" s="1"/>
  <c r="J19" i="7"/>
  <c r="K19" i="7" s="1"/>
  <c r="J22" i="7"/>
  <c r="K22" i="7" s="1"/>
  <c r="J23" i="7"/>
  <c r="K23" i="7" s="1"/>
  <c r="J26" i="7"/>
  <c r="K26" i="7" s="1"/>
  <c r="J27" i="7"/>
  <c r="K27" i="7" s="1"/>
  <c r="J30" i="7"/>
  <c r="K30" i="7" s="1"/>
  <c r="J31" i="7"/>
  <c r="K31" i="7" s="1"/>
  <c r="J34" i="7"/>
  <c r="K34" i="7" s="1"/>
  <c r="J35" i="7"/>
  <c r="K35" i="7" s="1"/>
  <c r="J38" i="7"/>
  <c r="K38" i="7" s="1"/>
  <c r="J39" i="7"/>
  <c r="K39" i="7" s="1"/>
  <c r="J42" i="7"/>
  <c r="K42" i="7" s="1"/>
  <c r="J43" i="7"/>
  <c r="K43" i="7" s="1"/>
  <c r="J46" i="7"/>
  <c r="K46" i="7" s="1"/>
  <c r="J47" i="7"/>
  <c r="K47" i="7" s="1"/>
  <c r="J73" i="7"/>
  <c r="K73" i="7" s="1"/>
  <c r="J89" i="7"/>
  <c r="K89" i="7" s="1"/>
  <c r="J61" i="7"/>
  <c r="K61" i="7" s="1"/>
  <c r="J77" i="7"/>
  <c r="K77" i="7" s="1"/>
  <c r="J196" i="7"/>
  <c r="K196" i="7" s="1"/>
  <c r="H196" i="7"/>
  <c r="J62" i="7"/>
  <c r="K62" i="7" s="1"/>
  <c r="J66" i="7"/>
  <c r="K66" i="7" s="1"/>
  <c r="J70" i="7"/>
  <c r="K70" i="7" s="1"/>
  <c r="J74" i="7"/>
  <c r="K74" i="7" s="1"/>
  <c r="J78" i="7"/>
  <c r="K78" i="7" s="1"/>
  <c r="J82" i="7"/>
  <c r="K82" i="7" s="1"/>
  <c r="J86" i="7"/>
  <c r="K86" i="7" s="1"/>
  <c r="J90" i="7"/>
  <c r="K90" i="7" s="1"/>
  <c r="Q126" i="7"/>
  <c r="V127" i="7" s="1"/>
  <c r="Q134" i="7"/>
  <c r="V135" i="7" s="1"/>
  <c r="Q142" i="7"/>
  <c r="V143" i="7" s="1"/>
  <c r="Q150" i="7"/>
  <c r="V151" i="7" s="1"/>
  <c r="Q158" i="7"/>
  <c r="V159" i="7" s="1"/>
  <c r="Q166" i="7"/>
  <c r="V167" i="7" s="1"/>
  <c r="J168" i="7"/>
  <c r="K168" i="7" s="1"/>
  <c r="H183" i="7"/>
  <c r="J183" i="7"/>
  <c r="K183" i="7" s="1"/>
  <c r="J194" i="7"/>
  <c r="K194" i="7" s="1"/>
  <c r="H194" i="7"/>
  <c r="Q62" i="7"/>
  <c r="V63" i="7" s="1"/>
  <c r="Q66" i="7"/>
  <c r="V67" i="7" s="1"/>
  <c r="Q70" i="7"/>
  <c r="V71" i="7" s="1"/>
  <c r="Q74" i="7"/>
  <c r="V75" i="7" s="1"/>
  <c r="Q78" i="7"/>
  <c r="V79" i="7" s="1"/>
  <c r="Q82" i="7"/>
  <c r="V83" i="7" s="1"/>
  <c r="Q86" i="7"/>
  <c r="V87" i="7" s="1"/>
  <c r="Q90" i="7"/>
  <c r="V91" i="7" s="1"/>
  <c r="Q124" i="7"/>
  <c r="V125" i="7" s="1"/>
  <c r="Q132" i="7"/>
  <c r="V133" i="7" s="1"/>
  <c r="Q140" i="7"/>
  <c r="V141" i="7" s="1"/>
  <c r="Q148" i="7"/>
  <c r="V149" i="7" s="1"/>
  <c r="Q156" i="7"/>
  <c r="V157" i="7" s="1"/>
  <c r="Q164" i="7"/>
  <c r="V165" i="7" s="1"/>
  <c r="J192" i="7"/>
  <c r="K192" i="7" s="1"/>
  <c r="H192" i="7"/>
  <c r="Q167" i="7"/>
  <c r="V168" i="7" s="1"/>
  <c r="Q171" i="7"/>
  <c r="V172" i="7" s="1"/>
  <c r="Q175" i="7"/>
  <c r="V176" i="7" s="1"/>
  <c r="J169" i="7"/>
  <c r="K169" i="7" s="1"/>
  <c r="J173" i="7"/>
  <c r="K173" i="7" s="1"/>
  <c r="J177" i="7"/>
  <c r="K177" i="7" s="1"/>
  <c r="Q169" i="7"/>
  <c r="V170" i="7" s="1"/>
  <c r="Q173" i="7"/>
  <c r="V174" i="7" s="1"/>
  <c r="Q177" i="7"/>
  <c r="V178" i="7" s="1"/>
  <c r="J180" i="7"/>
  <c r="K180" i="7" s="1"/>
  <c r="J182" i="7"/>
  <c r="K182" i="7" s="1"/>
  <c r="J184" i="7"/>
  <c r="K184" i="7" s="1"/>
  <c r="J186" i="7"/>
  <c r="K186" i="7" s="1"/>
  <c r="J188" i="7"/>
  <c r="K188" i="7" s="1"/>
  <c r="J190" i="7"/>
  <c r="K190" i="7" s="1"/>
  <c r="J198" i="7"/>
  <c r="K198" i="7" s="1"/>
  <c r="J200" i="7"/>
  <c r="K200" i="7" s="1"/>
  <c r="J202" i="7"/>
  <c r="K202" i="7" s="1"/>
  <c r="J204" i="7"/>
  <c r="K204" i="7" s="1"/>
  <c r="J206" i="7"/>
  <c r="K206" i="7" s="1"/>
  <c r="J208" i="7"/>
  <c r="K208" i="7" s="1"/>
  <c r="J210" i="7"/>
  <c r="K210" i="7" s="1"/>
  <c r="J212" i="7"/>
  <c r="K212" i="7" s="1"/>
  <c r="J214" i="7"/>
  <c r="K214" i="7" s="1"/>
  <c r="J216" i="7"/>
  <c r="K216" i="7" s="1"/>
  <c r="J218" i="7"/>
  <c r="K218" i="7" s="1"/>
  <c r="J220" i="7"/>
  <c r="K220" i="7" s="1"/>
  <c r="I2" i="7" l="1"/>
  <c r="E2" i="7"/>
  <c r="L2" i="7"/>
</calcChain>
</file>

<file path=xl/sharedStrings.xml><?xml version="1.0" encoding="utf-8"?>
<sst xmlns="http://schemas.openxmlformats.org/spreadsheetml/2006/main" count="35" uniqueCount="21">
  <si>
    <t>Flow curve</t>
  </si>
  <si>
    <t>Sigma Swift</t>
  </si>
  <si>
    <t>sum</t>
  </si>
  <si>
    <t>Sigma Voce</t>
  </si>
  <si>
    <t>Mixed Swift-Voce law</t>
  </si>
  <si>
    <t>True Strain</t>
  </si>
  <si>
    <t>True Stress</t>
  </si>
  <si>
    <t>Estimated stress</t>
  </si>
  <si>
    <t>Normalized Error ^2</t>
  </si>
  <si>
    <t>A:</t>
  </si>
  <si>
    <t>k0:</t>
  </si>
  <si>
    <t>a:</t>
  </si>
  <si>
    <t>n:</t>
  </si>
  <si>
    <t>Q:</t>
  </si>
  <si>
    <t>sigma 0:</t>
  </si>
  <si>
    <t>ß:</t>
  </si>
  <si>
    <t>estimated</t>
  </si>
  <si>
    <t>strain</t>
  </si>
  <si>
    <t>stress</t>
  </si>
  <si>
    <t>stress, Gpa</t>
  </si>
  <si>
    <t>LS-OPT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</si>
</sst>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Arial"/>
      <family val="2"/>
    </font>
    <font>
      <sz val="11"/>
      <color rgb="FF0000FF"/>
      <name val="Calibri"/>
      <family val="2"/>
      <scheme val="minor"/>
    </font>
    <font>
      <sz val="11"/>
      <color rgb="FFFF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164" fontId="3" fillId="0" borderId="0" xfId="0" applyNumberFormat="1" applyFont="1"/>
    <xf numFmtId="0" fontId="6" fillId="0" borderId="0" xfId="0" applyFont="1"/>
    <xf numFmtId="1" fontId="4" fillId="0" borderId="0" xfId="0" applyNumberFormat="1" applyFont="1" applyAlignment="1">
      <alignment horizontal="center" vertical="center"/>
    </xf>
    <xf numFmtId="1" fontId="0" fillId="0" borderId="0" xfId="0" applyNumberFormat="1"/>
    <xf numFmtId="165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3" xfId="0" applyBorder="1"/>
    <xf numFmtId="166" fontId="3" fillId="0" borderId="0" xfId="0" applyNumberFormat="1" applyFont="1"/>
    <xf numFmtId="166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24038276786209E-2"/>
          <c:y val="6.0043923607369556E-2"/>
          <c:w val="0.91685022463692689"/>
          <c:h val="0.80073465939977984"/>
        </c:manualLayout>
      </c:layout>
      <c:scatterChart>
        <c:scatterStyle val="smoothMarker"/>
        <c:varyColors val="0"/>
        <c:ser>
          <c:idx val="0"/>
          <c:order val="0"/>
          <c:tx>
            <c:v>Experimental data</c:v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HSV_00_a1!$A$3:$A$711</c:f>
              <c:numCache>
                <c:formatCode>General</c:formatCode>
                <c:ptCount val="709"/>
                <c:pt idx="0">
                  <c:v>6.5699620048436432E-5</c:v>
                </c:pt>
                <c:pt idx="1">
                  <c:v>4.2776436952103505E-4</c:v>
                </c:pt>
                <c:pt idx="2">
                  <c:v>9.3434657700360068E-4</c:v>
                </c:pt>
                <c:pt idx="3">
                  <c:v>1.5278495171323842E-3</c:v>
                </c:pt>
                <c:pt idx="4">
                  <c:v>2.1796583094391142E-3</c:v>
                </c:pt>
                <c:pt idx="5">
                  <c:v>2.9318629432868878E-3</c:v>
                </c:pt>
                <c:pt idx="6">
                  <c:v>3.7542997902594872E-3</c:v>
                </c:pt>
                <c:pt idx="7">
                  <c:v>4.622214198623578E-3</c:v>
                </c:pt>
                <c:pt idx="8">
                  <c:v>5.5786659887332377E-3</c:v>
                </c:pt>
                <c:pt idx="9">
                  <c:v>6.3763079686168754E-3</c:v>
                </c:pt>
                <c:pt idx="10">
                  <c:v>7.3224317978125642E-3</c:v>
                </c:pt>
                <c:pt idx="11">
                  <c:v>8.1562269452755444E-3</c:v>
                </c:pt>
                <c:pt idx="12">
                  <c:v>8.9555846629618008E-3</c:v>
                </c:pt>
                <c:pt idx="13">
                  <c:v>9.7294724213015209E-3</c:v>
                </c:pt>
                <c:pt idx="14">
                  <c:v>1.0497117918451997E-2</c:v>
                </c:pt>
                <c:pt idx="15">
                  <c:v>1.1220350970935135E-2</c:v>
                </c:pt>
                <c:pt idx="16">
                  <c:v>1.1993248943959034E-2</c:v>
                </c:pt>
                <c:pt idx="17">
                  <c:v>1.2708687865409681E-2</c:v>
                </c:pt>
                <c:pt idx="18">
                  <c:v>1.3457668665303183E-2</c:v>
                </c:pt>
                <c:pt idx="19">
                  <c:v>1.4162817713851921E-2</c:v>
                </c:pt>
                <c:pt idx="20">
                  <c:v>1.4852927943600621E-2</c:v>
                </c:pt>
                <c:pt idx="21">
                  <c:v>1.5488789185803844E-2</c:v>
                </c:pt>
                <c:pt idx="22">
                  <c:v>1.626346833326528E-2</c:v>
                </c:pt>
                <c:pt idx="23">
                  <c:v>1.7012990091877522E-2</c:v>
                </c:pt>
                <c:pt idx="24">
                  <c:v>1.7655318457065697E-2</c:v>
                </c:pt>
                <c:pt idx="25">
                  <c:v>1.8379705574002547E-2</c:v>
                </c:pt>
                <c:pt idx="26">
                  <c:v>1.9073945092808273E-2</c:v>
                </c:pt>
                <c:pt idx="27">
                  <c:v>1.9756457119346971E-2</c:v>
                </c:pt>
                <c:pt idx="28">
                  <c:v>2.0432272871169013E-2</c:v>
                </c:pt>
                <c:pt idx="29">
                  <c:v>2.1178853925618385E-2</c:v>
                </c:pt>
                <c:pt idx="30">
                  <c:v>2.1823920715471377E-2</c:v>
                </c:pt>
                <c:pt idx="31">
                  <c:v>2.2520965186172404E-2</c:v>
                </c:pt>
                <c:pt idx="32">
                  <c:v>2.3234653017885458E-2</c:v>
                </c:pt>
                <c:pt idx="33">
                  <c:v>2.3912141161760842E-2</c:v>
                </c:pt>
                <c:pt idx="34">
                  <c:v>2.4629355244498097E-2</c:v>
                </c:pt>
                <c:pt idx="35">
                  <c:v>2.5376602890121266E-2</c:v>
                </c:pt>
                <c:pt idx="36">
                  <c:v>2.6069644130201006E-2</c:v>
                </c:pt>
                <c:pt idx="37">
                  <c:v>2.6790215428927653E-2</c:v>
                </c:pt>
                <c:pt idx="38">
                  <c:v>2.7471409417292935E-2</c:v>
                </c:pt>
                <c:pt idx="39">
                  <c:v>2.8155871966181689E-2</c:v>
                </c:pt>
                <c:pt idx="40">
                  <c:v>2.8920987840763523E-2</c:v>
                </c:pt>
                <c:pt idx="41">
                  <c:v>2.9588964284254532E-2</c:v>
                </c:pt>
                <c:pt idx="42">
                  <c:v>3.0296822975130241E-2</c:v>
                </c:pt>
                <c:pt idx="43">
                  <c:v>3.100805259083169E-2</c:v>
                </c:pt>
                <c:pt idx="44">
                  <c:v>3.1750655843959225E-2</c:v>
                </c:pt>
                <c:pt idx="45">
                  <c:v>3.2431756408828977E-2</c:v>
                </c:pt>
                <c:pt idx="46">
                  <c:v>3.3208035047814589E-2</c:v>
                </c:pt>
                <c:pt idx="47">
                  <c:v>3.3874261354295422E-2</c:v>
                </c:pt>
                <c:pt idx="48">
                  <c:v>3.4545124760169341E-2</c:v>
                </c:pt>
                <c:pt idx="49">
                  <c:v>3.5342452671351984E-2</c:v>
                </c:pt>
                <c:pt idx="50">
                  <c:v>3.6040456856582741E-2</c:v>
                </c:pt>
                <c:pt idx="51">
                  <c:v>3.6756653550334702E-2</c:v>
                </c:pt>
                <c:pt idx="52">
                  <c:v>3.7462444961235963E-2</c:v>
                </c:pt>
                <c:pt idx="53">
                  <c:v>3.8231304259006497E-2</c:v>
                </c:pt>
                <c:pt idx="54">
                  <c:v>3.9013542277422222E-2</c:v>
                </c:pt>
                <c:pt idx="55">
                  <c:v>3.9665047080236146E-2</c:v>
                </c:pt>
                <c:pt idx="56">
                  <c:v>4.0425146131747872E-2</c:v>
                </c:pt>
                <c:pt idx="57">
                  <c:v>4.1236942725848089E-2</c:v>
                </c:pt>
                <c:pt idx="58">
                  <c:v>4.1901096676263481E-2</c:v>
                </c:pt>
                <c:pt idx="59">
                  <c:v>4.2589493545695141E-2</c:v>
                </c:pt>
                <c:pt idx="60">
                  <c:v>4.3329950624235114E-2</c:v>
                </c:pt>
                <c:pt idx="61">
                  <c:v>4.4116670986631627E-2</c:v>
                </c:pt>
                <c:pt idx="62">
                  <c:v>4.4797764313756969E-2</c:v>
                </c:pt>
                <c:pt idx="63">
                  <c:v>4.5548876770473472E-2</c:v>
                </c:pt>
                <c:pt idx="64">
                  <c:v>4.6291761926122457E-2</c:v>
                </c:pt>
                <c:pt idx="65">
                  <c:v>4.7043336428027098E-2</c:v>
                </c:pt>
                <c:pt idx="66">
                  <c:v>4.7776811303747377E-2</c:v>
                </c:pt>
                <c:pt idx="67">
                  <c:v>4.8535227165895325E-2</c:v>
                </c:pt>
                <c:pt idx="68">
                  <c:v>4.926621220200407E-2</c:v>
                </c:pt>
                <c:pt idx="69">
                  <c:v>5.0012836440255184E-2</c:v>
                </c:pt>
                <c:pt idx="70">
                  <c:v>5.0773890793973951E-2</c:v>
                </c:pt>
                <c:pt idx="71">
                  <c:v>5.1439407823007252E-2</c:v>
                </c:pt>
                <c:pt idx="72">
                  <c:v>5.2238554918319642E-2</c:v>
                </c:pt>
                <c:pt idx="73">
                  <c:v>5.2943554599585038E-2</c:v>
                </c:pt>
                <c:pt idx="74">
                  <c:v>5.3748278517480104E-2</c:v>
                </c:pt>
                <c:pt idx="75">
                  <c:v>5.4487819149493071E-2</c:v>
                </c:pt>
                <c:pt idx="76">
                  <c:v>5.5226238719159389E-2</c:v>
                </c:pt>
                <c:pt idx="77">
                  <c:v>5.6041479623302214E-2</c:v>
                </c:pt>
                <c:pt idx="78">
                  <c:v>5.6789639113154294E-2</c:v>
                </c:pt>
                <c:pt idx="79">
                  <c:v>5.743694282827131E-2</c:v>
                </c:pt>
                <c:pt idx="80">
                  <c:v>5.8238284311943056E-2</c:v>
                </c:pt>
                <c:pt idx="81">
                  <c:v>5.8968104668769887E-2</c:v>
                </c:pt>
                <c:pt idx="82">
                  <c:v>5.97761544897129E-2</c:v>
                </c:pt>
                <c:pt idx="83">
                  <c:v>6.0495461360407621E-2</c:v>
                </c:pt>
                <c:pt idx="84">
                  <c:v>6.1262922272292235E-2</c:v>
                </c:pt>
                <c:pt idx="85">
                  <c:v>6.2039734749717169E-2</c:v>
                </c:pt>
                <c:pt idx="86">
                  <c:v>6.2760601106145189E-2</c:v>
                </c:pt>
                <c:pt idx="87">
                  <c:v>6.3495228353455252E-2</c:v>
                </c:pt>
                <c:pt idx="88">
                  <c:v>6.4285020425444636E-2</c:v>
                </c:pt>
                <c:pt idx="89">
                  <c:v>6.5014962288236292E-2</c:v>
                </c:pt>
                <c:pt idx="90">
                  <c:v>6.5801220284774198E-2</c:v>
                </c:pt>
                <c:pt idx="91">
                  <c:v>6.6565595207595765E-2</c:v>
                </c:pt>
                <c:pt idx="92">
                  <c:v>6.7326728554144316E-2</c:v>
                </c:pt>
                <c:pt idx="93">
                  <c:v>6.8123030264949758E-2</c:v>
                </c:pt>
                <c:pt idx="94">
                  <c:v>6.888176996520215E-2</c:v>
                </c:pt>
                <c:pt idx="95">
                  <c:v>6.9618102988119421E-2</c:v>
                </c:pt>
                <c:pt idx="96">
                  <c:v>7.0379243526833474E-2</c:v>
                </c:pt>
                <c:pt idx="97">
                  <c:v>7.1130139851000668E-2</c:v>
                </c:pt>
                <c:pt idx="98">
                  <c:v>7.190409395016259E-2</c:v>
                </c:pt>
                <c:pt idx="99">
                  <c:v>7.2607523057155607E-2</c:v>
                </c:pt>
                <c:pt idx="100">
                  <c:v>7.3411733739815466E-2</c:v>
                </c:pt>
                <c:pt idx="101">
                  <c:v>7.4154623767717212E-2</c:v>
                </c:pt>
                <c:pt idx="102">
                  <c:v>7.4947737820571528E-2</c:v>
                </c:pt>
                <c:pt idx="103">
                  <c:v>7.5644954827930516E-2</c:v>
                </c:pt>
                <c:pt idx="104">
                  <c:v>7.6466975182569952E-2</c:v>
                </c:pt>
                <c:pt idx="105">
                  <c:v>7.7253521583909773E-2</c:v>
                </c:pt>
                <c:pt idx="106">
                  <c:v>7.80263862031019E-2</c:v>
                </c:pt>
                <c:pt idx="107">
                  <c:v>7.8800806782569038E-2</c:v>
                </c:pt>
                <c:pt idx="108">
                  <c:v>7.956472131683405E-2</c:v>
                </c:pt>
                <c:pt idx="109">
                  <c:v>8.0304525291537102E-2</c:v>
                </c:pt>
                <c:pt idx="110">
                  <c:v>8.106726066741364E-2</c:v>
                </c:pt>
                <c:pt idx="111">
                  <c:v>8.1882037693318657E-2</c:v>
                </c:pt>
                <c:pt idx="112">
                  <c:v>8.2596308191967532E-2</c:v>
                </c:pt>
                <c:pt idx="113">
                  <c:v>8.3398157829388794E-2</c:v>
                </c:pt>
                <c:pt idx="114">
                  <c:v>8.4111864064368075E-2</c:v>
                </c:pt>
                <c:pt idx="115">
                  <c:v>8.4988960364835511E-2</c:v>
                </c:pt>
                <c:pt idx="116">
                  <c:v>8.561396634883435E-2</c:v>
                </c:pt>
                <c:pt idx="117">
                  <c:v>8.6510568675640304E-2</c:v>
                </c:pt>
                <c:pt idx="118">
                  <c:v>8.7337157651018626E-2</c:v>
                </c:pt>
                <c:pt idx="119">
                  <c:v>8.8013156092304201E-2</c:v>
                </c:pt>
                <c:pt idx="120">
                  <c:v>8.8810702720030582E-2</c:v>
                </c:pt>
                <c:pt idx="121">
                  <c:v>8.9595240665255885E-2</c:v>
                </c:pt>
                <c:pt idx="122">
                  <c:v>9.034032416666396E-2</c:v>
                </c:pt>
                <c:pt idx="123">
                  <c:v>9.1150885540734986E-2</c:v>
                </c:pt>
                <c:pt idx="124">
                  <c:v>9.1921548431519326E-2</c:v>
                </c:pt>
                <c:pt idx="125">
                  <c:v>9.273106731346957E-2</c:v>
                </c:pt>
                <c:pt idx="126">
                  <c:v>9.3453241587164532E-2</c:v>
                </c:pt>
                <c:pt idx="127">
                  <c:v>9.4237409184859955E-2</c:v>
                </c:pt>
                <c:pt idx="128">
                  <c:v>9.5029334602948379E-2</c:v>
                </c:pt>
                <c:pt idx="129">
                  <c:v>9.5827341669185148E-2</c:v>
                </c:pt>
                <c:pt idx="130">
                  <c:v>9.6557784509726366E-2</c:v>
                </c:pt>
                <c:pt idx="131">
                  <c:v>9.733676553198263E-2</c:v>
                </c:pt>
                <c:pt idx="132">
                  <c:v>9.8140974856202629E-2</c:v>
                </c:pt>
                <c:pt idx="133">
                  <c:v>9.8938857144047529E-2</c:v>
                </c:pt>
                <c:pt idx="134">
                  <c:v>9.9714934989057119E-2</c:v>
                </c:pt>
                <c:pt idx="135">
                  <c:v>0.10046871892103079</c:v>
                </c:pt>
                <c:pt idx="136">
                  <c:v>0.10124768798034668</c:v>
                </c:pt>
                <c:pt idx="137">
                  <c:v>0.10201382101701638</c:v>
                </c:pt>
                <c:pt idx="138">
                  <c:v>0.10279714532086937</c:v>
                </c:pt>
                <c:pt idx="139">
                  <c:v>0.10365844756610894</c:v>
                </c:pt>
                <c:pt idx="140">
                  <c:v>0.10443201695314233</c:v>
                </c:pt>
                <c:pt idx="141">
                  <c:v>0.10522253486481825</c:v>
                </c:pt>
                <c:pt idx="142">
                  <c:v>0.10594460237394192</c:v>
                </c:pt>
                <c:pt idx="143">
                  <c:v>0.10673657521790478</c:v>
                </c:pt>
                <c:pt idx="144">
                  <c:v>0.10750881124968815</c:v>
                </c:pt>
                <c:pt idx="145">
                  <c:v>0.10832565560349772</c:v>
                </c:pt>
                <c:pt idx="146">
                  <c:v>0.10908641146023552</c:v>
                </c:pt>
                <c:pt idx="147">
                  <c:v>0.10982045701651198</c:v>
                </c:pt>
                <c:pt idx="148">
                  <c:v>0.11065478820797228</c:v>
                </c:pt>
                <c:pt idx="149">
                  <c:v>0.11146439926716588</c:v>
                </c:pt>
                <c:pt idx="150">
                  <c:v>0.11221973648428067</c:v>
                </c:pt>
                <c:pt idx="151">
                  <c:v>0.11301127174508058</c:v>
                </c:pt>
                <c:pt idx="152">
                  <c:v>0.11378912452187356</c:v>
                </c:pt>
                <c:pt idx="153">
                  <c:v>0.11457312146993015</c:v>
                </c:pt>
                <c:pt idx="154">
                  <c:v>0.11540412427991906</c:v>
                </c:pt>
                <c:pt idx="155">
                  <c:v>0.11615034728321035</c:v>
                </c:pt>
                <c:pt idx="156">
                  <c:v>0.11702615596796087</c:v>
                </c:pt>
                <c:pt idx="157">
                  <c:v>0.11775807468604726</c:v>
                </c:pt>
                <c:pt idx="158">
                  <c:v>0.11850999613988221</c:v>
                </c:pt>
                <c:pt idx="159">
                  <c:v>0.1193104271994965</c:v>
                </c:pt>
                <c:pt idx="160">
                  <c:v>0.12007946139071271</c:v>
                </c:pt>
                <c:pt idx="161">
                  <c:v>0.12086816489558307</c:v>
                </c:pt>
                <c:pt idx="162">
                  <c:v>0.12166100376525754</c:v>
                </c:pt>
                <c:pt idx="163">
                  <c:v>0.12244000206002136</c:v>
                </c:pt>
                <c:pt idx="164">
                  <c:v>0.12324047225550462</c:v>
                </c:pt>
                <c:pt idx="165">
                  <c:v>0.12402523325358489</c:v>
                </c:pt>
                <c:pt idx="166">
                  <c:v>0.12481366137137999</c:v>
                </c:pt>
                <c:pt idx="167">
                  <c:v>0.12562124229847668</c:v>
                </c:pt>
                <c:pt idx="168">
                  <c:v>0.12637418464359848</c:v>
                </c:pt>
                <c:pt idx="169">
                  <c:v>0.12721077426022492</c:v>
                </c:pt>
                <c:pt idx="170">
                  <c:v>0.12795986260854075</c:v>
                </c:pt>
                <c:pt idx="171">
                  <c:v>0.12878916451557718</c:v>
                </c:pt>
                <c:pt idx="172">
                  <c:v>0.12955799523645337</c:v>
                </c:pt>
                <c:pt idx="173">
                  <c:v>0.13036569878849616</c:v>
                </c:pt>
                <c:pt idx="174">
                  <c:v>0.13121308670324286</c:v>
                </c:pt>
                <c:pt idx="175">
                  <c:v>0.13201240099832715</c:v>
                </c:pt>
                <c:pt idx="176">
                  <c:v>0.13279785698810767</c:v>
                </c:pt>
                <c:pt idx="177">
                  <c:v>0.13362608520853034</c:v>
                </c:pt>
                <c:pt idx="178">
                  <c:v>0.13440747993639743</c:v>
                </c:pt>
                <c:pt idx="179">
                  <c:v>0.13520641371768274</c:v>
                </c:pt>
                <c:pt idx="180">
                  <c:v>0.13598355483702929</c:v>
                </c:pt>
                <c:pt idx="181">
                  <c:v>0.13684922413698067</c:v>
                </c:pt>
                <c:pt idx="182">
                  <c:v>0.13763082193454104</c:v>
                </c:pt>
                <c:pt idx="183">
                  <c:v>0.1384263292801228</c:v>
                </c:pt>
                <c:pt idx="184">
                  <c:v>0.13919906574414953</c:v>
                </c:pt>
                <c:pt idx="185">
                  <c:v>0.14002453868784226</c:v>
                </c:pt>
                <c:pt idx="186">
                  <c:v>0.140882067765802</c:v>
                </c:pt>
                <c:pt idx="187">
                  <c:v>0.14161955493430942</c:v>
                </c:pt>
                <c:pt idx="188">
                  <c:v>0.14250181634359446</c:v>
                </c:pt>
                <c:pt idx="189">
                  <c:v>0.14327006196165856</c:v>
                </c:pt>
                <c:pt idx="190">
                  <c:v>0.14406370794992704</c:v>
                </c:pt>
                <c:pt idx="191">
                  <c:v>0.14483732359698495</c:v>
                </c:pt>
                <c:pt idx="192">
                  <c:v>0.14571760937553269</c:v>
                </c:pt>
                <c:pt idx="193">
                  <c:v>0.14651507981831113</c:v>
                </c:pt>
                <c:pt idx="194">
                  <c:v>0.14736177572621964</c:v>
                </c:pt>
                <c:pt idx="195">
                  <c:v>0.14818285555003949</c:v>
                </c:pt>
                <c:pt idx="196">
                  <c:v>0.14894367790780216</c:v>
                </c:pt>
                <c:pt idx="197">
                  <c:v>0.1498055322736383</c:v>
                </c:pt>
                <c:pt idx="198">
                  <c:v>0.15059219368470014</c:v>
                </c:pt>
                <c:pt idx="199">
                  <c:v>0.15140441293432541</c:v>
                </c:pt>
                <c:pt idx="200">
                  <c:v>0.152244482545078</c:v>
                </c:pt>
                <c:pt idx="201">
                  <c:v>0.15304288448958137</c:v>
                </c:pt>
                <c:pt idx="202">
                  <c:v>0.15391454882752129</c:v>
                </c:pt>
                <c:pt idx="203">
                  <c:v>0.15470847809857119</c:v>
                </c:pt>
                <c:pt idx="204">
                  <c:v>0.15546642161399335</c:v>
                </c:pt>
                <c:pt idx="205">
                  <c:v>0.15640727104638441</c:v>
                </c:pt>
                <c:pt idx="206">
                  <c:v>0.15720492303935879</c:v>
                </c:pt>
                <c:pt idx="207">
                  <c:v>0.15800872435307445</c:v>
                </c:pt>
                <c:pt idx="208">
                  <c:v>0.15880728548491913</c:v>
                </c:pt>
                <c:pt idx="209">
                  <c:v>0.15965439183541646</c:v>
                </c:pt>
                <c:pt idx="210">
                  <c:v>0.16046342068423017</c:v>
                </c:pt>
                <c:pt idx="211">
                  <c:v>0.16128474373274115</c:v>
                </c:pt>
                <c:pt idx="212">
                  <c:v>0.1621154920591836</c:v>
                </c:pt>
                <c:pt idx="213">
                  <c:v>0.16295821053517889</c:v>
                </c:pt>
                <c:pt idx="214">
                  <c:v>0.16373134626927513</c:v>
                </c:pt>
                <c:pt idx="215">
                  <c:v>0.16453998656956495</c:v>
                </c:pt>
                <c:pt idx="216">
                  <c:v>0.16543037395884502</c:v>
                </c:pt>
                <c:pt idx="217">
                  <c:v>0.16629953392551161</c:v>
                </c:pt>
                <c:pt idx="218">
                  <c:v>0.16710240182886552</c:v>
                </c:pt>
              </c:numCache>
            </c:numRef>
          </c:xVal>
          <c:yVal>
            <c:numRef>
              <c:f>HSV_00_a1!$B$3:$B$714</c:f>
              <c:numCache>
                <c:formatCode>General</c:formatCode>
                <c:ptCount val="712"/>
                <c:pt idx="0">
                  <c:v>347.90107063174491</c:v>
                </c:pt>
                <c:pt idx="1">
                  <c:v>354.69237839884732</c:v>
                </c:pt>
                <c:pt idx="2">
                  <c:v>359.11739316573943</c:v>
                </c:pt>
                <c:pt idx="3">
                  <c:v>361.90171750952771</c:v>
                </c:pt>
                <c:pt idx="4">
                  <c:v>363.91567522582653</c:v>
                </c:pt>
                <c:pt idx="5">
                  <c:v>365.50051846650518</c:v>
                </c:pt>
                <c:pt idx="6">
                  <c:v>366.9065645380939</c:v>
                </c:pt>
                <c:pt idx="7">
                  <c:v>368.13128732440828</c:v>
                </c:pt>
                <c:pt idx="8">
                  <c:v>369.67756791348285</c:v>
                </c:pt>
                <c:pt idx="9">
                  <c:v>371.35315387168947</c:v>
                </c:pt>
                <c:pt idx="10">
                  <c:v>373.15218393416797</c:v>
                </c:pt>
                <c:pt idx="11">
                  <c:v>375.03155610997334</c:v>
                </c:pt>
                <c:pt idx="12">
                  <c:v>376.91272788634973</c:v>
                </c:pt>
                <c:pt idx="13">
                  <c:v>378.69317943143892</c:v>
                </c:pt>
                <c:pt idx="14">
                  <c:v>380.65693389805477</c:v>
                </c:pt>
                <c:pt idx="15">
                  <c:v>382.46183203388892</c:v>
                </c:pt>
                <c:pt idx="16">
                  <c:v>384.30013409984923</c:v>
                </c:pt>
                <c:pt idx="17">
                  <c:v>386.06086523969674</c:v>
                </c:pt>
                <c:pt idx="18">
                  <c:v>387.75316243808101</c:v>
                </c:pt>
                <c:pt idx="19">
                  <c:v>389.52588063830814</c:v>
                </c:pt>
                <c:pt idx="20">
                  <c:v>391.2390784699939</c:v>
                </c:pt>
                <c:pt idx="21">
                  <c:v>392.75891106600108</c:v>
                </c:pt>
                <c:pt idx="22">
                  <c:v>394.64635213902483</c:v>
                </c:pt>
                <c:pt idx="23">
                  <c:v>396.26909266865738</c:v>
                </c:pt>
                <c:pt idx="24">
                  <c:v>397.7635464786477</c:v>
                </c:pt>
                <c:pt idx="25">
                  <c:v>399.33953165462407</c:v>
                </c:pt>
                <c:pt idx="26">
                  <c:v>400.875936977094</c:v>
                </c:pt>
                <c:pt idx="27">
                  <c:v>402.49489446725204</c:v>
                </c:pt>
                <c:pt idx="28">
                  <c:v>403.950349967232</c:v>
                </c:pt>
                <c:pt idx="29">
                  <c:v>405.42768298121672</c:v>
                </c:pt>
                <c:pt idx="30">
                  <c:v>406.99003307194045</c:v>
                </c:pt>
                <c:pt idx="31">
                  <c:v>408.41259962463948</c:v>
                </c:pt>
                <c:pt idx="32">
                  <c:v>409.68930236832114</c:v>
                </c:pt>
                <c:pt idx="33">
                  <c:v>411.11802074936958</c:v>
                </c:pt>
                <c:pt idx="34">
                  <c:v>412.39787317251336</c:v>
                </c:pt>
                <c:pt idx="35">
                  <c:v>413.84344386603743</c:v>
                </c:pt>
                <c:pt idx="36">
                  <c:v>415.17763721157735</c:v>
                </c:pt>
                <c:pt idx="37">
                  <c:v>416.45763080786742</c:v>
                </c:pt>
                <c:pt idx="38">
                  <c:v>417.75225766704102</c:v>
                </c:pt>
                <c:pt idx="39">
                  <c:v>419.05964431217006</c:v>
                </c:pt>
                <c:pt idx="40">
                  <c:v>420.1232858078464</c:v>
                </c:pt>
                <c:pt idx="41">
                  <c:v>421.44960788452124</c:v>
                </c:pt>
                <c:pt idx="42">
                  <c:v>422.59543910432154</c:v>
                </c:pt>
                <c:pt idx="43">
                  <c:v>423.7602617604835</c:v>
                </c:pt>
                <c:pt idx="44">
                  <c:v>424.95263132921309</c:v>
                </c:pt>
                <c:pt idx="45">
                  <c:v>426.09582090131676</c:v>
                </c:pt>
                <c:pt idx="46">
                  <c:v>427.26578207786753</c:v>
                </c:pt>
                <c:pt idx="47">
                  <c:v>428.33813724412681</c:v>
                </c:pt>
                <c:pt idx="48">
                  <c:v>429.37368807007681</c:v>
                </c:pt>
                <c:pt idx="49">
                  <c:v>430.64044476793714</c:v>
                </c:pt>
                <c:pt idx="50">
                  <c:v>431.58436699809528</c:v>
                </c:pt>
                <c:pt idx="51">
                  <c:v>432.62940937403454</c:v>
                </c:pt>
                <c:pt idx="52">
                  <c:v>433.64232696019678</c:v>
                </c:pt>
                <c:pt idx="53">
                  <c:v>434.70121526630123</c:v>
                </c:pt>
                <c:pt idx="54">
                  <c:v>435.86675222933548</c:v>
                </c:pt>
                <c:pt idx="55">
                  <c:v>436.73051326930755</c:v>
                </c:pt>
                <c:pt idx="56">
                  <c:v>437.74957854166718</c:v>
                </c:pt>
                <c:pt idx="57">
                  <c:v>438.76262448582594</c:v>
                </c:pt>
                <c:pt idx="58">
                  <c:v>439.81857953884639</c:v>
                </c:pt>
                <c:pt idx="59">
                  <c:v>440.66610509057364</c:v>
                </c:pt>
                <c:pt idx="60">
                  <c:v>441.60079989878511</c:v>
                </c:pt>
                <c:pt idx="61">
                  <c:v>442.49232862195549</c:v>
                </c:pt>
                <c:pt idx="62">
                  <c:v>443.48545892943844</c:v>
                </c:pt>
                <c:pt idx="63">
                  <c:v>444.31848547970685</c:v>
                </c:pt>
                <c:pt idx="64">
                  <c:v>445.19642634614934</c:v>
                </c:pt>
                <c:pt idx="65">
                  <c:v>446.12162063192022</c:v>
                </c:pt>
                <c:pt idx="66">
                  <c:v>447.09885082382414</c:v>
                </c:pt>
                <c:pt idx="67">
                  <c:v>447.88244767485924</c:v>
                </c:pt>
                <c:pt idx="68">
                  <c:v>448.84153419081611</c:v>
                </c:pt>
                <c:pt idx="69">
                  <c:v>449.69309111706679</c:v>
                </c:pt>
                <c:pt idx="70">
                  <c:v>450.5836299142897</c:v>
                </c:pt>
                <c:pt idx="71">
                  <c:v>451.33899931138967</c:v>
                </c:pt>
                <c:pt idx="72">
                  <c:v>452.28557893364552</c:v>
                </c:pt>
                <c:pt idx="73">
                  <c:v>453.12627261053842</c:v>
                </c:pt>
                <c:pt idx="74">
                  <c:v>454.03050081825546</c:v>
                </c:pt>
                <c:pt idx="75">
                  <c:v>454.70341575969337</c:v>
                </c:pt>
                <c:pt idx="76">
                  <c:v>455.59328335717953</c:v>
                </c:pt>
                <c:pt idx="77">
                  <c:v>456.34657055458274</c:v>
                </c:pt>
                <c:pt idx="78">
                  <c:v>457.20796046899062</c:v>
                </c:pt>
                <c:pt idx="79">
                  <c:v>457.91359474399309</c:v>
                </c:pt>
                <c:pt idx="80">
                  <c:v>458.63213984379746</c:v>
                </c:pt>
                <c:pt idx="81">
                  <c:v>459.51168933986662</c:v>
                </c:pt>
                <c:pt idx="82">
                  <c:v>460.23231438727731</c:v>
                </c:pt>
                <c:pt idx="83">
                  <c:v>460.88949624254423</c:v>
                </c:pt>
                <c:pt idx="84">
                  <c:v>461.69494003361029</c:v>
                </c:pt>
                <c:pt idx="85">
                  <c:v>462.53613853131816</c:v>
                </c:pt>
                <c:pt idx="86">
                  <c:v>463.07079050219056</c:v>
                </c:pt>
                <c:pt idx="87">
                  <c:v>463.91048341423124</c:v>
                </c:pt>
                <c:pt idx="88">
                  <c:v>464.56970576986657</c:v>
                </c:pt>
                <c:pt idx="89">
                  <c:v>465.43697377898121</c:v>
                </c:pt>
                <c:pt idx="90">
                  <c:v>466.12635181563166</c:v>
                </c:pt>
                <c:pt idx="91">
                  <c:v>466.74631486522202</c:v>
                </c:pt>
                <c:pt idx="92">
                  <c:v>467.46039684645103</c:v>
                </c:pt>
                <c:pt idx="93">
                  <c:v>468.34717329307267</c:v>
                </c:pt>
                <c:pt idx="94">
                  <c:v>468.92492345487318</c:v>
                </c:pt>
                <c:pt idx="95">
                  <c:v>469.685707545735</c:v>
                </c:pt>
                <c:pt idx="96">
                  <c:v>470.27148996269796</c:v>
                </c:pt>
                <c:pt idx="97">
                  <c:v>470.97722657638406</c:v>
                </c:pt>
                <c:pt idx="98">
                  <c:v>471.54881883210362</c:v>
                </c:pt>
                <c:pt idx="99">
                  <c:v>472.21413706012174</c:v>
                </c:pt>
                <c:pt idx="100">
                  <c:v>473.01032124080638</c:v>
                </c:pt>
                <c:pt idx="101">
                  <c:v>473.6344879506579</c:v>
                </c:pt>
                <c:pt idx="102">
                  <c:v>474.20911223934701</c:v>
                </c:pt>
                <c:pt idx="103">
                  <c:v>474.95246902550332</c:v>
                </c:pt>
                <c:pt idx="104">
                  <c:v>475.55506619431475</c:v>
                </c:pt>
                <c:pt idx="105">
                  <c:v>476.24116138943674</c:v>
                </c:pt>
                <c:pt idx="106">
                  <c:v>476.89778311587639</c:v>
                </c:pt>
                <c:pt idx="107">
                  <c:v>477.5726076599766</c:v>
                </c:pt>
                <c:pt idx="108">
                  <c:v>478.19701546936557</c:v>
                </c:pt>
                <c:pt idx="109">
                  <c:v>478.81581071147588</c:v>
                </c:pt>
                <c:pt idx="110">
                  <c:v>479.40393402465827</c:v>
                </c:pt>
                <c:pt idx="111">
                  <c:v>480.02084769426955</c:v>
                </c:pt>
                <c:pt idx="112">
                  <c:v>480.69227800361591</c:v>
                </c:pt>
                <c:pt idx="113">
                  <c:v>481.29598254723578</c:v>
                </c:pt>
                <c:pt idx="114">
                  <c:v>481.81957535130709</c:v>
                </c:pt>
                <c:pt idx="115">
                  <c:v>482.52138275784773</c:v>
                </c:pt>
                <c:pt idx="116">
                  <c:v>483.03011489620877</c:v>
                </c:pt>
                <c:pt idx="117">
                  <c:v>483.68258236783925</c:v>
                </c:pt>
                <c:pt idx="118">
                  <c:v>484.29736651874839</c:v>
                </c:pt>
                <c:pt idx="119">
                  <c:v>484.9940424251912</c:v>
                </c:pt>
                <c:pt idx="120">
                  <c:v>485.54792679177251</c:v>
                </c:pt>
                <c:pt idx="121">
                  <c:v>486.04767671920268</c:v>
                </c:pt>
                <c:pt idx="122">
                  <c:v>486.68531224862068</c:v>
                </c:pt>
                <c:pt idx="123">
                  <c:v>487.24313483755554</c:v>
                </c:pt>
                <c:pt idx="124">
                  <c:v>487.93689490372202</c:v>
                </c:pt>
                <c:pt idx="125">
                  <c:v>488.50747013089227</c:v>
                </c:pt>
                <c:pt idx="126">
                  <c:v>489.06425017941319</c:v>
                </c:pt>
                <c:pt idx="127">
                  <c:v>489.6573767436895</c:v>
                </c:pt>
                <c:pt idx="128">
                  <c:v>490.19317394183133</c:v>
                </c:pt>
                <c:pt idx="129">
                  <c:v>490.79197158099254</c:v>
                </c:pt>
                <c:pt idx="130">
                  <c:v>491.3246133122513</c:v>
                </c:pt>
                <c:pt idx="131">
                  <c:v>491.92514258037494</c:v>
                </c:pt>
                <c:pt idx="132">
                  <c:v>492.49256384107099</c:v>
                </c:pt>
                <c:pt idx="133">
                  <c:v>492.93718391182352</c:v>
                </c:pt>
                <c:pt idx="134">
                  <c:v>493.53579725276342</c:v>
                </c:pt>
                <c:pt idx="135">
                  <c:v>494.1285833161698</c:v>
                </c:pt>
                <c:pt idx="136">
                  <c:v>494.64927380697321</c:v>
                </c:pt>
                <c:pt idx="137">
                  <c:v>495.21178973546301</c:v>
                </c:pt>
                <c:pt idx="138">
                  <c:v>495.74624272241562</c:v>
                </c:pt>
                <c:pt idx="139">
                  <c:v>496.38630169541739</c:v>
                </c:pt>
                <c:pt idx="140">
                  <c:v>496.86763502906666</c:v>
                </c:pt>
                <c:pt idx="141">
                  <c:v>497.44027549222682</c:v>
                </c:pt>
                <c:pt idx="142">
                  <c:v>497.96881391354208</c:v>
                </c:pt>
                <c:pt idx="143">
                  <c:v>498.58934340158874</c:v>
                </c:pt>
                <c:pt idx="144">
                  <c:v>498.95098022038235</c:v>
                </c:pt>
                <c:pt idx="145">
                  <c:v>499.56396481427896</c:v>
                </c:pt>
                <c:pt idx="146">
                  <c:v>500.06877614879738</c:v>
                </c:pt>
                <c:pt idx="147">
                  <c:v>500.6323455288055</c:v>
                </c:pt>
                <c:pt idx="148">
                  <c:v>501.01045540547227</c:v>
                </c:pt>
                <c:pt idx="149">
                  <c:v>501.76814651548528</c:v>
                </c:pt>
                <c:pt idx="150">
                  <c:v>502.33221570249088</c:v>
                </c:pt>
                <c:pt idx="151">
                  <c:v>502.74785230937982</c:v>
                </c:pt>
                <c:pt idx="152">
                  <c:v>503.24228982119956</c:v>
                </c:pt>
                <c:pt idx="153">
                  <c:v>503.75878350094933</c:v>
                </c:pt>
                <c:pt idx="154">
                  <c:v>504.36304506158228</c:v>
                </c:pt>
                <c:pt idx="155">
                  <c:v>504.77127556852395</c:v>
                </c:pt>
                <c:pt idx="156">
                  <c:v>505.26023445440609</c:v>
                </c:pt>
                <c:pt idx="157">
                  <c:v>505.87734247069812</c:v>
                </c:pt>
                <c:pt idx="158">
                  <c:v>506.42804495717093</c:v>
                </c:pt>
                <c:pt idx="159">
                  <c:v>506.78040726034794</c:v>
                </c:pt>
                <c:pt idx="160">
                  <c:v>507.29286254545195</c:v>
                </c:pt>
                <c:pt idx="161">
                  <c:v>507.95138579578213</c:v>
                </c:pt>
                <c:pt idx="162">
                  <c:v>508.20111030553352</c:v>
                </c:pt>
                <c:pt idx="163">
                  <c:v>508.90090457505801</c:v>
                </c:pt>
                <c:pt idx="164">
                  <c:v>509.28132393285159</c:v>
                </c:pt>
                <c:pt idx="165">
                  <c:v>509.85299007382008</c:v>
                </c:pt>
                <c:pt idx="166">
                  <c:v>510.34119324885586</c:v>
                </c:pt>
                <c:pt idx="167">
                  <c:v>510.83446412715557</c:v>
                </c:pt>
                <c:pt idx="168">
                  <c:v>511.35945895024099</c:v>
                </c:pt>
                <c:pt idx="169">
                  <c:v>511.69137523024625</c:v>
                </c:pt>
                <c:pt idx="170">
                  <c:v>512.23405402184733</c:v>
                </c:pt>
                <c:pt idx="171">
                  <c:v>512.74844008140144</c:v>
                </c:pt>
                <c:pt idx="172">
                  <c:v>513.17235104108988</c:v>
                </c:pt>
                <c:pt idx="173">
                  <c:v>513.79239461345935</c:v>
                </c:pt>
                <c:pt idx="174">
                  <c:v>514.3269107391128</c:v>
                </c:pt>
                <c:pt idx="175">
                  <c:v>514.68613955755609</c:v>
                </c:pt>
                <c:pt idx="176">
                  <c:v>515.26255365821828</c:v>
                </c:pt>
                <c:pt idx="177">
                  <c:v>515.80766314034963</c:v>
                </c:pt>
                <c:pt idx="178">
                  <c:v>516.23098705583823</c:v>
                </c:pt>
                <c:pt idx="179">
                  <c:v>516.55765159873215</c:v>
                </c:pt>
                <c:pt idx="180">
                  <c:v>516.9939753674962</c:v>
                </c:pt>
                <c:pt idx="181">
                  <c:v>517.67024173081438</c:v>
                </c:pt>
                <c:pt idx="182">
                  <c:v>518.0850094094551</c:v>
                </c:pt>
                <c:pt idx="183">
                  <c:v>518.5096958468024</c:v>
                </c:pt>
                <c:pt idx="184">
                  <c:v>519.01706860891431</c:v>
                </c:pt>
                <c:pt idx="185">
                  <c:v>519.52950177490982</c:v>
                </c:pt>
                <c:pt idx="186">
                  <c:v>519.9044293757371</c:v>
                </c:pt>
                <c:pt idx="187">
                  <c:v>520.47405021216696</c:v>
                </c:pt>
                <c:pt idx="188">
                  <c:v>520.91659668802254</c:v>
                </c:pt>
                <c:pt idx="189">
                  <c:v>521.30705872613953</c:v>
                </c:pt>
                <c:pt idx="190">
                  <c:v>521.78440092988512</c:v>
                </c:pt>
                <c:pt idx="191">
                  <c:v>522.19964133575115</c:v>
                </c:pt>
                <c:pt idx="192">
                  <c:v>522.8141817420352</c:v>
                </c:pt>
                <c:pt idx="193">
                  <c:v>523.29974524485988</c:v>
                </c:pt>
                <c:pt idx="194">
                  <c:v>523.6823348425753</c:v>
                </c:pt>
                <c:pt idx="195">
                  <c:v>524.19424243970707</c:v>
                </c:pt>
                <c:pt idx="196">
                  <c:v>524.54193932458793</c:v>
                </c:pt>
                <c:pt idx="197">
                  <c:v>525.08964300422986</c:v>
                </c:pt>
                <c:pt idx="198">
                  <c:v>525.53248188722921</c:v>
                </c:pt>
                <c:pt idx="199">
                  <c:v>525.94921885794372</c:v>
                </c:pt>
                <c:pt idx="200">
                  <c:v>526.56889989780859</c:v>
                </c:pt>
                <c:pt idx="201">
                  <c:v>526.98450599849707</c:v>
                </c:pt>
                <c:pt idx="202">
                  <c:v>527.2870416966648</c:v>
                </c:pt>
                <c:pt idx="203">
                  <c:v>527.80198303661132</c:v>
                </c:pt>
                <c:pt idx="204">
                  <c:v>528.13182201232689</c:v>
                </c:pt>
                <c:pt idx="205">
                  <c:v>528.65241524741668</c:v>
                </c:pt>
                <c:pt idx="206">
                  <c:v>529.12653158452338</c:v>
                </c:pt>
                <c:pt idx="207">
                  <c:v>529.48063795415419</c:v>
                </c:pt>
                <c:pt idx="208">
                  <c:v>530.06348518389541</c:v>
                </c:pt>
                <c:pt idx="209">
                  <c:v>530.47783944334185</c:v>
                </c:pt>
                <c:pt idx="210">
                  <c:v>530.79910022964509</c:v>
                </c:pt>
                <c:pt idx="211">
                  <c:v>531.38567026906708</c:v>
                </c:pt>
                <c:pt idx="212">
                  <c:v>531.82291590086186</c:v>
                </c:pt>
                <c:pt idx="213">
                  <c:v>532.16941245329963</c:v>
                </c:pt>
                <c:pt idx="214">
                  <c:v>532.64721172248733</c:v>
                </c:pt>
                <c:pt idx="215">
                  <c:v>533.09305955168452</c:v>
                </c:pt>
                <c:pt idx="216">
                  <c:v>533.54037220047519</c:v>
                </c:pt>
                <c:pt idx="217">
                  <c:v>534.05815705874159</c:v>
                </c:pt>
                <c:pt idx="218">
                  <c:v>534.51627839855655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BA-4152-BC23-471AC93C8EB8}"/>
            </c:ext>
          </c:extLst>
        </c:ser>
        <c:ser>
          <c:idx val="2"/>
          <c:order val="1"/>
          <c:tx>
            <c:v>Swift law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HSV_00_a1!$N$11:$N$390</c:f>
              <c:numCache>
                <c:formatCode>General</c:formatCode>
                <c:ptCount val="3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0.23</c:v>
                </c:pt>
                <c:pt idx="44">
                  <c:v>0.24</c:v>
                </c:pt>
                <c:pt idx="45">
                  <c:v>0.25</c:v>
                </c:pt>
                <c:pt idx="46">
                  <c:v>0.26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0.35</c:v>
                </c:pt>
                <c:pt idx="56">
                  <c:v>0.36</c:v>
                </c:pt>
                <c:pt idx="57">
                  <c:v>0.37</c:v>
                </c:pt>
                <c:pt idx="58">
                  <c:v>0.38</c:v>
                </c:pt>
                <c:pt idx="59">
                  <c:v>0.39</c:v>
                </c:pt>
                <c:pt idx="60">
                  <c:v>0.4</c:v>
                </c:pt>
                <c:pt idx="61">
                  <c:v>0.41</c:v>
                </c:pt>
                <c:pt idx="62">
                  <c:v>0.42</c:v>
                </c:pt>
                <c:pt idx="63">
                  <c:v>0.43</c:v>
                </c:pt>
                <c:pt idx="64">
                  <c:v>0.44</c:v>
                </c:pt>
                <c:pt idx="65">
                  <c:v>0.45</c:v>
                </c:pt>
                <c:pt idx="66">
                  <c:v>0.46</c:v>
                </c:pt>
                <c:pt idx="67">
                  <c:v>0.46999999999999897</c:v>
                </c:pt>
                <c:pt idx="68">
                  <c:v>0.47999999999999898</c:v>
                </c:pt>
                <c:pt idx="69">
                  <c:v>0.48999999999999899</c:v>
                </c:pt>
                <c:pt idx="70">
                  <c:v>0.499999999999999</c:v>
                </c:pt>
                <c:pt idx="71">
                  <c:v>0.50999999999999901</c:v>
                </c:pt>
                <c:pt idx="72">
                  <c:v>0.51999999999999902</c:v>
                </c:pt>
                <c:pt idx="73">
                  <c:v>0.52999999999999903</c:v>
                </c:pt>
                <c:pt idx="74">
                  <c:v>0.53999999999999904</c:v>
                </c:pt>
                <c:pt idx="75">
                  <c:v>0.54999999999999905</c:v>
                </c:pt>
                <c:pt idx="76">
                  <c:v>0.55999999999999905</c:v>
                </c:pt>
                <c:pt idx="77">
                  <c:v>0.56999999999999895</c:v>
                </c:pt>
                <c:pt idx="78">
                  <c:v>0.57999999999999896</c:v>
                </c:pt>
                <c:pt idx="79">
                  <c:v>0.58999999999999897</c:v>
                </c:pt>
                <c:pt idx="80">
                  <c:v>0.59999999999999898</c:v>
                </c:pt>
                <c:pt idx="81">
                  <c:v>0.60999999999999899</c:v>
                </c:pt>
                <c:pt idx="82">
                  <c:v>0.619999999999999</c:v>
                </c:pt>
                <c:pt idx="83">
                  <c:v>0.62999999999999901</c:v>
                </c:pt>
                <c:pt idx="84">
                  <c:v>0.63999999999999901</c:v>
                </c:pt>
                <c:pt idx="85">
                  <c:v>0.64999999999999902</c:v>
                </c:pt>
                <c:pt idx="86">
                  <c:v>0.65999999999999903</c:v>
                </c:pt>
                <c:pt idx="87">
                  <c:v>0.66999999999999904</c:v>
                </c:pt>
                <c:pt idx="88">
                  <c:v>0.67999999999999905</c:v>
                </c:pt>
                <c:pt idx="89">
                  <c:v>0.68999999999999895</c:v>
                </c:pt>
                <c:pt idx="90">
                  <c:v>0.69999999999999896</c:v>
                </c:pt>
                <c:pt idx="91">
                  <c:v>0.70999999999999897</c:v>
                </c:pt>
                <c:pt idx="92">
                  <c:v>0.71999999999999897</c:v>
                </c:pt>
                <c:pt idx="93">
                  <c:v>0.72999999999999898</c:v>
                </c:pt>
                <c:pt idx="94">
                  <c:v>0.73999999999999899</c:v>
                </c:pt>
                <c:pt idx="95">
                  <c:v>0.749999999999999</c:v>
                </c:pt>
                <c:pt idx="96">
                  <c:v>0.75999999999999901</c:v>
                </c:pt>
                <c:pt idx="97">
                  <c:v>0.76999999999999902</c:v>
                </c:pt>
                <c:pt idx="98">
                  <c:v>0.77999999999999903</c:v>
                </c:pt>
                <c:pt idx="99">
                  <c:v>0.78999999999999904</c:v>
                </c:pt>
                <c:pt idx="100">
                  <c:v>0.79999999999999905</c:v>
                </c:pt>
                <c:pt idx="101">
                  <c:v>0.80999999999999905</c:v>
                </c:pt>
                <c:pt idx="102">
                  <c:v>0.81999999999999895</c:v>
                </c:pt>
                <c:pt idx="103">
                  <c:v>0.82999999999999896</c:v>
                </c:pt>
                <c:pt idx="104">
                  <c:v>0.83999999999999897</c:v>
                </c:pt>
                <c:pt idx="105">
                  <c:v>0.84999999999999898</c:v>
                </c:pt>
                <c:pt idx="106">
                  <c:v>0.85999999999999899</c:v>
                </c:pt>
                <c:pt idx="107">
                  <c:v>0.869999999999999</c:v>
                </c:pt>
                <c:pt idx="108">
                  <c:v>0.87999999999999901</c:v>
                </c:pt>
                <c:pt idx="109">
                  <c:v>0.88999999999999901</c:v>
                </c:pt>
                <c:pt idx="110">
                  <c:v>0.89999999999999902</c:v>
                </c:pt>
                <c:pt idx="111">
                  <c:v>0.90999999999999903</c:v>
                </c:pt>
                <c:pt idx="112">
                  <c:v>0.91999999999999904</c:v>
                </c:pt>
                <c:pt idx="113">
                  <c:v>0.92999999999999905</c:v>
                </c:pt>
                <c:pt idx="114">
                  <c:v>0.93999999999999895</c:v>
                </c:pt>
                <c:pt idx="115">
                  <c:v>0.94999999999999896</c:v>
                </c:pt>
                <c:pt idx="116">
                  <c:v>0.95999999999999897</c:v>
                </c:pt>
                <c:pt idx="117">
                  <c:v>0.96999999999999897</c:v>
                </c:pt>
                <c:pt idx="118">
                  <c:v>0.97999999999999798</c:v>
                </c:pt>
                <c:pt idx="119">
                  <c:v>0.98999999999999799</c:v>
                </c:pt>
                <c:pt idx="120">
                  <c:v>0.999999999999998</c:v>
                </c:pt>
                <c:pt idx="121">
                  <c:v>1.01</c:v>
                </c:pt>
                <c:pt idx="122">
                  <c:v>1.02</c:v>
                </c:pt>
                <c:pt idx="123">
                  <c:v>1.03</c:v>
                </c:pt>
                <c:pt idx="124">
                  <c:v>1.04</c:v>
                </c:pt>
                <c:pt idx="125">
                  <c:v>1.05</c:v>
                </c:pt>
                <c:pt idx="126">
                  <c:v>1.06</c:v>
                </c:pt>
                <c:pt idx="127">
                  <c:v>1.07</c:v>
                </c:pt>
                <c:pt idx="128">
                  <c:v>1.08</c:v>
                </c:pt>
                <c:pt idx="129">
                  <c:v>1.0900000000000001</c:v>
                </c:pt>
                <c:pt idx="130">
                  <c:v>1.1000000000000001</c:v>
                </c:pt>
                <c:pt idx="131">
                  <c:v>1.1100000000000001</c:v>
                </c:pt>
                <c:pt idx="132">
                  <c:v>1.1200000000000001</c:v>
                </c:pt>
                <c:pt idx="133">
                  <c:v>1.1299999999999999</c:v>
                </c:pt>
                <c:pt idx="134">
                  <c:v>1.1399999999999999</c:v>
                </c:pt>
                <c:pt idx="135">
                  <c:v>1.1499999999999999</c:v>
                </c:pt>
                <c:pt idx="136">
                  <c:v>1.1599999999999999</c:v>
                </c:pt>
                <c:pt idx="137">
                  <c:v>1.17</c:v>
                </c:pt>
                <c:pt idx="138">
                  <c:v>1.18</c:v>
                </c:pt>
                <c:pt idx="139">
                  <c:v>1.19</c:v>
                </c:pt>
                <c:pt idx="140">
                  <c:v>1.2</c:v>
                </c:pt>
                <c:pt idx="141">
                  <c:v>1.21</c:v>
                </c:pt>
                <c:pt idx="142">
                  <c:v>1.22</c:v>
                </c:pt>
                <c:pt idx="143">
                  <c:v>1.23</c:v>
                </c:pt>
                <c:pt idx="144">
                  <c:v>1.24</c:v>
                </c:pt>
                <c:pt idx="145">
                  <c:v>1.25</c:v>
                </c:pt>
                <c:pt idx="146">
                  <c:v>1.26</c:v>
                </c:pt>
                <c:pt idx="147">
                  <c:v>1.27</c:v>
                </c:pt>
                <c:pt idx="148">
                  <c:v>1.28</c:v>
                </c:pt>
                <c:pt idx="149">
                  <c:v>1.29</c:v>
                </c:pt>
                <c:pt idx="150">
                  <c:v>1.3</c:v>
                </c:pt>
                <c:pt idx="151">
                  <c:v>1.31</c:v>
                </c:pt>
                <c:pt idx="152">
                  <c:v>1.32</c:v>
                </c:pt>
                <c:pt idx="153">
                  <c:v>1.33</c:v>
                </c:pt>
                <c:pt idx="154">
                  <c:v>1.34</c:v>
                </c:pt>
                <c:pt idx="155">
                  <c:v>1.35</c:v>
                </c:pt>
                <c:pt idx="156">
                  <c:v>1.36</c:v>
                </c:pt>
                <c:pt idx="157">
                  <c:v>1.37</c:v>
                </c:pt>
                <c:pt idx="158">
                  <c:v>1.38</c:v>
                </c:pt>
                <c:pt idx="159">
                  <c:v>1.39</c:v>
                </c:pt>
                <c:pt idx="160">
                  <c:v>1.4</c:v>
                </c:pt>
                <c:pt idx="161">
                  <c:v>1.41</c:v>
                </c:pt>
                <c:pt idx="162">
                  <c:v>1.42</c:v>
                </c:pt>
                <c:pt idx="163">
                  <c:v>1.43</c:v>
                </c:pt>
                <c:pt idx="164">
                  <c:v>1.44</c:v>
                </c:pt>
                <c:pt idx="165">
                  <c:v>1.45</c:v>
                </c:pt>
                <c:pt idx="166">
                  <c:v>1.46</c:v>
                </c:pt>
                <c:pt idx="167">
                  <c:v>1.47</c:v>
                </c:pt>
                <c:pt idx="168">
                  <c:v>1.48</c:v>
                </c:pt>
                <c:pt idx="169">
                  <c:v>1.49</c:v>
                </c:pt>
                <c:pt idx="170">
                  <c:v>1.5</c:v>
                </c:pt>
                <c:pt idx="171">
                  <c:v>1.51</c:v>
                </c:pt>
                <c:pt idx="172">
                  <c:v>1.52</c:v>
                </c:pt>
                <c:pt idx="173">
                  <c:v>1.53</c:v>
                </c:pt>
                <c:pt idx="174">
                  <c:v>1.54</c:v>
                </c:pt>
                <c:pt idx="175">
                  <c:v>1.55</c:v>
                </c:pt>
                <c:pt idx="176">
                  <c:v>1.56</c:v>
                </c:pt>
                <c:pt idx="177">
                  <c:v>1.57</c:v>
                </c:pt>
                <c:pt idx="178">
                  <c:v>1.58</c:v>
                </c:pt>
                <c:pt idx="179">
                  <c:v>1.59</c:v>
                </c:pt>
                <c:pt idx="180">
                  <c:v>1.6</c:v>
                </c:pt>
                <c:pt idx="181">
                  <c:v>1.61</c:v>
                </c:pt>
                <c:pt idx="182">
                  <c:v>1.62</c:v>
                </c:pt>
                <c:pt idx="183">
                  <c:v>1.63</c:v>
                </c:pt>
                <c:pt idx="184">
                  <c:v>1.64</c:v>
                </c:pt>
                <c:pt idx="185">
                  <c:v>1.65</c:v>
                </c:pt>
                <c:pt idx="186">
                  <c:v>1.66</c:v>
                </c:pt>
                <c:pt idx="187">
                  <c:v>1.67</c:v>
                </c:pt>
                <c:pt idx="188">
                  <c:v>1.68</c:v>
                </c:pt>
                <c:pt idx="189">
                  <c:v>1.69</c:v>
                </c:pt>
                <c:pt idx="190">
                  <c:v>1.7</c:v>
                </c:pt>
                <c:pt idx="191">
                  <c:v>1.71</c:v>
                </c:pt>
                <c:pt idx="192">
                  <c:v>1.72</c:v>
                </c:pt>
                <c:pt idx="193">
                  <c:v>1.73</c:v>
                </c:pt>
                <c:pt idx="194">
                  <c:v>1.74</c:v>
                </c:pt>
                <c:pt idx="195">
                  <c:v>1.75</c:v>
                </c:pt>
                <c:pt idx="196">
                  <c:v>1.76</c:v>
                </c:pt>
                <c:pt idx="197">
                  <c:v>1.77</c:v>
                </c:pt>
                <c:pt idx="198">
                  <c:v>1.78</c:v>
                </c:pt>
                <c:pt idx="199">
                  <c:v>1.79</c:v>
                </c:pt>
                <c:pt idx="200">
                  <c:v>1.8</c:v>
                </c:pt>
                <c:pt idx="201">
                  <c:v>1.81</c:v>
                </c:pt>
                <c:pt idx="202">
                  <c:v>1.82</c:v>
                </c:pt>
                <c:pt idx="203">
                  <c:v>1.83</c:v>
                </c:pt>
                <c:pt idx="204">
                  <c:v>1.84</c:v>
                </c:pt>
                <c:pt idx="205">
                  <c:v>1.85</c:v>
                </c:pt>
                <c:pt idx="206">
                  <c:v>1.86</c:v>
                </c:pt>
                <c:pt idx="207">
                  <c:v>1.87</c:v>
                </c:pt>
                <c:pt idx="208">
                  <c:v>1.88</c:v>
                </c:pt>
                <c:pt idx="209">
                  <c:v>1.89</c:v>
                </c:pt>
                <c:pt idx="210">
                  <c:v>1.9</c:v>
                </c:pt>
                <c:pt idx="211">
                  <c:v>1.91</c:v>
                </c:pt>
                <c:pt idx="212">
                  <c:v>1.92</c:v>
                </c:pt>
                <c:pt idx="213">
                  <c:v>1.93</c:v>
                </c:pt>
                <c:pt idx="214">
                  <c:v>1.94</c:v>
                </c:pt>
                <c:pt idx="215">
                  <c:v>1.95</c:v>
                </c:pt>
                <c:pt idx="216">
                  <c:v>1.96</c:v>
                </c:pt>
                <c:pt idx="217">
                  <c:v>1.97</c:v>
                </c:pt>
                <c:pt idx="218">
                  <c:v>1.98</c:v>
                </c:pt>
                <c:pt idx="219">
                  <c:v>1.99</c:v>
                </c:pt>
                <c:pt idx="220">
                  <c:v>2</c:v>
                </c:pt>
              </c:numCache>
            </c:numRef>
          </c:xVal>
          <c:yVal>
            <c:numRef>
              <c:f>HSV_00_a1!$O$11:$O$390</c:f>
              <c:numCache>
                <c:formatCode>General</c:formatCode>
                <c:ptCount val="380"/>
                <c:pt idx="0">
                  <c:v>351.41722271272454</c:v>
                </c:pt>
                <c:pt idx="1">
                  <c:v>368.37083159050712</c:v>
                </c:pt>
                <c:pt idx="2">
                  <c:v>382.21306569100466</c:v>
                </c:pt>
                <c:pt idx="3">
                  <c:v>393.97856275735217</c:v>
                </c:pt>
                <c:pt idx="4">
                  <c:v>404.25065780206842</c:v>
                </c:pt>
                <c:pt idx="5">
                  <c:v>413.39261773525487</c:v>
                </c:pt>
                <c:pt idx="6">
                  <c:v>421.6469192083614</c:v>
                </c:pt>
                <c:pt idx="7">
                  <c:v>429.18394365293705</c:v>
                </c:pt>
                <c:pt idx="8">
                  <c:v>436.12825373295897</c:v>
                </c:pt>
                <c:pt idx="9">
                  <c:v>442.57383352612311</c:v>
                </c:pt>
                <c:pt idx="10">
                  <c:v>448.59344304039502</c:v>
                </c:pt>
                <c:pt idx="11">
                  <c:v>454.24462892037178</c:v>
                </c:pt>
                <c:pt idx="12">
                  <c:v>459.57373528877059</c:v>
                </c:pt>
                <c:pt idx="13">
                  <c:v>464.61866642785213</c:v>
                </c:pt>
                <c:pt idx="14">
                  <c:v>469.41084192746661</c:v>
                </c:pt>
                <c:pt idx="15">
                  <c:v>473.97661304348014</c:v>
                </c:pt>
                <c:pt idx="16">
                  <c:v>478.3383098617183</c:v>
                </c:pt>
                <c:pt idx="17">
                  <c:v>482.51502951017653</c:v>
                </c:pt>
                <c:pt idx="18">
                  <c:v>486.52323896703814</c:v>
                </c:pt>
                <c:pt idx="19">
                  <c:v>490.3772426716647</c:v>
                </c:pt>
                <c:pt idx="20">
                  <c:v>494.08954992151803</c:v>
                </c:pt>
                <c:pt idx="21">
                  <c:v>497.67116688203089</c:v>
                </c:pt>
                <c:pt idx="22">
                  <c:v>501.13183112330978</c:v>
                </c:pt>
                <c:pt idx="23">
                  <c:v>504.48020180512225</c:v>
                </c:pt>
                <c:pt idx="24">
                  <c:v>507.7240152538223</c:v>
                </c:pt>
                <c:pt idx="25">
                  <c:v>510.87021325782968</c:v>
                </c:pt>
                <c:pt idx="26">
                  <c:v>513.92504965460455</c:v>
                </c:pt>
                <c:pt idx="27">
                  <c:v>516.89417949336018</c:v>
                </c:pt>
                <c:pt idx="28">
                  <c:v>519.78273409953636</c:v>
                </c:pt>
                <c:pt idx="29">
                  <c:v>522.59538464676962</c:v>
                </c:pt>
                <c:pt idx="30">
                  <c:v>525.33639629515972</c:v>
                </c:pt>
                <c:pt idx="31">
                  <c:v>528.00967453538101</c:v>
                </c:pt>
                <c:pt idx="32">
                  <c:v>530.61880505400268</c:v>
                </c:pt>
                <c:pt idx="33">
                  <c:v>533.16708818260986</c:v>
                </c:pt>
                <c:pt idx="34">
                  <c:v>535.65756879471428</c:v>
                </c:pt>
                <c:pt idx="35">
                  <c:v>538.09306235727479</c:v>
                </c:pt>
                <c:pt idx="36">
                  <c:v>540.47617771839123</c:v>
                </c:pt>
                <c:pt idx="37">
                  <c:v>542.80933711230034</c:v>
                </c:pt>
                <c:pt idx="38">
                  <c:v>545.09479378175047</c:v>
                </c:pt>
                <c:pt idx="39">
                  <c:v>547.33464755206705</c:v>
                </c:pt>
                <c:pt idx="40">
                  <c:v>549.53085863754859</c:v>
                </c:pt>
                <c:pt idx="41">
                  <c:v>553.79956787751917</c:v>
                </c:pt>
                <c:pt idx="42">
                  <c:v>557.91424552929527</c:v>
                </c:pt>
                <c:pt idx="43">
                  <c:v>561.88664307803231</c:v>
                </c:pt>
                <c:pt idx="44">
                  <c:v>565.72718064085996</c:v>
                </c:pt>
                <c:pt idx="45">
                  <c:v>569.44514328387697</c:v>
                </c:pt>
                <c:pt idx="46">
                  <c:v>573.04884218046345</c:v>
                </c:pt>
                <c:pt idx="47">
                  <c:v>576.54574794051109</c:v>
                </c:pt>
                <c:pt idx="48">
                  <c:v>579.94260171163853</c:v>
                </c:pt>
                <c:pt idx="49">
                  <c:v>583.24550837669904</c:v>
                </c:pt>
                <c:pt idx="50">
                  <c:v>586.46001521803942</c:v>
                </c:pt>
                <c:pt idx="51">
                  <c:v>589.59117869880345</c:v>
                </c:pt>
                <c:pt idx="52">
                  <c:v>592.64362146247629</c:v>
                </c:pt>
                <c:pt idx="53">
                  <c:v>595.62158122936967</c:v>
                </c:pt>
                <c:pt idx="54">
                  <c:v>598.52895294085704</c:v>
                </c:pt>
                <c:pt idx="55">
                  <c:v>601.3693252456701</c:v>
                </c:pt>
                <c:pt idx="56">
                  <c:v>604.1460122204013</c:v>
                </c:pt>
                <c:pt idx="57">
                  <c:v>606.86208105587457</c:v>
                </c:pt>
                <c:pt idx="58">
                  <c:v>609.52037631282576</c:v>
                </c:pt>
                <c:pt idx="59">
                  <c:v>612.12354124721628</c:v>
                </c:pt>
                <c:pt idx="60">
                  <c:v>614.67403662210745</c:v>
                </c:pt>
                <c:pt idx="61">
                  <c:v>617.17415735517545</c:v>
                </c:pt>
                <c:pt idx="62">
                  <c:v>619.62604729546968</c:v>
                </c:pt>
                <c:pt idx="63">
                  <c:v>622.03171237741117</c:v>
                </c:pt>
                <c:pt idx="64">
                  <c:v>624.39303236237208</c:v>
                </c:pt>
                <c:pt idx="65">
                  <c:v>626.71177134692402</c:v>
                </c:pt>
                <c:pt idx="66">
                  <c:v>628.98958719081054</c:v>
                </c:pt>
                <c:pt idx="67">
                  <c:v>631.2280399959036</c:v>
                </c:pt>
                <c:pt idx="68">
                  <c:v>633.42859974910652</c:v>
                </c:pt>
                <c:pt idx="69">
                  <c:v>635.5926532267207</c:v>
                </c:pt>
                <c:pt idx="70">
                  <c:v>637.72151024473521</c:v>
                </c:pt>
                <c:pt idx="71">
                  <c:v>639.81640932839537</c:v>
                </c:pt>
                <c:pt idx="72">
                  <c:v>641.87852286495195</c:v>
                </c:pt>
                <c:pt idx="73">
                  <c:v>643.90896179540562</c:v>
                </c:pt>
                <c:pt idx="74">
                  <c:v>645.90877989412957</c:v>
                </c:pt>
                <c:pt idx="75">
                  <c:v>647.87897767928678</c:v>
                </c:pt>
                <c:pt idx="76">
                  <c:v>649.82050599181571</c:v>
                </c:pt>
                <c:pt idx="77">
                  <c:v>651.73426927630931</c:v>
                </c:pt>
                <c:pt idx="78">
                  <c:v>653.62112859325055</c:v>
                </c:pt>
                <c:pt idx="79">
                  <c:v>655.48190438871461</c:v>
                </c:pt>
                <c:pt idx="80">
                  <c:v>657.31737904472482</c:v>
                </c:pt>
                <c:pt idx="81">
                  <c:v>659.12829923088987</c:v>
                </c:pt>
                <c:pt idx="82">
                  <c:v>660.9153780757199</c:v>
                </c:pt>
                <c:pt idx="83">
                  <c:v>662.67929717404752</c:v>
                </c:pt>
                <c:pt idx="84">
                  <c:v>664.42070844525801</c:v>
                </c:pt>
                <c:pt idx="85">
                  <c:v>666.14023585551161</c:v>
                </c:pt>
                <c:pt idx="86">
                  <c:v>667.83847701579327</c:v>
                </c:pt>
                <c:pt idx="87">
                  <c:v>669.51600466643731</c:v>
                </c:pt>
                <c:pt idx="88">
                  <c:v>671.17336805772231</c:v>
                </c:pt>
                <c:pt idx="89">
                  <c:v>672.81109423519399</c:v>
                </c:pt>
                <c:pt idx="90">
                  <c:v>674.42968923753699</c:v>
                </c:pt>
                <c:pt idx="91">
                  <c:v>676.02963921408275</c:v>
                </c:pt>
                <c:pt idx="92">
                  <c:v>677.61141146836849</c:v>
                </c:pt>
                <c:pt idx="93">
                  <c:v>679.17545543357642</c:v>
                </c:pt>
                <c:pt idx="94">
                  <c:v>680.72220358514824</c:v>
                </c:pt>
                <c:pt idx="95">
                  <c:v>682.25207229539535</c:v>
                </c:pt>
                <c:pt idx="96">
                  <c:v>683.76546263449632</c:v>
                </c:pt>
                <c:pt idx="97">
                  <c:v>685.26276112189055</c:v>
                </c:pt>
                <c:pt idx="98">
                  <c:v>686.7443404317288</c:v>
                </c:pt>
                <c:pt idx="99">
                  <c:v>688.21056005572746</c:v>
                </c:pt>
                <c:pt idx="100">
                  <c:v>689.66176692649617</c:v>
                </c:pt>
                <c:pt idx="101">
                  <c:v>691.09829600414605</c:v>
                </c:pt>
                <c:pt idx="102">
                  <c:v>692.52047082875958</c:v>
                </c:pt>
                <c:pt idx="103">
                  <c:v>693.92860404109194</c:v>
                </c:pt>
                <c:pt idx="104">
                  <c:v>695.32299787368254</c:v>
                </c:pt>
                <c:pt idx="105">
                  <c:v>696.70394461438218</c:v>
                </c:pt>
                <c:pt idx="106">
                  <c:v>698.07172704414609</c:v>
                </c:pt>
                <c:pt idx="107">
                  <c:v>699.42661885079622</c:v>
                </c:pt>
                <c:pt idx="108">
                  <c:v>700.76888502032853</c:v>
                </c:pt>
                <c:pt idx="109">
                  <c:v>702.09878220721851</c:v>
                </c:pt>
                <c:pt idx="110">
                  <c:v>703.41655908507187</c:v>
                </c:pt>
                <c:pt idx="111">
                  <c:v>704.72245667886489</c:v>
                </c:pt>
                <c:pt idx="112">
                  <c:v>706.01670867993005</c:v>
                </c:pt>
                <c:pt idx="113">
                  <c:v>707.29954174475495</c:v>
                </c:pt>
                <c:pt idx="114">
                  <c:v>708.57117577859071</c:v>
                </c:pt>
                <c:pt idx="115">
                  <c:v>709.83182420478977</c:v>
                </c:pt>
                <c:pt idx="116">
                  <c:v>711.08169422073286</c:v>
                </c:pt>
                <c:pt idx="117">
                  <c:v>712.32098704114185</c:v>
                </c:pt>
                <c:pt idx="118">
                  <c:v>713.54989812952135</c:v>
                </c:pt>
                <c:pt idx="119">
                  <c:v>714.7686174184231</c:v>
                </c:pt>
                <c:pt idx="120">
                  <c:v>715.97732951917396</c:v>
                </c:pt>
                <c:pt idx="121">
                  <c:v>717.17621392167553</c:v>
                </c:pt>
                <c:pt idx="122">
                  <c:v>718.36544518483208</c:v>
                </c:pt>
                <c:pt idx="123">
                  <c:v>719.54519311813658</c:v>
                </c:pt>
                <c:pt idx="124">
                  <c:v>720.71562295490264</c:v>
                </c:pt>
                <c:pt idx="125">
                  <c:v>721.87689551760218</c:v>
                </c:pt>
                <c:pt idx="126">
                  <c:v>723.02916737574151</c:v>
                </c:pt>
                <c:pt idx="127">
                  <c:v>724.17259099667592</c:v>
                </c:pt>
                <c:pt idx="128">
                  <c:v>725.30731488974095</c:v>
                </c:pt>
                <c:pt idx="129">
                  <c:v>726.43348374405593</c:v>
                </c:pt>
                <c:pt idx="130">
                  <c:v>727.55123856033106</c:v>
                </c:pt>
                <c:pt idx="131">
                  <c:v>728.6607167769896</c:v>
                </c:pt>
                <c:pt idx="132">
                  <c:v>729.76205239090041</c:v>
                </c:pt>
                <c:pt idx="133">
                  <c:v>730.85537607299455</c:v>
                </c:pt>
                <c:pt idx="134">
                  <c:v>731.94081527902608</c:v>
                </c:pt>
                <c:pt idx="135">
                  <c:v>733.0184943557216</c:v>
                </c:pt>
                <c:pt idx="136">
                  <c:v>734.08853464254696</c:v>
                </c:pt>
                <c:pt idx="137">
                  <c:v>735.15105456930962</c:v>
                </c:pt>
                <c:pt idx="138">
                  <c:v>736.20616974979839</c:v>
                </c:pt>
                <c:pt idx="139">
                  <c:v>737.25399307165549</c:v>
                </c:pt>
                <c:pt idx="140">
                  <c:v>738.29463478265973</c:v>
                </c:pt>
                <c:pt idx="141">
                  <c:v>739.32820257359583</c:v>
                </c:pt>
                <c:pt idx="142">
                  <c:v>740.35480165786737</c:v>
                </c:pt>
                <c:pt idx="143">
                  <c:v>741.37453484801097</c:v>
                </c:pt>
                <c:pt idx="144">
                  <c:v>742.38750262925214</c:v>
                </c:pt>
                <c:pt idx="145">
                  <c:v>743.39380323024375</c:v>
                </c:pt>
                <c:pt idx="146">
                  <c:v>744.39353269111143</c:v>
                </c:pt>
                <c:pt idx="147">
                  <c:v>745.38678492893416</c:v>
                </c:pt>
                <c:pt idx="148">
                  <c:v>746.37365180077177</c:v>
                </c:pt>
                <c:pt idx="149">
                  <c:v>747.35422316435086</c:v>
                </c:pt>
                <c:pt idx="150">
                  <c:v>748.32858693651428</c:v>
                </c:pt>
                <c:pt idx="151">
                  <c:v>749.29682914953048</c:v>
                </c:pt>
                <c:pt idx="152">
                  <c:v>750.25903400535901</c:v>
                </c:pt>
                <c:pt idx="153">
                  <c:v>751.2152839279604</c:v>
                </c:pt>
                <c:pt idx="154">
                  <c:v>752.1656596137334</c:v>
                </c:pt>
                <c:pt idx="155">
                  <c:v>753.11024008016182</c:v>
                </c:pt>
                <c:pt idx="156">
                  <c:v>754.0491027127473</c:v>
                </c:pt>
                <c:pt idx="157">
                  <c:v>754.98232331029703</c:v>
                </c:pt>
                <c:pt idx="158">
                  <c:v>755.90997612864044</c:v>
                </c:pt>
                <c:pt idx="159">
                  <c:v>756.83213392283608</c:v>
                </c:pt>
                <c:pt idx="160">
                  <c:v>757.74886798793329</c:v>
                </c:pt>
                <c:pt idx="161">
                  <c:v>758.66024819834809</c:v>
                </c:pt>
                <c:pt idx="162">
                  <c:v>759.56634304590807</c:v>
                </c:pt>
                <c:pt idx="163">
                  <c:v>760.46721967662199</c:v>
                </c:pt>
                <c:pt idx="164">
                  <c:v>761.36294392622392</c:v>
                </c:pt>
                <c:pt idx="165">
                  <c:v>762.25358035454303</c:v>
                </c:pt>
                <c:pt idx="166">
                  <c:v>763.13919227874237</c:v>
                </c:pt>
                <c:pt idx="167">
                  <c:v>764.0198418054739</c:v>
                </c:pt>
                <c:pt idx="168">
                  <c:v>764.89558986199154</c:v>
                </c:pt>
                <c:pt idx="169">
                  <c:v>765.76649622626144</c:v>
                </c:pt>
                <c:pt idx="170">
                  <c:v>766.63261955610994</c:v>
                </c:pt>
                <c:pt idx="171">
                  <c:v>767.49401741744578</c:v>
                </c:pt>
                <c:pt idx="172">
                  <c:v>768.35074631158966</c:v>
                </c:pt>
                <c:pt idx="173">
                  <c:v>769.20286170174859</c:v>
                </c:pt>
                <c:pt idx="174">
                  <c:v>770.05041803866459</c:v>
                </c:pt>
                <c:pt idx="175">
                  <c:v>770.89346878546939</c:v>
                </c:pt>
                <c:pt idx="176">
                  <c:v>771.73206644177378</c:v>
                </c:pt>
                <c:pt idx="177">
                  <c:v>772.56626256702214</c:v>
                </c:pt>
                <c:pt idx="178">
                  <c:v>773.39610780313592</c:v>
                </c:pt>
                <c:pt idx="179">
                  <c:v>774.22165189647524</c:v>
                </c:pt>
                <c:pt idx="180">
                  <c:v>775.04294371914034</c:v>
                </c:pt>
                <c:pt idx="181">
                  <c:v>775.86003128963807</c:v>
                </c:pt>
                <c:pt idx="182">
                  <c:v>776.67296179293749</c:v>
                </c:pt>
                <c:pt idx="183">
                  <c:v>777.48178159993313</c:v>
                </c:pt>
                <c:pt idx="184">
                  <c:v>778.28653628633913</c:v>
                </c:pt>
                <c:pt idx="185">
                  <c:v>779.08727065103415</c:v>
                </c:pt>
                <c:pt idx="186">
                  <c:v>779.88402873387531</c:v>
                </c:pt>
                <c:pt idx="187">
                  <c:v>780.67685383299988</c:v>
                </c:pt>
                <c:pt idx="188">
                  <c:v>781.46578852163213</c:v>
                </c:pt>
                <c:pt idx="189">
                  <c:v>782.25087466441494</c:v>
                </c:pt>
                <c:pt idx="190">
                  <c:v>783.03215343327656</c:v>
                </c:pt>
                <c:pt idx="191">
                  <c:v>783.80966532285493</c:v>
                </c:pt>
                <c:pt idx="192">
                  <c:v>784.58345016549038</c:v>
                </c:pt>
                <c:pt idx="193">
                  <c:v>785.35354714580114</c:v>
                </c:pt>
                <c:pt idx="194">
                  <c:v>786.11999481485771</c:v>
                </c:pt>
                <c:pt idx="195">
                  <c:v>786.88283110396912</c:v>
                </c:pt>
                <c:pt idx="196">
                  <c:v>787.64209333809038</c:v>
                </c:pt>
                <c:pt idx="197">
                  <c:v>788.39781824886882</c:v>
                </c:pt>
                <c:pt idx="198">
                  <c:v>789.15004198733698</c:v>
                </c:pt>
                <c:pt idx="199">
                  <c:v>789.89880013626521</c:v>
                </c:pt>
                <c:pt idx="200">
                  <c:v>790.64412772218486</c:v>
                </c:pt>
                <c:pt idx="201">
                  <c:v>791.38605922709235</c:v>
                </c:pt>
                <c:pt idx="202">
                  <c:v>792.12462859984396</c:v>
                </c:pt>
                <c:pt idx="203">
                  <c:v>792.85986926725218</c:v>
                </c:pt>
                <c:pt idx="204">
                  <c:v>793.59181414489228</c:v>
                </c:pt>
                <c:pt idx="205">
                  <c:v>794.32049564762713</c:v>
                </c:pt>
                <c:pt idx="206">
                  <c:v>795.0459456998625</c:v>
                </c:pt>
                <c:pt idx="207">
                  <c:v>795.76819574553645</c:v>
                </c:pt>
                <c:pt idx="208">
                  <c:v>796.48727675785494</c:v>
                </c:pt>
                <c:pt idx="209">
                  <c:v>797.20321924877976</c:v>
                </c:pt>
                <c:pt idx="210">
                  <c:v>797.91605327827585</c:v>
                </c:pt>
                <c:pt idx="211">
                  <c:v>798.6258084633273</c:v>
                </c:pt>
                <c:pt idx="212">
                  <c:v>799.33251398672633</c:v>
                </c:pt>
                <c:pt idx="213">
                  <c:v>800.03619860564413</c:v>
                </c:pt>
                <c:pt idx="214">
                  <c:v>800.73689065998963</c:v>
                </c:pt>
                <c:pt idx="215">
                  <c:v>801.4346180805627</c:v>
                </c:pt>
                <c:pt idx="216">
                  <c:v>802.12940839700536</c:v>
                </c:pt>
                <c:pt idx="217">
                  <c:v>802.82128874556156</c:v>
                </c:pt>
                <c:pt idx="218">
                  <c:v>803.51028587664757</c:v>
                </c:pt>
                <c:pt idx="219">
                  <c:v>804.19642616223962</c:v>
                </c:pt>
                <c:pt idx="220">
                  <c:v>804.87973560308342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BA-4152-BC23-471AC93C8EB8}"/>
            </c:ext>
          </c:extLst>
        </c:ser>
        <c:ser>
          <c:idx val="1"/>
          <c:order val="2"/>
          <c:tx>
            <c:v>Voce law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HSV_00_a1!$N$11:$N$390</c:f>
              <c:numCache>
                <c:formatCode>General</c:formatCode>
                <c:ptCount val="3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0.23</c:v>
                </c:pt>
                <c:pt idx="44">
                  <c:v>0.24</c:v>
                </c:pt>
                <c:pt idx="45">
                  <c:v>0.25</c:v>
                </c:pt>
                <c:pt idx="46">
                  <c:v>0.26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0.35</c:v>
                </c:pt>
                <c:pt idx="56">
                  <c:v>0.36</c:v>
                </c:pt>
                <c:pt idx="57">
                  <c:v>0.37</c:v>
                </c:pt>
                <c:pt idx="58">
                  <c:v>0.38</c:v>
                </c:pt>
                <c:pt idx="59">
                  <c:v>0.39</c:v>
                </c:pt>
                <c:pt idx="60">
                  <c:v>0.4</c:v>
                </c:pt>
                <c:pt idx="61">
                  <c:v>0.41</c:v>
                </c:pt>
                <c:pt idx="62">
                  <c:v>0.42</c:v>
                </c:pt>
                <c:pt idx="63">
                  <c:v>0.43</c:v>
                </c:pt>
                <c:pt idx="64">
                  <c:v>0.44</c:v>
                </c:pt>
                <c:pt idx="65">
                  <c:v>0.45</c:v>
                </c:pt>
                <c:pt idx="66">
                  <c:v>0.46</c:v>
                </c:pt>
                <c:pt idx="67">
                  <c:v>0.46999999999999897</c:v>
                </c:pt>
                <c:pt idx="68">
                  <c:v>0.47999999999999898</c:v>
                </c:pt>
                <c:pt idx="69">
                  <c:v>0.48999999999999899</c:v>
                </c:pt>
                <c:pt idx="70">
                  <c:v>0.499999999999999</c:v>
                </c:pt>
                <c:pt idx="71">
                  <c:v>0.50999999999999901</c:v>
                </c:pt>
                <c:pt idx="72">
                  <c:v>0.51999999999999902</c:v>
                </c:pt>
                <c:pt idx="73">
                  <c:v>0.52999999999999903</c:v>
                </c:pt>
                <c:pt idx="74">
                  <c:v>0.53999999999999904</c:v>
                </c:pt>
                <c:pt idx="75">
                  <c:v>0.54999999999999905</c:v>
                </c:pt>
                <c:pt idx="76">
                  <c:v>0.55999999999999905</c:v>
                </c:pt>
                <c:pt idx="77">
                  <c:v>0.56999999999999895</c:v>
                </c:pt>
                <c:pt idx="78">
                  <c:v>0.57999999999999896</c:v>
                </c:pt>
                <c:pt idx="79">
                  <c:v>0.58999999999999897</c:v>
                </c:pt>
                <c:pt idx="80">
                  <c:v>0.59999999999999898</c:v>
                </c:pt>
                <c:pt idx="81">
                  <c:v>0.60999999999999899</c:v>
                </c:pt>
                <c:pt idx="82">
                  <c:v>0.619999999999999</c:v>
                </c:pt>
                <c:pt idx="83">
                  <c:v>0.62999999999999901</c:v>
                </c:pt>
                <c:pt idx="84">
                  <c:v>0.63999999999999901</c:v>
                </c:pt>
                <c:pt idx="85">
                  <c:v>0.64999999999999902</c:v>
                </c:pt>
                <c:pt idx="86">
                  <c:v>0.65999999999999903</c:v>
                </c:pt>
                <c:pt idx="87">
                  <c:v>0.66999999999999904</c:v>
                </c:pt>
                <c:pt idx="88">
                  <c:v>0.67999999999999905</c:v>
                </c:pt>
                <c:pt idx="89">
                  <c:v>0.68999999999999895</c:v>
                </c:pt>
                <c:pt idx="90">
                  <c:v>0.69999999999999896</c:v>
                </c:pt>
                <c:pt idx="91">
                  <c:v>0.70999999999999897</c:v>
                </c:pt>
                <c:pt idx="92">
                  <c:v>0.71999999999999897</c:v>
                </c:pt>
                <c:pt idx="93">
                  <c:v>0.72999999999999898</c:v>
                </c:pt>
                <c:pt idx="94">
                  <c:v>0.73999999999999899</c:v>
                </c:pt>
                <c:pt idx="95">
                  <c:v>0.749999999999999</c:v>
                </c:pt>
                <c:pt idx="96">
                  <c:v>0.75999999999999901</c:v>
                </c:pt>
                <c:pt idx="97">
                  <c:v>0.76999999999999902</c:v>
                </c:pt>
                <c:pt idx="98">
                  <c:v>0.77999999999999903</c:v>
                </c:pt>
                <c:pt idx="99">
                  <c:v>0.78999999999999904</c:v>
                </c:pt>
                <c:pt idx="100">
                  <c:v>0.79999999999999905</c:v>
                </c:pt>
                <c:pt idx="101">
                  <c:v>0.80999999999999905</c:v>
                </c:pt>
                <c:pt idx="102">
                  <c:v>0.81999999999999895</c:v>
                </c:pt>
                <c:pt idx="103">
                  <c:v>0.82999999999999896</c:v>
                </c:pt>
                <c:pt idx="104">
                  <c:v>0.83999999999999897</c:v>
                </c:pt>
                <c:pt idx="105">
                  <c:v>0.84999999999999898</c:v>
                </c:pt>
                <c:pt idx="106">
                  <c:v>0.85999999999999899</c:v>
                </c:pt>
                <c:pt idx="107">
                  <c:v>0.869999999999999</c:v>
                </c:pt>
                <c:pt idx="108">
                  <c:v>0.87999999999999901</c:v>
                </c:pt>
                <c:pt idx="109">
                  <c:v>0.88999999999999901</c:v>
                </c:pt>
                <c:pt idx="110">
                  <c:v>0.89999999999999902</c:v>
                </c:pt>
                <c:pt idx="111">
                  <c:v>0.90999999999999903</c:v>
                </c:pt>
                <c:pt idx="112">
                  <c:v>0.91999999999999904</c:v>
                </c:pt>
                <c:pt idx="113">
                  <c:v>0.92999999999999905</c:v>
                </c:pt>
                <c:pt idx="114">
                  <c:v>0.93999999999999895</c:v>
                </c:pt>
                <c:pt idx="115">
                  <c:v>0.94999999999999896</c:v>
                </c:pt>
                <c:pt idx="116">
                  <c:v>0.95999999999999897</c:v>
                </c:pt>
                <c:pt idx="117">
                  <c:v>0.96999999999999897</c:v>
                </c:pt>
                <c:pt idx="118">
                  <c:v>0.97999999999999798</c:v>
                </c:pt>
                <c:pt idx="119">
                  <c:v>0.98999999999999799</c:v>
                </c:pt>
                <c:pt idx="120">
                  <c:v>0.999999999999998</c:v>
                </c:pt>
                <c:pt idx="121">
                  <c:v>1.01</c:v>
                </c:pt>
                <c:pt idx="122">
                  <c:v>1.02</c:v>
                </c:pt>
                <c:pt idx="123">
                  <c:v>1.03</c:v>
                </c:pt>
                <c:pt idx="124">
                  <c:v>1.04</c:v>
                </c:pt>
                <c:pt idx="125">
                  <c:v>1.05</c:v>
                </c:pt>
                <c:pt idx="126">
                  <c:v>1.06</c:v>
                </c:pt>
                <c:pt idx="127">
                  <c:v>1.07</c:v>
                </c:pt>
                <c:pt idx="128">
                  <c:v>1.08</c:v>
                </c:pt>
                <c:pt idx="129">
                  <c:v>1.0900000000000001</c:v>
                </c:pt>
                <c:pt idx="130">
                  <c:v>1.1000000000000001</c:v>
                </c:pt>
                <c:pt idx="131">
                  <c:v>1.1100000000000001</c:v>
                </c:pt>
                <c:pt idx="132">
                  <c:v>1.1200000000000001</c:v>
                </c:pt>
                <c:pt idx="133">
                  <c:v>1.1299999999999999</c:v>
                </c:pt>
                <c:pt idx="134">
                  <c:v>1.1399999999999999</c:v>
                </c:pt>
                <c:pt idx="135">
                  <c:v>1.1499999999999999</c:v>
                </c:pt>
                <c:pt idx="136">
                  <c:v>1.1599999999999999</c:v>
                </c:pt>
                <c:pt idx="137">
                  <c:v>1.17</c:v>
                </c:pt>
                <c:pt idx="138">
                  <c:v>1.18</c:v>
                </c:pt>
                <c:pt idx="139">
                  <c:v>1.19</c:v>
                </c:pt>
                <c:pt idx="140">
                  <c:v>1.2</c:v>
                </c:pt>
                <c:pt idx="141">
                  <c:v>1.21</c:v>
                </c:pt>
                <c:pt idx="142">
                  <c:v>1.22</c:v>
                </c:pt>
                <c:pt idx="143">
                  <c:v>1.23</c:v>
                </c:pt>
                <c:pt idx="144">
                  <c:v>1.24</c:v>
                </c:pt>
                <c:pt idx="145">
                  <c:v>1.25</c:v>
                </c:pt>
                <c:pt idx="146">
                  <c:v>1.26</c:v>
                </c:pt>
                <c:pt idx="147">
                  <c:v>1.27</c:v>
                </c:pt>
                <c:pt idx="148">
                  <c:v>1.28</c:v>
                </c:pt>
                <c:pt idx="149">
                  <c:v>1.29</c:v>
                </c:pt>
                <c:pt idx="150">
                  <c:v>1.3</c:v>
                </c:pt>
                <c:pt idx="151">
                  <c:v>1.31</c:v>
                </c:pt>
                <c:pt idx="152">
                  <c:v>1.32</c:v>
                </c:pt>
                <c:pt idx="153">
                  <c:v>1.33</c:v>
                </c:pt>
                <c:pt idx="154">
                  <c:v>1.34</c:v>
                </c:pt>
                <c:pt idx="155">
                  <c:v>1.35</c:v>
                </c:pt>
                <c:pt idx="156">
                  <c:v>1.36</c:v>
                </c:pt>
                <c:pt idx="157">
                  <c:v>1.37</c:v>
                </c:pt>
                <c:pt idx="158">
                  <c:v>1.38</c:v>
                </c:pt>
                <c:pt idx="159">
                  <c:v>1.39</c:v>
                </c:pt>
                <c:pt idx="160">
                  <c:v>1.4</c:v>
                </c:pt>
                <c:pt idx="161">
                  <c:v>1.41</c:v>
                </c:pt>
                <c:pt idx="162">
                  <c:v>1.42</c:v>
                </c:pt>
                <c:pt idx="163">
                  <c:v>1.43</c:v>
                </c:pt>
                <c:pt idx="164">
                  <c:v>1.44</c:v>
                </c:pt>
                <c:pt idx="165">
                  <c:v>1.45</c:v>
                </c:pt>
                <c:pt idx="166">
                  <c:v>1.46</c:v>
                </c:pt>
                <c:pt idx="167">
                  <c:v>1.47</c:v>
                </c:pt>
                <c:pt idx="168">
                  <c:v>1.48</c:v>
                </c:pt>
                <c:pt idx="169">
                  <c:v>1.49</c:v>
                </c:pt>
                <c:pt idx="170">
                  <c:v>1.5</c:v>
                </c:pt>
                <c:pt idx="171">
                  <c:v>1.51</c:v>
                </c:pt>
                <c:pt idx="172">
                  <c:v>1.52</c:v>
                </c:pt>
                <c:pt idx="173">
                  <c:v>1.53</c:v>
                </c:pt>
                <c:pt idx="174">
                  <c:v>1.54</c:v>
                </c:pt>
                <c:pt idx="175">
                  <c:v>1.55</c:v>
                </c:pt>
                <c:pt idx="176">
                  <c:v>1.56</c:v>
                </c:pt>
                <c:pt idx="177">
                  <c:v>1.57</c:v>
                </c:pt>
                <c:pt idx="178">
                  <c:v>1.58</c:v>
                </c:pt>
                <c:pt idx="179">
                  <c:v>1.59</c:v>
                </c:pt>
                <c:pt idx="180">
                  <c:v>1.6</c:v>
                </c:pt>
                <c:pt idx="181">
                  <c:v>1.61</c:v>
                </c:pt>
                <c:pt idx="182">
                  <c:v>1.62</c:v>
                </c:pt>
                <c:pt idx="183">
                  <c:v>1.63</c:v>
                </c:pt>
                <c:pt idx="184">
                  <c:v>1.64</c:v>
                </c:pt>
                <c:pt idx="185">
                  <c:v>1.65</c:v>
                </c:pt>
                <c:pt idx="186">
                  <c:v>1.66</c:v>
                </c:pt>
                <c:pt idx="187">
                  <c:v>1.67</c:v>
                </c:pt>
                <c:pt idx="188">
                  <c:v>1.68</c:v>
                </c:pt>
                <c:pt idx="189">
                  <c:v>1.69</c:v>
                </c:pt>
                <c:pt idx="190">
                  <c:v>1.7</c:v>
                </c:pt>
                <c:pt idx="191">
                  <c:v>1.71</c:v>
                </c:pt>
                <c:pt idx="192">
                  <c:v>1.72</c:v>
                </c:pt>
                <c:pt idx="193">
                  <c:v>1.73</c:v>
                </c:pt>
                <c:pt idx="194">
                  <c:v>1.74</c:v>
                </c:pt>
                <c:pt idx="195">
                  <c:v>1.75</c:v>
                </c:pt>
                <c:pt idx="196">
                  <c:v>1.76</c:v>
                </c:pt>
                <c:pt idx="197">
                  <c:v>1.77</c:v>
                </c:pt>
                <c:pt idx="198">
                  <c:v>1.78</c:v>
                </c:pt>
                <c:pt idx="199">
                  <c:v>1.79</c:v>
                </c:pt>
                <c:pt idx="200">
                  <c:v>1.8</c:v>
                </c:pt>
                <c:pt idx="201">
                  <c:v>1.81</c:v>
                </c:pt>
                <c:pt idx="202">
                  <c:v>1.82</c:v>
                </c:pt>
                <c:pt idx="203">
                  <c:v>1.83</c:v>
                </c:pt>
                <c:pt idx="204">
                  <c:v>1.84</c:v>
                </c:pt>
                <c:pt idx="205">
                  <c:v>1.85</c:v>
                </c:pt>
                <c:pt idx="206">
                  <c:v>1.86</c:v>
                </c:pt>
                <c:pt idx="207">
                  <c:v>1.87</c:v>
                </c:pt>
                <c:pt idx="208">
                  <c:v>1.88</c:v>
                </c:pt>
                <c:pt idx="209">
                  <c:v>1.89</c:v>
                </c:pt>
                <c:pt idx="210">
                  <c:v>1.9</c:v>
                </c:pt>
                <c:pt idx="211">
                  <c:v>1.91</c:v>
                </c:pt>
                <c:pt idx="212">
                  <c:v>1.92</c:v>
                </c:pt>
                <c:pt idx="213">
                  <c:v>1.93</c:v>
                </c:pt>
                <c:pt idx="214">
                  <c:v>1.94</c:v>
                </c:pt>
                <c:pt idx="215">
                  <c:v>1.95</c:v>
                </c:pt>
                <c:pt idx="216">
                  <c:v>1.96</c:v>
                </c:pt>
                <c:pt idx="217">
                  <c:v>1.97</c:v>
                </c:pt>
                <c:pt idx="218">
                  <c:v>1.98</c:v>
                </c:pt>
                <c:pt idx="219">
                  <c:v>1.99</c:v>
                </c:pt>
                <c:pt idx="220">
                  <c:v>2</c:v>
                </c:pt>
              </c:numCache>
            </c:numRef>
          </c:xVal>
          <c:yVal>
            <c:numRef>
              <c:f>HSV_00_a1!$P$11:$P$390</c:f>
              <c:numCache>
                <c:formatCode>General</c:formatCode>
                <c:ptCount val="380"/>
                <c:pt idx="0">
                  <c:v>358.70372336555494</c:v>
                </c:pt>
                <c:pt idx="1">
                  <c:v>370.32371430620213</c:v>
                </c:pt>
                <c:pt idx="2">
                  <c:v>381.25186780457767</c:v>
                </c:pt>
                <c:pt idx="3">
                  <c:v>391.5293748606552</c:v>
                </c:pt>
                <c:pt idx="4">
                  <c:v>401.19497402188807</c:v>
                </c:pt>
                <c:pt idx="5">
                  <c:v>410.28509739868309</c:v>
                </c:pt>
                <c:pt idx="6">
                  <c:v>418.83400798632385</c:v>
                </c:pt>
                <c:pt idx="7">
                  <c:v>426.87392881094564</c:v>
                </c:pt>
                <c:pt idx="8">
                  <c:v>434.43516438634617</c:v>
                </c:pt>
                <c:pt idx="9">
                  <c:v>441.54621493943318</c:v>
                </c:pt>
                <c:pt idx="10">
                  <c:v>448.23388383485445</c:v>
                </c:pt>
                <c:pt idx="11">
                  <c:v>454.52337860372086</c:v>
                </c:pt>
                <c:pt idx="12">
                  <c:v>460.43840595722537</c:v>
                </c:pt>
                <c:pt idx="13">
                  <c:v>466.00126114328862</c:v>
                </c:pt>
                <c:pt idx="14">
                  <c:v>471.23291198303946</c:v>
                </c:pt>
                <c:pt idx="15">
                  <c:v>476.15307790388471</c:v>
                </c:pt>
                <c:pt idx="16">
                  <c:v>480.78030426706454</c:v>
                </c:pt>
                <c:pt idx="17">
                  <c:v>485.13203226985274</c:v>
                </c:pt>
                <c:pt idx="18">
                  <c:v>489.22466468588107</c:v>
                </c:pt>
                <c:pt idx="19">
                  <c:v>493.07362769138012</c:v>
                </c:pt>
                <c:pt idx="20">
                  <c:v>496.69342901037498</c:v>
                </c:pt>
                <c:pt idx="21">
                  <c:v>500.09771259800016</c:v>
                </c:pt>
                <c:pt idx="22">
                  <c:v>503.29931006804918</c:v>
                </c:pt>
                <c:pt idx="23">
                  <c:v>506.31028905860228</c:v>
                </c:pt>
                <c:pt idx="24">
                  <c:v>509.14199871803476</c:v>
                </c:pt>
                <c:pt idx="25">
                  <c:v>511.80511248285387</c:v>
                </c:pt>
                <c:pt idx="26">
                  <c:v>514.30966830860564</c:v>
                </c:pt>
                <c:pt idx="27">
                  <c:v>516.66510650549128</c:v>
                </c:pt>
                <c:pt idx="28">
                  <c:v>518.88030532130631</c:v>
                </c:pt>
                <c:pt idx="29">
                  <c:v>520.96361440582257</c:v>
                </c:pt>
                <c:pt idx="30">
                  <c:v>522.92288628274935</c:v>
                </c:pt>
                <c:pt idx="31">
                  <c:v>524.76550594789978</c:v>
                </c:pt>
                <c:pt idx="32">
                  <c:v>526.498418705125</c:v>
                </c:pt>
                <c:pt idx="33">
                  <c:v>528.12815634493734</c:v>
                </c:pt>
                <c:pt idx="34">
                  <c:v>529.66086176449573</c:v>
                </c:pt>
                <c:pt idx="35">
                  <c:v>531.10231212175336</c:v>
                </c:pt>
                <c:pt idx="36">
                  <c:v>532.45794061104039</c:v>
                </c:pt>
                <c:pt idx="37">
                  <c:v>533.73285694216065</c:v>
                </c:pt>
                <c:pt idx="38">
                  <c:v>534.9318666001916</c:v>
                </c:pt>
                <c:pt idx="39">
                  <c:v>536.05948895858455</c:v>
                </c:pt>
                <c:pt idx="40">
                  <c:v>537.11997431383656</c:v>
                </c:pt>
                <c:pt idx="41">
                  <c:v>539.0552849850161</c:v>
                </c:pt>
                <c:pt idx="42">
                  <c:v>540.76700482889078</c:v>
                </c:pt>
                <c:pt idx="43">
                  <c:v>542.28096580040165</c:v>
                </c:pt>
                <c:pt idx="44">
                  <c:v>543.6200154301996</c:v>
                </c:pt>
                <c:pt idx="45">
                  <c:v>544.80436162194633</c:v>
                </c:pt>
                <c:pt idx="46">
                  <c:v>545.8518776144017</c:v>
                </c:pt>
                <c:pt idx="47">
                  <c:v>546.7783717105508</c:v>
                </c:pt>
                <c:pt idx="48">
                  <c:v>547.59782584431241</c:v>
                </c:pt>
                <c:pt idx="49">
                  <c:v>548.32260658509654</c:v>
                </c:pt>
                <c:pt idx="50">
                  <c:v>548.96365176452605</c:v>
                </c:pt>
                <c:pt idx="51">
                  <c:v>549.53063554175139</c:v>
                </c:pt>
                <c:pt idx="52">
                  <c:v>550.03211439839413</c:v>
                </c:pt>
                <c:pt idx="53">
                  <c:v>550.47565626636504</c:v>
                </c:pt>
                <c:pt idx="54">
                  <c:v>550.86795473725203</c:v>
                </c:pt>
                <c:pt idx="55">
                  <c:v>551.2149300768391</c:v>
                </c:pt>
                <c:pt idx="56">
                  <c:v>551.52181856918867</c:v>
                </c:pt>
                <c:pt idx="57">
                  <c:v>551.79325153859997</c:v>
                </c:pt>
                <c:pt idx="58">
                  <c:v>552.03332524198106</c:v>
                </c:pt>
                <c:pt idx="59">
                  <c:v>552.2456626863974</c:v>
                </c:pt>
                <c:pt idx="60">
                  <c:v>552.43346830469829</c:v>
                </c:pt>
                <c:pt idx="61">
                  <c:v>552.5995763143444</c:v>
                </c:pt>
                <c:pt idx="62">
                  <c:v>552.74649348923128</c:v>
                </c:pt>
                <c:pt idx="63">
                  <c:v>552.87643698998522</c:v>
                </c:pt>
                <c:pt idx="64">
                  <c:v>552.99136782364189</c:v>
                </c:pt>
                <c:pt idx="65">
                  <c:v>553.09302043765001</c:v>
                </c:pt>
                <c:pt idx="66">
                  <c:v>553.18292889481427</c:v>
                </c:pt>
                <c:pt idx="67">
                  <c:v>553.2624500241875</c:v>
                </c:pt>
                <c:pt idx="68">
                  <c:v>553.3327838972873</c:v>
                </c:pt>
                <c:pt idx="69">
                  <c:v>553.39499193864958</c:v>
                </c:pt>
                <c:pt idx="70">
                  <c:v>553.45001294402823</c:v>
                </c:pt>
                <c:pt idx="71">
                  <c:v>553.4986772479765</c:v>
                </c:pt>
                <c:pt idx="72">
                  <c:v>553.54171925461515</c:v>
                </c:pt>
                <c:pt idx="73">
                  <c:v>553.57978852069243</c:v>
                </c:pt>
                <c:pt idx="74">
                  <c:v>553.61345955819388</c:v>
                </c:pt>
                <c:pt idx="75">
                  <c:v>553.64324050443338</c:v>
                </c:pt>
                <c:pt idx="76">
                  <c:v>553.66958079046947</c:v>
                </c:pt>
                <c:pt idx="77">
                  <c:v>553.69287792357204</c:v>
                </c:pt>
                <c:pt idx="78">
                  <c:v>553.71348348609536</c:v>
                </c:pt>
                <c:pt idx="79">
                  <c:v>553.73170844128754</c:v>
                </c:pt>
                <c:pt idx="80">
                  <c:v>553.74782782610828</c:v>
                </c:pt>
                <c:pt idx="81">
                  <c:v>553.76208490187366</c:v>
                </c:pt>
                <c:pt idx="82">
                  <c:v>553.77469482536901</c:v>
                </c:pt>
                <c:pt idx="83">
                  <c:v>553.78584789582851</c:v>
                </c:pt>
                <c:pt idx="84">
                  <c:v>553.7957124267848</c:v>
                </c:pt>
                <c:pt idx="85">
                  <c:v>553.80443728612624</c:v>
                </c:pt>
                <c:pt idx="86">
                  <c:v>553.8121541426973</c:v>
                </c:pt>
                <c:pt idx="87">
                  <c:v>553.81897945334208</c:v>
                </c:pt>
                <c:pt idx="88">
                  <c:v>553.82501622038183</c:v>
                </c:pt>
                <c:pt idx="89">
                  <c:v>553.83035554604589</c:v>
                </c:pt>
                <c:pt idx="90">
                  <c:v>553.83507800731707</c:v>
                </c:pt>
                <c:pt idx="91">
                  <c:v>553.8392548719363</c:v>
                </c:pt>
                <c:pt idx="92">
                  <c:v>553.84294917392117</c:v>
                </c:pt>
                <c:pt idx="93">
                  <c:v>553.84621666482633</c:v>
                </c:pt>
                <c:pt idx="94">
                  <c:v>553.84910665510301</c:v>
                </c:pt>
                <c:pt idx="95">
                  <c:v>553.85166275825429</c:v>
                </c:pt>
                <c:pt idx="96">
                  <c:v>553.85392354901626</c:v>
                </c:pt>
                <c:pt idx="97">
                  <c:v>553.85592314549854</c:v>
                </c:pt>
                <c:pt idx="98">
                  <c:v>553.85769172406799</c:v>
                </c:pt>
                <c:pt idx="99">
                  <c:v>553.85925597474773</c:v>
                </c:pt>
                <c:pt idx="100">
                  <c:v>553.86063950400182</c:v>
                </c:pt>
                <c:pt idx="101">
                  <c:v>553.86186319098601</c:v>
                </c:pt>
                <c:pt idx="102">
                  <c:v>553.86294550264006</c:v>
                </c:pt>
                <c:pt idx="103">
                  <c:v>553.86390277237615</c:v>
                </c:pt>
                <c:pt idx="104">
                  <c:v>553.86474944657039</c:v>
                </c:pt>
                <c:pt idx="105">
                  <c:v>553.8654983025765</c:v>
                </c:pt>
                <c:pt idx="106">
                  <c:v>553.86616064155123</c:v>
                </c:pt>
                <c:pt idx="107">
                  <c:v>553.86674645900337</c:v>
                </c:pt>
                <c:pt idx="108">
                  <c:v>553.86726459563772</c:v>
                </c:pt>
                <c:pt idx="109">
                  <c:v>553.8677228707727</c:v>
                </c:pt>
                <c:pt idx="110">
                  <c:v>553.86812820034277</c:v>
                </c:pt>
                <c:pt idx="111">
                  <c:v>553.86848670126915</c:v>
                </c:pt>
                <c:pt idx="112">
                  <c:v>553.86880378377111</c:v>
                </c:pt>
                <c:pt idx="113">
                  <c:v>553.86908423301315</c:v>
                </c:pt>
                <c:pt idx="114">
                  <c:v>553.86933228131875</c:v>
                </c:pt>
                <c:pt idx="115">
                  <c:v>553.86955167204144</c:v>
                </c:pt>
                <c:pt idx="116">
                  <c:v>553.86974571605685</c:v>
                </c:pt>
                <c:pt idx="117">
                  <c:v>553.8699173417275</c:v>
                </c:pt>
                <c:pt idx="118">
                  <c:v>553.87006913909545</c:v>
                </c:pt>
                <c:pt idx="119">
                  <c:v>553.87020339896958</c:v>
                </c:pt>
                <c:pt idx="120">
                  <c:v>553.87032214749615</c:v>
                </c:pt>
                <c:pt idx="121">
                  <c:v>553.87042717673626</c:v>
                </c:pt>
                <c:pt idx="122">
                  <c:v>553.87052007171042</c:v>
                </c:pt>
                <c:pt idx="123">
                  <c:v>553.87060223431763</c:v>
                </c:pt>
                <c:pt idx="124">
                  <c:v>553.87067490449272</c:v>
                </c:pt>
                <c:pt idx="125">
                  <c:v>553.8707391789178</c:v>
                </c:pt>
                <c:pt idx="126">
                  <c:v>553.87079602757285</c:v>
                </c:pt>
                <c:pt idx="127">
                  <c:v>553.87084630837398</c:v>
                </c:pt>
                <c:pt idx="128">
                  <c:v>553.87089078012013</c:v>
                </c:pt>
                <c:pt idx="129">
                  <c:v>553.87093011394472</c:v>
                </c:pt>
                <c:pt idx="130">
                  <c:v>553.87096490344356</c:v>
                </c:pt>
                <c:pt idx="131">
                  <c:v>553.87099567363271</c:v>
                </c:pt>
                <c:pt idx="132">
                  <c:v>553.87102288887206</c:v>
                </c:pt>
                <c:pt idx="133">
                  <c:v>553.87104695987318</c:v>
                </c:pt>
                <c:pt idx="134">
                  <c:v>553.87106824989712</c:v>
                </c:pt>
                <c:pt idx="135">
                  <c:v>553.87108708023618</c:v>
                </c:pt>
                <c:pt idx="136">
                  <c:v>553.87110373506357</c:v>
                </c:pt>
                <c:pt idx="137">
                  <c:v>553.87111846572111</c:v>
                </c:pt>
                <c:pt idx="138">
                  <c:v>553.87113149451227</c:v>
                </c:pt>
                <c:pt idx="139">
                  <c:v>553.87114301805775</c:v>
                </c:pt>
                <c:pt idx="140">
                  <c:v>553.87115321026181</c:v>
                </c:pt>
                <c:pt idx="141">
                  <c:v>553.87116222493751</c:v>
                </c:pt>
                <c:pt idx="142">
                  <c:v>553.87117019812729</c:v>
                </c:pt>
                <c:pt idx="143">
                  <c:v>553.87117725015639</c:v>
                </c:pt>
                <c:pt idx="144">
                  <c:v>553.87118348744855</c:v>
                </c:pt>
                <c:pt idx="145">
                  <c:v>553.87118900413225</c:v>
                </c:pt>
                <c:pt idx="146">
                  <c:v>553.87119388346105</c:v>
                </c:pt>
                <c:pt idx="147">
                  <c:v>553.8711981990698</c:v>
                </c:pt>
                <c:pt idx="148">
                  <c:v>553.8712020160865</c:v>
                </c:pt>
                <c:pt idx="149">
                  <c:v>553.87120539211469</c:v>
                </c:pt>
                <c:pt idx="150">
                  <c:v>553.87120837810266</c:v>
                </c:pt>
                <c:pt idx="151">
                  <c:v>553.87121101911271</c:v>
                </c:pt>
                <c:pt idx="152">
                  <c:v>553.87121335500092</c:v>
                </c:pt>
                <c:pt idx="153">
                  <c:v>553.87121542101852</c:v>
                </c:pt>
                <c:pt idx="154">
                  <c:v>553.87121724834458</c:v>
                </c:pt>
                <c:pt idx="155">
                  <c:v>553.87121886455543</c:v>
                </c:pt>
                <c:pt idx="156">
                  <c:v>553.87122029404179</c:v>
                </c:pt>
                <c:pt idx="157">
                  <c:v>553.87122155837631</c:v>
                </c:pt>
                <c:pt idx="158">
                  <c:v>553.87122267663949</c:v>
                </c:pt>
                <c:pt idx="159">
                  <c:v>553.87122366570713</c:v>
                </c:pt>
                <c:pt idx="160">
                  <c:v>553.87122454050564</c:v>
                </c:pt>
                <c:pt idx="161">
                  <c:v>553.87122531423654</c:v>
                </c:pt>
                <c:pt idx="162">
                  <c:v>553.87122599857662</c:v>
                </c:pt>
                <c:pt idx="163">
                  <c:v>553.87122660385342</c:v>
                </c:pt>
                <c:pt idx="164">
                  <c:v>553.8712271392011</c:v>
                </c:pt>
                <c:pt idx="165">
                  <c:v>553.87122761269893</c:v>
                </c:pt>
                <c:pt idx="166">
                  <c:v>553.87122803149248</c:v>
                </c:pt>
                <c:pt idx="167">
                  <c:v>553.87122840190182</c:v>
                </c:pt>
                <c:pt idx="168">
                  <c:v>553.87122872951693</c:v>
                </c:pt>
                <c:pt idx="169">
                  <c:v>553.87122901928194</c:v>
                </c:pt>
                <c:pt idx="170">
                  <c:v>553.8712292755697</c:v>
                </c:pt>
                <c:pt idx="171">
                  <c:v>553.87122950224807</c:v>
                </c:pt>
                <c:pt idx="172">
                  <c:v>553.87122970273765</c:v>
                </c:pt>
                <c:pt idx="173">
                  <c:v>553.87122988006433</c:v>
                </c:pt>
                <c:pt idx="174">
                  <c:v>553.87123003690397</c:v>
                </c:pt>
                <c:pt idx="175">
                  <c:v>553.87123017562362</c:v>
                </c:pt>
                <c:pt idx="176">
                  <c:v>553.87123029831662</c:v>
                </c:pt>
                <c:pt idx="177">
                  <c:v>553.87123040683468</c:v>
                </c:pt>
                <c:pt idx="178">
                  <c:v>553.87123050281537</c:v>
                </c:pt>
                <c:pt idx="179">
                  <c:v>553.87123058770715</c:v>
                </c:pt>
                <c:pt idx="180">
                  <c:v>553.87123066279128</c:v>
                </c:pt>
                <c:pt idx="181">
                  <c:v>553.87123072920076</c:v>
                </c:pt>
                <c:pt idx="182">
                  <c:v>553.87123078793775</c:v>
                </c:pt>
                <c:pt idx="183">
                  <c:v>553.87123083988877</c:v>
                </c:pt>
                <c:pt idx="184">
                  <c:v>553.87123088583769</c:v>
                </c:pt>
                <c:pt idx="185">
                  <c:v>553.87123092647812</c:v>
                </c:pt>
                <c:pt idx="186">
                  <c:v>553.87123096242317</c:v>
                </c:pt>
                <c:pt idx="187">
                  <c:v>553.87123099421547</c:v>
                </c:pt>
                <c:pt idx="188">
                  <c:v>553.87123102233477</c:v>
                </c:pt>
                <c:pt idx="189">
                  <c:v>553.87123104720536</c:v>
                </c:pt>
                <c:pt idx="190">
                  <c:v>553.87123106920251</c:v>
                </c:pt>
                <c:pt idx="191">
                  <c:v>553.87123108865831</c:v>
                </c:pt>
                <c:pt idx="192">
                  <c:v>553.8712311058664</c:v>
                </c:pt>
                <c:pt idx="193">
                  <c:v>553.87123112108634</c:v>
                </c:pt>
                <c:pt idx="194">
                  <c:v>553.871231134548</c:v>
                </c:pt>
                <c:pt idx="195">
                  <c:v>553.87123114645431</c:v>
                </c:pt>
                <c:pt idx="196">
                  <c:v>553.871231156985</c:v>
                </c:pt>
                <c:pt idx="197">
                  <c:v>553.87123116629914</c:v>
                </c:pt>
                <c:pt idx="198">
                  <c:v>553.87123117453723</c:v>
                </c:pt>
                <c:pt idx="199">
                  <c:v>553.87123118182353</c:v>
                </c:pt>
                <c:pt idx="200">
                  <c:v>553.87123118826798</c:v>
                </c:pt>
                <c:pt idx="201">
                  <c:v>553.8712311939679</c:v>
                </c:pt>
                <c:pt idx="202">
                  <c:v>553.87123119900934</c:v>
                </c:pt>
                <c:pt idx="203">
                  <c:v>553.87123120346826</c:v>
                </c:pt>
                <c:pt idx="204">
                  <c:v>553.87123120741205</c:v>
                </c:pt>
                <c:pt idx="205">
                  <c:v>553.87123121090031</c:v>
                </c:pt>
                <c:pt idx="206">
                  <c:v>553.87123121398542</c:v>
                </c:pt>
                <c:pt idx="207">
                  <c:v>553.87123121671414</c:v>
                </c:pt>
                <c:pt idx="208">
                  <c:v>553.87123121912759</c:v>
                </c:pt>
                <c:pt idx="209">
                  <c:v>553.87123122126229</c:v>
                </c:pt>
                <c:pt idx="210">
                  <c:v>553.87123122315029</c:v>
                </c:pt>
                <c:pt idx="211">
                  <c:v>553.87123122482024</c:v>
                </c:pt>
                <c:pt idx="212">
                  <c:v>553.87123122629714</c:v>
                </c:pt>
                <c:pt idx="213">
                  <c:v>553.87123122760352</c:v>
                </c:pt>
                <c:pt idx="214">
                  <c:v>553.87123122875892</c:v>
                </c:pt>
                <c:pt idx="215">
                  <c:v>553.87123122978085</c:v>
                </c:pt>
                <c:pt idx="216">
                  <c:v>553.87123123068477</c:v>
                </c:pt>
                <c:pt idx="217">
                  <c:v>553.8712312314841</c:v>
                </c:pt>
                <c:pt idx="218">
                  <c:v>553.87123123219123</c:v>
                </c:pt>
                <c:pt idx="219">
                  <c:v>553.87123123281663</c:v>
                </c:pt>
                <c:pt idx="220">
                  <c:v>553.87123123336971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BA-4152-BC23-471AC93C8EB8}"/>
            </c:ext>
          </c:extLst>
        </c:ser>
        <c:ser>
          <c:idx val="3"/>
          <c:order val="3"/>
          <c:tx>
            <c:v>Mixed Swift-Voce law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HSV_00_a1!$N$11:$N$390</c:f>
              <c:numCache>
                <c:formatCode>General</c:formatCode>
                <c:ptCount val="3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0.23</c:v>
                </c:pt>
                <c:pt idx="44">
                  <c:v>0.24</c:v>
                </c:pt>
                <c:pt idx="45">
                  <c:v>0.25</c:v>
                </c:pt>
                <c:pt idx="46">
                  <c:v>0.26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0.35</c:v>
                </c:pt>
                <c:pt idx="56">
                  <c:v>0.36</c:v>
                </c:pt>
                <c:pt idx="57">
                  <c:v>0.37</c:v>
                </c:pt>
                <c:pt idx="58">
                  <c:v>0.38</c:v>
                </c:pt>
                <c:pt idx="59">
                  <c:v>0.39</c:v>
                </c:pt>
                <c:pt idx="60">
                  <c:v>0.4</c:v>
                </c:pt>
                <c:pt idx="61">
                  <c:v>0.41</c:v>
                </c:pt>
                <c:pt idx="62">
                  <c:v>0.42</c:v>
                </c:pt>
                <c:pt idx="63">
                  <c:v>0.43</c:v>
                </c:pt>
                <c:pt idx="64">
                  <c:v>0.44</c:v>
                </c:pt>
                <c:pt idx="65">
                  <c:v>0.45</c:v>
                </c:pt>
                <c:pt idx="66">
                  <c:v>0.46</c:v>
                </c:pt>
                <c:pt idx="67">
                  <c:v>0.46999999999999897</c:v>
                </c:pt>
                <c:pt idx="68">
                  <c:v>0.47999999999999898</c:v>
                </c:pt>
                <c:pt idx="69">
                  <c:v>0.48999999999999899</c:v>
                </c:pt>
                <c:pt idx="70">
                  <c:v>0.499999999999999</c:v>
                </c:pt>
                <c:pt idx="71">
                  <c:v>0.50999999999999901</c:v>
                </c:pt>
                <c:pt idx="72">
                  <c:v>0.51999999999999902</c:v>
                </c:pt>
                <c:pt idx="73">
                  <c:v>0.52999999999999903</c:v>
                </c:pt>
                <c:pt idx="74">
                  <c:v>0.53999999999999904</c:v>
                </c:pt>
                <c:pt idx="75">
                  <c:v>0.54999999999999905</c:v>
                </c:pt>
                <c:pt idx="76">
                  <c:v>0.55999999999999905</c:v>
                </c:pt>
                <c:pt idx="77">
                  <c:v>0.56999999999999895</c:v>
                </c:pt>
                <c:pt idx="78">
                  <c:v>0.57999999999999896</c:v>
                </c:pt>
                <c:pt idx="79">
                  <c:v>0.58999999999999897</c:v>
                </c:pt>
                <c:pt idx="80">
                  <c:v>0.59999999999999898</c:v>
                </c:pt>
                <c:pt idx="81">
                  <c:v>0.60999999999999899</c:v>
                </c:pt>
                <c:pt idx="82">
                  <c:v>0.619999999999999</c:v>
                </c:pt>
                <c:pt idx="83">
                  <c:v>0.62999999999999901</c:v>
                </c:pt>
                <c:pt idx="84">
                  <c:v>0.63999999999999901</c:v>
                </c:pt>
                <c:pt idx="85">
                  <c:v>0.64999999999999902</c:v>
                </c:pt>
                <c:pt idx="86">
                  <c:v>0.65999999999999903</c:v>
                </c:pt>
                <c:pt idx="87">
                  <c:v>0.66999999999999904</c:v>
                </c:pt>
                <c:pt idx="88">
                  <c:v>0.67999999999999905</c:v>
                </c:pt>
                <c:pt idx="89">
                  <c:v>0.68999999999999895</c:v>
                </c:pt>
                <c:pt idx="90">
                  <c:v>0.69999999999999896</c:v>
                </c:pt>
                <c:pt idx="91">
                  <c:v>0.70999999999999897</c:v>
                </c:pt>
                <c:pt idx="92">
                  <c:v>0.71999999999999897</c:v>
                </c:pt>
                <c:pt idx="93">
                  <c:v>0.72999999999999898</c:v>
                </c:pt>
                <c:pt idx="94">
                  <c:v>0.73999999999999899</c:v>
                </c:pt>
                <c:pt idx="95">
                  <c:v>0.749999999999999</c:v>
                </c:pt>
                <c:pt idx="96">
                  <c:v>0.75999999999999901</c:v>
                </c:pt>
                <c:pt idx="97">
                  <c:v>0.76999999999999902</c:v>
                </c:pt>
                <c:pt idx="98">
                  <c:v>0.77999999999999903</c:v>
                </c:pt>
                <c:pt idx="99">
                  <c:v>0.78999999999999904</c:v>
                </c:pt>
                <c:pt idx="100">
                  <c:v>0.79999999999999905</c:v>
                </c:pt>
                <c:pt idx="101">
                  <c:v>0.80999999999999905</c:v>
                </c:pt>
                <c:pt idx="102">
                  <c:v>0.81999999999999895</c:v>
                </c:pt>
                <c:pt idx="103">
                  <c:v>0.82999999999999896</c:v>
                </c:pt>
                <c:pt idx="104">
                  <c:v>0.83999999999999897</c:v>
                </c:pt>
                <c:pt idx="105">
                  <c:v>0.84999999999999898</c:v>
                </c:pt>
                <c:pt idx="106">
                  <c:v>0.85999999999999899</c:v>
                </c:pt>
                <c:pt idx="107">
                  <c:v>0.869999999999999</c:v>
                </c:pt>
                <c:pt idx="108">
                  <c:v>0.87999999999999901</c:v>
                </c:pt>
                <c:pt idx="109">
                  <c:v>0.88999999999999901</c:v>
                </c:pt>
                <c:pt idx="110">
                  <c:v>0.89999999999999902</c:v>
                </c:pt>
                <c:pt idx="111">
                  <c:v>0.90999999999999903</c:v>
                </c:pt>
                <c:pt idx="112">
                  <c:v>0.91999999999999904</c:v>
                </c:pt>
                <c:pt idx="113">
                  <c:v>0.92999999999999905</c:v>
                </c:pt>
                <c:pt idx="114">
                  <c:v>0.93999999999999895</c:v>
                </c:pt>
                <c:pt idx="115">
                  <c:v>0.94999999999999896</c:v>
                </c:pt>
                <c:pt idx="116">
                  <c:v>0.95999999999999897</c:v>
                </c:pt>
                <c:pt idx="117">
                  <c:v>0.96999999999999897</c:v>
                </c:pt>
                <c:pt idx="118">
                  <c:v>0.97999999999999798</c:v>
                </c:pt>
                <c:pt idx="119">
                  <c:v>0.98999999999999799</c:v>
                </c:pt>
                <c:pt idx="120">
                  <c:v>0.999999999999998</c:v>
                </c:pt>
                <c:pt idx="121">
                  <c:v>1.01</c:v>
                </c:pt>
                <c:pt idx="122">
                  <c:v>1.02</c:v>
                </c:pt>
                <c:pt idx="123">
                  <c:v>1.03</c:v>
                </c:pt>
                <c:pt idx="124">
                  <c:v>1.04</c:v>
                </c:pt>
                <c:pt idx="125">
                  <c:v>1.05</c:v>
                </c:pt>
                <c:pt idx="126">
                  <c:v>1.06</c:v>
                </c:pt>
                <c:pt idx="127">
                  <c:v>1.07</c:v>
                </c:pt>
                <c:pt idx="128">
                  <c:v>1.08</c:v>
                </c:pt>
                <c:pt idx="129">
                  <c:v>1.0900000000000001</c:v>
                </c:pt>
                <c:pt idx="130">
                  <c:v>1.1000000000000001</c:v>
                </c:pt>
                <c:pt idx="131">
                  <c:v>1.1100000000000001</c:v>
                </c:pt>
                <c:pt idx="132">
                  <c:v>1.1200000000000001</c:v>
                </c:pt>
                <c:pt idx="133">
                  <c:v>1.1299999999999999</c:v>
                </c:pt>
                <c:pt idx="134">
                  <c:v>1.1399999999999999</c:v>
                </c:pt>
                <c:pt idx="135">
                  <c:v>1.1499999999999999</c:v>
                </c:pt>
                <c:pt idx="136">
                  <c:v>1.1599999999999999</c:v>
                </c:pt>
                <c:pt idx="137">
                  <c:v>1.17</c:v>
                </c:pt>
                <c:pt idx="138">
                  <c:v>1.18</c:v>
                </c:pt>
                <c:pt idx="139">
                  <c:v>1.19</c:v>
                </c:pt>
                <c:pt idx="140">
                  <c:v>1.2</c:v>
                </c:pt>
                <c:pt idx="141">
                  <c:v>1.21</c:v>
                </c:pt>
                <c:pt idx="142">
                  <c:v>1.22</c:v>
                </c:pt>
                <c:pt idx="143">
                  <c:v>1.23</c:v>
                </c:pt>
                <c:pt idx="144">
                  <c:v>1.24</c:v>
                </c:pt>
                <c:pt idx="145">
                  <c:v>1.25</c:v>
                </c:pt>
                <c:pt idx="146">
                  <c:v>1.26</c:v>
                </c:pt>
                <c:pt idx="147">
                  <c:v>1.27</c:v>
                </c:pt>
                <c:pt idx="148">
                  <c:v>1.28</c:v>
                </c:pt>
                <c:pt idx="149">
                  <c:v>1.29</c:v>
                </c:pt>
                <c:pt idx="150">
                  <c:v>1.3</c:v>
                </c:pt>
                <c:pt idx="151">
                  <c:v>1.31</c:v>
                </c:pt>
                <c:pt idx="152">
                  <c:v>1.32</c:v>
                </c:pt>
                <c:pt idx="153">
                  <c:v>1.33</c:v>
                </c:pt>
                <c:pt idx="154">
                  <c:v>1.34</c:v>
                </c:pt>
                <c:pt idx="155">
                  <c:v>1.35</c:v>
                </c:pt>
                <c:pt idx="156">
                  <c:v>1.36</c:v>
                </c:pt>
                <c:pt idx="157">
                  <c:v>1.37</c:v>
                </c:pt>
                <c:pt idx="158">
                  <c:v>1.38</c:v>
                </c:pt>
                <c:pt idx="159">
                  <c:v>1.39</c:v>
                </c:pt>
                <c:pt idx="160">
                  <c:v>1.4</c:v>
                </c:pt>
                <c:pt idx="161">
                  <c:v>1.41</c:v>
                </c:pt>
                <c:pt idx="162">
                  <c:v>1.42</c:v>
                </c:pt>
                <c:pt idx="163">
                  <c:v>1.43</c:v>
                </c:pt>
                <c:pt idx="164">
                  <c:v>1.44</c:v>
                </c:pt>
                <c:pt idx="165">
                  <c:v>1.45</c:v>
                </c:pt>
                <c:pt idx="166">
                  <c:v>1.46</c:v>
                </c:pt>
                <c:pt idx="167">
                  <c:v>1.47</c:v>
                </c:pt>
                <c:pt idx="168">
                  <c:v>1.48</c:v>
                </c:pt>
                <c:pt idx="169">
                  <c:v>1.49</c:v>
                </c:pt>
                <c:pt idx="170">
                  <c:v>1.5</c:v>
                </c:pt>
                <c:pt idx="171">
                  <c:v>1.51</c:v>
                </c:pt>
                <c:pt idx="172">
                  <c:v>1.52</c:v>
                </c:pt>
                <c:pt idx="173">
                  <c:v>1.53</c:v>
                </c:pt>
                <c:pt idx="174">
                  <c:v>1.54</c:v>
                </c:pt>
                <c:pt idx="175">
                  <c:v>1.55</c:v>
                </c:pt>
                <c:pt idx="176">
                  <c:v>1.56</c:v>
                </c:pt>
                <c:pt idx="177">
                  <c:v>1.57</c:v>
                </c:pt>
                <c:pt idx="178">
                  <c:v>1.58</c:v>
                </c:pt>
                <c:pt idx="179">
                  <c:v>1.59</c:v>
                </c:pt>
                <c:pt idx="180">
                  <c:v>1.6</c:v>
                </c:pt>
                <c:pt idx="181">
                  <c:v>1.61</c:v>
                </c:pt>
                <c:pt idx="182">
                  <c:v>1.62</c:v>
                </c:pt>
                <c:pt idx="183">
                  <c:v>1.63</c:v>
                </c:pt>
                <c:pt idx="184">
                  <c:v>1.64</c:v>
                </c:pt>
                <c:pt idx="185">
                  <c:v>1.65</c:v>
                </c:pt>
                <c:pt idx="186">
                  <c:v>1.66</c:v>
                </c:pt>
                <c:pt idx="187">
                  <c:v>1.67</c:v>
                </c:pt>
                <c:pt idx="188">
                  <c:v>1.68</c:v>
                </c:pt>
                <c:pt idx="189">
                  <c:v>1.69</c:v>
                </c:pt>
                <c:pt idx="190">
                  <c:v>1.7</c:v>
                </c:pt>
                <c:pt idx="191">
                  <c:v>1.71</c:v>
                </c:pt>
                <c:pt idx="192">
                  <c:v>1.72</c:v>
                </c:pt>
                <c:pt idx="193">
                  <c:v>1.73</c:v>
                </c:pt>
                <c:pt idx="194">
                  <c:v>1.74</c:v>
                </c:pt>
                <c:pt idx="195">
                  <c:v>1.75</c:v>
                </c:pt>
                <c:pt idx="196">
                  <c:v>1.76</c:v>
                </c:pt>
                <c:pt idx="197">
                  <c:v>1.77</c:v>
                </c:pt>
                <c:pt idx="198">
                  <c:v>1.78</c:v>
                </c:pt>
                <c:pt idx="199">
                  <c:v>1.79</c:v>
                </c:pt>
                <c:pt idx="200">
                  <c:v>1.8</c:v>
                </c:pt>
                <c:pt idx="201">
                  <c:v>1.81</c:v>
                </c:pt>
                <c:pt idx="202">
                  <c:v>1.82</c:v>
                </c:pt>
                <c:pt idx="203">
                  <c:v>1.83</c:v>
                </c:pt>
                <c:pt idx="204">
                  <c:v>1.84</c:v>
                </c:pt>
                <c:pt idx="205">
                  <c:v>1.85</c:v>
                </c:pt>
                <c:pt idx="206">
                  <c:v>1.86</c:v>
                </c:pt>
                <c:pt idx="207">
                  <c:v>1.87</c:v>
                </c:pt>
                <c:pt idx="208">
                  <c:v>1.88</c:v>
                </c:pt>
                <c:pt idx="209">
                  <c:v>1.89</c:v>
                </c:pt>
                <c:pt idx="210">
                  <c:v>1.9</c:v>
                </c:pt>
                <c:pt idx="211">
                  <c:v>1.91</c:v>
                </c:pt>
                <c:pt idx="212">
                  <c:v>1.92</c:v>
                </c:pt>
                <c:pt idx="213">
                  <c:v>1.93</c:v>
                </c:pt>
                <c:pt idx="214">
                  <c:v>1.94</c:v>
                </c:pt>
                <c:pt idx="215">
                  <c:v>1.95</c:v>
                </c:pt>
                <c:pt idx="216">
                  <c:v>1.96</c:v>
                </c:pt>
                <c:pt idx="217">
                  <c:v>1.97</c:v>
                </c:pt>
                <c:pt idx="218">
                  <c:v>1.98</c:v>
                </c:pt>
                <c:pt idx="219">
                  <c:v>1.99</c:v>
                </c:pt>
                <c:pt idx="220">
                  <c:v>2</c:v>
                </c:pt>
              </c:numCache>
            </c:numRef>
          </c:xVal>
          <c:yVal>
            <c:numRef>
              <c:f>HSV_00_a1!$Q$11:$Q$390</c:f>
              <c:numCache>
                <c:formatCode>0</c:formatCode>
                <c:ptCount val="380"/>
                <c:pt idx="0">
                  <c:v>351.41722271272454</c:v>
                </c:pt>
                <c:pt idx="1">
                  <c:v>368.37083159050712</c:v>
                </c:pt>
                <c:pt idx="2">
                  <c:v>382.21306569100466</c:v>
                </c:pt>
                <c:pt idx="3">
                  <c:v>393.97856275735217</c:v>
                </c:pt>
                <c:pt idx="4">
                  <c:v>404.25065780206842</c:v>
                </c:pt>
                <c:pt idx="5">
                  <c:v>413.39261773525487</c:v>
                </c:pt>
                <c:pt idx="6">
                  <c:v>421.6469192083614</c:v>
                </c:pt>
                <c:pt idx="7">
                  <c:v>429.18394365293705</c:v>
                </c:pt>
                <c:pt idx="8">
                  <c:v>436.12825373295897</c:v>
                </c:pt>
                <c:pt idx="9">
                  <c:v>442.57383352612311</c:v>
                </c:pt>
                <c:pt idx="10">
                  <c:v>448.59344304039502</c:v>
                </c:pt>
                <c:pt idx="11">
                  <c:v>454.24462892037178</c:v>
                </c:pt>
                <c:pt idx="12">
                  <c:v>459.57373528877059</c:v>
                </c:pt>
                <c:pt idx="13">
                  <c:v>464.61866642785213</c:v>
                </c:pt>
                <c:pt idx="14">
                  <c:v>469.41084192746661</c:v>
                </c:pt>
                <c:pt idx="15">
                  <c:v>473.97661304348014</c:v>
                </c:pt>
                <c:pt idx="16">
                  <c:v>478.3383098617183</c:v>
                </c:pt>
                <c:pt idx="17">
                  <c:v>482.51502951017653</c:v>
                </c:pt>
                <c:pt idx="18">
                  <c:v>486.52323896703814</c:v>
                </c:pt>
                <c:pt idx="19">
                  <c:v>490.3772426716647</c:v>
                </c:pt>
                <c:pt idx="20">
                  <c:v>494.08954992151803</c:v>
                </c:pt>
                <c:pt idx="21">
                  <c:v>497.67116688203089</c:v>
                </c:pt>
                <c:pt idx="22">
                  <c:v>501.13183112330978</c:v>
                </c:pt>
                <c:pt idx="23">
                  <c:v>504.48020180512225</c:v>
                </c:pt>
                <c:pt idx="24">
                  <c:v>507.7240152538223</c:v>
                </c:pt>
                <c:pt idx="25">
                  <c:v>510.87021325782968</c:v>
                </c:pt>
                <c:pt idx="26">
                  <c:v>513.92504965460455</c:v>
                </c:pt>
                <c:pt idx="27">
                  <c:v>516.89417949336018</c:v>
                </c:pt>
                <c:pt idx="28">
                  <c:v>519.78273409953636</c:v>
                </c:pt>
                <c:pt idx="29">
                  <c:v>522.59538464676962</c:v>
                </c:pt>
                <c:pt idx="30">
                  <c:v>525.33639629515972</c:v>
                </c:pt>
                <c:pt idx="31">
                  <c:v>528.00967453538101</c:v>
                </c:pt>
                <c:pt idx="32">
                  <c:v>530.61880505400268</c:v>
                </c:pt>
                <c:pt idx="33">
                  <c:v>533.16708818260986</c:v>
                </c:pt>
                <c:pt idx="34">
                  <c:v>535.65756879471428</c:v>
                </c:pt>
                <c:pt idx="35">
                  <c:v>538.09306235727479</c:v>
                </c:pt>
                <c:pt idx="36">
                  <c:v>540.47617771839123</c:v>
                </c:pt>
                <c:pt idx="37">
                  <c:v>542.80933711230034</c:v>
                </c:pt>
                <c:pt idx="38">
                  <c:v>545.09479378175047</c:v>
                </c:pt>
                <c:pt idx="39">
                  <c:v>547.33464755206705</c:v>
                </c:pt>
                <c:pt idx="40">
                  <c:v>549.53085863754859</c:v>
                </c:pt>
                <c:pt idx="41">
                  <c:v>553.79956787751917</c:v>
                </c:pt>
                <c:pt idx="42">
                  <c:v>557.91424552929527</c:v>
                </c:pt>
                <c:pt idx="43">
                  <c:v>561.88664307803231</c:v>
                </c:pt>
                <c:pt idx="44">
                  <c:v>565.72718064085996</c:v>
                </c:pt>
                <c:pt idx="45">
                  <c:v>569.44514328387697</c:v>
                </c:pt>
                <c:pt idx="46">
                  <c:v>573.04884218046345</c:v>
                </c:pt>
                <c:pt idx="47">
                  <c:v>576.54574794051109</c:v>
                </c:pt>
                <c:pt idx="48">
                  <c:v>579.94260171163853</c:v>
                </c:pt>
                <c:pt idx="49">
                  <c:v>583.24550837669904</c:v>
                </c:pt>
                <c:pt idx="50">
                  <c:v>586.46001521803942</c:v>
                </c:pt>
                <c:pt idx="51">
                  <c:v>589.59117869880345</c:v>
                </c:pt>
                <c:pt idx="52">
                  <c:v>592.64362146247629</c:v>
                </c:pt>
                <c:pt idx="53">
                  <c:v>595.62158122936967</c:v>
                </c:pt>
                <c:pt idx="54">
                  <c:v>598.52895294085704</c:v>
                </c:pt>
                <c:pt idx="55">
                  <c:v>601.3693252456701</c:v>
                </c:pt>
                <c:pt idx="56">
                  <c:v>604.1460122204013</c:v>
                </c:pt>
                <c:pt idx="57">
                  <c:v>606.86208105587457</c:v>
                </c:pt>
                <c:pt idx="58">
                  <c:v>609.52037631282576</c:v>
                </c:pt>
                <c:pt idx="59">
                  <c:v>612.12354124721628</c:v>
                </c:pt>
                <c:pt idx="60">
                  <c:v>614.67403662210745</c:v>
                </c:pt>
                <c:pt idx="61">
                  <c:v>617.17415735517545</c:v>
                </c:pt>
                <c:pt idx="62">
                  <c:v>619.62604729546968</c:v>
                </c:pt>
                <c:pt idx="63">
                  <c:v>622.03171237741117</c:v>
                </c:pt>
                <c:pt idx="64">
                  <c:v>624.39303236237208</c:v>
                </c:pt>
                <c:pt idx="65">
                  <c:v>626.71177134692402</c:v>
                </c:pt>
                <c:pt idx="66">
                  <c:v>628.98958719081054</c:v>
                </c:pt>
                <c:pt idx="67">
                  <c:v>631.2280399959036</c:v>
                </c:pt>
                <c:pt idx="68">
                  <c:v>633.42859974910652</c:v>
                </c:pt>
                <c:pt idx="69">
                  <c:v>635.5926532267207</c:v>
                </c:pt>
                <c:pt idx="70">
                  <c:v>637.72151024473521</c:v>
                </c:pt>
                <c:pt idx="71">
                  <c:v>639.81640932839537</c:v>
                </c:pt>
                <c:pt idx="72">
                  <c:v>641.87852286495195</c:v>
                </c:pt>
                <c:pt idx="73">
                  <c:v>643.90896179540562</c:v>
                </c:pt>
                <c:pt idx="74">
                  <c:v>645.90877989412957</c:v>
                </c:pt>
                <c:pt idx="75">
                  <c:v>647.87897767928678</c:v>
                </c:pt>
                <c:pt idx="76">
                  <c:v>649.82050599181571</c:v>
                </c:pt>
                <c:pt idx="77">
                  <c:v>651.73426927630931</c:v>
                </c:pt>
                <c:pt idx="78">
                  <c:v>653.62112859325055</c:v>
                </c:pt>
                <c:pt idx="79">
                  <c:v>655.48190438871461</c:v>
                </c:pt>
                <c:pt idx="80">
                  <c:v>657.31737904472482</c:v>
                </c:pt>
                <c:pt idx="81">
                  <c:v>659.12829923088987</c:v>
                </c:pt>
                <c:pt idx="82">
                  <c:v>660.9153780757199</c:v>
                </c:pt>
                <c:pt idx="83">
                  <c:v>662.67929717404752</c:v>
                </c:pt>
                <c:pt idx="84">
                  <c:v>664.42070844525801</c:v>
                </c:pt>
                <c:pt idx="85">
                  <c:v>666.14023585551161</c:v>
                </c:pt>
                <c:pt idx="86">
                  <c:v>667.83847701579327</c:v>
                </c:pt>
                <c:pt idx="87">
                  <c:v>669.51600466643731</c:v>
                </c:pt>
                <c:pt idx="88">
                  <c:v>671.17336805772231</c:v>
                </c:pt>
                <c:pt idx="89">
                  <c:v>672.81109423519399</c:v>
                </c:pt>
                <c:pt idx="90">
                  <c:v>674.42968923753699</c:v>
                </c:pt>
                <c:pt idx="91">
                  <c:v>676.02963921408275</c:v>
                </c:pt>
                <c:pt idx="92">
                  <c:v>677.61141146836849</c:v>
                </c:pt>
                <c:pt idx="93">
                  <c:v>679.17545543357642</c:v>
                </c:pt>
                <c:pt idx="94">
                  <c:v>680.72220358514824</c:v>
                </c:pt>
                <c:pt idx="95">
                  <c:v>682.25207229539535</c:v>
                </c:pt>
                <c:pt idx="96">
                  <c:v>683.76546263449632</c:v>
                </c:pt>
                <c:pt idx="97">
                  <c:v>685.26276112189055</c:v>
                </c:pt>
                <c:pt idx="98">
                  <c:v>686.7443404317288</c:v>
                </c:pt>
                <c:pt idx="99">
                  <c:v>688.21056005572746</c:v>
                </c:pt>
                <c:pt idx="100">
                  <c:v>689.66176692649617</c:v>
                </c:pt>
                <c:pt idx="101">
                  <c:v>691.09829600414605</c:v>
                </c:pt>
                <c:pt idx="102">
                  <c:v>692.52047082875958</c:v>
                </c:pt>
                <c:pt idx="103">
                  <c:v>693.92860404109194</c:v>
                </c:pt>
                <c:pt idx="104">
                  <c:v>695.32299787368254</c:v>
                </c:pt>
                <c:pt idx="105">
                  <c:v>696.70394461438218</c:v>
                </c:pt>
                <c:pt idx="106">
                  <c:v>698.07172704414609</c:v>
                </c:pt>
                <c:pt idx="107">
                  <c:v>699.42661885079622</c:v>
                </c:pt>
                <c:pt idx="108">
                  <c:v>700.76888502032853</c:v>
                </c:pt>
                <c:pt idx="109">
                  <c:v>702.09878220721851</c:v>
                </c:pt>
                <c:pt idx="110">
                  <c:v>703.41655908507187</c:v>
                </c:pt>
                <c:pt idx="111">
                  <c:v>704.72245667886489</c:v>
                </c:pt>
                <c:pt idx="112">
                  <c:v>706.01670867993005</c:v>
                </c:pt>
                <c:pt idx="113">
                  <c:v>707.29954174475495</c:v>
                </c:pt>
                <c:pt idx="114">
                  <c:v>708.57117577859071</c:v>
                </c:pt>
                <c:pt idx="115">
                  <c:v>709.83182420478977</c:v>
                </c:pt>
                <c:pt idx="116">
                  <c:v>711.08169422073286</c:v>
                </c:pt>
                <c:pt idx="117">
                  <c:v>712.32098704114185</c:v>
                </c:pt>
                <c:pt idx="118">
                  <c:v>713.54989812952135</c:v>
                </c:pt>
                <c:pt idx="119">
                  <c:v>714.7686174184231</c:v>
                </c:pt>
                <c:pt idx="120">
                  <c:v>715.97732951917396</c:v>
                </c:pt>
                <c:pt idx="121">
                  <c:v>717.17621392167553</c:v>
                </c:pt>
                <c:pt idx="122">
                  <c:v>718.36544518483208</c:v>
                </c:pt>
                <c:pt idx="123">
                  <c:v>719.54519311813658</c:v>
                </c:pt>
                <c:pt idx="124">
                  <c:v>720.71562295490264</c:v>
                </c:pt>
                <c:pt idx="125">
                  <c:v>721.87689551760218</c:v>
                </c:pt>
                <c:pt idx="126">
                  <c:v>723.02916737574151</c:v>
                </c:pt>
                <c:pt idx="127">
                  <c:v>724.17259099667592</c:v>
                </c:pt>
                <c:pt idx="128">
                  <c:v>725.30731488974095</c:v>
                </c:pt>
                <c:pt idx="129">
                  <c:v>726.43348374405593</c:v>
                </c:pt>
                <c:pt idx="130">
                  <c:v>727.55123856033106</c:v>
                </c:pt>
                <c:pt idx="131">
                  <c:v>728.6607167769896</c:v>
                </c:pt>
                <c:pt idx="132">
                  <c:v>729.76205239090041</c:v>
                </c:pt>
                <c:pt idx="133">
                  <c:v>730.85537607299455</c:v>
                </c:pt>
                <c:pt idx="134">
                  <c:v>731.94081527902608</c:v>
                </c:pt>
                <c:pt idx="135">
                  <c:v>733.0184943557216</c:v>
                </c:pt>
                <c:pt idx="136">
                  <c:v>734.08853464254696</c:v>
                </c:pt>
                <c:pt idx="137">
                  <c:v>735.15105456930962</c:v>
                </c:pt>
                <c:pt idx="138">
                  <c:v>736.20616974979839</c:v>
                </c:pt>
                <c:pt idx="139">
                  <c:v>737.25399307165549</c:v>
                </c:pt>
                <c:pt idx="140">
                  <c:v>738.29463478265973</c:v>
                </c:pt>
                <c:pt idx="141">
                  <c:v>739.32820257359583</c:v>
                </c:pt>
                <c:pt idx="142">
                  <c:v>740.35480165786737</c:v>
                </c:pt>
                <c:pt idx="143">
                  <c:v>741.37453484801097</c:v>
                </c:pt>
                <c:pt idx="144">
                  <c:v>742.38750262925214</c:v>
                </c:pt>
                <c:pt idx="145">
                  <c:v>743.39380323024375</c:v>
                </c:pt>
                <c:pt idx="146">
                  <c:v>744.39353269111143</c:v>
                </c:pt>
                <c:pt idx="147">
                  <c:v>745.38678492893416</c:v>
                </c:pt>
                <c:pt idx="148">
                  <c:v>746.37365180077177</c:v>
                </c:pt>
                <c:pt idx="149">
                  <c:v>747.35422316435086</c:v>
                </c:pt>
                <c:pt idx="150">
                  <c:v>748.32858693651428</c:v>
                </c:pt>
                <c:pt idx="151">
                  <c:v>749.29682914953048</c:v>
                </c:pt>
                <c:pt idx="152">
                  <c:v>750.25903400535901</c:v>
                </c:pt>
                <c:pt idx="153">
                  <c:v>751.2152839279604</c:v>
                </c:pt>
                <c:pt idx="154">
                  <c:v>752.1656596137334</c:v>
                </c:pt>
                <c:pt idx="155">
                  <c:v>753.11024008016182</c:v>
                </c:pt>
                <c:pt idx="156">
                  <c:v>754.0491027127473</c:v>
                </c:pt>
                <c:pt idx="157">
                  <c:v>754.98232331029703</c:v>
                </c:pt>
                <c:pt idx="158">
                  <c:v>755.90997612864044</c:v>
                </c:pt>
                <c:pt idx="159">
                  <c:v>756.83213392283608</c:v>
                </c:pt>
                <c:pt idx="160">
                  <c:v>757.74886798793329</c:v>
                </c:pt>
                <c:pt idx="161">
                  <c:v>758.66024819834809</c:v>
                </c:pt>
                <c:pt idx="162">
                  <c:v>759.56634304590807</c:v>
                </c:pt>
                <c:pt idx="163">
                  <c:v>760.46721967662199</c:v>
                </c:pt>
                <c:pt idx="164">
                  <c:v>761.36294392622392</c:v>
                </c:pt>
                <c:pt idx="165">
                  <c:v>762.25358035454303</c:v>
                </c:pt>
                <c:pt idx="166">
                  <c:v>763.13919227874237</c:v>
                </c:pt>
                <c:pt idx="167">
                  <c:v>764.0198418054739</c:v>
                </c:pt>
                <c:pt idx="168">
                  <c:v>764.89558986199154</c:v>
                </c:pt>
                <c:pt idx="169">
                  <c:v>765.76649622626144</c:v>
                </c:pt>
                <c:pt idx="170">
                  <c:v>766.63261955610994</c:v>
                </c:pt>
                <c:pt idx="171">
                  <c:v>767.49401741744578</c:v>
                </c:pt>
                <c:pt idx="172">
                  <c:v>768.35074631158966</c:v>
                </c:pt>
                <c:pt idx="173">
                  <c:v>769.20286170174859</c:v>
                </c:pt>
                <c:pt idx="174">
                  <c:v>770.05041803866459</c:v>
                </c:pt>
                <c:pt idx="175">
                  <c:v>770.89346878546939</c:v>
                </c:pt>
                <c:pt idx="176">
                  <c:v>771.73206644177378</c:v>
                </c:pt>
                <c:pt idx="177">
                  <c:v>772.56626256702214</c:v>
                </c:pt>
                <c:pt idx="178">
                  <c:v>773.39610780313592</c:v>
                </c:pt>
                <c:pt idx="179">
                  <c:v>774.22165189647524</c:v>
                </c:pt>
                <c:pt idx="180">
                  <c:v>775.04294371914034</c:v>
                </c:pt>
                <c:pt idx="181">
                  <c:v>775.86003128963807</c:v>
                </c:pt>
                <c:pt idx="182">
                  <c:v>776.67296179293749</c:v>
                </c:pt>
                <c:pt idx="183">
                  <c:v>777.48178159993313</c:v>
                </c:pt>
                <c:pt idx="184">
                  <c:v>778.28653628633913</c:v>
                </c:pt>
                <c:pt idx="185">
                  <c:v>779.08727065103415</c:v>
                </c:pt>
                <c:pt idx="186">
                  <c:v>779.88402873387531</c:v>
                </c:pt>
                <c:pt idx="187">
                  <c:v>780.67685383299988</c:v>
                </c:pt>
                <c:pt idx="188">
                  <c:v>781.46578852163213</c:v>
                </c:pt>
                <c:pt idx="189">
                  <c:v>782.25087466441494</c:v>
                </c:pt>
                <c:pt idx="190">
                  <c:v>783.03215343327656</c:v>
                </c:pt>
                <c:pt idx="191">
                  <c:v>783.80966532285493</c:v>
                </c:pt>
                <c:pt idx="192">
                  <c:v>784.58345016549038</c:v>
                </c:pt>
                <c:pt idx="193">
                  <c:v>785.35354714580114</c:v>
                </c:pt>
                <c:pt idx="194">
                  <c:v>786.11999481485771</c:v>
                </c:pt>
                <c:pt idx="195">
                  <c:v>786.88283110396912</c:v>
                </c:pt>
                <c:pt idx="196">
                  <c:v>787.64209333809038</c:v>
                </c:pt>
                <c:pt idx="197">
                  <c:v>788.39781824886882</c:v>
                </c:pt>
                <c:pt idx="198">
                  <c:v>789.15004198733698</c:v>
                </c:pt>
                <c:pt idx="199">
                  <c:v>789.89880013626521</c:v>
                </c:pt>
                <c:pt idx="200">
                  <c:v>790.64412772218486</c:v>
                </c:pt>
                <c:pt idx="201">
                  <c:v>791.38605922709235</c:v>
                </c:pt>
                <c:pt idx="202">
                  <c:v>792.12462859984396</c:v>
                </c:pt>
                <c:pt idx="203">
                  <c:v>792.85986926725218</c:v>
                </c:pt>
                <c:pt idx="204">
                  <c:v>793.59181414489228</c:v>
                </c:pt>
                <c:pt idx="205">
                  <c:v>794.32049564762713</c:v>
                </c:pt>
                <c:pt idx="206">
                  <c:v>795.0459456998625</c:v>
                </c:pt>
                <c:pt idx="207">
                  <c:v>795.76819574553645</c:v>
                </c:pt>
                <c:pt idx="208">
                  <c:v>796.48727675785494</c:v>
                </c:pt>
                <c:pt idx="209">
                  <c:v>797.20321924877976</c:v>
                </c:pt>
                <c:pt idx="210">
                  <c:v>797.91605327827585</c:v>
                </c:pt>
                <c:pt idx="211">
                  <c:v>798.6258084633273</c:v>
                </c:pt>
                <c:pt idx="212">
                  <c:v>799.33251398672633</c:v>
                </c:pt>
                <c:pt idx="213">
                  <c:v>800.03619860564413</c:v>
                </c:pt>
                <c:pt idx="214">
                  <c:v>800.73689065998963</c:v>
                </c:pt>
                <c:pt idx="215">
                  <c:v>801.4346180805627</c:v>
                </c:pt>
                <c:pt idx="216">
                  <c:v>802.12940839700536</c:v>
                </c:pt>
                <c:pt idx="217">
                  <c:v>802.82128874556156</c:v>
                </c:pt>
                <c:pt idx="218">
                  <c:v>803.51028587664757</c:v>
                </c:pt>
                <c:pt idx="219">
                  <c:v>804.19642616223962</c:v>
                </c:pt>
                <c:pt idx="220">
                  <c:v>804.87973560308342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BA-4152-BC23-471AC93C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1264"/>
        <c:axId val="112733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HSV_00_a1!$Q$9</c15:sqref>
                        </c15:formulaRef>
                      </c:ext>
                    </c:extLst>
                    <c:strCache>
                      <c:ptCount val="1"/>
                      <c:pt idx="0">
                        <c:v>Mixed Swift-Voce law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HSV_00_a1!$N$11:$N$39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1.4999999999999999E-2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4.4999999999999998E-2</c:v>
                      </c:pt>
                      <c:pt idx="10">
                        <c:v>0.05</c:v>
                      </c:pt>
                      <c:pt idx="11">
                        <c:v>5.5E-2</c:v>
                      </c:pt>
                      <c:pt idx="12">
                        <c:v>0.06</c:v>
                      </c:pt>
                      <c:pt idx="13">
                        <c:v>6.5000000000000002E-2</c:v>
                      </c:pt>
                      <c:pt idx="14">
                        <c:v>7.0000000000000007E-2</c:v>
                      </c:pt>
                      <c:pt idx="15">
                        <c:v>7.4999999999999997E-2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>
                        <c:v>0.1</c:v>
                      </c:pt>
                      <c:pt idx="21">
                        <c:v>0.105</c:v>
                      </c:pt>
                      <c:pt idx="22">
                        <c:v>0.11</c:v>
                      </c:pt>
                      <c:pt idx="23">
                        <c:v>0.115</c:v>
                      </c:pt>
                      <c:pt idx="24">
                        <c:v>0.12</c:v>
                      </c:pt>
                      <c:pt idx="25">
                        <c:v>0.125</c:v>
                      </c:pt>
                      <c:pt idx="26">
                        <c:v>0.13</c:v>
                      </c:pt>
                      <c:pt idx="27">
                        <c:v>0.13500000000000001</c:v>
                      </c:pt>
                      <c:pt idx="28">
                        <c:v>0.14000000000000001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HSV_00_a1!$R$11:$R$39</c15:sqref>
                        </c15:formulaRef>
                      </c:ext>
                    </c:extLst>
                    <c:numCache>
                      <c:formatCode>0</c:formatCode>
                      <c:ptCount val="29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6BA-4152-BC23-471AC93C8EB8}"/>
                  </c:ext>
                </c:extLst>
              </c15:ser>
            </c15:filteredScatterSeries>
            <c15:filteredScatterSeries>
              <c15:ser>
                <c:idx val="5"/>
                <c:order val="5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HSV_00_a1!$U$24:$U$40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0.06</c:v>
                      </c:pt>
                      <c:pt idx="1">
                        <c:v>6.5000000000000002E-2</c:v>
                      </c:pt>
                      <c:pt idx="2">
                        <c:v>7.0000000000000007E-2</c:v>
                      </c:pt>
                      <c:pt idx="3">
                        <c:v>7.4999999999999997E-2</c:v>
                      </c:pt>
                      <c:pt idx="4">
                        <c:v>0.08</c:v>
                      </c:pt>
                      <c:pt idx="5">
                        <c:v>8.5000000000000006E-2</c:v>
                      </c:pt>
                      <c:pt idx="6">
                        <c:v>0.09</c:v>
                      </c:pt>
                      <c:pt idx="7">
                        <c:v>9.5000000000000001E-2</c:v>
                      </c:pt>
                      <c:pt idx="8">
                        <c:v>0.1</c:v>
                      </c:pt>
                      <c:pt idx="9">
                        <c:v>0.105</c:v>
                      </c:pt>
                      <c:pt idx="10">
                        <c:v>0.11</c:v>
                      </c:pt>
                      <c:pt idx="11">
                        <c:v>0.115</c:v>
                      </c:pt>
                      <c:pt idx="12">
                        <c:v>0.12</c:v>
                      </c:pt>
                      <c:pt idx="13">
                        <c:v>0.125</c:v>
                      </c:pt>
                      <c:pt idx="14">
                        <c:v>0.13</c:v>
                      </c:pt>
                      <c:pt idx="15">
                        <c:v>0.13500000000000001</c:v>
                      </c:pt>
                      <c:pt idx="16">
                        <c:v>0.14000000000000001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HSV_00_a1!$W$24:$W$40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6BA-4152-BC23-471AC93C8EB8}"/>
                  </c:ext>
                </c:extLst>
              </c15:ser>
            </c15:filteredScatterSeries>
          </c:ext>
        </c:extLst>
      </c:scatterChart>
      <c:valAx>
        <c:axId val="11273126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de-DE" sz="1400" b="0" i="0" baseline="0">
                    <a:effectLst/>
                  </a:rPr>
                  <a:t>True Strain (-)</a:t>
                </a:r>
                <a:endParaRPr lang="de-DE" sz="14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114084887197268"/>
              <c:y val="0.93232145221714535"/>
            </c:manualLayout>
          </c:layout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12733184"/>
        <c:crossesAt val="0"/>
        <c:crossBetween val="midCat"/>
        <c:majorUnit val="0.2"/>
        <c:minorUnit val="5.0000000000000024E-2"/>
      </c:valAx>
      <c:valAx>
        <c:axId val="112733184"/>
        <c:scaling>
          <c:orientation val="minMax"/>
          <c:max val="800"/>
          <c:min val="3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de-DE" sz="1400" b="0" i="0" baseline="0">
                    <a:effectLst/>
                  </a:rPr>
                  <a:t>True Stress (MPa)</a:t>
                </a:r>
                <a:endParaRPr lang="de-DE" sz="14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196353436185E-2"/>
              <c:y val="0.2773349110744307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12731264"/>
        <c:crosses val="autoZero"/>
        <c:crossBetween val="midCat"/>
        <c:majorUnit val="200"/>
        <c:minorUnit val="2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5395934193541316"/>
          <c:y val="0.59593240948018855"/>
          <c:w val="0.16285774410204479"/>
          <c:h val="0.1932849034103261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1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HSV_00_a1!$A$3:$A$221</c:f>
              <c:numCache>
                <c:formatCode>General</c:formatCode>
                <c:ptCount val="219"/>
                <c:pt idx="0">
                  <c:v>6.5699620048436432E-5</c:v>
                </c:pt>
                <c:pt idx="1">
                  <c:v>4.2776436952103505E-4</c:v>
                </c:pt>
                <c:pt idx="2">
                  <c:v>9.3434657700360068E-4</c:v>
                </c:pt>
                <c:pt idx="3">
                  <c:v>1.5278495171323842E-3</c:v>
                </c:pt>
                <c:pt idx="4">
                  <c:v>2.1796583094391142E-3</c:v>
                </c:pt>
                <c:pt idx="5">
                  <c:v>2.9318629432868878E-3</c:v>
                </c:pt>
                <c:pt idx="6">
                  <c:v>3.7542997902594872E-3</c:v>
                </c:pt>
                <c:pt idx="7">
                  <c:v>4.622214198623578E-3</c:v>
                </c:pt>
                <c:pt idx="8">
                  <c:v>5.5786659887332377E-3</c:v>
                </c:pt>
                <c:pt idx="9">
                  <c:v>6.3763079686168754E-3</c:v>
                </c:pt>
                <c:pt idx="10">
                  <c:v>7.3224317978125642E-3</c:v>
                </c:pt>
                <c:pt idx="11">
                  <c:v>8.1562269452755444E-3</c:v>
                </c:pt>
                <c:pt idx="12">
                  <c:v>8.9555846629618008E-3</c:v>
                </c:pt>
                <c:pt idx="13">
                  <c:v>9.7294724213015209E-3</c:v>
                </c:pt>
                <c:pt idx="14">
                  <c:v>1.0497117918451997E-2</c:v>
                </c:pt>
                <c:pt idx="15">
                  <c:v>1.1220350970935135E-2</c:v>
                </c:pt>
                <c:pt idx="16">
                  <c:v>1.1993248943959034E-2</c:v>
                </c:pt>
                <c:pt idx="17">
                  <c:v>1.2708687865409681E-2</c:v>
                </c:pt>
                <c:pt idx="18">
                  <c:v>1.3457668665303183E-2</c:v>
                </c:pt>
                <c:pt idx="19">
                  <c:v>1.4162817713851921E-2</c:v>
                </c:pt>
                <c:pt idx="20">
                  <c:v>1.4852927943600621E-2</c:v>
                </c:pt>
                <c:pt idx="21">
                  <c:v>1.5488789185803844E-2</c:v>
                </c:pt>
                <c:pt idx="22">
                  <c:v>1.626346833326528E-2</c:v>
                </c:pt>
                <c:pt idx="23">
                  <c:v>1.7012990091877522E-2</c:v>
                </c:pt>
                <c:pt idx="24">
                  <c:v>1.7655318457065697E-2</c:v>
                </c:pt>
                <c:pt idx="25">
                  <c:v>1.8379705574002547E-2</c:v>
                </c:pt>
                <c:pt idx="26">
                  <c:v>1.9073945092808273E-2</c:v>
                </c:pt>
                <c:pt idx="27">
                  <c:v>1.9756457119346971E-2</c:v>
                </c:pt>
                <c:pt idx="28">
                  <c:v>2.0432272871169013E-2</c:v>
                </c:pt>
                <c:pt idx="29">
                  <c:v>2.1178853925618385E-2</c:v>
                </c:pt>
                <c:pt idx="30">
                  <c:v>2.1823920715471377E-2</c:v>
                </c:pt>
                <c:pt idx="31">
                  <c:v>2.2520965186172404E-2</c:v>
                </c:pt>
                <c:pt idx="32">
                  <c:v>2.3234653017885458E-2</c:v>
                </c:pt>
                <c:pt idx="33">
                  <c:v>2.3912141161760842E-2</c:v>
                </c:pt>
                <c:pt idx="34">
                  <c:v>2.4629355244498097E-2</c:v>
                </c:pt>
                <c:pt idx="35">
                  <c:v>2.5376602890121266E-2</c:v>
                </c:pt>
                <c:pt idx="36">
                  <c:v>2.6069644130201006E-2</c:v>
                </c:pt>
                <c:pt idx="37">
                  <c:v>2.6790215428927653E-2</c:v>
                </c:pt>
                <c:pt idx="38">
                  <c:v>2.7471409417292935E-2</c:v>
                </c:pt>
                <c:pt idx="39">
                  <c:v>2.8155871966181689E-2</c:v>
                </c:pt>
                <c:pt idx="40">
                  <c:v>2.8920987840763523E-2</c:v>
                </c:pt>
                <c:pt idx="41">
                  <c:v>2.9588964284254532E-2</c:v>
                </c:pt>
                <c:pt idx="42">
                  <c:v>3.0296822975130241E-2</c:v>
                </c:pt>
                <c:pt idx="43">
                  <c:v>3.100805259083169E-2</c:v>
                </c:pt>
                <c:pt idx="44">
                  <c:v>3.1750655843959225E-2</c:v>
                </c:pt>
                <c:pt idx="45">
                  <c:v>3.2431756408828977E-2</c:v>
                </c:pt>
                <c:pt idx="46">
                  <c:v>3.3208035047814589E-2</c:v>
                </c:pt>
                <c:pt idx="47">
                  <c:v>3.3874261354295422E-2</c:v>
                </c:pt>
                <c:pt idx="48">
                  <c:v>3.4545124760169341E-2</c:v>
                </c:pt>
                <c:pt idx="49">
                  <c:v>3.5342452671351984E-2</c:v>
                </c:pt>
                <c:pt idx="50">
                  <c:v>3.6040456856582741E-2</c:v>
                </c:pt>
                <c:pt idx="51">
                  <c:v>3.6756653550334702E-2</c:v>
                </c:pt>
                <c:pt idx="52">
                  <c:v>3.7462444961235963E-2</c:v>
                </c:pt>
                <c:pt idx="53">
                  <c:v>3.8231304259006497E-2</c:v>
                </c:pt>
                <c:pt idx="54">
                  <c:v>3.9013542277422222E-2</c:v>
                </c:pt>
                <c:pt idx="55">
                  <c:v>3.9665047080236146E-2</c:v>
                </c:pt>
                <c:pt idx="56">
                  <c:v>4.0425146131747872E-2</c:v>
                </c:pt>
                <c:pt idx="57">
                  <c:v>4.1236942725848089E-2</c:v>
                </c:pt>
                <c:pt idx="58">
                  <c:v>4.1901096676263481E-2</c:v>
                </c:pt>
                <c:pt idx="59">
                  <c:v>4.2589493545695141E-2</c:v>
                </c:pt>
                <c:pt idx="60">
                  <c:v>4.3329950624235114E-2</c:v>
                </c:pt>
                <c:pt idx="61">
                  <c:v>4.4116670986631627E-2</c:v>
                </c:pt>
                <c:pt idx="62">
                  <c:v>4.4797764313756969E-2</c:v>
                </c:pt>
                <c:pt idx="63">
                  <c:v>4.5548876770473472E-2</c:v>
                </c:pt>
                <c:pt idx="64">
                  <c:v>4.6291761926122457E-2</c:v>
                </c:pt>
                <c:pt idx="65">
                  <c:v>4.7043336428027098E-2</c:v>
                </c:pt>
                <c:pt idx="66">
                  <c:v>4.7776811303747377E-2</c:v>
                </c:pt>
                <c:pt idx="67">
                  <c:v>4.8535227165895325E-2</c:v>
                </c:pt>
                <c:pt idx="68">
                  <c:v>4.926621220200407E-2</c:v>
                </c:pt>
                <c:pt idx="69">
                  <c:v>5.0012836440255184E-2</c:v>
                </c:pt>
                <c:pt idx="70">
                  <c:v>5.0773890793973951E-2</c:v>
                </c:pt>
                <c:pt idx="71">
                  <c:v>5.1439407823007252E-2</c:v>
                </c:pt>
                <c:pt idx="72">
                  <c:v>5.2238554918319642E-2</c:v>
                </c:pt>
                <c:pt idx="73">
                  <c:v>5.2943554599585038E-2</c:v>
                </c:pt>
                <c:pt idx="74">
                  <c:v>5.3748278517480104E-2</c:v>
                </c:pt>
                <c:pt idx="75">
                  <c:v>5.4487819149493071E-2</c:v>
                </c:pt>
                <c:pt idx="76">
                  <c:v>5.5226238719159389E-2</c:v>
                </c:pt>
                <c:pt idx="77">
                  <c:v>5.6041479623302214E-2</c:v>
                </c:pt>
                <c:pt idx="78">
                  <c:v>5.6789639113154294E-2</c:v>
                </c:pt>
                <c:pt idx="79">
                  <c:v>5.743694282827131E-2</c:v>
                </c:pt>
                <c:pt idx="80">
                  <c:v>5.8238284311943056E-2</c:v>
                </c:pt>
                <c:pt idx="81">
                  <c:v>5.8968104668769887E-2</c:v>
                </c:pt>
                <c:pt idx="82">
                  <c:v>5.97761544897129E-2</c:v>
                </c:pt>
                <c:pt idx="83">
                  <c:v>6.0495461360407621E-2</c:v>
                </c:pt>
                <c:pt idx="84">
                  <c:v>6.1262922272292235E-2</c:v>
                </c:pt>
                <c:pt idx="85">
                  <c:v>6.2039734749717169E-2</c:v>
                </c:pt>
                <c:pt idx="86">
                  <c:v>6.2760601106145189E-2</c:v>
                </c:pt>
                <c:pt idx="87">
                  <c:v>6.3495228353455252E-2</c:v>
                </c:pt>
                <c:pt idx="88">
                  <c:v>6.4285020425444636E-2</c:v>
                </c:pt>
                <c:pt idx="89">
                  <c:v>6.5014962288236292E-2</c:v>
                </c:pt>
                <c:pt idx="90">
                  <c:v>6.5801220284774198E-2</c:v>
                </c:pt>
                <c:pt idx="91">
                  <c:v>6.6565595207595765E-2</c:v>
                </c:pt>
                <c:pt idx="92">
                  <c:v>6.7326728554144316E-2</c:v>
                </c:pt>
                <c:pt idx="93">
                  <c:v>6.8123030264949758E-2</c:v>
                </c:pt>
                <c:pt idx="94">
                  <c:v>6.888176996520215E-2</c:v>
                </c:pt>
                <c:pt idx="95">
                  <c:v>6.9618102988119421E-2</c:v>
                </c:pt>
                <c:pt idx="96">
                  <c:v>7.0379243526833474E-2</c:v>
                </c:pt>
                <c:pt idx="97">
                  <c:v>7.1130139851000668E-2</c:v>
                </c:pt>
                <c:pt idx="98">
                  <c:v>7.190409395016259E-2</c:v>
                </c:pt>
                <c:pt idx="99">
                  <c:v>7.2607523057155607E-2</c:v>
                </c:pt>
                <c:pt idx="100">
                  <c:v>7.3411733739815466E-2</c:v>
                </c:pt>
                <c:pt idx="101">
                  <c:v>7.4154623767717212E-2</c:v>
                </c:pt>
                <c:pt idx="102">
                  <c:v>7.4947737820571528E-2</c:v>
                </c:pt>
                <c:pt idx="103">
                  <c:v>7.5644954827930516E-2</c:v>
                </c:pt>
                <c:pt idx="104">
                  <c:v>7.6466975182569952E-2</c:v>
                </c:pt>
                <c:pt idx="105">
                  <c:v>7.7253521583909773E-2</c:v>
                </c:pt>
                <c:pt idx="106">
                  <c:v>7.80263862031019E-2</c:v>
                </c:pt>
                <c:pt idx="107">
                  <c:v>7.8800806782569038E-2</c:v>
                </c:pt>
                <c:pt idx="108">
                  <c:v>7.956472131683405E-2</c:v>
                </c:pt>
                <c:pt idx="109">
                  <c:v>8.0304525291537102E-2</c:v>
                </c:pt>
                <c:pt idx="110">
                  <c:v>8.106726066741364E-2</c:v>
                </c:pt>
                <c:pt idx="111">
                  <c:v>8.1882037693318657E-2</c:v>
                </c:pt>
                <c:pt idx="112">
                  <c:v>8.2596308191967532E-2</c:v>
                </c:pt>
                <c:pt idx="113">
                  <c:v>8.3398157829388794E-2</c:v>
                </c:pt>
                <c:pt idx="114">
                  <c:v>8.4111864064368075E-2</c:v>
                </c:pt>
                <c:pt idx="115">
                  <c:v>8.4988960364835511E-2</c:v>
                </c:pt>
                <c:pt idx="116">
                  <c:v>8.561396634883435E-2</c:v>
                </c:pt>
                <c:pt idx="117">
                  <c:v>8.6510568675640304E-2</c:v>
                </c:pt>
                <c:pt idx="118">
                  <c:v>8.7337157651018626E-2</c:v>
                </c:pt>
                <c:pt idx="119">
                  <c:v>8.8013156092304201E-2</c:v>
                </c:pt>
                <c:pt idx="120">
                  <c:v>8.8810702720030582E-2</c:v>
                </c:pt>
                <c:pt idx="121">
                  <c:v>8.9595240665255885E-2</c:v>
                </c:pt>
                <c:pt idx="122">
                  <c:v>9.034032416666396E-2</c:v>
                </c:pt>
                <c:pt idx="123">
                  <c:v>9.1150885540734986E-2</c:v>
                </c:pt>
                <c:pt idx="124">
                  <c:v>9.1921548431519326E-2</c:v>
                </c:pt>
                <c:pt idx="125">
                  <c:v>9.273106731346957E-2</c:v>
                </c:pt>
                <c:pt idx="126">
                  <c:v>9.3453241587164532E-2</c:v>
                </c:pt>
                <c:pt idx="127">
                  <c:v>9.4237409184859955E-2</c:v>
                </c:pt>
                <c:pt idx="128">
                  <c:v>9.5029334602948379E-2</c:v>
                </c:pt>
                <c:pt idx="129">
                  <c:v>9.5827341669185148E-2</c:v>
                </c:pt>
                <c:pt idx="130">
                  <c:v>9.6557784509726366E-2</c:v>
                </c:pt>
                <c:pt idx="131">
                  <c:v>9.733676553198263E-2</c:v>
                </c:pt>
                <c:pt idx="132">
                  <c:v>9.8140974856202629E-2</c:v>
                </c:pt>
                <c:pt idx="133">
                  <c:v>9.8938857144047529E-2</c:v>
                </c:pt>
                <c:pt idx="134">
                  <c:v>9.9714934989057119E-2</c:v>
                </c:pt>
                <c:pt idx="135">
                  <c:v>0.10046871892103079</c:v>
                </c:pt>
                <c:pt idx="136">
                  <c:v>0.10124768798034668</c:v>
                </c:pt>
                <c:pt idx="137">
                  <c:v>0.10201382101701638</c:v>
                </c:pt>
                <c:pt idx="138">
                  <c:v>0.10279714532086937</c:v>
                </c:pt>
                <c:pt idx="139">
                  <c:v>0.10365844756610894</c:v>
                </c:pt>
                <c:pt idx="140">
                  <c:v>0.10443201695314233</c:v>
                </c:pt>
                <c:pt idx="141">
                  <c:v>0.10522253486481825</c:v>
                </c:pt>
                <c:pt idx="142">
                  <c:v>0.10594460237394192</c:v>
                </c:pt>
                <c:pt idx="143">
                  <c:v>0.10673657521790478</c:v>
                </c:pt>
                <c:pt idx="144">
                  <c:v>0.10750881124968815</c:v>
                </c:pt>
                <c:pt idx="145">
                  <c:v>0.10832565560349772</c:v>
                </c:pt>
                <c:pt idx="146">
                  <c:v>0.10908641146023552</c:v>
                </c:pt>
                <c:pt idx="147">
                  <c:v>0.10982045701651198</c:v>
                </c:pt>
                <c:pt idx="148">
                  <c:v>0.11065478820797228</c:v>
                </c:pt>
                <c:pt idx="149">
                  <c:v>0.11146439926716588</c:v>
                </c:pt>
                <c:pt idx="150">
                  <c:v>0.11221973648428067</c:v>
                </c:pt>
                <c:pt idx="151">
                  <c:v>0.11301127174508058</c:v>
                </c:pt>
                <c:pt idx="152">
                  <c:v>0.11378912452187356</c:v>
                </c:pt>
                <c:pt idx="153">
                  <c:v>0.11457312146993015</c:v>
                </c:pt>
                <c:pt idx="154">
                  <c:v>0.11540412427991906</c:v>
                </c:pt>
                <c:pt idx="155">
                  <c:v>0.11615034728321035</c:v>
                </c:pt>
                <c:pt idx="156">
                  <c:v>0.11702615596796087</c:v>
                </c:pt>
                <c:pt idx="157">
                  <c:v>0.11775807468604726</c:v>
                </c:pt>
                <c:pt idx="158">
                  <c:v>0.11850999613988221</c:v>
                </c:pt>
                <c:pt idx="159">
                  <c:v>0.1193104271994965</c:v>
                </c:pt>
                <c:pt idx="160">
                  <c:v>0.12007946139071271</c:v>
                </c:pt>
                <c:pt idx="161">
                  <c:v>0.12086816489558307</c:v>
                </c:pt>
                <c:pt idx="162">
                  <c:v>0.12166100376525754</c:v>
                </c:pt>
                <c:pt idx="163">
                  <c:v>0.12244000206002136</c:v>
                </c:pt>
                <c:pt idx="164">
                  <c:v>0.12324047225550462</c:v>
                </c:pt>
                <c:pt idx="165">
                  <c:v>0.12402523325358489</c:v>
                </c:pt>
                <c:pt idx="166">
                  <c:v>0.12481366137137999</c:v>
                </c:pt>
                <c:pt idx="167">
                  <c:v>0.12562124229847668</c:v>
                </c:pt>
                <c:pt idx="168">
                  <c:v>0.12637418464359848</c:v>
                </c:pt>
                <c:pt idx="169">
                  <c:v>0.12721077426022492</c:v>
                </c:pt>
                <c:pt idx="170">
                  <c:v>0.12795986260854075</c:v>
                </c:pt>
                <c:pt idx="171">
                  <c:v>0.12878916451557718</c:v>
                </c:pt>
                <c:pt idx="172">
                  <c:v>0.12955799523645337</c:v>
                </c:pt>
                <c:pt idx="173">
                  <c:v>0.13036569878849616</c:v>
                </c:pt>
                <c:pt idx="174">
                  <c:v>0.13121308670324286</c:v>
                </c:pt>
                <c:pt idx="175">
                  <c:v>0.13201240099832715</c:v>
                </c:pt>
                <c:pt idx="176">
                  <c:v>0.13279785698810767</c:v>
                </c:pt>
                <c:pt idx="177">
                  <c:v>0.13362608520853034</c:v>
                </c:pt>
                <c:pt idx="178">
                  <c:v>0.13440747993639743</c:v>
                </c:pt>
                <c:pt idx="179">
                  <c:v>0.13520641371768274</c:v>
                </c:pt>
                <c:pt idx="180">
                  <c:v>0.13598355483702929</c:v>
                </c:pt>
                <c:pt idx="181">
                  <c:v>0.13684922413698067</c:v>
                </c:pt>
                <c:pt idx="182">
                  <c:v>0.13763082193454104</c:v>
                </c:pt>
                <c:pt idx="183">
                  <c:v>0.1384263292801228</c:v>
                </c:pt>
                <c:pt idx="184">
                  <c:v>0.13919906574414953</c:v>
                </c:pt>
                <c:pt idx="185">
                  <c:v>0.14002453868784226</c:v>
                </c:pt>
                <c:pt idx="186">
                  <c:v>0.140882067765802</c:v>
                </c:pt>
                <c:pt idx="187">
                  <c:v>0.14161955493430942</c:v>
                </c:pt>
                <c:pt idx="188">
                  <c:v>0.14250181634359446</c:v>
                </c:pt>
                <c:pt idx="189">
                  <c:v>0.14327006196165856</c:v>
                </c:pt>
                <c:pt idx="190">
                  <c:v>0.14406370794992704</c:v>
                </c:pt>
                <c:pt idx="191">
                  <c:v>0.14483732359698495</c:v>
                </c:pt>
                <c:pt idx="192">
                  <c:v>0.14571760937553269</c:v>
                </c:pt>
                <c:pt idx="193">
                  <c:v>0.14651507981831113</c:v>
                </c:pt>
                <c:pt idx="194">
                  <c:v>0.14736177572621964</c:v>
                </c:pt>
                <c:pt idx="195">
                  <c:v>0.14818285555003949</c:v>
                </c:pt>
                <c:pt idx="196">
                  <c:v>0.14894367790780216</c:v>
                </c:pt>
                <c:pt idx="197">
                  <c:v>0.1498055322736383</c:v>
                </c:pt>
                <c:pt idx="198">
                  <c:v>0.15059219368470014</c:v>
                </c:pt>
                <c:pt idx="199">
                  <c:v>0.15140441293432541</c:v>
                </c:pt>
                <c:pt idx="200">
                  <c:v>0.152244482545078</c:v>
                </c:pt>
                <c:pt idx="201">
                  <c:v>0.15304288448958137</c:v>
                </c:pt>
                <c:pt idx="202">
                  <c:v>0.15391454882752129</c:v>
                </c:pt>
                <c:pt idx="203">
                  <c:v>0.15470847809857119</c:v>
                </c:pt>
                <c:pt idx="204">
                  <c:v>0.15546642161399335</c:v>
                </c:pt>
                <c:pt idx="205">
                  <c:v>0.15640727104638441</c:v>
                </c:pt>
                <c:pt idx="206">
                  <c:v>0.15720492303935879</c:v>
                </c:pt>
                <c:pt idx="207">
                  <c:v>0.15800872435307445</c:v>
                </c:pt>
                <c:pt idx="208">
                  <c:v>0.15880728548491913</c:v>
                </c:pt>
                <c:pt idx="209">
                  <c:v>0.15965439183541646</c:v>
                </c:pt>
                <c:pt idx="210">
                  <c:v>0.16046342068423017</c:v>
                </c:pt>
                <c:pt idx="211">
                  <c:v>0.16128474373274115</c:v>
                </c:pt>
                <c:pt idx="212">
                  <c:v>0.1621154920591836</c:v>
                </c:pt>
                <c:pt idx="213">
                  <c:v>0.16295821053517889</c:v>
                </c:pt>
                <c:pt idx="214">
                  <c:v>0.16373134626927513</c:v>
                </c:pt>
                <c:pt idx="215">
                  <c:v>0.16453998656956495</c:v>
                </c:pt>
                <c:pt idx="216">
                  <c:v>0.16543037395884502</c:v>
                </c:pt>
                <c:pt idx="217">
                  <c:v>0.16629953392551161</c:v>
                </c:pt>
                <c:pt idx="218">
                  <c:v>0.16710240182886552</c:v>
                </c:pt>
              </c:numCache>
            </c:numRef>
          </c:xVal>
          <c:yVal>
            <c:numRef>
              <c:f>HSV_00_a1!$B$3:$B$221</c:f>
              <c:numCache>
                <c:formatCode>General</c:formatCode>
                <c:ptCount val="219"/>
                <c:pt idx="0">
                  <c:v>347.90107063174491</c:v>
                </c:pt>
                <c:pt idx="1">
                  <c:v>354.69237839884732</c:v>
                </c:pt>
                <c:pt idx="2">
                  <c:v>359.11739316573943</c:v>
                </c:pt>
                <c:pt idx="3">
                  <c:v>361.90171750952771</c:v>
                </c:pt>
                <c:pt idx="4">
                  <c:v>363.91567522582653</c:v>
                </c:pt>
                <c:pt idx="5">
                  <c:v>365.50051846650518</c:v>
                </c:pt>
                <c:pt idx="6">
                  <c:v>366.9065645380939</c:v>
                </c:pt>
                <c:pt idx="7">
                  <c:v>368.13128732440828</c:v>
                </c:pt>
                <c:pt idx="8">
                  <c:v>369.67756791348285</c:v>
                </c:pt>
                <c:pt idx="9">
                  <c:v>371.35315387168947</c:v>
                </c:pt>
                <c:pt idx="10">
                  <c:v>373.15218393416797</c:v>
                </c:pt>
                <c:pt idx="11">
                  <c:v>375.03155610997334</c:v>
                </c:pt>
                <c:pt idx="12">
                  <c:v>376.91272788634973</c:v>
                </c:pt>
                <c:pt idx="13">
                  <c:v>378.69317943143892</c:v>
                </c:pt>
                <c:pt idx="14">
                  <c:v>380.65693389805477</c:v>
                </c:pt>
                <c:pt idx="15">
                  <c:v>382.46183203388892</c:v>
                </c:pt>
                <c:pt idx="16">
                  <c:v>384.30013409984923</c:v>
                </c:pt>
                <c:pt idx="17">
                  <c:v>386.06086523969674</c:v>
                </c:pt>
                <c:pt idx="18">
                  <c:v>387.75316243808101</c:v>
                </c:pt>
                <c:pt idx="19">
                  <c:v>389.52588063830814</c:v>
                </c:pt>
                <c:pt idx="20">
                  <c:v>391.2390784699939</c:v>
                </c:pt>
                <c:pt idx="21">
                  <c:v>392.75891106600108</c:v>
                </c:pt>
                <c:pt idx="22">
                  <c:v>394.64635213902483</c:v>
                </c:pt>
                <c:pt idx="23">
                  <c:v>396.26909266865738</c:v>
                </c:pt>
                <c:pt idx="24">
                  <c:v>397.7635464786477</c:v>
                </c:pt>
                <c:pt idx="25">
                  <c:v>399.33953165462407</c:v>
                </c:pt>
                <c:pt idx="26">
                  <c:v>400.875936977094</c:v>
                </c:pt>
                <c:pt idx="27">
                  <c:v>402.49489446725204</c:v>
                </c:pt>
                <c:pt idx="28">
                  <c:v>403.950349967232</c:v>
                </c:pt>
                <c:pt idx="29">
                  <c:v>405.42768298121672</c:v>
                </c:pt>
                <c:pt idx="30">
                  <c:v>406.99003307194045</c:v>
                </c:pt>
                <c:pt idx="31">
                  <c:v>408.41259962463948</c:v>
                </c:pt>
                <c:pt idx="32">
                  <c:v>409.68930236832114</c:v>
                </c:pt>
                <c:pt idx="33">
                  <c:v>411.11802074936958</c:v>
                </c:pt>
                <c:pt idx="34">
                  <c:v>412.39787317251336</c:v>
                </c:pt>
                <c:pt idx="35">
                  <c:v>413.84344386603743</c:v>
                </c:pt>
                <c:pt idx="36">
                  <c:v>415.17763721157735</c:v>
                </c:pt>
                <c:pt idx="37">
                  <c:v>416.45763080786742</c:v>
                </c:pt>
                <c:pt idx="38">
                  <c:v>417.75225766704102</c:v>
                </c:pt>
                <c:pt idx="39">
                  <c:v>419.05964431217006</c:v>
                </c:pt>
                <c:pt idx="40">
                  <c:v>420.1232858078464</c:v>
                </c:pt>
                <c:pt idx="41">
                  <c:v>421.44960788452124</c:v>
                </c:pt>
                <c:pt idx="42">
                  <c:v>422.59543910432154</c:v>
                </c:pt>
                <c:pt idx="43">
                  <c:v>423.7602617604835</c:v>
                </c:pt>
                <c:pt idx="44">
                  <c:v>424.95263132921309</c:v>
                </c:pt>
                <c:pt idx="45">
                  <c:v>426.09582090131676</c:v>
                </c:pt>
                <c:pt idx="46">
                  <c:v>427.26578207786753</c:v>
                </c:pt>
                <c:pt idx="47">
                  <c:v>428.33813724412681</c:v>
                </c:pt>
                <c:pt idx="48">
                  <c:v>429.37368807007681</c:v>
                </c:pt>
                <c:pt idx="49">
                  <c:v>430.64044476793714</c:v>
                </c:pt>
                <c:pt idx="50">
                  <c:v>431.58436699809528</c:v>
                </c:pt>
                <c:pt idx="51">
                  <c:v>432.62940937403454</c:v>
                </c:pt>
                <c:pt idx="52">
                  <c:v>433.64232696019678</c:v>
                </c:pt>
                <c:pt idx="53">
                  <c:v>434.70121526630123</c:v>
                </c:pt>
                <c:pt idx="54">
                  <c:v>435.86675222933548</c:v>
                </c:pt>
                <c:pt idx="55">
                  <c:v>436.73051326930755</c:v>
                </c:pt>
                <c:pt idx="56">
                  <c:v>437.74957854166718</c:v>
                </c:pt>
                <c:pt idx="57">
                  <c:v>438.76262448582594</c:v>
                </c:pt>
                <c:pt idx="58">
                  <c:v>439.81857953884639</c:v>
                </c:pt>
                <c:pt idx="59">
                  <c:v>440.66610509057364</c:v>
                </c:pt>
                <c:pt idx="60">
                  <c:v>441.60079989878511</c:v>
                </c:pt>
                <c:pt idx="61">
                  <c:v>442.49232862195549</c:v>
                </c:pt>
                <c:pt idx="62">
                  <c:v>443.48545892943844</c:v>
                </c:pt>
                <c:pt idx="63">
                  <c:v>444.31848547970685</c:v>
                </c:pt>
                <c:pt idx="64">
                  <c:v>445.19642634614934</c:v>
                </c:pt>
                <c:pt idx="65">
                  <c:v>446.12162063192022</c:v>
                </c:pt>
                <c:pt idx="66">
                  <c:v>447.09885082382414</c:v>
                </c:pt>
                <c:pt idx="67">
                  <c:v>447.88244767485924</c:v>
                </c:pt>
                <c:pt idx="68">
                  <c:v>448.84153419081611</c:v>
                </c:pt>
                <c:pt idx="69">
                  <c:v>449.69309111706679</c:v>
                </c:pt>
                <c:pt idx="70">
                  <c:v>450.5836299142897</c:v>
                </c:pt>
                <c:pt idx="71">
                  <c:v>451.33899931138967</c:v>
                </c:pt>
                <c:pt idx="72">
                  <c:v>452.28557893364552</c:v>
                </c:pt>
                <c:pt idx="73">
                  <c:v>453.12627261053842</c:v>
                </c:pt>
                <c:pt idx="74">
                  <c:v>454.03050081825546</c:v>
                </c:pt>
                <c:pt idx="75">
                  <c:v>454.70341575969337</c:v>
                </c:pt>
                <c:pt idx="76">
                  <c:v>455.59328335717953</c:v>
                </c:pt>
                <c:pt idx="77">
                  <c:v>456.34657055458274</c:v>
                </c:pt>
                <c:pt idx="78">
                  <c:v>457.20796046899062</c:v>
                </c:pt>
                <c:pt idx="79">
                  <c:v>457.91359474399309</c:v>
                </c:pt>
                <c:pt idx="80">
                  <c:v>458.63213984379746</c:v>
                </c:pt>
                <c:pt idx="81">
                  <c:v>459.51168933986662</c:v>
                </c:pt>
                <c:pt idx="82">
                  <c:v>460.23231438727731</c:v>
                </c:pt>
                <c:pt idx="83">
                  <c:v>460.88949624254423</c:v>
                </c:pt>
                <c:pt idx="84">
                  <c:v>461.69494003361029</c:v>
                </c:pt>
                <c:pt idx="85">
                  <c:v>462.53613853131816</c:v>
                </c:pt>
                <c:pt idx="86">
                  <c:v>463.07079050219056</c:v>
                </c:pt>
                <c:pt idx="87">
                  <c:v>463.91048341423124</c:v>
                </c:pt>
                <c:pt idx="88">
                  <c:v>464.56970576986657</c:v>
                </c:pt>
                <c:pt idx="89">
                  <c:v>465.43697377898121</c:v>
                </c:pt>
                <c:pt idx="90">
                  <c:v>466.12635181563166</c:v>
                </c:pt>
                <c:pt idx="91">
                  <c:v>466.74631486522202</c:v>
                </c:pt>
                <c:pt idx="92">
                  <c:v>467.46039684645103</c:v>
                </c:pt>
                <c:pt idx="93">
                  <c:v>468.34717329307267</c:v>
                </c:pt>
                <c:pt idx="94">
                  <c:v>468.92492345487318</c:v>
                </c:pt>
                <c:pt idx="95">
                  <c:v>469.685707545735</c:v>
                </c:pt>
                <c:pt idx="96">
                  <c:v>470.27148996269796</c:v>
                </c:pt>
                <c:pt idx="97">
                  <c:v>470.97722657638406</c:v>
                </c:pt>
                <c:pt idx="98">
                  <c:v>471.54881883210362</c:v>
                </c:pt>
                <c:pt idx="99">
                  <c:v>472.21413706012174</c:v>
                </c:pt>
                <c:pt idx="100">
                  <c:v>473.01032124080638</c:v>
                </c:pt>
                <c:pt idx="101">
                  <c:v>473.6344879506579</c:v>
                </c:pt>
                <c:pt idx="102">
                  <c:v>474.20911223934701</c:v>
                </c:pt>
                <c:pt idx="103">
                  <c:v>474.95246902550332</c:v>
                </c:pt>
                <c:pt idx="104">
                  <c:v>475.55506619431475</c:v>
                </c:pt>
                <c:pt idx="105">
                  <c:v>476.24116138943674</c:v>
                </c:pt>
                <c:pt idx="106">
                  <c:v>476.89778311587639</c:v>
                </c:pt>
                <c:pt idx="107">
                  <c:v>477.5726076599766</c:v>
                </c:pt>
                <c:pt idx="108">
                  <c:v>478.19701546936557</c:v>
                </c:pt>
                <c:pt idx="109">
                  <c:v>478.81581071147588</c:v>
                </c:pt>
                <c:pt idx="110">
                  <c:v>479.40393402465827</c:v>
                </c:pt>
                <c:pt idx="111">
                  <c:v>480.02084769426955</c:v>
                </c:pt>
                <c:pt idx="112">
                  <c:v>480.69227800361591</c:v>
                </c:pt>
                <c:pt idx="113">
                  <c:v>481.29598254723578</c:v>
                </c:pt>
                <c:pt idx="114">
                  <c:v>481.81957535130709</c:v>
                </c:pt>
                <c:pt idx="115">
                  <c:v>482.52138275784773</c:v>
                </c:pt>
                <c:pt idx="116">
                  <c:v>483.03011489620877</c:v>
                </c:pt>
                <c:pt idx="117">
                  <c:v>483.68258236783925</c:v>
                </c:pt>
                <c:pt idx="118">
                  <c:v>484.29736651874839</c:v>
                </c:pt>
                <c:pt idx="119">
                  <c:v>484.9940424251912</c:v>
                </c:pt>
                <c:pt idx="120">
                  <c:v>485.54792679177251</c:v>
                </c:pt>
                <c:pt idx="121">
                  <c:v>486.04767671920268</c:v>
                </c:pt>
                <c:pt idx="122">
                  <c:v>486.68531224862068</c:v>
                </c:pt>
                <c:pt idx="123">
                  <c:v>487.24313483755554</c:v>
                </c:pt>
                <c:pt idx="124">
                  <c:v>487.93689490372202</c:v>
                </c:pt>
                <c:pt idx="125">
                  <c:v>488.50747013089227</c:v>
                </c:pt>
                <c:pt idx="126">
                  <c:v>489.06425017941319</c:v>
                </c:pt>
                <c:pt idx="127">
                  <c:v>489.6573767436895</c:v>
                </c:pt>
                <c:pt idx="128">
                  <c:v>490.19317394183133</c:v>
                </c:pt>
                <c:pt idx="129">
                  <c:v>490.79197158099254</c:v>
                </c:pt>
                <c:pt idx="130">
                  <c:v>491.3246133122513</c:v>
                </c:pt>
                <c:pt idx="131">
                  <c:v>491.92514258037494</c:v>
                </c:pt>
                <c:pt idx="132">
                  <c:v>492.49256384107099</c:v>
                </c:pt>
                <c:pt idx="133">
                  <c:v>492.93718391182352</c:v>
                </c:pt>
                <c:pt idx="134">
                  <c:v>493.53579725276342</c:v>
                </c:pt>
                <c:pt idx="135">
                  <c:v>494.1285833161698</c:v>
                </c:pt>
                <c:pt idx="136">
                  <c:v>494.64927380697321</c:v>
                </c:pt>
                <c:pt idx="137">
                  <c:v>495.21178973546301</c:v>
                </c:pt>
                <c:pt idx="138">
                  <c:v>495.74624272241562</c:v>
                </c:pt>
                <c:pt idx="139">
                  <c:v>496.38630169541739</c:v>
                </c:pt>
                <c:pt idx="140">
                  <c:v>496.86763502906666</c:v>
                </c:pt>
                <c:pt idx="141">
                  <c:v>497.44027549222682</c:v>
                </c:pt>
                <c:pt idx="142">
                  <c:v>497.96881391354208</c:v>
                </c:pt>
                <c:pt idx="143">
                  <c:v>498.58934340158874</c:v>
                </c:pt>
                <c:pt idx="144">
                  <c:v>498.95098022038235</c:v>
                </c:pt>
                <c:pt idx="145">
                  <c:v>499.56396481427896</c:v>
                </c:pt>
                <c:pt idx="146">
                  <c:v>500.06877614879738</c:v>
                </c:pt>
                <c:pt idx="147">
                  <c:v>500.6323455288055</c:v>
                </c:pt>
                <c:pt idx="148">
                  <c:v>501.01045540547227</c:v>
                </c:pt>
                <c:pt idx="149">
                  <c:v>501.76814651548528</c:v>
                </c:pt>
                <c:pt idx="150">
                  <c:v>502.33221570249088</c:v>
                </c:pt>
                <c:pt idx="151">
                  <c:v>502.74785230937982</c:v>
                </c:pt>
                <c:pt idx="152">
                  <c:v>503.24228982119956</c:v>
                </c:pt>
                <c:pt idx="153">
                  <c:v>503.75878350094933</c:v>
                </c:pt>
                <c:pt idx="154">
                  <c:v>504.36304506158228</c:v>
                </c:pt>
                <c:pt idx="155">
                  <c:v>504.77127556852395</c:v>
                </c:pt>
                <c:pt idx="156">
                  <c:v>505.26023445440609</c:v>
                </c:pt>
                <c:pt idx="157">
                  <c:v>505.87734247069812</c:v>
                </c:pt>
                <c:pt idx="158">
                  <c:v>506.42804495717093</c:v>
                </c:pt>
                <c:pt idx="159">
                  <c:v>506.78040726034794</c:v>
                </c:pt>
                <c:pt idx="160">
                  <c:v>507.29286254545195</c:v>
                </c:pt>
                <c:pt idx="161">
                  <c:v>507.95138579578213</c:v>
                </c:pt>
                <c:pt idx="162">
                  <c:v>508.20111030553352</c:v>
                </c:pt>
                <c:pt idx="163">
                  <c:v>508.90090457505801</c:v>
                </c:pt>
                <c:pt idx="164">
                  <c:v>509.28132393285159</c:v>
                </c:pt>
                <c:pt idx="165">
                  <c:v>509.85299007382008</c:v>
                </c:pt>
                <c:pt idx="166">
                  <c:v>510.34119324885586</c:v>
                </c:pt>
                <c:pt idx="167">
                  <c:v>510.83446412715557</c:v>
                </c:pt>
                <c:pt idx="168">
                  <c:v>511.35945895024099</c:v>
                </c:pt>
                <c:pt idx="169">
                  <c:v>511.69137523024625</c:v>
                </c:pt>
                <c:pt idx="170">
                  <c:v>512.23405402184733</c:v>
                </c:pt>
                <c:pt idx="171">
                  <c:v>512.74844008140144</c:v>
                </c:pt>
                <c:pt idx="172">
                  <c:v>513.17235104108988</c:v>
                </c:pt>
                <c:pt idx="173">
                  <c:v>513.79239461345935</c:v>
                </c:pt>
                <c:pt idx="174">
                  <c:v>514.3269107391128</c:v>
                </c:pt>
                <c:pt idx="175">
                  <c:v>514.68613955755609</c:v>
                </c:pt>
                <c:pt idx="176">
                  <c:v>515.26255365821828</c:v>
                </c:pt>
                <c:pt idx="177">
                  <c:v>515.80766314034963</c:v>
                </c:pt>
                <c:pt idx="178">
                  <c:v>516.23098705583823</c:v>
                </c:pt>
                <c:pt idx="179">
                  <c:v>516.55765159873215</c:v>
                </c:pt>
                <c:pt idx="180">
                  <c:v>516.9939753674962</c:v>
                </c:pt>
                <c:pt idx="181">
                  <c:v>517.67024173081438</c:v>
                </c:pt>
                <c:pt idx="182">
                  <c:v>518.0850094094551</c:v>
                </c:pt>
                <c:pt idx="183">
                  <c:v>518.5096958468024</c:v>
                </c:pt>
                <c:pt idx="184">
                  <c:v>519.01706860891431</c:v>
                </c:pt>
                <c:pt idx="185">
                  <c:v>519.52950177490982</c:v>
                </c:pt>
                <c:pt idx="186">
                  <c:v>519.9044293757371</c:v>
                </c:pt>
                <c:pt idx="187">
                  <c:v>520.47405021216696</c:v>
                </c:pt>
                <c:pt idx="188">
                  <c:v>520.91659668802254</c:v>
                </c:pt>
                <c:pt idx="189">
                  <c:v>521.30705872613953</c:v>
                </c:pt>
                <c:pt idx="190">
                  <c:v>521.78440092988512</c:v>
                </c:pt>
                <c:pt idx="191">
                  <c:v>522.19964133575115</c:v>
                </c:pt>
                <c:pt idx="192">
                  <c:v>522.8141817420352</c:v>
                </c:pt>
                <c:pt idx="193">
                  <c:v>523.29974524485988</c:v>
                </c:pt>
                <c:pt idx="194">
                  <c:v>523.6823348425753</c:v>
                </c:pt>
                <c:pt idx="195">
                  <c:v>524.19424243970707</c:v>
                </c:pt>
                <c:pt idx="196">
                  <c:v>524.54193932458793</c:v>
                </c:pt>
                <c:pt idx="197">
                  <c:v>525.08964300422986</c:v>
                </c:pt>
                <c:pt idx="198">
                  <c:v>525.53248188722921</c:v>
                </c:pt>
                <c:pt idx="199">
                  <c:v>525.94921885794372</c:v>
                </c:pt>
                <c:pt idx="200">
                  <c:v>526.56889989780859</c:v>
                </c:pt>
                <c:pt idx="201">
                  <c:v>526.98450599849707</c:v>
                </c:pt>
                <c:pt idx="202">
                  <c:v>527.2870416966648</c:v>
                </c:pt>
                <c:pt idx="203">
                  <c:v>527.80198303661132</c:v>
                </c:pt>
                <c:pt idx="204">
                  <c:v>528.13182201232689</c:v>
                </c:pt>
                <c:pt idx="205">
                  <c:v>528.65241524741668</c:v>
                </c:pt>
                <c:pt idx="206">
                  <c:v>529.12653158452338</c:v>
                </c:pt>
                <c:pt idx="207">
                  <c:v>529.48063795415419</c:v>
                </c:pt>
                <c:pt idx="208">
                  <c:v>530.06348518389541</c:v>
                </c:pt>
                <c:pt idx="209">
                  <c:v>530.47783944334185</c:v>
                </c:pt>
                <c:pt idx="210">
                  <c:v>530.79910022964509</c:v>
                </c:pt>
                <c:pt idx="211">
                  <c:v>531.38567026906708</c:v>
                </c:pt>
                <c:pt idx="212">
                  <c:v>531.82291590086186</c:v>
                </c:pt>
                <c:pt idx="213">
                  <c:v>532.16941245329963</c:v>
                </c:pt>
                <c:pt idx="214">
                  <c:v>532.64721172248733</c:v>
                </c:pt>
                <c:pt idx="215">
                  <c:v>533.09305955168452</c:v>
                </c:pt>
                <c:pt idx="216">
                  <c:v>533.54037220047519</c:v>
                </c:pt>
                <c:pt idx="217">
                  <c:v>534.05815705874159</c:v>
                </c:pt>
                <c:pt idx="218">
                  <c:v>534.51627839855655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5-419A-87E5-EE213E6B7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27296"/>
        <c:axId val="1422628960"/>
      </c:scatterChart>
      <c:valAx>
        <c:axId val="14226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2628960"/>
        <c:crosses val="autoZero"/>
        <c:crossBetween val="midCat"/>
      </c:valAx>
      <c:valAx>
        <c:axId val="1422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26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836964" y="2816679"/>
    <xdr:ext cx="11443607" cy="841941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FCF35C-5CED-4AB4-9AF9-3D434F7520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13</xdr:col>
      <xdr:colOff>271462</xdr:colOff>
      <xdr:row>1</xdr:row>
      <xdr:rowOff>9525</xdr:rowOff>
    </xdr:from>
    <xdr:ext cx="1278683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738FE2AB-69B4-4F3B-A958-A6FC8BFE9AB9}"/>
                </a:ext>
              </a:extLst>
            </xdr:cNvPr>
            <xdr:cNvSpPr txBox="1"/>
          </xdr:nvSpPr>
          <xdr:spPr>
            <a:xfrm>
              <a:off x="13015912" y="200025"/>
              <a:ext cx="1278683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DE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DE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𝑆𝑤𝑖𝑓𝑡</m:t>
                        </m:r>
                      </m:sub>
                    </m:sSub>
                    <m:r>
                      <a:rPr lang="en-US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n-DE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rgbClr val="0070C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DE" sz="1100" b="0" i="1">
                                <a:solidFill>
                                  <a:srgbClr val="0070C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DE" sz="1100" b="0" i="1">
                                <a:solidFill>
                                  <a:srgbClr val="0070C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rgbClr val="0070C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rgbClr val="0070C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DE" sz="1100" b="0" i="1">
                                <a:solidFill>
                                  <a:srgbClr val="0070C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DE" sz="1100" b="0" i="1">
                                <a:solidFill>
                                  <a:srgbClr val="0070C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rgbClr val="0070C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rgbClr val="0070C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738FE2AB-69B4-4F3B-A958-A6FC8BFE9AB9}"/>
                </a:ext>
              </a:extLst>
            </xdr:cNvPr>
            <xdr:cNvSpPr txBox="1"/>
          </xdr:nvSpPr>
          <xdr:spPr>
            <a:xfrm>
              <a:off x="13015912" y="200025"/>
              <a:ext cx="1278683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DE" sz="1100" i="0">
                  <a:solidFill>
                    <a:srgbClr val="0070C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𝑆𝑤𝑖𝑓𝑡=𝐴</a:t>
              </a:r>
              <a:r>
                <a:rPr lang="en-DE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DE" sz="11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</a:t>
              </a:r>
              <a:r>
                <a:rPr lang="en-US" sz="11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0+</a:t>
              </a:r>
              <a:r>
                <a:rPr lang="en-DE" sz="11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</a:t>
              </a:r>
              <a:r>
                <a:rPr lang="en-US" sz="11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𝑝)</a:t>
              </a:r>
              <a:r>
                <a:rPr lang="en-DE" sz="11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𝑛</a:t>
              </a:r>
              <a:endParaRPr lang="en-US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15</xdr:col>
      <xdr:colOff>247650</xdr:colOff>
      <xdr:row>0</xdr:row>
      <xdr:rowOff>171450</xdr:rowOff>
    </xdr:from>
    <xdr:ext cx="2781300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CC565802-9CEA-4BE6-84C6-88A1356FFB41}"/>
                </a:ext>
              </a:extLst>
            </xdr:cNvPr>
            <xdr:cNvSpPr txBox="1"/>
          </xdr:nvSpPr>
          <xdr:spPr>
            <a:xfrm>
              <a:off x="14516100" y="171450"/>
              <a:ext cx="2781300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DE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DE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𝑉𝑜𝑐𝑒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DE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(1−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exp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⁡(−</m:t>
                    </m:r>
                    <m:r>
                      <a:rPr lang="en-DE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sSub>
                      <m:sSubPr>
                        <m:ctrlPr>
                          <a:rPr lang="en-DE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DE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CC565802-9CEA-4BE6-84C6-88A1356FFB41}"/>
                </a:ext>
              </a:extLst>
            </xdr:cNvPr>
            <xdr:cNvSpPr txBox="1"/>
          </xdr:nvSpPr>
          <xdr:spPr>
            <a:xfrm>
              <a:off x="14516100" y="171450"/>
              <a:ext cx="2781300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DE" sz="110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𝑉𝑜𝑐𝑒=𝑘</a:t>
              </a:r>
              <a:r>
                <a:rPr lang="en-DE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0+𝑄(1−exp⁡(−</a:t>
              </a:r>
              <a:r>
                <a:rPr lang="en-DE" sz="11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𝛽𝜀_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))</a:t>
              </a:r>
              <a:endParaRPr 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676275</xdr:colOff>
      <xdr:row>1</xdr:row>
      <xdr:rowOff>47625</xdr:rowOff>
    </xdr:from>
    <xdr:ext cx="1672894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7F5D6C93-ECE3-4645-AFAE-CF04239F972F}"/>
                </a:ext>
              </a:extLst>
            </xdr:cNvPr>
            <xdr:cNvSpPr txBox="1"/>
          </xdr:nvSpPr>
          <xdr:spPr>
            <a:xfrm>
              <a:off x="17973675" y="238125"/>
              <a:ext cx="167289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DE" sz="1100" i="1">
                        <a:solidFill>
                          <a:srgbClr val="00B05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11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DE" sz="11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>
                      <m:sSubPr>
                        <m:ctrlPr>
                          <a:rPr lang="en-DE" sz="11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DE" sz="11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𝑆𝑤𝑖𝑓𝑡</m:t>
                        </m:r>
                      </m:sub>
                    </m:sSub>
                    <m:r>
                      <a:rPr lang="en-US" sz="11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+(1−</m:t>
                    </m:r>
                    <m:r>
                      <a:rPr lang="en-DE" sz="11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sSub>
                      <m:sSubPr>
                        <m:ctrlPr>
                          <a:rPr lang="en-DE" sz="11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DE" sz="11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𝑉𝑜𝑐𝑒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rgbClr val="00B050"/>
                </a:solidFill>
              </a:endParaRPr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7F5D6C93-ECE3-4645-AFAE-CF04239F972F}"/>
                </a:ext>
              </a:extLst>
            </xdr:cNvPr>
            <xdr:cNvSpPr txBox="1"/>
          </xdr:nvSpPr>
          <xdr:spPr>
            <a:xfrm>
              <a:off x="17973675" y="238125"/>
              <a:ext cx="167289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DE" sz="110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US" sz="11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DE" sz="11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𝛼𝜎_</a:t>
              </a:r>
              <a:r>
                <a:rPr lang="en-US" sz="11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𝑆𝑤𝑖𝑓𝑡+(1−</a:t>
              </a:r>
              <a:r>
                <a:rPr lang="en-DE" sz="11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DE" sz="11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𝑉𝑜𝑐𝑒</a:t>
              </a:r>
              <a:endParaRPr lang="en-US" sz="1100">
                <a:solidFill>
                  <a:srgbClr val="00B050"/>
                </a:solidFill>
              </a:endParaRPr>
            </a:p>
          </xdr:txBody>
        </xdr:sp>
      </mc:Fallback>
    </mc:AlternateContent>
    <xdr:clientData/>
  </xdr:oneCellAnchor>
  <xdr:twoCellAnchor>
    <xdr:from>
      <xdr:col>14</xdr:col>
      <xdr:colOff>476249</xdr:colOff>
      <xdr:row>11</xdr:row>
      <xdr:rowOff>138792</xdr:rowOff>
    </xdr:from>
    <xdr:to>
      <xdr:col>19</xdr:col>
      <xdr:colOff>449035</xdr:colOff>
      <xdr:row>26</xdr:row>
      <xdr:rowOff>24492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5CA0CBA-A208-413B-9663-F8455AE19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0.36067</cdr:x>
      <cdr:y>0.01356</cdr:y>
    </cdr:from>
    <cdr:to>
      <cdr:x>0.82168</cdr:x>
      <cdr:y>0.08252</cdr:y>
    </cdr:to>
    <cdr:sp macro="" textlink="">
      <cdr:nvSpPr>
        <cdr:cNvPr id="5" name="Textfeld 2"/>
        <cdr:cNvSpPr txBox="1"/>
      </cdr:nvSpPr>
      <cdr:spPr>
        <a:xfrm xmlns:a="http://schemas.openxmlformats.org/drawingml/2006/main">
          <a:off x="3353824" y="81526"/>
          <a:ext cx="4286940" cy="414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de-DE" sz="1400" b="1">
            <a:latin typeface="Arial" pitchFamily="34" charset="0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C0DB-E3FF-419E-A96A-261BCC87B2C5}">
  <sheetPr>
    <tabColor theme="1" tint="4.9989318521683403E-2"/>
  </sheetPr>
  <dimension ref="A1:W465"/>
  <sheetViews>
    <sheetView tabSelected="1" zoomScale="70" zoomScaleNormal="70" workbookViewId="0">
      <selection activeCell="S36" sqref="S36"/>
    </sheetView>
  </sheetViews>
  <sheetFormatPr baseColWidth="10" defaultColWidth="11.42578125" defaultRowHeight="15" x14ac:dyDescent="0.25"/>
  <cols>
    <col min="1" max="1" width="12.28515625" bestFit="1" customWidth="1"/>
    <col min="2" max="2" width="12" bestFit="1" customWidth="1"/>
    <col min="3" max="3" width="16.5703125" style="1" bestFit="1" customWidth="1"/>
    <col min="4" max="4" width="19.140625" style="1" bestFit="1" customWidth="1"/>
    <col min="5" max="5" width="12.28515625" style="1" bestFit="1" customWidth="1"/>
    <col min="7" max="7" width="16.5703125" style="2" bestFit="1" customWidth="1"/>
    <col min="8" max="8" width="19.140625" style="2" customWidth="1"/>
    <col min="9" max="9" width="12.28515625" style="2" bestFit="1" customWidth="1"/>
    <col min="10" max="10" width="16.5703125" style="3" bestFit="1" customWidth="1"/>
    <col min="11" max="11" width="19.140625" style="3" bestFit="1" customWidth="1"/>
    <col min="12" max="12" width="12.28515625" style="3" bestFit="1" customWidth="1"/>
    <col min="14" max="14" width="10.5703125" bestFit="1" customWidth="1"/>
    <col min="15" max="16" width="12.28515625" bestFit="1" customWidth="1"/>
    <col min="17" max="17" width="20.85546875" bestFit="1" customWidth="1"/>
    <col min="18" max="18" width="12.28515625" bestFit="1" customWidth="1"/>
    <col min="20" max="20" width="20.85546875" bestFit="1" customWidth="1"/>
    <col min="21" max="21" width="12.28515625" bestFit="1" customWidth="1"/>
    <col min="22" max="22" width="11.42578125" bestFit="1" customWidth="1"/>
    <col min="23" max="23" width="7.140625" bestFit="1" customWidth="1"/>
  </cols>
  <sheetData>
    <row r="1" spans="1:23" x14ac:dyDescent="0.25">
      <c r="A1" s="17" t="s">
        <v>0</v>
      </c>
      <c r="B1" s="17"/>
      <c r="C1" s="18" t="s">
        <v>1</v>
      </c>
      <c r="D1" s="19"/>
      <c r="E1" s="1" t="s">
        <v>2</v>
      </c>
      <c r="G1" s="20" t="s">
        <v>3</v>
      </c>
      <c r="H1" s="21"/>
      <c r="I1" s="2" t="s">
        <v>2</v>
      </c>
      <c r="J1" s="22" t="s">
        <v>4</v>
      </c>
      <c r="K1" s="22"/>
      <c r="L1" s="3" t="s">
        <v>2</v>
      </c>
      <c r="T1" s="3" t="s">
        <v>4</v>
      </c>
    </row>
    <row r="2" spans="1:23" x14ac:dyDescent="0.25">
      <c r="A2" s="4" t="s">
        <v>5</v>
      </c>
      <c r="B2" s="4" t="s">
        <v>6</v>
      </c>
      <c r="C2" s="1" t="s">
        <v>7</v>
      </c>
      <c r="D2" s="1" t="s">
        <v>8</v>
      </c>
      <c r="E2" s="1">
        <f>SUM(D3:D711)</f>
        <v>1.7600998811282706E-3</v>
      </c>
      <c r="G2" s="2" t="s">
        <v>7</v>
      </c>
      <c r="H2" s="2" t="s">
        <v>8</v>
      </c>
      <c r="I2" s="2">
        <f>SUM(H3:H711)</f>
        <v>6.4221512781106015E-3</v>
      </c>
      <c r="J2" s="3" t="s">
        <v>7</v>
      </c>
      <c r="K2" s="3" t="s">
        <v>8</v>
      </c>
      <c r="L2" s="3">
        <f>SUM(K3:K711)</f>
        <v>1.7600998811282706E-3</v>
      </c>
    </row>
    <row r="3" spans="1:23" x14ac:dyDescent="0.25">
      <c r="A3" s="5">
        <v>6.5699620048436432E-5</v>
      </c>
      <c r="B3" s="6">
        <v>347.90107063174491</v>
      </c>
      <c r="C3" s="1">
        <f t="shared" ref="C3:C66" si="0">$O$4*($O$6+A3)^$O$5</f>
        <v>351.66732604277058</v>
      </c>
      <c r="D3" s="1">
        <f>((C3-B3)/B3)^2</f>
        <v>1.1719470948192627E-4</v>
      </c>
      <c r="G3" s="2">
        <f>$R$4+$R$5*(1-EXP(-$R$6*A3))</f>
        <v>358.86107991522022</v>
      </c>
      <c r="H3" s="2">
        <f>((G3-B3)/B3)^2</f>
        <v>9.924538333242795E-4</v>
      </c>
      <c r="J3" s="3">
        <f>C3*$U$4+(1-$U$4)*G3</f>
        <v>351.66732604277058</v>
      </c>
      <c r="K3" s="3">
        <f>((J3-B3)/B3)^2</f>
        <v>1.1719470948192627E-4</v>
      </c>
      <c r="O3">
        <v>0</v>
      </c>
    </row>
    <row r="4" spans="1:23" x14ac:dyDescent="0.25">
      <c r="A4" s="5">
        <v>4.2776436952103505E-4</v>
      </c>
      <c r="B4" s="6">
        <v>354.69237839884732</v>
      </c>
      <c r="C4" s="1">
        <f t="shared" si="0"/>
        <v>353.03035535260926</v>
      </c>
      <c r="D4" s="1">
        <f t="shared" ref="D4:D67" si="1">((C4-B4)/B4)^2</f>
        <v>2.1956866947728478E-5</v>
      </c>
      <c r="G4" s="2">
        <f>$R$4+$R$5*(1-EXP(-$R$6*A4))</f>
        <v>359.72598445967458</v>
      </c>
      <c r="H4" s="2">
        <f t="shared" ref="H4:H67" si="2">((G4-B4)/B4)^2</f>
        <v>2.013978058410407E-4</v>
      </c>
      <c r="J4" s="3">
        <f t="shared" ref="J4:J67" si="3">C4*$U$4+(1-$U$4)*G4</f>
        <v>353.03035535260926</v>
      </c>
      <c r="K4" s="3">
        <f t="shared" ref="K4:K67" si="4">((J4-B4)/B4)^2</f>
        <v>2.1956866947728478E-5</v>
      </c>
      <c r="N4" s="1" t="s">
        <v>9</v>
      </c>
      <c r="O4" s="15">
        <v>714.07058786496452</v>
      </c>
      <c r="Q4" s="2" t="s">
        <v>10</v>
      </c>
      <c r="R4" s="16">
        <v>358.70372336555494</v>
      </c>
      <c r="T4" s="3" t="s">
        <v>11</v>
      </c>
      <c r="U4" s="3">
        <v>1</v>
      </c>
    </row>
    <row r="5" spans="1:23" x14ac:dyDescent="0.25">
      <c r="A5" s="5">
        <v>9.3434657700360068E-4</v>
      </c>
      <c r="B5" s="6">
        <v>359.11739316573943</v>
      </c>
      <c r="C5" s="1">
        <f t="shared" si="0"/>
        <v>354.89555897128412</v>
      </c>
      <c r="D5" s="1">
        <f t="shared" si="1"/>
        <v>1.3820681748353701E-4</v>
      </c>
      <c r="G5" s="2">
        <f>$R$4+$R$5*(1-EXP(-$R$6*A5))</f>
        <v>360.92967953386176</v>
      </c>
      <c r="H5" s="2">
        <f t="shared" si="2"/>
        <v>2.5467174714897134E-5</v>
      </c>
      <c r="J5" s="3">
        <f t="shared" si="3"/>
        <v>354.89555897128412</v>
      </c>
      <c r="K5" s="3">
        <f t="shared" si="4"/>
        <v>1.3820681748353701E-4</v>
      </c>
      <c r="N5" s="1" t="s">
        <v>12</v>
      </c>
      <c r="O5" s="7">
        <v>0.17077542243278931</v>
      </c>
      <c r="Q5" s="2" t="s">
        <v>13</v>
      </c>
      <c r="R5" s="16">
        <v>195.16750787204933</v>
      </c>
    </row>
    <row r="6" spans="1:23" x14ac:dyDescent="0.25">
      <c r="A6" s="5">
        <v>1.5278495171323842E-3</v>
      </c>
      <c r="B6" s="6">
        <v>361.90171750952771</v>
      </c>
      <c r="C6" s="1">
        <f t="shared" si="0"/>
        <v>357.02193339110937</v>
      </c>
      <c r="D6" s="1">
        <f t="shared" si="1"/>
        <v>1.8181090563537387E-4</v>
      </c>
      <c r="G6" s="2">
        <f>$R$4+$R$5*(1-EXP(-$R$6*A6))</f>
        <v>362.33041772339965</v>
      </c>
      <c r="H6" s="2">
        <f t="shared" si="2"/>
        <v>1.4032211177572712E-6</v>
      </c>
      <c r="J6" s="3">
        <f t="shared" si="3"/>
        <v>357.02193339110937</v>
      </c>
      <c r="K6" s="3">
        <f t="shared" si="4"/>
        <v>1.8181090563537387E-4</v>
      </c>
      <c r="N6" s="1" t="s">
        <v>14</v>
      </c>
      <c r="O6" s="7">
        <v>1.5737703105141131E-2</v>
      </c>
      <c r="Q6" s="2" t="s">
        <v>15</v>
      </c>
      <c r="R6" s="16">
        <v>12.276924544347871</v>
      </c>
    </row>
    <row r="7" spans="1:23" x14ac:dyDescent="0.25">
      <c r="A7" s="5">
        <v>2.1796583094391142E-3</v>
      </c>
      <c r="B7" s="6">
        <v>363.91567522582653</v>
      </c>
      <c r="C7" s="1">
        <f t="shared" si="0"/>
        <v>359.28847283095803</v>
      </c>
      <c r="D7" s="1">
        <f t="shared" si="1"/>
        <v>1.616722441404019E-4</v>
      </c>
      <c r="G7" s="2">
        <f t="shared" ref="G7:G70" si="5">$R$4+$R$5*(1-EXP(-$R$6*A7))</f>
        <v>363.85705066791758</v>
      </c>
      <c r="H7" s="2">
        <f t="shared" si="2"/>
        <v>2.595121143099997E-8</v>
      </c>
      <c r="J7" s="3">
        <f t="shared" si="3"/>
        <v>359.28847283095803</v>
      </c>
      <c r="K7" s="3">
        <f t="shared" si="4"/>
        <v>1.616722441404019E-4</v>
      </c>
    </row>
    <row r="8" spans="1:23" x14ac:dyDescent="0.25">
      <c r="A8" s="5">
        <v>2.9318629432868878E-3</v>
      </c>
      <c r="B8" s="6">
        <v>365.50051846650518</v>
      </c>
      <c r="C8" s="1">
        <f t="shared" si="0"/>
        <v>361.82066024607025</v>
      </c>
      <c r="D8" s="1">
        <f t="shared" si="1"/>
        <v>1.0136456893675642E-4</v>
      </c>
      <c r="G8" s="2">
        <f t="shared" si="5"/>
        <v>365.60370853736777</v>
      </c>
      <c r="H8" s="2">
        <f t="shared" si="2"/>
        <v>7.9707617251219055E-8</v>
      </c>
      <c r="J8" s="3">
        <f t="shared" si="3"/>
        <v>361.82066024607025</v>
      </c>
      <c r="K8" s="3">
        <f t="shared" si="4"/>
        <v>1.0136456893675642E-4</v>
      </c>
      <c r="N8" t="s">
        <v>16</v>
      </c>
      <c r="Q8" s="8"/>
    </row>
    <row r="9" spans="1:23" x14ac:dyDescent="0.25">
      <c r="A9" s="5">
        <v>3.7542997902594872E-3</v>
      </c>
      <c r="B9" s="6">
        <v>366.9065645380939</v>
      </c>
      <c r="C9" s="1">
        <f t="shared" si="0"/>
        <v>364.49423262338468</v>
      </c>
      <c r="D9" s="1">
        <f t="shared" si="1"/>
        <v>4.3227802734219141E-5</v>
      </c>
      <c r="G9" s="2">
        <f t="shared" si="5"/>
        <v>367.49508014040805</v>
      </c>
      <c r="H9" s="2">
        <f t="shared" si="2"/>
        <v>2.5727939037584047E-6</v>
      </c>
      <c r="J9" s="3">
        <f t="shared" si="3"/>
        <v>364.49423262338468</v>
      </c>
      <c r="K9" s="3">
        <f t="shared" si="4"/>
        <v>4.3227802734219141E-5</v>
      </c>
      <c r="O9" s="1" t="s">
        <v>1</v>
      </c>
      <c r="P9" s="2" t="s">
        <v>3</v>
      </c>
      <c r="Q9" s="3" t="s">
        <v>4</v>
      </c>
    </row>
    <row r="10" spans="1:23" x14ac:dyDescent="0.25">
      <c r="A10" s="5">
        <v>4.622214198623578E-3</v>
      </c>
      <c r="B10" s="6">
        <v>368.13128732440828</v>
      </c>
      <c r="C10" s="1">
        <f t="shared" si="0"/>
        <v>367.21604914186923</v>
      </c>
      <c r="D10" s="1">
        <f t="shared" si="1"/>
        <v>6.1810577464978841E-6</v>
      </c>
      <c r="G10" s="2">
        <f t="shared" si="5"/>
        <v>369.47043490754595</v>
      </c>
      <c r="H10" s="2">
        <f t="shared" si="2"/>
        <v>1.3232790128020808E-5</v>
      </c>
      <c r="J10" s="3">
        <f t="shared" si="3"/>
        <v>367.21604914186923</v>
      </c>
      <c r="K10" s="3">
        <f t="shared" si="4"/>
        <v>6.1810577464978841E-6</v>
      </c>
      <c r="N10" t="s">
        <v>17</v>
      </c>
      <c r="O10" s="1" t="s">
        <v>18</v>
      </c>
      <c r="P10" s="2" t="s">
        <v>18</v>
      </c>
      <c r="Q10" s="3" t="s">
        <v>18</v>
      </c>
      <c r="U10" s="22" t="s">
        <v>4</v>
      </c>
      <c r="V10" s="22"/>
    </row>
    <row r="11" spans="1:23" x14ac:dyDescent="0.25">
      <c r="A11" s="5">
        <v>5.5786659887332377E-3</v>
      </c>
      <c r="B11" s="6">
        <v>369.67756791348285</v>
      </c>
      <c r="C11" s="1">
        <f t="shared" si="0"/>
        <v>370.10626883932281</v>
      </c>
      <c r="D11" s="1">
        <f t="shared" si="1"/>
        <v>1.3448153147962996E-6</v>
      </c>
      <c r="G11" s="2">
        <f t="shared" si="5"/>
        <v>371.62305878412133</v>
      </c>
      <c r="H11" s="2">
        <f t="shared" si="2"/>
        <v>2.7695690526632604E-5</v>
      </c>
      <c r="J11" s="3">
        <f t="shared" si="3"/>
        <v>370.10626883932281</v>
      </c>
      <c r="K11" s="3">
        <f t="shared" si="4"/>
        <v>1.3448153147962996E-6</v>
      </c>
      <c r="N11" s="6">
        <v>0</v>
      </c>
      <c r="O11" s="1">
        <f t="shared" ref="O11:O74" si="6">$O$4*($O$6+N11)^$O$5</f>
        <v>351.41722271272454</v>
      </c>
      <c r="P11" s="2">
        <f t="shared" ref="P11:P74" si="7">$R$4+$R$5*(1-EXP(-$R$6*N11))</f>
        <v>358.70372336555494</v>
      </c>
      <c r="Q11" s="9">
        <f t="shared" ref="Q11:Q75" si="8">O11*$U$4+(1-$U$4)*P11</f>
        <v>351.41722271272454</v>
      </c>
      <c r="R11" s="10"/>
      <c r="U11" s="6" t="s">
        <v>17</v>
      </c>
      <c r="V11" s="6" t="s">
        <v>19</v>
      </c>
      <c r="W11" t="s">
        <v>20</v>
      </c>
    </row>
    <row r="12" spans="1:23" x14ac:dyDescent="0.25">
      <c r="A12" s="5">
        <v>6.3763079686168754E-3</v>
      </c>
      <c r="B12" s="6">
        <v>371.35315387168947</v>
      </c>
      <c r="C12" s="1">
        <f t="shared" si="0"/>
        <v>372.43547552136357</v>
      </c>
      <c r="D12" s="1">
        <f t="shared" si="1"/>
        <v>8.4945124666560963E-6</v>
      </c>
      <c r="G12" s="2">
        <f t="shared" si="5"/>
        <v>373.39903061365499</v>
      </c>
      <c r="H12" s="2">
        <f t="shared" si="2"/>
        <v>3.035181713661503E-5</v>
      </c>
      <c r="J12" s="3">
        <f t="shared" si="3"/>
        <v>372.43547552136357</v>
      </c>
      <c r="K12" s="3">
        <f t="shared" si="4"/>
        <v>8.4945124666560963E-6</v>
      </c>
      <c r="N12" s="6">
        <v>5.0000000000000001E-3</v>
      </c>
      <c r="O12" s="1">
        <f t="shared" si="6"/>
        <v>368.37083159050712</v>
      </c>
      <c r="P12" s="2">
        <f t="shared" si="7"/>
        <v>370.32371430620213</v>
      </c>
      <c r="Q12" s="9">
        <f t="shared" si="8"/>
        <v>368.37083159050712</v>
      </c>
      <c r="R12" s="10"/>
      <c r="U12" s="11">
        <v>0</v>
      </c>
      <c r="V12" s="11">
        <f>Q11/1000</f>
        <v>0.35141722271272452</v>
      </c>
    </row>
    <row r="13" spans="1:23" x14ac:dyDescent="0.25">
      <c r="A13" s="5">
        <v>7.3224317978125642E-3</v>
      </c>
      <c r="B13" s="6">
        <v>373.15218393416797</v>
      </c>
      <c r="C13" s="1">
        <f t="shared" si="0"/>
        <v>375.10960509167478</v>
      </c>
      <c r="D13" s="1">
        <f t="shared" si="1"/>
        <v>2.7516714700409811E-5</v>
      </c>
      <c r="G13" s="2">
        <f t="shared" si="5"/>
        <v>375.48317619102374</v>
      </c>
      <c r="H13" s="2">
        <f t="shared" si="2"/>
        <v>3.9022014526813773E-5</v>
      </c>
      <c r="J13" s="3">
        <f t="shared" si="3"/>
        <v>375.10960509167478</v>
      </c>
      <c r="K13" s="3">
        <f t="shared" si="4"/>
        <v>2.7516714700409811E-5</v>
      </c>
      <c r="N13" s="6">
        <v>0.01</v>
      </c>
      <c r="O13" s="1">
        <f t="shared" si="6"/>
        <v>382.21306569100466</v>
      </c>
      <c r="P13" s="2">
        <f t="shared" si="7"/>
        <v>381.25186780457767</v>
      </c>
      <c r="Q13" s="9">
        <f t="shared" si="8"/>
        <v>382.21306569100466</v>
      </c>
      <c r="R13" s="10"/>
      <c r="U13" s="11">
        <v>5.0000000000000001E-3</v>
      </c>
      <c r="V13" s="11">
        <f t="shared" ref="V13:V76" si="9">Q12/1000</f>
        <v>0.3683708315905071</v>
      </c>
    </row>
    <row r="14" spans="1:23" x14ac:dyDescent="0.25">
      <c r="A14" s="5">
        <v>8.1562269452755444E-3</v>
      </c>
      <c r="B14" s="6">
        <v>375.03155610997334</v>
      </c>
      <c r="C14" s="1">
        <f t="shared" si="0"/>
        <v>377.39185504145911</v>
      </c>
      <c r="D14" s="1">
        <f t="shared" si="1"/>
        <v>3.9609412034195208E-5</v>
      </c>
      <c r="G14" s="2">
        <f t="shared" si="5"/>
        <v>377.29992047209328</v>
      </c>
      <c r="H14" s="2">
        <f t="shared" si="2"/>
        <v>3.6583900506419641E-5</v>
      </c>
      <c r="J14" s="3">
        <f t="shared" si="3"/>
        <v>377.39185504145911</v>
      </c>
      <c r="K14" s="3">
        <f t="shared" si="4"/>
        <v>3.9609412034195208E-5</v>
      </c>
      <c r="N14" s="6">
        <v>1.4999999999999999E-2</v>
      </c>
      <c r="O14" s="1">
        <f t="shared" si="6"/>
        <v>393.97856275735217</v>
      </c>
      <c r="P14" s="2">
        <f t="shared" si="7"/>
        <v>391.5293748606552</v>
      </c>
      <c r="Q14" s="9">
        <f t="shared" si="8"/>
        <v>393.97856275735217</v>
      </c>
      <c r="R14" s="10"/>
      <c r="U14" s="11">
        <v>0.01</v>
      </c>
      <c r="V14" s="11">
        <f t="shared" si="9"/>
        <v>0.38221306569100466</v>
      </c>
    </row>
    <row r="15" spans="1:23" x14ac:dyDescent="0.25">
      <c r="A15" s="5">
        <v>8.9555846629618008E-3</v>
      </c>
      <c r="B15" s="6">
        <v>376.91272788634973</v>
      </c>
      <c r="C15" s="1">
        <f t="shared" si="0"/>
        <v>379.51865719381414</v>
      </c>
      <c r="D15" s="1">
        <f t="shared" si="1"/>
        <v>4.7801734320582312E-5</v>
      </c>
      <c r="G15" s="2">
        <f t="shared" si="5"/>
        <v>379.02425543748689</v>
      </c>
      <c r="H15" s="2">
        <f t="shared" si="2"/>
        <v>3.1384260383966453E-5</v>
      </c>
      <c r="J15" s="3">
        <f t="shared" si="3"/>
        <v>379.51865719381414</v>
      </c>
      <c r="K15" s="3">
        <f t="shared" si="4"/>
        <v>4.7801734320582312E-5</v>
      </c>
      <c r="N15" s="6">
        <v>0.02</v>
      </c>
      <c r="O15" s="1">
        <f t="shared" si="6"/>
        <v>404.25065780206842</v>
      </c>
      <c r="P15" s="2">
        <f t="shared" si="7"/>
        <v>401.19497402188807</v>
      </c>
      <c r="Q15" s="9">
        <f t="shared" si="8"/>
        <v>404.25065780206842</v>
      </c>
      <c r="R15" s="10"/>
      <c r="U15" s="11">
        <v>1.4999999999999999E-2</v>
      </c>
      <c r="V15" s="11">
        <f t="shared" si="9"/>
        <v>0.39397856275735216</v>
      </c>
    </row>
    <row r="16" spans="1:23" x14ac:dyDescent="0.25">
      <c r="A16" s="5">
        <v>9.7294724213015209E-3</v>
      </c>
      <c r="B16" s="6">
        <v>378.69317943143892</v>
      </c>
      <c r="C16" s="1">
        <f t="shared" si="0"/>
        <v>381.52397980857296</v>
      </c>
      <c r="D16" s="1">
        <f t="shared" si="1"/>
        <v>5.5878343514073553E-5</v>
      </c>
      <c r="G16" s="2">
        <f t="shared" si="5"/>
        <v>380.67760320914152</v>
      </c>
      <c r="H16" s="2">
        <f t="shared" si="2"/>
        <v>2.7459579218948072E-5</v>
      </c>
      <c r="J16" s="3">
        <f t="shared" si="3"/>
        <v>381.52397980857296</v>
      </c>
      <c r="K16" s="3">
        <f t="shared" si="4"/>
        <v>5.5878343514073553E-5</v>
      </c>
      <c r="N16" s="6">
        <v>2.5000000000000001E-2</v>
      </c>
      <c r="O16" s="1">
        <f t="shared" si="6"/>
        <v>413.39261773525487</v>
      </c>
      <c r="P16" s="2">
        <f t="shared" si="7"/>
        <v>410.28509739868309</v>
      </c>
      <c r="Q16" s="9">
        <f t="shared" si="8"/>
        <v>413.39261773525487</v>
      </c>
      <c r="R16" s="10"/>
      <c r="U16" s="11">
        <v>0.02</v>
      </c>
      <c r="V16" s="11">
        <f t="shared" si="9"/>
        <v>0.40425065780206842</v>
      </c>
    </row>
    <row r="17" spans="1:22" x14ac:dyDescent="0.25">
      <c r="A17" s="5">
        <v>1.0497117918451997E-2</v>
      </c>
      <c r="B17" s="6">
        <v>380.65693389805477</v>
      </c>
      <c r="C17" s="1">
        <f t="shared" si="0"/>
        <v>383.46381239569035</v>
      </c>
      <c r="D17" s="1">
        <f t="shared" si="1"/>
        <v>5.4372554452931132E-5</v>
      </c>
      <c r="G17" s="2">
        <f t="shared" si="5"/>
        <v>382.30216915042593</v>
      </c>
      <c r="H17" s="2">
        <f t="shared" si="2"/>
        <v>1.8680501139058962E-5</v>
      </c>
      <c r="J17" s="3">
        <f t="shared" si="3"/>
        <v>383.46381239569035</v>
      </c>
      <c r="K17" s="3">
        <f t="shared" si="4"/>
        <v>5.4372554452931132E-5</v>
      </c>
      <c r="N17" s="6">
        <v>0.03</v>
      </c>
      <c r="O17" s="1">
        <f t="shared" si="6"/>
        <v>421.6469192083614</v>
      </c>
      <c r="P17" s="2">
        <f t="shared" si="7"/>
        <v>418.83400798632385</v>
      </c>
      <c r="Q17" s="9">
        <f t="shared" si="8"/>
        <v>421.6469192083614</v>
      </c>
      <c r="R17" s="10"/>
      <c r="U17" s="11">
        <v>2.5000000000000001E-2</v>
      </c>
      <c r="V17" s="11">
        <f t="shared" si="9"/>
        <v>0.41339261773525487</v>
      </c>
    </row>
    <row r="18" spans="1:22" x14ac:dyDescent="0.25">
      <c r="A18" s="5">
        <v>1.1220350970935135E-2</v>
      </c>
      <c r="B18" s="6">
        <v>382.46183203388892</v>
      </c>
      <c r="C18" s="1">
        <f t="shared" si="0"/>
        <v>385.24882041078092</v>
      </c>
      <c r="D18" s="1">
        <f t="shared" si="1"/>
        <v>5.3099950098876602E-5</v>
      </c>
      <c r="G18" s="2">
        <f t="shared" si="5"/>
        <v>383.81880105852184</v>
      </c>
      <c r="H18" s="2">
        <f t="shared" si="2"/>
        <v>1.2588200927745762E-5</v>
      </c>
      <c r="J18" s="3">
        <f t="shared" si="3"/>
        <v>385.24882041078092</v>
      </c>
      <c r="K18" s="3">
        <f t="shared" si="4"/>
        <v>5.3099950098876602E-5</v>
      </c>
      <c r="N18" s="6">
        <v>3.5000000000000003E-2</v>
      </c>
      <c r="O18" s="1">
        <f t="shared" si="6"/>
        <v>429.18394365293705</v>
      </c>
      <c r="P18" s="2">
        <f t="shared" si="7"/>
        <v>426.87392881094564</v>
      </c>
      <c r="Q18" s="9">
        <f t="shared" si="8"/>
        <v>429.18394365293705</v>
      </c>
      <c r="R18" s="10"/>
      <c r="U18" s="11">
        <v>0.03</v>
      </c>
      <c r="V18" s="11">
        <f t="shared" si="9"/>
        <v>0.42164691920836139</v>
      </c>
    </row>
    <row r="19" spans="1:22" x14ac:dyDescent="0.25">
      <c r="A19" s="5">
        <v>1.1993248943959034E-2</v>
      </c>
      <c r="B19" s="6">
        <v>384.30013409984923</v>
      </c>
      <c r="C19" s="1">
        <f t="shared" si="0"/>
        <v>387.11303712360871</v>
      </c>
      <c r="D19" s="1">
        <f t="shared" si="1"/>
        <v>5.3575773241446385E-5</v>
      </c>
      <c r="G19" s="2">
        <f t="shared" si="5"/>
        <v>385.4247648821318</v>
      </c>
      <c r="H19" s="2">
        <f t="shared" si="2"/>
        <v>8.5640434258320811E-6</v>
      </c>
      <c r="J19" s="3">
        <f t="shared" si="3"/>
        <v>387.11303712360871</v>
      </c>
      <c r="K19" s="3">
        <f t="shared" si="4"/>
        <v>5.3575773241446385E-5</v>
      </c>
      <c r="N19" s="6">
        <v>0.04</v>
      </c>
      <c r="O19" s="1">
        <f t="shared" si="6"/>
        <v>436.12825373295897</v>
      </c>
      <c r="P19" s="2">
        <f t="shared" si="7"/>
        <v>434.43516438634617</v>
      </c>
      <c r="Q19" s="9">
        <f t="shared" si="8"/>
        <v>436.12825373295897</v>
      </c>
      <c r="R19" s="10"/>
      <c r="U19" s="11">
        <v>3.5000000000000003E-2</v>
      </c>
      <c r="V19" s="11">
        <f t="shared" si="9"/>
        <v>0.42918394365293705</v>
      </c>
    </row>
    <row r="20" spans="1:22" x14ac:dyDescent="0.25">
      <c r="A20" s="5">
        <v>1.2708687865409681E-2</v>
      </c>
      <c r="B20" s="6">
        <v>386.06086523969674</v>
      </c>
      <c r="C20" s="1">
        <f t="shared" si="0"/>
        <v>388.80065044851187</v>
      </c>
      <c r="D20" s="1">
        <f t="shared" si="1"/>
        <v>5.0364145984678943E-5</v>
      </c>
      <c r="G20" s="2">
        <f t="shared" si="5"/>
        <v>386.89781716576852</v>
      </c>
      <c r="H20" s="2">
        <f t="shared" si="2"/>
        <v>4.6999091920269373E-6</v>
      </c>
      <c r="J20" s="3">
        <f t="shared" si="3"/>
        <v>388.80065044851187</v>
      </c>
      <c r="K20" s="3">
        <f t="shared" si="4"/>
        <v>5.0364145984678943E-5</v>
      </c>
      <c r="N20" s="6">
        <v>4.4999999999999998E-2</v>
      </c>
      <c r="O20" s="1">
        <f t="shared" si="6"/>
        <v>442.57383352612311</v>
      </c>
      <c r="P20" s="2">
        <f t="shared" si="7"/>
        <v>441.54621493943318</v>
      </c>
      <c r="Q20" s="9">
        <f t="shared" si="8"/>
        <v>442.57383352612311</v>
      </c>
      <c r="R20" s="10"/>
      <c r="U20" s="11">
        <v>0.04</v>
      </c>
      <c r="V20" s="11">
        <f t="shared" si="9"/>
        <v>0.43612825373295899</v>
      </c>
    </row>
    <row r="21" spans="1:22" x14ac:dyDescent="0.25">
      <c r="A21" s="5">
        <v>1.3457668665303183E-2</v>
      </c>
      <c r="B21">
        <v>387.75316243808101</v>
      </c>
      <c r="C21" s="1">
        <f t="shared" si="0"/>
        <v>390.53008581071009</v>
      </c>
      <c r="D21" s="1">
        <f t="shared" si="1"/>
        <v>5.1288157158141787E-5</v>
      </c>
      <c r="G21" s="2">
        <f t="shared" si="5"/>
        <v>388.42613056380588</v>
      </c>
      <c r="H21" s="2">
        <f t="shared" si="2"/>
        <v>3.0121617739463271E-6</v>
      </c>
      <c r="J21" s="3">
        <f t="shared" si="3"/>
        <v>390.53008581071009</v>
      </c>
      <c r="K21" s="3">
        <f t="shared" si="4"/>
        <v>5.1288157158141787E-5</v>
      </c>
      <c r="N21" s="6">
        <v>0.05</v>
      </c>
      <c r="O21" s="1">
        <f t="shared" si="6"/>
        <v>448.59344304039502</v>
      </c>
      <c r="P21" s="2">
        <f t="shared" si="7"/>
        <v>448.23388383485445</v>
      </c>
      <c r="Q21" s="9">
        <f t="shared" si="8"/>
        <v>448.59344304039502</v>
      </c>
      <c r="R21" s="10"/>
      <c r="U21" s="11">
        <v>4.4999999999999998E-2</v>
      </c>
      <c r="V21" s="11">
        <f t="shared" si="9"/>
        <v>0.44257383352612312</v>
      </c>
    </row>
    <row r="22" spans="1:22" x14ac:dyDescent="0.25">
      <c r="A22" s="5">
        <v>1.4162817713851921E-2</v>
      </c>
      <c r="B22">
        <v>389.52588063830814</v>
      </c>
      <c r="C22" s="1">
        <f t="shared" si="0"/>
        <v>392.12500771833874</v>
      </c>
      <c r="D22" s="1">
        <f t="shared" si="1"/>
        <v>4.4522792122134451E-5</v>
      </c>
      <c r="G22" s="2">
        <f t="shared" si="5"/>
        <v>389.85221723535477</v>
      </c>
      <c r="H22" s="2">
        <f t="shared" si="2"/>
        <v>7.0187362828507185E-7</v>
      </c>
      <c r="J22" s="3">
        <f t="shared" si="3"/>
        <v>392.12500771833874</v>
      </c>
      <c r="K22" s="3">
        <f t="shared" si="4"/>
        <v>4.4522792122134451E-5</v>
      </c>
      <c r="N22" s="6">
        <v>5.5E-2</v>
      </c>
      <c r="O22" s="1">
        <f t="shared" si="6"/>
        <v>454.24462892037178</v>
      </c>
      <c r="P22" s="2">
        <f t="shared" si="7"/>
        <v>454.52337860372086</v>
      </c>
      <c r="Q22" s="9">
        <f t="shared" si="8"/>
        <v>454.24462892037178</v>
      </c>
      <c r="R22" s="10"/>
      <c r="U22" s="11">
        <v>0.05</v>
      </c>
      <c r="V22" s="11">
        <f t="shared" si="9"/>
        <v>0.448593443040395</v>
      </c>
    </row>
    <row r="23" spans="1:22" x14ac:dyDescent="0.25">
      <c r="A23" s="5">
        <v>1.4852927943600621E-2</v>
      </c>
      <c r="B23">
        <v>391.2390784699939</v>
      </c>
      <c r="C23" s="1">
        <f t="shared" si="0"/>
        <v>393.65599575644939</v>
      </c>
      <c r="D23" s="1">
        <f t="shared" si="1"/>
        <v>3.8162702452774406E-5</v>
      </c>
      <c r="G23" s="2">
        <f t="shared" si="5"/>
        <v>391.23598682609867</v>
      </c>
      <c r="H23" s="2">
        <f t="shared" si="2"/>
        <v>6.2444540617320099E-11</v>
      </c>
      <c r="J23" s="3">
        <f t="shared" si="3"/>
        <v>393.65599575644939</v>
      </c>
      <c r="K23" s="3">
        <f t="shared" si="4"/>
        <v>3.8162702452774406E-5</v>
      </c>
      <c r="N23" s="6">
        <v>0.06</v>
      </c>
      <c r="O23" s="1">
        <f t="shared" si="6"/>
        <v>459.57373528877059</v>
      </c>
      <c r="P23" s="2">
        <f t="shared" si="7"/>
        <v>460.43840595722537</v>
      </c>
      <c r="Q23" s="9">
        <f t="shared" si="8"/>
        <v>459.57373528877059</v>
      </c>
      <c r="R23" s="10"/>
      <c r="U23" s="11">
        <v>5.5E-2</v>
      </c>
      <c r="V23" s="11">
        <f t="shared" si="9"/>
        <v>0.45424462892037176</v>
      </c>
    </row>
    <row r="24" spans="1:22" x14ac:dyDescent="0.25">
      <c r="A24" s="5">
        <v>1.5488789185803844E-2</v>
      </c>
      <c r="B24">
        <v>392.75891106600108</v>
      </c>
      <c r="C24" s="1">
        <f t="shared" si="0"/>
        <v>395.04148850631822</v>
      </c>
      <c r="D24" s="1">
        <f t="shared" si="1"/>
        <v>3.3775279120493355E-5</v>
      </c>
      <c r="G24" s="2">
        <f t="shared" si="5"/>
        <v>392.50064328824271</v>
      </c>
      <c r="H24" s="2">
        <f t="shared" si="2"/>
        <v>4.3240265995541525E-7</v>
      </c>
      <c r="J24" s="3">
        <f t="shared" si="3"/>
        <v>395.04148850631822</v>
      </c>
      <c r="K24" s="3">
        <f t="shared" si="4"/>
        <v>3.3775279120493355E-5</v>
      </c>
      <c r="N24" s="6">
        <v>6.5000000000000002E-2</v>
      </c>
      <c r="O24" s="1">
        <f t="shared" si="6"/>
        <v>464.61866642785213</v>
      </c>
      <c r="P24" s="2">
        <f t="shared" si="7"/>
        <v>466.00126114328862</v>
      </c>
      <c r="Q24" s="9">
        <f t="shared" si="8"/>
        <v>464.61866642785213</v>
      </c>
      <c r="R24" s="10"/>
      <c r="U24" s="11">
        <v>0.06</v>
      </c>
      <c r="V24" s="11">
        <f t="shared" si="9"/>
        <v>0.4595737352887706</v>
      </c>
    </row>
    <row r="25" spans="1:22" x14ac:dyDescent="0.25">
      <c r="A25" s="5">
        <v>1.626346833326528E-2</v>
      </c>
      <c r="B25">
        <v>394.64635213902483</v>
      </c>
      <c r="C25" s="1">
        <f t="shared" si="0"/>
        <v>396.69818749677302</v>
      </c>
      <c r="D25" s="1">
        <f t="shared" si="1"/>
        <v>2.7031418305720993E-5</v>
      </c>
      <c r="G25" s="2">
        <f t="shared" si="5"/>
        <v>394.02811175484709</v>
      </c>
      <c r="H25" s="2">
        <f t="shared" si="2"/>
        <v>2.4541355971341736E-6</v>
      </c>
      <c r="J25" s="3">
        <f t="shared" si="3"/>
        <v>396.69818749677302</v>
      </c>
      <c r="K25" s="3">
        <f t="shared" si="4"/>
        <v>2.7031418305720993E-5</v>
      </c>
      <c r="N25" s="6">
        <v>7.0000000000000007E-2</v>
      </c>
      <c r="O25" s="1">
        <f t="shared" si="6"/>
        <v>469.41084192746661</v>
      </c>
      <c r="P25" s="2">
        <f t="shared" si="7"/>
        <v>471.23291198303946</v>
      </c>
      <c r="Q25" s="9">
        <f t="shared" si="8"/>
        <v>469.41084192746661</v>
      </c>
      <c r="R25" s="10"/>
      <c r="U25" s="11">
        <v>6.5000000000000002E-2</v>
      </c>
      <c r="V25" s="11">
        <f t="shared" si="9"/>
        <v>0.46461866642785216</v>
      </c>
    </row>
    <row r="26" spans="1:22" x14ac:dyDescent="0.25">
      <c r="A26" s="5">
        <v>1.7012990091877522E-2</v>
      </c>
      <c r="B26">
        <v>396.26909266865738</v>
      </c>
      <c r="C26" s="1">
        <f t="shared" si="0"/>
        <v>398.26972868409865</v>
      </c>
      <c r="D26" s="1">
        <f t="shared" si="1"/>
        <v>2.5489174142136732E-5</v>
      </c>
      <c r="G26" s="2">
        <f t="shared" si="5"/>
        <v>395.4922131689853</v>
      </c>
      <c r="H26" s="2">
        <f t="shared" si="2"/>
        <v>3.843500322381888E-6</v>
      </c>
      <c r="J26" s="3">
        <f t="shared" si="3"/>
        <v>398.26972868409865</v>
      </c>
      <c r="K26" s="3">
        <f t="shared" si="4"/>
        <v>2.5489174142136732E-5</v>
      </c>
      <c r="N26" s="6">
        <v>7.4999999999999997E-2</v>
      </c>
      <c r="O26" s="1">
        <f t="shared" si="6"/>
        <v>473.97661304348014</v>
      </c>
      <c r="P26" s="2">
        <f t="shared" si="7"/>
        <v>476.15307790388471</v>
      </c>
      <c r="Q26" s="9">
        <f t="shared" si="8"/>
        <v>473.97661304348014</v>
      </c>
      <c r="R26" s="10"/>
      <c r="U26" s="11">
        <v>7.0000000000000007E-2</v>
      </c>
      <c r="V26" s="11">
        <f t="shared" si="9"/>
        <v>0.46941084192746663</v>
      </c>
    </row>
    <row r="27" spans="1:22" x14ac:dyDescent="0.25">
      <c r="A27" s="5">
        <v>1.7655318457065697E-2</v>
      </c>
      <c r="B27">
        <v>397.7635464786477</v>
      </c>
      <c r="C27" s="1">
        <f t="shared" si="0"/>
        <v>399.59295855730983</v>
      </c>
      <c r="D27" s="1">
        <f t="shared" si="1"/>
        <v>2.1153056335379872E-5</v>
      </c>
      <c r="G27" s="2">
        <f t="shared" si="5"/>
        <v>396.73624953357404</v>
      </c>
      <c r="H27" s="2">
        <f t="shared" si="2"/>
        <v>6.6702488236730472E-6</v>
      </c>
      <c r="J27" s="3">
        <f t="shared" si="3"/>
        <v>399.59295855730983</v>
      </c>
      <c r="K27" s="3">
        <f t="shared" si="4"/>
        <v>2.1153056335379872E-5</v>
      </c>
      <c r="N27" s="6">
        <v>0.08</v>
      </c>
      <c r="O27" s="1">
        <f t="shared" si="6"/>
        <v>478.3383098617183</v>
      </c>
      <c r="P27" s="2">
        <f t="shared" si="7"/>
        <v>480.78030426706454</v>
      </c>
      <c r="Q27" s="9">
        <f t="shared" si="8"/>
        <v>478.3383098617183</v>
      </c>
      <c r="R27" s="10"/>
      <c r="U27" s="11">
        <v>7.4999999999999997E-2</v>
      </c>
      <c r="V27" s="11">
        <f t="shared" si="9"/>
        <v>0.47397661304348015</v>
      </c>
    </row>
    <row r="28" spans="1:22" x14ac:dyDescent="0.25">
      <c r="A28" s="5">
        <v>1.8379705574002547E-2</v>
      </c>
      <c r="B28">
        <v>399.33953165462407</v>
      </c>
      <c r="C28" s="1">
        <f t="shared" si="0"/>
        <v>401.06014661936473</v>
      </c>
      <c r="D28" s="1">
        <f t="shared" si="1"/>
        <v>1.8564479748117538E-5</v>
      </c>
      <c r="G28" s="2">
        <f t="shared" si="5"/>
        <v>398.12749406787242</v>
      </c>
      <c r="H28" s="2">
        <f t="shared" si="2"/>
        <v>9.2118650595773667E-6</v>
      </c>
      <c r="J28" s="3">
        <f t="shared" si="3"/>
        <v>401.06014661936473</v>
      </c>
      <c r="K28" s="3">
        <f t="shared" si="4"/>
        <v>1.8564479748117538E-5</v>
      </c>
      <c r="N28" s="6">
        <v>8.5000000000000006E-2</v>
      </c>
      <c r="O28" s="1">
        <f t="shared" si="6"/>
        <v>482.51502951017653</v>
      </c>
      <c r="P28" s="2">
        <f t="shared" si="7"/>
        <v>485.13203226985274</v>
      </c>
      <c r="Q28" s="9">
        <f t="shared" si="8"/>
        <v>482.51502951017653</v>
      </c>
      <c r="R28" s="10"/>
      <c r="U28" s="11">
        <v>0.08</v>
      </c>
      <c r="V28" s="11">
        <f t="shared" si="9"/>
        <v>0.47833830986171832</v>
      </c>
    </row>
    <row r="29" spans="1:22" x14ac:dyDescent="0.25">
      <c r="A29" s="5">
        <v>1.9073945092808273E-2</v>
      </c>
      <c r="B29">
        <v>400.875936977094</v>
      </c>
      <c r="C29" s="1">
        <f t="shared" si="0"/>
        <v>402.44222854058995</v>
      </c>
      <c r="D29" s="1">
        <f t="shared" si="1"/>
        <v>1.5265999413124863E-5</v>
      </c>
      <c r="G29" s="2">
        <f t="shared" si="5"/>
        <v>399.44927673097146</v>
      </c>
      <c r="H29" s="2">
        <f t="shared" si="2"/>
        <v>1.2665465129373382E-5</v>
      </c>
      <c r="J29" s="3">
        <f t="shared" si="3"/>
        <v>402.44222854058995</v>
      </c>
      <c r="K29" s="3">
        <f t="shared" si="4"/>
        <v>1.5265999413124863E-5</v>
      </c>
      <c r="N29" s="6">
        <v>0.09</v>
      </c>
      <c r="O29" s="1">
        <f t="shared" si="6"/>
        <v>486.52323896703814</v>
      </c>
      <c r="P29" s="2">
        <f t="shared" si="7"/>
        <v>489.22466468588107</v>
      </c>
      <c r="Q29" s="9">
        <f t="shared" si="8"/>
        <v>486.52323896703814</v>
      </c>
      <c r="R29" s="10"/>
      <c r="U29" s="11">
        <v>8.5000000000000006E-2</v>
      </c>
      <c r="V29" s="11">
        <f t="shared" si="9"/>
        <v>0.48251502951017655</v>
      </c>
    </row>
    <row r="30" spans="1:22" x14ac:dyDescent="0.25">
      <c r="A30" s="5">
        <v>1.9756457119346971E-2</v>
      </c>
      <c r="B30">
        <v>402.49489446725204</v>
      </c>
      <c r="C30" s="1">
        <f t="shared" si="0"/>
        <v>403.77886058897815</v>
      </c>
      <c r="D30" s="1">
        <f t="shared" si="1"/>
        <v>1.0176217431483434E-5</v>
      </c>
      <c r="G30" s="2">
        <f t="shared" si="5"/>
        <v>400.7377953591963</v>
      </c>
      <c r="H30" s="2">
        <f t="shared" si="2"/>
        <v>1.9057756114544081E-5</v>
      </c>
      <c r="J30" s="3">
        <f t="shared" si="3"/>
        <v>403.77886058897815</v>
      </c>
      <c r="K30" s="3">
        <f t="shared" si="4"/>
        <v>1.0176217431483434E-5</v>
      </c>
      <c r="N30" s="6">
        <v>9.5000000000000001E-2</v>
      </c>
      <c r="O30" s="1">
        <f t="shared" si="6"/>
        <v>490.3772426716647</v>
      </c>
      <c r="P30" s="2">
        <f t="shared" si="7"/>
        <v>493.07362769138012</v>
      </c>
      <c r="Q30" s="9">
        <f t="shared" si="8"/>
        <v>490.3772426716647</v>
      </c>
      <c r="R30" s="10"/>
      <c r="U30" s="11">
        <v>0.09</v>
      </c>
      <c r="V30" s="11">
        <f t="shared" si="9"/>
        <v>0.48652323896703814</v>
      </c>
    </row>
    <row r="31" spans="1:22" x14ac:dyDescent="0.25">
      <c r="A31" s="5">
        <v>2.0432272871169013E-2</v>
      </c>
      <c r="B31">
        <v>403.950349967232</v>
      </c>
      <c r="C31" s="1">
        <f t="shared" si="0"/>
        <v>405.08154099726806</v>
      </c>
      <c r="D31" s="1">
        <f t="shared" si="1"/>
        <v>7.8418030002571185E-6</v>
      </c>
      <c r="G31" s="2">
        <f t="shared" si="5"/>
        <v>402.00307788976943</v>
      </c>
      <c r="H31" s="2">
        <f t="shared" si="2"/>
        <v>2.3237922307696919E-5</v>
      </c>
      <c r="J31" s="3">
        <f t="shared" si="3"/>
        <v>405.08154099726806</v>
      </c>
      <c r="K31" s="3">
        <f t="shared" si="4"/>
        <v>7.8418030002571185E-6</v>
      </c>
      <c r="N31" s="6">
        <v>0.1</v>
      </c>
      <c r="O31" s="1">
        <f t="shared" si="6"/>
        <v>494.08954992151803</v>
      </c>
      <c r="P31" s="2">
        <f t="shared" si="7"/>
        <v>496.69342901037498</v>
      </c>
      <c r="Q31" s="9">
        <f t="shared" si="8"/>
        <v>494.08954992151803</v>
      </c>
      <c r="R31" s="10"/>
      <c r="U31" s="11">
        <v>9.5000000000000001E-2</v>
      </c>
      <c r="V31" s="11">
        <f t="shared" si="9"/>
        <v>0.49037724267166471</v>
      </c>
    </row>
    <row r="32" spans="1:22" x14ac:dyDescent="0.25">
      <c r="A32" s="5">
        <v>2.1178853925618385E-2</v>
      </c>
      <c r="B32">
        <v>405.42768298121672</v>
      </c>
      <c r="C32" s="1">
        <f t="shared" si="0"/>
        <v>406.49736865145121</v>
      </c>
      <c r="D32" s="1">
        <f t="shared" si="1"/>
        <v>6.9612231702434817E-6</v>
      </c>
      <c r="G32" s="2">
        <f t="shared" si="5"/>
        <v>403.38869894234119</v>
      </c>
      <c r="H32" s="2">
        <f t="shared" si="2"/>
        <v>2.5293029670610129E-5</v>
      </c>
      <c r="J32" s="3">
        <f t="shared" si="3"/>
        <v>406.49736865145121</v>
      </c>
      <c r="K32" s="3">
        <f t="shared" si="4"/>
        <v>6.9612231702434817E-6</v>
      </c>
      <c r="N32" s="6">
        <v>0.105</v>
      </c>
      <c r="O32" s="1">
        <f t="shared" si="6"/>
        <v>497.67116688203089</v>
      </c>
      <c r="P32" s="2">
        <f t="shared" si="7"/>
        <v>500.09771259800016</v>
      </c>
      <c r="Q32" s="9">
        <f t="shared" si="8"/>
        <v>497.67116688203089</v>
      </c>
      <c r="R32" s="10"/>
      <c r="U32" s="11">
        <v>0.1</v>
      </c>
      <c r="V32" s="11">
        <f t="shared" si="9"/>
        <v>0.49408954992151805</v>
      </c>
    </row>
    <row r="33" spans="1:22" x14ac:dyDescent="0.25">
      <c r="A33" s="5">
        <v>2.1823920715471377E-2</v>
      </c>
      <c r="B33">
        <v>406.99003307194045</v>
      </c>
      <c r="C33" s="1">
        <f t="shared" si="0"/>
        <v>407.70168929370158</v>
      </c>
      <c r="D33" s="1">
        <f t="shared" si="1"/>
        <v>3.0575456765725151E-6</v>
      </c>
      <c r="G33" s="2">
        <f t="shared" si="5"/>
        <v>404.57572926242096</v>
      </c>
      <c r="H33" s="2">
        <f t="shared" si="2"/>
        <v>3.5189758938926899E-5</v>
      </c>
      <c r="J33" s="3">
        <f t="shared" si="3"/>
        <v>407.70168929370158</v>
      </c>
      <c r="K33" s="3">
        <f t="shared" si="4"/>
        <v>3.0575456765725151E-6</v>
      </c>
      <c r="N33" s="6">
        <v>0.11</v>
      </c>
      <c r="O33" s="1">
        <f t="shared" si="6"/>
        <v>501.13183112330978</v>
      </c>
      <c r="P33" s="2">
        <f t="shared" si="7"/>
        <v>503.29931006804918</v>
      </c>
      <c r="Q33" s="9">
        <f t="shared" si="8"/>
        <v>501.13183112330978</v>
      </c>
      <c r="R33" s="10"/>
      <c r="U33" s="11">
        <v>0.105</v>
      </c>
      <c r="V33" s="11">
        <f t="shared" si="9"/>
        <v>0.49767116688203089</v>
      </c>
    </row>
    <row r="34" spans="1:22" x14ac:dyDescent="0.25">
      <c r="A34" s="5">
        <v>2.2520965186172404E-2</v>
      </c>
      <c r="B34">
        <v>408.41259962463948</v>
      </c>
      <c r="C34" s="1">
        <f t="shared" si="0"/>
        <v>408.98392298785132</v>
      </c>
      <c r="D34" s="1">
        <f t="shared" si="1"/>
        <v>1.9568868045541889E-6</v>
      </c>
      <c r="G34" s="2">
        <f t="shared" si="5"/>
        <v>405.84788379785772</v>
      </c>
      <c r="H34" s="2">
        <f t="shared" si="2"/>
        <v>3.9434854269174994E-5</v>
      </c>
      <c r="J34" s="3">
        <f t="shared" si="3"/>
        <v>408.98392298785132</v>
      </c>
      <c r="K34" s="3">
        <f t="shared" si="4"/>
        <v>1.9568868045541889E-6</v>
      </c>
      <c r="N34" s="6">
        <v>0.115</v>
      </c>
      <c r="O34" s="1">
        <f t="shared" si="6"/>
        <v>504.48020180512225</v>
      </c>
      <c r="P34" s="2">
        <f t="shared" si="7"/>
        <v>506.31028905860228</v>
      </c>
      <c r="Q34" s="9">
        <f t="shared" si="8"/>
        <v>504.48020180512225</v>
      </c>
      <c r="R34" s="10"/>
      <c r="U34" s="11">
        <v>0.11</v>
      </c>
      <c r="V34" s="11">
        <f t="shared" si="9"/>
        <v>0.50113183112330983</v>
      </c>
    </row>
    <row r="35" spans="1:22" x14ac:dyDescent="0.25">
      <c r="A35" s="5">
        <v>2.3234653017885458E-2</v>
      </c>
      <c r="B35">
        <v>409.68930236832114</v>
      </c>
      <c r="C35" s="1">
        <f t="shared" si="0"/>
        <v>410.27685602035399</v>
      </c>
      <c r="D35" s="1">
        <f t="shared" si="1"/>
        <v>2.056770393198982E-6</v>
      </c>
      <c r="G35" s="2">
        <f t="shared" si="5"/>
        <v>407.13918295817655</v>
      </c>
      <c r="H35" s="2">
        <f t="shared" si="2"/>
        <v>3.874465390284487E-5</v>
      </c>
      <c r="J35" s="3">
        <f t="shared" si="3"/>
        <v>410.27685602035399</v>
      </c>
      <c r="K35" s="3">
        <f t="shared" si="4"/>
        <v>2.056770393198982E-6</v>
      </c>
      <c r="N35" s="6">
        <v>0.12</v>
      </c>
      <c r="O35" s="1">
        <f t="shared" si="6"/>
        <v>507.7240152538223</v>
      </c>
      <c r="P35" s="2">
        <f t="shared" si="7"/>
        <v>509.14199871803476</v>
      </c>
      <c r="Q35" s="9">
        <f t="shared" si="8"/>
        <v>507.7240152538223</v>
      </c>
      <c r="R35" s="10"/>
      <c r="U35" s="11">
        <v>0.115</v>
      </c>
      <c r="V35" s="11">
        <f t="shared" si="9"/>
        <v>0.50448020180512221</v>
      </c>
    </row>
    <row r="36" spans="1:22" x14ac:dyDescent="0.25">
      <c r="A36" s="5">
        <v>2.3912141161760842E-2</v>
      </c>
      <c r="B36">
        <v>411.11802074936958</v>
      </c>
      <c r="C36" s="1">
        <f t="shared" si="0"/>
        <v>411.48616953467302</v>
      </c>
      <c r="D36" s="1">
        <f t="shared" si="1"/>
        <v>8.0188800294378486E-7</v>
      </c>
      <c r="G36" s="2">
        <f t="shared" si="5"/>
        <v>408.35456104583005</v>
      </c>
      <c r="H36" s="2">
        <f t="shared" si="2"/>
        <v>4.5182810788401663E-5</v>
      </c>
      <c r="J36" s="3">
        <f t="shared" si="3"/>
        <v>411.48616953467302</v>
      </c>
      <c r="K36" s="3">
        <f t="shared" si="4"/>
        <v>8.0188800294378486E-7</v>
      </c>
      <c r="N36" s="6">
        <v>0.125</v>
      </c>
      <c r="O36" s="1">
        <f t="shared" si="6"/>
        <v>510.87021325782968</v>
      </c>
      <c r="P36" s="2">
        <f t="shared" si="7"/>
        <v>511.80511248285387</v>
      </c>
      <c r="Q36" s="9">
        <f t="shared" si="8"/>
        <v>510.87021325782968</v>
      </c>
      <c r="R36" s="10"/>
      <c r="U36" s="11">
        <v>0.12</v>
      </c>
      <c r="V36" s="11">
        <f t="shared" si="9"/>
        <v>0.50772401525382227</v>
      </c>
    </row>
    <row r="37" spans="1:22" x14ac:dyDescent="0.25">
      <c r="A37" s="5">
        <v>2.4629355244498097E-2</v>
      </c>
      <c r="B37">
        <v>412.39787317251336</v>
      </c>
      <c r="C37" s="1">
        <f t="shared" si="0"/>
        <v>412.74786422502314</v>
      </c>
      <c r="D37" s="1">
        <f t="shared" si="1"/>
        <v>7.2024632309540599E-7</v>
      </c>
      <c r="G37" s="2">
        <f t="shared" si="5"/>
        <v>409.63023745772199</v>
      </c>
      <c r="H37" s="2">
        <f t="shared" si="2"/>
        <v>4.5038614167472079E-5</v>
      </c>
      <c r="J37" s="3">
        <f t="shared" si="3"/>
        <v>412.74786422502314</v>
      </c>
      <c r="K37" s="3">
        <f t="shared" si="4"/>
        <v>7.2024632309540599E-7</v>
      </c>
      <c r="N37" s="6">
        <v>0.13</v>
      </c>
      <c r="O37" s="1">
        <f t="shared" si="6"/>
        <v>513.92504965460455</v>
      </c>
      <c r="P37" s="2">
        <f t="shared" si="7"/>
        <v>514.30966830860564</v>
      </c>
      <c r="Q37" s="9">
        <f t="shared" si="8"/>
        <v>513.92504965460455</v>
      </c>
      <c r="R37" s="10"/>
      <c r="U37" s="11">
        <v>0.125</v>
      </c>
      <c r="V37" s="11">
        <f t="shared" si="9"/>
        <v>0.51087021325782966</v>
      </c>
    </row>
    <row r="38" spans="1:22" x14ac:dyDescent="0.25">
      <c r="A38" s="5">
        <v>2.5376602890121266E-2</v>
      </c>
      <c r="B38">
        <v>413.84344386603743</v>
      </c>
      <c r="C38" s="1">
        <f t="shared" si="0"/>
        <v>414.04277248605433</v>
      </c>
      <c r="D38" s="1">
        <f t="shared" si="1"/>
        <v>2.3198887626894765E-7</v>
      </c>
      <c r="G38" s="2">
        <f t="shared" si="5"/>
        <v>410.94743915938221</v>
      </c>
      <c r="H38" s="2">
        <f t="shared" si="2"/>
        <v>4.8969578710910232E-5</v>
      </c>
      <c r="J38" s="3">
        <f t="shared" si="3"/>
        <v>414.04277248605433</v>
      </c>
      <c r="K38" s="3">
        <f t="shared" si="4"/>
        <v>2.3198887626894765E-7</v>
      </c>
      <c r="N38" s="6">
        <v>0.13500000000000001</v>
      </c>
      <c r="O38" s="1">
        <f t="shared" si="6"/>
        <v>516.89417949336018</v>
      </c>
      <c r="P38" s="2">
        <f t="shared" si="7"/>
        <v>516.66510650549128</v>
      </c>
      <c r="Q38" s="9">
        <f t="shared" si="8"/>
        <v>516.89417949336018</v>
      </c>
      <c r="R38" s="10"/>
      <c r="U38" s="11">
        <v>0.13</v>
      </c>
      <c r="V38" s="11">
        <f t="shared" si="9"/>
        <v>0.5139250496546045</v>
      </c>
    </row>
    <row r="39" spans="1:22" x14ac:dyDescent="0.25">
      <c r="A39" s="5">
        <v>2.6069644130201006E-2</v>
      </c>
      <c r="B39">
        <v>415.17763721157735</v>
      </c>
      <c r="C39" s="1">
        <f t="shared" si="0"/>
        <v>415.22641850834418</v>
      </c>
      <c r="D39" s="1">
        <f t="shared" si="1"/>
        <v>1.3805075184984633E-8</v>
      </c>
      <c r="G39" s="2">
        <f t="shared" si="5"/>
        <v>412.15833538840582</v>
      </c>
      <c r="H39" s="2">
        <f t="shared" si="2"/>
        <v>5.2886539689927E-5</v>
      </c>
      <c r="J39" s="3">
        <f t="shared" si="3"/>
        <v>415.22641850834418</v>
      </c>
      <c r="K39" s="3">
        <f t="shared" si="4"/>
        <v>1.3805075184984633E-8</v>
      </c>
      <c r="N39" s="6">
        <v>0.14000000000000001</v>
      </c>
      <c r="O39" s="1">
        <f t="shared" si="6"/>
        <v>519.78273409953636</v>
      </c>
      <c r="P39" s="2">
        <f t="shared" si="7"/>
        <v>518.88030532130631</v>
      </c>
      <c r="Q39" s="9">
        <f t="shared" si="8"/>
        <v>519.78273409953636</v>
      </c>
      <c r="R39" s="10"/>
      <c r="U39" s="11">
        <v>0.13500000000000001</v>
      </c>
      <c r="V39" s="11">
        <f t="shared" si="9"/>
        <v>0.51689417949336014</v>
      </c>
    </row>
    <row r="40" spans="1:22" x14ac:dyDescent="0.25">
      <c r="A40" s="5">
        <v>2.6790215428927653E-2</v>
      </c>
      <c r="B40">
        <v>416.45763080786742</v>
      </c>
      <c r="C40" s="1">
        <f t="shared" si="0"/>
        <v>416.43995408246457</v>
      </c>
      <c r="D40" s="1">
        <f t="shared" si="1"/>
        <v>1.801614973567393E-9</v>
      </c>
      <c r="G40" s="2">
        <f t="shared" si="5"/>
        <v>413.40645545017929</v>
      </c>
      <c r="H40" s="2">
        <f t="shared" si="2"/>
        <v>5.367755037256225E-5</v>
      </c>
      <c r="J40" s="3">
        <f t="shared" si="3"/>
        <v>416.43995408246457</v>
      </c>
      <c r="K40" s="3">
        <f t="shared" si="4"/>
        <v>1.801614973567393E-9</v>
      </c>
      <c r="N40" s="6">
        <v>0.14499999999999999</v>
      </c>
      <c r="O40" s="1">
        <f t="shared" si="6"/>
        <v>522.59538464676962</v>
      </c>
      <c r="P40" s="2">
        <f t="shared" si="7"/>
        <v>520.96361440582257</v>
      </c>
      <c r="Q40" s="9">
        <f t="shared" si="8"/>
        <v>522.59538464676962</v>
      </c>
      <c r="U40" s="11">
        <v>0.14000000000000001</v>
      </c>
      <c r="V40" s="11">
        <f t="shared" si="9"/>
        <v>0.51978273409953635</v>
      </c>
    </row>
    <row r="41" spans="1:22" x14ac:dyDescent="0.25">
      <c r="A41" s="5">
        <v>2.7471409417292935E-2</v>
      </c>
      <c r="B41">
        <v>417.75225766704102</v>
      </c>
      <c r="C41" s="1">
        <f t="shared" si="0"/>
        <v>417.57159507554206</v>
      </c>
      <c r="D41" s="1">
        <f t="shared" si="1"/>
        <v>1.8702465401890314E-7</v>
      </c>
      <c r="G41" s="2">
        <f t="shared" si="5"/>
        <v>414.57625942810432</v>
      </c>
      <c r="H41" s="2">
        <f t="shared" si="2"/>
        <v>5.7799342034699954E-5</v>
      </c>
      <c r="J41" s="3">
        <f t="shared" si="3"/>
        <v>417.57159507554206</v>
      </c>
      <c r="K41" s="3">
        <f t="shared" si="4"/>
        <v>1.8702465401890314E-7</v>
      </c>
      <c r="N41" s="6">
        <v>0.15</v>
      </c>
      <c r="O41" s="1">
        <f t="shared" si="6"/>
        <v>525.33639629515972</v>
      </c>
      <c r="P41" s="2">
        <f t="shared" si="7"/>
        <v>522.92288628274935</v>
      </c>
      <c r="Q41" s="9">
        <f t="shared" si="8"/>
        <v>525.33639629515972</v>
      </c>
      <c r="U41" s="12">
        <v>0.14499999999999999</v>
      </c>
      <c r="V41" s="11">
        <f t="shared" si="9"/>
        <v>0.52259538464676958</v>
      </c>
    </row>
    <row r="42" spans="1:22" x14ac:dyDescent="0.25">
      <c r="A42" s="5">
        <v>2.8155871966181689E-2</v>
      </c>
      <c r="B42">
        <v>419.05964431217006</v>
      </c>
      <c r="C42" s="1">
        <f t="shared" si="0"/>
        <v>418.69386245605205</v>
      </c>
      <c r="D42" s="1">
        <f t="shared" si="1"/>
        <v>7.6189064078777685E-7</v>
      </c>
      <c r="G42" s="2">
        <f t="shared" si="5"/>
        <v>415.74186411615403</v>
      </c>
      <c r="H42" s="2">
        <f t="shared" si="2"/>
        <v>6.2682100429518103E-5</v>
      </c>
      <c r="J42" s="3">
        <f t="shared" si="3"/>
        <v>418.69386245605205</v>
      </c>
      <c r="K42" s="3">
        <f t="shared" si="4"/>
        <v>7.6189064078777685E-7</v>
      </c>
      <c r="N42" s="6">
        <v>0.155</v>
      </c>
      <c r="O42" s="1">
        <f t="shared" si="6"/>
        <v>528.00967453538101</v>
      </c>
      <c r="P42" s="2">
        <f t="shared" si="7"/>
        <v>524.76550594789978</v>
      </c>
      <c r="Q42" s="9">
        <f t="shared" si="8"/>
        <v>528.00967453538101</v>
      </c>
      <c r="U42" s="12">
        <v>0.15</v>
      </c>
      <c r="V42" s="11">
        <f t="shared" si="9"/>
        <v>0.52533639629515971</v>
      </c>
    </row>
    <row r="43" spans="1:22" x14ac:dyDescent="0.25">
      <c r="A43" s="5">
        <v>2.8920987840763523E-2</v>
      </c>
      <c r="B43">
        <v>420.1232858078464</v>
      </c>
      <c r="C43" s="1">
        <f t="shared" si="0"/>
        <v>419.93132281419105</v>
      </c>
      <c r="D43" s="1">
        <f t="shared" si="1"/>
        <v>2.0877645608644882E-7</v>
      </c>
      <c r="G43" s="2">
        <f t="shared" si="5"/>
        <v>417.03327575263665</v>
      </c>
      <c r="H43" s="2">
        <f t="shared" si="2"/>
        <v>5.4096140127811093E-5</v>
      </c>
      <c r="J43" s="3">
        <f t="shared" si="3"/>
        <v>419.93132281419105</v>
      </c>
      <c r="K43" s="3">
        <f t="shared" si="4"/>
        <v>2.0877645608644882E-7</v>
      </c>
      <c r="N43" s="6">
        <v>0.16</v>
      </c>
      <c r="O43" s="1">
        <f t="shared" si="6"/>
        <v>530.61880505400268</v>
      </c>
      <c r="P43" s="2">
        <f t="shared" si="7"/>
        <v>526.498418705125</v>
      </c>
      <c r="Q43" s="9">
        <f t="shared" si="8"/>
        <v>530.61880505400268</v>
      </c>
      <c r="U43" s="12">
        <v>0.155</v>
      </c>
      <c r="V43" s="11">
        <f t="shared" si="9"/>
        <v>0.52800967453538106</v>
      </c>
    </row>
    <row r="44" spans="1:22" x14ac:dyDescent="0.25">
      <c r="A44" s="5">
        <v>2.9588964284254532E-2</v>
      </c>
      <c r="B44">
        <v>421.44960788452124</v>
      </c>
      <c r="C44" s="1">
        <f t="shared" si="0"/>
        <v>420.99738266397884</v>
      </c>
      <c r="D44" s="1">
        <f t="shared" si="1"/>
        <v>1.1513788572520215E-6</v>
      </c>
      <c r="G44" s="2">
        <f t="shared" si="5"/>
        <v>418.15085355940118</v>
      </c>
      <c r="H44" s="2">
        <f t="shared" si="2"/>
        <v>6.126446383657653E-5</v>
      </c>
      <c r="J44" s="3">
        <f t="shared" si="3"/>
        <v>420.99738266397884</v>
      </c>
      <c r="K44" s="3">
        <f t="shared" si="4"/>
        <v>1.1513788572520215E-6</v>
      </c>
      <c r="N44" s="6">
        <v>0.16500000000000001</v>
      </c>
      <c r="O44" s="1">
        <f t="shared" si="6"/>
        <v>533.16708818260986</v>
      </c>
      <c r="P44" s="2">
        <f t="shared" si="7"/>
        <v>528.12815634493734</v>
      </c>
      <c r="Q44" s="9">
        <f t="shared" si="8"/>
        <v>533.16708818260986</v>
      </c>
      <c r="U44" s="12">
        <v>0.16</v>
      </c>
      <c r="V44" s="11">
        <f t="shared" si="9"/>
        <v>0.53061880505400272</v>
      </c>
    </row>
    <row r="45" spans="1:22" x14ac:dyDescent="0.25">
      <c r="A45" s="5">
        <v>3.0296822975130241E-2</v>
      </c>
      <c r="B45">
        <v>422.59543910432154</v>
      </c>
      <c r="C45" s="1">
        <f t="shared" si="0"/>
        <v>422.11296860123417</v>
      </c>
      <c r="D45" s="1">
        <f t="shared" si="1"/>
        <v>1.3034426356823359E-6</v>
      </c>
      <c r="G45" s="2">
        <f t="shared" si="5"/>
        <v>419.32519801207866</v>
      </c>
      <c r="H45" s="2">
        <f t="shared" si="2"/>
        <v>5.9883880020794892E-5</v>
      </c>
      <c r="J45" s="3">
        <f t="shared" si="3"/>
        <v>422.11296860123417</v>
      </c>
      <c r="K45" s="3">
        <f t="shared" si="4"/>
        <v>1.3034426356823359E-6</v>
      </c>
      <c r="N45" s="6">
        <v>0.17</v>
      </c>
      <c r="O45" s="1">
        <f t="shared" si="6"/>
        <v>535.65756879471428</v>
      </c>
      <c r="P45" s="2">
        <f t="shared" si="7"/>
        <v>529.66086176449573</v>
      </c>
      <c r="Q45" s="9">
        <f t="shared" si="8"/>
        <v>535.65756879471428</v>
      </c>
      <c r="U45" s="12">
        <v>0.16500000000000001</v>
      </c>
      <c r="V45" s="11">
        <f t="shared" si="9"/>
        <v>0.53316708818260983</v>
      </c>
    </row>
    <row r="46" spans="1:22" x14ac:dyDescent="0.25">
      <c r="A46" s="5">
        <v>3.100805259083169E-2</v>
      </c>
      <c r="B46">
        <v>423.7602617604835</v>
      </c>
      <c r="C46" s="1">
        <f t="shared" si="0"/>
        <v>423.21963160213909</v>
      </c>
      <c r="D46" s="1">
        <f t="shared" si="1"/>
        <v>1.6276464704952111E-6</v>
      </c>
      <c r="G46" s="2">
        <f t="shared" si="5"/>
        <v>420.49490108163241</v>
      </c>
      <c r="H46" s="2">
        <f t="shared" si="2"/>
        <v>5.9377493534119684E-5</v>
      </c>
      <c r="J46" s="3">
        <f t="shared" si="3"/>
        <v>423.21963160213909</v>
      </c>
      <c r="K46" s="3">
        <f t="shared" si="4"/>
        <v>1.6276464704952111E-6</v>
      </c>
      <c r="N46" s="6">
        <v>0.17499999999999999</v>
      </c>
      <c r="O46" s="1">
        <f t="shared" si="6"/>
        <v>538.09306235727479</v>
      </c>
      <c r="P46" s="2">
        <f t="shared" si="7"/>
        <v>531.10231212175336</v>
      </c>
      <c r="Q46" s="9">
        <f t="shared" si="8"/>
        <v>538.09306235727479</v>
      </c>
      <c r="S46" s="13"/>
      <c r="T46" s="13"/>
      <c r="U46" s="12">
        <v>0.17</v>
      </c>
      <c r="V46" s="11">
        <f t="shared" si="9"/>
        <v>0.53565756879471427</v>
      </c>
    </row>
    <row r="47" spans="1:22" x14ac:dyDescent="0.25">
      <c r="A47" s="5">
        <v>3.1750655843959225E-2</v>
      </c>
      <c r="B47">
        <v>424.95263132921309</v>
      </c>
      <c r="C47" s="1">
        <f t="shared" si="0"/>
        <v>424.36031063794371</v>
      </c>
      <c r="D47" s="1">
        <f t="shared" si="1"/>
        <v>1.9428208800709574E-6</v>
      </c>
      <c r="G47" s="2">
        <f t="shared" si="5"/>
        <v>421.70535147391826</v>
      </c>
      <c r="H47" s="2">
        <f t="shared" si="2"/>
        <v>5.8392677722247536E-5</v>
      </c>
      <c r="J47" s="3">
        <f t="shared" si="3"/>
        <v>424.36031063794371</v>
      </c>
      <c r="K47" s="3">
        <f t="shared" si="4"/>
        <v>1.9428208800709574E-6</v>
      </c>
      <c r="N47" s="6">
        <v>0.18</v>
      </c>
      <c r="O47" s="1">
        <f t="shared" si="6"/>
        <v>540.47617771839123</v>
      </c>
      <c r="P47" s="2">
        <f t="shared" si="7"/>
        <v>532.45794061104039</v>
      </c>
      <c r="Q47" s="9">
        <f t="shared" si="8"/>
        <v>540.47617771839123</v>
      </c>
      <c r="S47" s="13"/>
      <c r="T47" s="13"/>
      <c r="U47" s="12">
        <v>0.17499999999999999</v>
      </c>
      <c r="V47" s="11">
        <f t="shared" si="9"/>
        <v>0.53809306235727483</v>
      </c>
    </row>
    <row r="48" spans="1:22" x14ac:dyDescent="0.25">
      <c r="A48" s="5">
        <v>3.2431756408828977E-2</v>
      </c>
      <c r="B48">
        <v>426.09582090131676</v>
      </c>
      <c r="C48" s="1">
        <f t="shared" si="0"/>
        <v>425.39358683967873</v>
      </c>
      <c r="D48" s="1">
        <f t="shared" si="1"/>
        <v>2.7161217451070939E-6</v>
      </c>
      <c r="G48" s="2">
        <f t="shared" si="5"/>
        <v>422.80589113275846</v>
      </c>
      <c r="H48" s="2">
        <f t="shared" si="2"/>
        <v>5.9615433258414677E-5</v>
      </c>
      <c r="J48" s="3">
        <f t="shared" si="3"/>
        <v>425.39358683967873</v>
      </c>
      <c r="K48" s="3">
        <f t="shared" si="4"/>
        <v>2.7161217451070939E-6</v>
      </c>
      <c r="N48" s="6">
        <v>0.185</v>
      </c>
      <c r="O48" s="1">
        <f t="shared" si="6"/>
        <v>542.80933711230034</v>
      </c>
      <c r="P48" s="2">
        <f t="shared" si="7"/>
        <v>533.73285694216065</v>
      </c>
      <c r="Q48" s="9">
        <f t="shared" si="8"/>
        <v>542.80933711230034</v>
      </c>
      <c r="S48" s="13"/>
      <c r="T48" s="13"/>
      <c r="U48" s="12">
        <v>0.18</v>
      </c>
      <c r="V48" s="11">
        <f t="shared" si="9"/>
        <v>0.54047617771839118</v>
      </c>
    </row>
    <row r="49" spans="1:22" x14ac:dyDescent="0.25">
      <c r="A49" s="5">
        <v>3.3208035047814589E-2</v>
      </c>
      <c r="B49">
        <v>427.26578207786753</v>
      </c>
      <c r="C49" s="1">
        <f t="shared" si="0"/>
        <v>426.55658487343095</v>
      </c>
      <c r="D49" s="1">
        <f t="shared" si="1"/>
        <v>2.755102768809644E-6</v>
      </c>
      <c r="G49" s="2">
        <f t="shared" si="5"/>
        <v>424.04905174963591</v>
      </c>
      <c r="H49" s="2">
        <f t="shared" si="2"/>
        <v>5.6680422739339112E-5</v>
      </c>
      <c r="J49" s="3">
        <f t="shared" si="3"/>
        <v>426.55658487343095</v>
      </c>
      <c r="K49" s="3">
        <f t="shared" si="4"/>
        <v>2.755102768809644E-6</v>
      </c>
      <c r="N49" s="6">
        <v>0.19</v>
      </c>
      <c r="O49" s="1">
        <f t="shared" si="6"/>
        <v>545.09479378175047</v>
      </c>
      <c r="P49" s="2">
        <f t="shared" si="7"/>
        <v>534.9318666001916</v>
      </c>
      <c r="Q49" s="9">
        <f t="shared" si="8"/>
        <v>545.09479378175047</v>
      </c>
      <c r="S49" s="13"/>
      <c r="T49" s="13"/>
      <c r="U49" s="12">
        <v>0.185</v>
      </c>
      <c r="V49" s="11">
        <f t="shared" si="9"/>
        <v>0.54280933711230039</v>
      </c>
    </row>
    <row r="50" spans="1:22" x14ac:dyDescent="0.25">
      <c r="A50" s="5">
        <v>3.3874261354295422E-2</v>
      </c>
      <c r="B50">
        <v>428.33813724412681</v>
      </c>
      <c r="C50" s="1">
        <f t="shared" si="0"/>
        <v>427.54257210131709</v>
      </c>
      <c r="D50" s="1">
        <f t="shared" si="1"/>
        <v>3.4496736046463134E-6</v>
      </c>
      <c r="G50" s="2">
        <f t="shared" si="5"/>
        <v>425.10656392782607</v>
      </c>
      <c r="H50" s="2">
        <f t="shared" si="2"/>
        <v>5.6918643258458238E-5</v>
      </c>
      <c r="J50" s="3">
        <f t="shared" si="3"/>
        <v>427.54257210131709</v>
      </c>
      <c r="K50" s="3">
        <f t="shared" si="4"/>
        <v>3.4496736046463134E-6</v>
      </c>
      <c r="N50" s="6">
        <v>0.19500000000000001</v>
      </c>
      <c r="O50" s="1">
        <f t="shared" si="6"/>
        <v>547.33464755206705</v>
      </c>
      <c r="P50" s="2">
        <f t="shared" si="7"/>
        <v>536.05948895858455</v>
      </c>
      <c r="Q50" s="9">
        <f t="shared" si="8"/>
        <v>547.33464755206705</v>
      </c>
      <c r="S50" s="13"/>
      <c r="T50" s="13"/>
      <c r="U50" s="12">
        <v>0.19</v>
      </c>
      <c r="V50" s="11">
        <f t="shared" si="9"/>
        <v>0.54509479378175052</v>
      </c>
    </row>
    <row r="51" spans="1:22" x14ac:dyDescent="0.25">
      <c r="A51" s="5">
        <v>3.4545124760169341E-2</v>
      </c>
      <c r="B51">
        <v>429.37368807007681</v>
      </c>
      <c r="C51" s="1">
        <f t="shared" si="0"/>
        <v>428.52438944106962</v>
      </c>
      <c r="D51" s="1">
        <f t="shared" si="1"/>
        <v>3.9124607269786427E-6</v>
      </c>
      <c r="G51" s="2">
        <f t="shared" si="5"/>
        <v>426.16273233386494</v>
      </c>
      <c r="H51" s="2">
        <f t="shared" si="2"/>
        <v>5.5923942773329463E-5</v>
      </c>
      <c r="J51" s="3">
        <f t="shared" si="3"/>
        <v>428.52438944106962</v>
      </c>
      <c r="K51" s="3">
        <f t="shared" si="4"/>
        <v>3.9124607269786427E-6</v>
      </c>
      <c r="N51" s="6">
        <v>0.2</v>
      </c>
      <c r="O51" s="1">
        <f t="shared" si="6"/>
        <v>549.53085863754859</v>
      </c>
      <c r="P51" s="2">
        <f t="shared" si="7"/>
        <v>537.11997431383656</v>
      </c>
      <c r="Q51" s="9">
        <f t="shared" si="8"/>
        <v>549.53085863754859</v>
      </c>
      <c r="S51" s="13"/>
      <c r="T51" s="13"/>
      <c r="U51" s="12">
        <v>0.19500000000000001</v>
      </c>
      <c r="V51" s="11">
        <f t="shared" si="9"/>
        <v>0.54733464755206707</v>
      </c>
    </row>
    <row r="52" spans="1:22" x14ac:dyDescent="0.25">
      <c r="A52" s="5">
        <v>3.5342452671351984E-2</v>
      </c>
      <c r="B52">
        <v>430.64044476793714</v>
      </c>
      <c r="C52" s="1">
        <f t="shared" si="0"/>
        <v>429.67726117610005</v>
      </c>
      <c r="D52" s="1">
        <f t="shared" si="1"/>
        <v>5.0025163938169036E-6</v>
      </c>
      <c r="G52" s="2">
        <f t="shared" si="5"/>
        <v>427.40673838032285</v>
      </c>
      <c r="H52" s="2">
        <f t="shared" si="2"/>
        <v>5.6386032630747149E-5</v>
      </c>
      <c r="J52" s="3">
        <f t="shared" si="3"/>
        <v>429.67726117610005</v>
      </c>
      <c r="K52" s="3">
        <f t="shared" si="4"/>
        <v>5.0025163938169036E-6</v>
      </c>
      <c r="N52" s="6">
        <v>0.21</v>
      </c>
      <c r="O52" s="1">
        <f t="shared" si="6"/>
        <v>553.79956787751917</v>
      </c>
      <c r="P52" s="2">
        <f t="shared" si="7"/>
        <v>539.0552849850161</v>
      </c>
      <c r="Q52" s="9">
        <f t="shared" si="8"/>
        <v>553.79956787751917</v>
      </c>
      <c r="S52" s="13"/>
      <c r="T52" s="13"/>
      <c r="U52" s="12">
        <v>0.2</v>
      </c>
      <c r="V52" s="11">
        <f t="shared" si="9"/>
        <v>0.54953085863754858</v>
      </c>
    </row>
    <row r="53" spans="1:22" x14ac:dyDescent="0.25">
      <c r="A53" s="5">
        <v>3.6040456856582741E-2</v>
      </c>
      <c r="B53">
        <v>431.58436699809528</v>
      </c>
      <c r="C53" s="1">
        <f t="shared" si="0"/>
        <v>430.67433295983454</v>
      </c>
      <c r="D53" s="1">
        <f t="shared" si="1"/>
        <v>4.4461474677017922E-6</v>
      </c>
      <c r="G53" s="2">
        <f t="shared" si="5"/>
        <v>428.48582607301552</v>
      </c>
      <c r="H53" s="2">
        <f t="shared" si="2"/>
        <v>5.1544586856605459E-5</v>
      </c>
      <c r="J53" s="3">
        <f t="shared" si="3"/>
        <v>430.67433295983454</v>
      </c>
      <c r="K53" s="3">
        <f t="shared" si="4"/>
        <v>4.4461474677017922E-6</v>
      </c>
      <c r="N53" s="6">
        <v>0.22</v>
      </c>
      <c r="O53" s="1">
        <f t="shared" si="6"/>
        <v>557.91424552929527</v>
      </c>
      <c r="P53" s="2">
        <f t="shared" si="7"/>
        <v>540.76700482889078</v>
      </c>
      <c r="Q53" s="9">
        <f t="shared" si="8"/>
        <v>557.91424552929527</v>
      </c>
      <c r="S53" s="13"/>
      <c r="T53" s="13"/>
      <c r="U53" s="12">
        <v>0.21</v>
      </c>
      <c r="V53" s="11">
        <f t="shared" si="9"/>
        <v>0.55379956787751916</v>
      </c>
    </row>
    <row r="54" spans="1:22" x14ac:dyDescent="0.25">
      <c r="A54" s="5">
        <v>3.6756653550334702E-2</v>
      </c>
      <c r="B54">
        <v>432.62940937403454</v>
      </c>
      <c r="C54" s="1">
        <f t="shared" si="0"/>
        <v>431.68587319693131</v>
      </c>
      <c r="D54" s="1">
        <f t="shared" si="1"/>
        <v>4.7564729994297694E-6</v>
      </c>
      <c r="G54" s="2">
        <f t="shared" si="5"/>
        <v>429.58346872922345</v>
      </c>
      <c r="H54" s="2">
        <f t="shared" si="2"/>
        <v>4.9569072745632407E-5</v>
      </c>
      <c r="J54" s="3">
        <f t="shared" si="3"/>
        <v>431.68587319693131</v>
      </c>
      <c r="K54" s="3">
        <f t="shared" si="4"/>
        <v>4.7564729994297694E-6</v>
      </c>
      <c r="N54" s="6">
        <v>0.23</v>
      </c>
      <c r="O54" s="1">
        <f t="shared" si="6"/>
        <v>561.88664307803231</v>
      </c>
      <c r="P54" s="2">
        <f t="shared" si="7"/>
        <v>542.28096580040165</v>
      </c>
      <c r="Q54" s="9">
        <f t="shared" si="8"/>
        <v>561.88664307803231</v>
      </c>
      <c r="S54" s="13"/>
      <c r="T54" s="13"/>
      <c r="U54" s="12">
        <v>0.22</v>
      </c>
      <c r="V54" s="11">
        <f t="shared" si="9"/>
        <v>0.55791424552929525</v>
      </c>
    </row>
    <row r="55" spans="1:22" x14ac:dyDescent="0.25">
      <c r="A55" s="5">
        <v>3.7462444961235963E-2</v>
      </c>
      <c r="B55">
        <v>433.64232696019678</v>
      </c>
      <c r="C55" s="1">
        <f t="shared" si="0"/>
        <v>432.67158278017007</v>
      </c>
      <c r="D55" s="1">
        <f t="shared" si="1"/>
        <v>5.0112521837061778E-6</v>
      </c>
      <c r="G55" s="2">
        <f t="shared" si="5"/>
        <v>430.65576331796001</v>
      </c>
      <c r="H55" s="2">
        <f t="shared" si="2"/>
        <v>4.7432958688888857E-5</v>
      </c>
      <c r="J55" s="3">
        <f t="shared" si="3"/>
        <v>432.67158278017007</v>
      </c>
      <c r="K55" s="3">
        <f t="shared" si="4"/>
        <v>5.0112521837061778E-6</v>
      </c>
      <c r="N55" s="6">
        <v>0.24</v>
      </c>
      <c r="O55" s="1">
        <f t="shared" si="6"/>
        <v>565.72718064085996</v>
      </c>
      <c r="P55" s="2">
        <f t="shared" si="7"/>
        <v>543.6200154301996</v>
      </c>
      <c r="Q55" s="9">
        <f t="shared" si="8"/>
        <v>565.72718064085996</v>
      </c>
      <c r="S55" s="13"/>
      <c r="T55" s="13"/>
      <c r="U55" s="12">
        <v>0.23</v>
      </c>
      <c r="V55" s="11">
        <f t="shared" si="9"/>
        <v>0.56188664307803227</v>
      </c>
    </row>
    <row r="56" spans="1:22" x14ac:dyDescent="0.25">
      <c r="A56" s="5">
        <v>3.8231304259006497E-2</v>
      </c>
      <c r="B56">
        <v>434.70121526630123</v>
      </c>
      <c r="C56" s="1">
        <f t="shared" si="0"/>
        <v>433.73310834977929</v>
      </c>
      <c r="D56" s="1">
        <f t="shared" si="1"/>
        <v>4.959808826702369E-6</v>
      </c>
      <c r="G56" s="2">
        <f t="shared" si="5"/>
        <v>431.81335020351082</v>
      </c>
      <c r="H56" s="2">
        <f t="shared" si="2"/>
        <v>4.413387745291046E-5</v>
      </c>
      <c r="J56" s="3">
        <f t="shared" si="3"/>
        <v>433.73310834977929</v>
      </c>
      <c r="K56" s="3">
        <f t="shared" si="4"/>
        <v>4.959808826702369E-6</v>
      </c>
      <c r="N56" s="6">
        <v>0.25</v>
      </c>
      <c r="O56" s="1">
        <f t="shared" si="6"/>
        <v>569.44514328387697</v>
      </c>
      <c r="P56" s="2">
        <f t="shared" si="7"/>
        <v>544.80436162194633</v>
      </c>
      <c r="Q56" s="9">
        <f t="shared" si="8"/>
        <v>569.44514328387697</v>
      </c>
      <c r="S56" s="13"/>
      <c r="T56" s="13"/>
      <c r="U56" s="12">
        <v>0.24</v>
      </c>
      <c r="V56" s="11">
        <f t="shared" si="9"/>
        <v>0.56572718064085992</v>
      </c>
    </row>
    <row r="57" spans="1:22" x14ac:dyDescent="0.25">
      <c r="A57" s="5">
        <v>3.9013542277422222E-2</v>
      </c>
      <c r="B57">
        <v>435.86675222933548</v>
      </c>
      <c r="C57" s="1">
        <f t="shared" si="0"/>
        <v>434.80031284324076</v>
      </c>
      <c r="D57" s="1">
        <f t="shared" si="1"/>
        <v>5.9863880811022532E-6</v>
      </c>
      <c r="G57" s="2">
        <f t="shared" si="5"/>
        <v>432.97991974460615</v>
      </c>
      <c r="H57" s="2">
        <f t="shared" si="2"/>
        <v>4.3866772507174674E-5</v>
      </c>
      <c r="J57" s="3">
        <f t="shared" si="3"/>
        <v>434.80031284324076</v>
      </c>
      <c r="K57" s="3">
        <f t="shared" si="4"/>
        <v>5.9863880811022532E-6</v>
      </c>
      <c r="N57" s="6">
        <v>0.26</v>
      </c>
      <c r="O57" s="1">
        <f t="shared" si="6"/>
        <v>573.04884218046345</v>
      </c>
      <c r="P57" s="2">
        <f t="shared" si="7"/>
        <v>545.8518776144017</v>
      </c>
      <c r="Q57" s="9">
        <f t="shared" si="8"/>
        <v>573.04884218046345</v>
      </c>
      <c r="S57" s="13"/>
      <c r="T57" s="13"/>
      <c r="U57" s="12">
        <v>0.25</v>
      </c>
      <c r="V57" s="11">
        <f t="shared" si="9"/>
        <v>0.56944514328387696</v>
      </c>
    </row>
    <row r="58" spans="1:22" x14ac:dyDescent="0.25">
      <c r="A58" s="5">
        <v>3.9665047080236146E-2</v>
      </c>
      <c r="B58">
        <v>436.73051326930755</v>
      </c>
      <c r="C58" s="1">
        <f t="shared" si="0"/>
        <v>435.67955070377411</v>
      </c>
      <c r="D58" s="1">
        <f t="shared" si="1"/>
        <v>5.7909180896289649E-6</v>
      </c>
      <c r="G58" s="2">
        <f t="shared" si="5"/>
        <v>433.9430091561519</v>
      </c>
      <c r="H58" s="2">
        <f t="shared" si="2"/>
        <v>4.0738399398131811E-5</v>
      </c>
      <c r="J58" s="3">
        <f t="shared" si="3"/>
        <v>435.67955070377411</v>
      </c>
      <c r="K58" s="3">
        <f t="shared" si="4"/>
        <v>5.7909180896289649E-6</v>
      </c>
      <c r="N58" s="6">
        <v>0.27</v>
      </c>
      <c r="O58" s="1">
        <f t="shared" si="6"/>
        <v>576.54574794051109</v>
      </c>
      <c r="P58" s="2">
        <f t="shared" si="7"/>
        <v>546.7783717105508</v>
      </c>
      <c r="Q58" s="9">
        <f t="shared" si="8"/>
        <v>576.54574794051109</v>
      </c>
      <c r="S58" s="13"/>
      <c r="T58" s="13"/>
      <c r="U58" s="12">
        <v>0.26</v>
      </c>
      <c r="V58" s="11">
        <f t="shared" si="9"/>
        <v>0.57304884218046348</v>
      </c>
    </row>
    <row r="59" spans="1:22" x14ac:dyDescent="0.25">
      <c r="A59" s="5">
        <v>4.0425146131747872E-2</v>
      </c>
      <c r="B59">
        <v>437.74957854166718</v>
      </c>
      <c r="C59" s="1">
        <f t="shared" si="0"/>
        <v>436.69457059548233</v>
      </c>
      <c r="D59" s="1">
        <f t="shared" si="1"/>
        <v>5.8084464277840443E-6</v>
      </c>
      <c r="G59" s="2">
        <f t="shared" si="5"/>
        <v>435.05693530800153</v>
      </c>
      <c r="H59" s="2">
        <f t="shared" si="2"/>
        <v>3.7836081826782548E-5</v>
      </c>
      <c r="J59" s="3">
        <f t="shared" si="3"/>
        <v>436.69457059548233</v>
      </c>
      <c r="K59" s="3">
        <f t="shared" si="4"/>
        <v>5.8084464277840443E-6</v>
      </c>
      <c r="N59" s="6">
        <v>0.28000000000000003</v>
      </c>
      <c r="O59" s="1">
        <f t="shared" si="6"/>
        <v>579.94260171163853</v>
      </c>
      <c r="P59" s="2">
        <f t="shared" si="7"/>
        <v>547.59782584431241</v>
      </c>
      <c r="Q59" s="9">
        <f t="shared" si="8"/>
        <v>579.94260171163853</v>
      </c>
      <c r="S59" s="13"/>
      <c r="T59" s="13"/>
      <c r="U59" s="12">
        <v>0.27</v>
      </c>
      <c r="V59" s="11">
        <f t="shared" si="9"/>
        <v>0.57654574794051106</v>
      </c>
    </row>
    <row r="60" spans="1:22" x14ac:dyDescent="0.25">
      <c r="A60" s="5">
        <v>4.1236942725848089E-2</v>
      </c>
      <c r="B60">
        <v>438.76262448582594</v>
      </c>
      <c r="C60" s="1">
        <f t="shared" si="0"/>
        <v>437.76612336581354</v>
      </c>
      <c r="D60" s="1">
        <f t="shared" si="1"/>
        <v>5.1581780752441896E-6</v>
      </c>
      <c r="G60" s="2">
        <f t="shared" si="5"/>
        <v>436.23520074660951</v>
      </c>
      <c r="H60" s="2">
        <f t="shared" si="2"/>
        <v>3.3181565304645779E-5</v>
      </c>
      <c r="J60" s="3">
        <f t="shared" si="3"/>
        <v>437.76612336581354</v>
      </c>
      <c r="K60" s="3">
        <f t="shared" si="4"/>
        <v>5.1581780752441896E-6</v>
      </c>
      <c r="N60" s="6">
        <v>0.28999999999999998</v>
      </c>
      <c r="O60" s="1">
        <f t="shared" si="6"/>
        <v>583.24550837669904</v>
      </c>
      <c r="P60" s="2">
        <f t="shared" si="7"/>
        <v>548.32260658509654</v>
      </c>
      <c r="Q60" s="9">
        <f t="shared" si="8"/>
        <v>583.24550837669904</v>
      </c>
      <c r="S60" s="13"/>
      <c r="T60" s="13"/>
      <c r="U60" s="12">
        <v>0.28000000000000003</v>
      </c>
      <c r="V60" s="11">
        <f t="shared" si="9"/>
        <v>0.57994260171163858</v>
      </c>
    </row>
    <row r="61" spans="1:22" x14ac:dyDescent="0.25">
      <c r="A61" s="5">
        <v>4.1901096676263481E-2</v>
      </c>
      <c r="B61">
        <v>439.81857953884639</v>
      </c>
      <c r="C61" s="1">
        <f t="shared" si="0"/>
        <v>438.6334155233825</v>
      </c>
      <c r="D61" s="1">
        <f t="shared" si="1"/>
        <v>7.261222927901636E-6</v>
      </c>
      <c r="G61" s="2">
        <f t="shared" si="5"/>
        <v>437.1904777938168</v>
      </c>
      <c r="H61" s="2">
        <f t="shared" si="2"/>
        <v>3.570567157907217E-5</v>
      </c>
      <c r="J61" s="3">
        <f t="shared" si="3"/>
        <v>438.6334155233825</v>
      </c>
      <c r="K61" s="3">
        <f t="shared" si="4"/>
        <v>7.261222927901636E-6</v>
      </c>
      <c r="N61" s="6">
        <v>0.3</v>
      </c>
      <c r="O61" s="1">
        <f t="shared" si="6"/>
        <v>586.46001521803942</v>
      </c>
      <c r="P61" s="2">
        <f t="shared" si="7"/>
        <v>548.96365176452605</v>
      </c>
      <c r="Q61" s="9">
        <f t="shared" si="8"/>
        <v>586.46001521803942</v>
      </c>
      <c r="S61" s="13"/>
      <c r="T61" s="13"/>
      <c r="U61" s="12">
        <v>0.28999999999999998</v>
      </c>
      <c r="V61" s="11">
        <f t="shared" si="9"/>
        <v>0.58324550837669908</v>
      </c>
    </row>
    <row r="62" spans="1:22" x14ac:dyDescent="0.25">
      <c r="A62" s="5">
        <v>4.2589493545695141E-2</v>
      </c>
      <c r="B62">
        <v>440.66610509057364</v>
      </c>
      <c r="C62" s="1">
        <f t="shared" si="0"/>
        <v>439.52366299702805</v>
      </c>
      <c r="D62" s="1">
        <f t="shared" si="1"/>
        <v>6.7212352880381658E-6</v>
      </c>
      <c r="G62" s="2">
        <f t="shared" si="5"/>
        <v>438.17243778468747</v>
      </c>
      <c r="H62" s="2">
        <f t="shared" si="2"/>
        <v>3.20226839259575E-5</v>
      </c>
      <c r="J62" s="3">
        <f t="shared" si="3"/>
        <v>439.52366299702805</v>
      </c>
      <c r="K62" s="3">
        <f t="shared" si="4"/>
        <v>6.7212352880381658E-6</v>
      </c>
      <c r="N62" s="6">
        <v>0.31</v>
      </c>
      <c r="O62" s="1">
        <f t="shared" si="6"/>
        <v>589.59117869880345</v>
      </c>
      <c r="P62" s="2">
        <f t="shared" si="7"/>
        <v>549.53063554175139</v>
      </c>
      <c r="Q62" s="9">
        <f t="shared" si="8"/>
        <v>589.59117869880345</v>
      </c>
      <c r="S62" s="13"/>
      <c r="T62" s="13"/>
      <c r="U62" s="12">
        <v>0.3</v>
      </c>
      <c r="V62" s="11">
        <f t="shared" si="9"/>
        <v>0.58646001521803937</v>
      </c>
    </row>
    <row r="63" spans="1:22" x14ac:dyDescent="0.25">
      <c r="A63" s="5">
        <v>4.3329950624235114E-2</v>
      </c>
      <c r="B63">
        <v>441.60079989878511</v>
      </c>
      <c r="C63" s="1">
        <f t="shared" si="0"/>
        <v>440.47156211216856</v>
      </c>
      <c r="D63" s="1">
        <f t="shared" si="1"/>
        <v>6.5389964477292224E-6</v>
      </c>
      <c r="G63" s="2">
        <f t="shared" si="5"/>
        <v>439.21943569880949</v>
      </c>
      <c r="H63" s="2">
        <f t="shared" si="2"/>
        <v>2.9079835004105614E-5</v>
      </c>
      <c r="J63" s="3">
        <f t="shared" si="3"/>
        <v>440.47156211216856</v>
      </c>
      <c r="K63" s="3">
        <f t="shared" si="4"/>
        <v>6.5389964477292224E-6</v>
      </c>
      <c r="N63" s="6">
        <v>0.32</v>
      </c>
      <c r="O63" s="1">
        <f t="shared" si="6"/>
        <v>592.64362146247629</v>
      </c>
      <c r="P63" s="2">
        <f t="shared" si="7"/>
        <v>550.03211439839413</v>
      </c>
      <c r="Q63" s="9">
        <f t="shared" si="8"/>
        <v>592.64362146247629</v>
      </c>
      <c r="S63" s="13"/>
      <c r="T63" s="13"/>
      <c r="U63" s="12">
        <v>0.31</v>
      </c>
      <c r="V63" s="11">
        <f t="shared" si="9"/>
        <v>0.5895911786988034</v>
      </c>
    </row>
    <row r="64" spans="1:22" x14ac:dyDescent="0.25">
      <c r="A64" s="5">
        <v>4.4116670986631627E-2</v>
      </c>
      <c r="B64">
        <v>442.49232862195549</v>
      </c>
      <c r="C64" s="1">
        <f t="shared" si="0"/>
        <v>441.46794991848975</v>
      </c>
      <c r="D64" s="1">
        <f t="shared" si="1"/>
        <v>5.3593187813092957E-6</v>
      </c>
      <c r="G64" s="2">
        <f t="shared" si="5"/>
        <v>440.32147024330379</v>
      </c>
      <c r="H64" s="2">
        <f t="shared" si="2"/>
        <v>2.4068636750880309E-5</v>
      </c>
      <c r="J64" s="3">
        <f t="shared" si="3"/>
        <v>441.46794991848975</v>
      </c>
      <c r="K64" s="3">
        <f t="shared" si="4"/>
        <v>5.3593187813092957E-6</v>
      </c>
      <c r="N64" s="6">
        <v>0.33</v>
      </c>
      <c r="O64" s="1">
        <f t="shared" si="6"/>
        <v>595.62158122936967</v>
      </c>
      <c r="P64" s="2">
        <f t="shared" si="7"/>
        <v>550.47565626636504</v>
      </c>
      <c r="Q64" s="9">
        <f t="shared" si="8"/>
        <v>595.62158122936967</v>
      </c>
      <c r="S64" s="13"/>
      <c r="T64" s="13"/>
      <c r="U64" s="12">
        <v>0.32</v>
      </c>
      <c r="V64" s="11">
        <f t="shared" si="9"/>
        <v>0.59264362146247629</v>
      </c>
    </row>
    <row r="65" spans="1:22" x14ac:dyDescent="0.25">
      <c r="A65" s="5">
        <v>4.4797764313756969E-2</v>
      </c>
      <c r="B65">
        <v>443.48545892943844</v>
      </c>
      <c r="C65" s="1">
        <f t="shared" si="0"/>
        <v>442.32182752321228</v>
      </c>
      <c r="D65" s="1">
        <f t="shared" si="1"/>
        <v>6.8844951635565763E-6</v>
      </c>
      <c r="G65" s="2">
        <f t="shared" si="5"/>
        <v>441.26698426732452</v>
      </c>
      <c r="H65" s="2">
        <f t="shared" si="2"/>
        <v>2.5023622303720257E-5</v>
      </c>
      <c r="J65" s="3">
        <f t="shared" si="3"/>
        <v>442.32182752321228</v>
      </c>
      <c r="K65" s="3">
        <f t="shared" si="4"/>
        <v>6.8844951635565763E-6</v>
      </c>
      <c r="N65" s="6">
        <v>0.34</v>
      </c>
      <c r="O65" s="1">
        <f t="shared" si="6"/>
        <v>598.52895294085704</v>
      </c>
      <c r="P65" s="2">
        <f t="shared" si="7"/>
        <v>550.86795473725203</v>
      </c>
      <c r="Q65" s="9">
        <f t="shared" si="8"/>
        <v>598.52895294085704</v>
      </c>
      <c r="S65" s="13"/>
      <c r="T65" s="13"/>
      <c r="U65" s="12">
        <v>0.33</v>
      </c>
      <c r="V65" s="11">
        <f t="shared" si="9"/>
        <v>0.5956215812293697</v>
      </c>
    </row>
    <row r="66" spans="1:22" x14ac:dyDescent="0.25">
      <c r="A66" s="5">
        <v>4.5548876770473472E-2</v>
      </c>
      <c r="B66">
        <v>444.31848547970685</v>
      </c>
      <c r="C66" s="1">
        <f t="shared" si="0"/>
        <v>443.25429927083536</v>
      </c>
      <c r="D66" s="1">
        <f t="shared" si="1"/>
        <v>5.7364932753476226E-6</v>
      </c>
      <c r="G66" s="2">
        <f t="shared" si="5"/>
        <v>442.30057467364441</v>
      </c>
      <c r="H66" s="2">
        <f t="shared" si="2"/>
        <v>2.0626007338154846E-5</v>
      </c>
      <c r="J66" s="3">
        <f t="shared" si="3"/>
        <v>443.25429927083536</v>
      </c>
      <c r="K66" s="3">
        <f t="shared" si="4"/>
        <v>5.7364932753476226E-6</v>
      </c>
      <c r="N66" s="6">
        <v>0.35</v>
      </c>
      <c r="O66" s="1">
        <f t="shared" si="6"/>
        <v>601.3693252456701</v>
      </c>
      <c r="P66" s="2">
        <f t="shared" si="7"/>
        <v>551.2149300768391</v>
      </c>
      <c r="Q66" s="9">
        <f t="shared" si="8"/>
        <v>601.3693252456701</v>
      </c>
      <c r="S66" s="13"/>
      <c r="T66" s="13"/>
      <c r="U66" s="12">
        <v>0.34</v>
      </c>
      <c r="V66" s="11">
        <f t="shared" si="9"/>
        <v>0.59852895294085706</v>
      </c>
    </row>
    <row r="67" spans="1:22" x14ac:dyDescent="0.25">
      <c r="A67" s="5">
        <v>4.6291761926122457E-2</v>
      </c>
      <c r="B67">
        <v>445.19642634614934</v>
      </c>
      <c r="C67" s="1">
        <f t="shared" ref="C67:C130" si="10">$O$4*($O$6+A67)^$O$5</f>
        <v>444.16728197063685</v>
      </c>
      <c r="D67" s="1">
        <f t="shared" si="1"/>
        <v>5.343788619067965E-6</v>
      </c>
      <c r="G67" s="2">
        <f t="shared" si="5"/>
        <v>443.31351136606008</v>
      </c>
      <c r="H67" s="2">
        <f t="shared" si="2"/>
        <v>1.7887847435708815E-5</v>
      </c>
      <c r="J67" s="3">
        <f t="shared" si="3"/>
        <v>444.16728197063685</v>
      </c>
      <c r="K67" s="3">
        <f t="shared" si="4"/>
        <v>5.343788619067965E-6</v>
      </c>
      <c r="N67" s="6">
        <v>0.36</v>
      </c>
      <c r="O67" s="1">
        <f t="shared" si="6"/>
        <v>604.1460122204013</v>
      </c>
      <c r="P67" s="2">
        <f t="shared" si="7"/>
        <v>551.52181856918867</v>
      </c>
      <c r="Q67" s="9">
        <f t="shared" si="8"/>
        <v>604.1460122204013</v>
      </c>
      <c r="S67" s="13"/>
      <c r="T67" s="13"/>
      <c r="U67" s="12">
        <v>0.35</v>
      </c>
      <c r="V67" s="11">
        <f t="shared" si="9"/>
        <v>0.60136932524567011</v>
      </c>
    </row>
    <row r="68" spans="1:22" x14ac:dyDescent="0.25">
      <c r="A68" s="5">
        <v>4.7043336428027098E-2</v>
      </c>
      <c r="B68">
        <v>446.12162063192022</v>
      </c>
      <c r="C68" s="1">
        <f t="shared" si="10"/>
        <v>445.08176314810572</v>
      </c>
      <c r="D68" s="1">
        <f t="shared" ref="D68:D132" si="11">((C68-B68)/B68)^2</f>
        <v>5.4330174651744884E-6</v>
      </c>
      <c r="G68" s="2">
        <f t="shared" si="5"/>
        <v>444.32893815216676</v>
      </c>
      <c r="H68" s="2">
        <f t="shared" ref="H68:H132" si="12">((G68-B68)/B68)^2</f>
        <v>1.6147310842799742E-5</v>
      </c>
      <c r="J68" s="3">
        <f t="shared" ref="J68:J132" si="13">C68*$U$4+(1-$U$4)*G68</f>
        <v>445.08176314810572</v>
      </c>
      <c r="K68" s="3">
        <f t="shared" ref="K68:K132" si="14">((J68-B68)/B68)^2</f>
        <v>5.4330174651744884E-6</v>
      </c>
      <c r="N68" s="6">
        <v>0.37</v>
      </c>
      <c r="O68" s="1">
        <f t="shared" si="6"/>
        <v>606.86208105587457</v>
      </c>
      <c r="P68" s="2">
        <f t="shared" si="7"/>
        <v>551.79325153859997</v>
      </c>
      <c r="Q68" s="9">
        <f t="shared" si="8"/>
        <v>606.86208105587457</v>
      </c>
      <c r="S68" s="13"/>
      <c r="T68" s="13"/>
      <c r="U68" s="12">
        <v>0.36</v>
      </c>
      <c r="V68" s="11">
        <f t="shared" si="9"/>
        <v>0.60414601222040132</v>
      </c>
    </row>
    <row r="69" spans="1:22" x14ac:dyDescent="0.25">
      <c r="A69" s="5">
        <v>4.7776811303747377E-2</v>
      </c>
      <c r="B69">
        <v>447.09885082382414</v>
      </c>
      <c r="C69" s="1">
        <f t="shared" si="10"/>
        <v>445.96551031463082</v>
      </c>
      <c r="D69" s="1">
        <f t="shared" si="11"/>
        <v>6.425600447118535E-6</v>
      </c>
      <c r="G69" s="2">
        <f t="shared" si="5"/>
        <v>445.31091840219625</v>
      </c>
      <c r="H69" s="2">
        <f t="shared" si="12"/>
        <v>1.5991716878932362E-5</v>
      </c>
      <c r="J69" s="3">
        <f t="shared" si="13"/>
        <v>445.96551031463082</v>
      </c>
      <c r="K69" s="3">
        <f t="shared" si="14"/>
        <v>6.425600447118535E-6</v>
      </c>
      <c r="N69" s="6">
        <v>0.38</v>
      </c>
      <c r="O69" s="1">
        <f t="shared" si="6"/>
        <v>609.52037631282576</v>
      </c>
      <c r="P69" s="2">
        <f t="shared" si="7"/>
        <v>552.03332524198106</v>
      </c>
      <c r="Q69" s="9">
        <f t="shared" si="8"/>
        <v>609.52037631282576</v>
      </c>
      <c r="S69" s="13"/>
      <c r="T69" s="13"/>
      <c r="U69" s="12">
        <v>0.37</v>
      </c>
      <c r="V69" s="11">
        <f t="shared" si="9"/>
        <v>0.60686208105587458</v>
      </c>
    </row>
    <row r="70" spans="1:22" x14ac:dyDescent="0.25">
      <c r="A70" s="5">
        <v>4.8535227165895325E-2</v>
      </c>
      <c r="B70">
        <v>447.88244767485924</v>
      </c>
      <c r="C70" s="1">
        <f t="shared" si="10"/>
        <v>446.87045329607781</v>
      </c>
      <c r="D70" s="1">
        <f t="shared" si="11"/>
        <v>5.1053804904311783E-6</v>
      </c>
      <c r="G70" s="2">
        <f t="shared" si="5"/>
        <v>446.3170337827047</v>
      </c>
      <c r="H70" s="2">
        <f t="shared" si="12"/>
        <v>1.2216035364886202E-5</v>
      </c>
      <c r="J70" s="3">
        <f t="shared" si="13"/>
        <v>446.87045329607781</v>
      </c>
      <c r="K70" s="3">
        <f t="shared" si="14"/>
        <v>5.1053804904311783E-6</v>
      </c>
      <c r="N70" s="6">
        <v>0.39</v>
      </c>
      <c r="O70" s="1">
        <f t="shared" si="6"/>
        <v>612.12354124721628</v>
      </c>
      <c r="P70" s="2">
        <f t="shared" si="7"/>
        <v>552.2456626863974</v>
      </c>
      <c r="Q70" s="9">
        <f t="shared" si="8"/>
        <v>612.12354124721628</v>
      </c>
      <c r="S70" s="13"/>
      <c r="T70" s="13"/>
      <c r="U70" s="12">
        <v>0.38</v>
      </c>
      <c r="V70" s="11">
        <f t="shared" si="9"/>
        <v>0.60952037631282574</v>
      </c>
    </row>
    <row r="71" spans="1:22" x14ac:dyDescent="0.25">
      <c r="A71" s="5">
        <v>4.926621220200407E-2</v>
      </c>
      <c r="B71">
        <v>448.84153419081611</v>
      </c>
      <c r="C71" s="1">
        <f t="shared" si="10"/>
        <v>447.7343241369374</v>
      </c>
      <c r="D71" s="1">
        <f t="shared" si="11"/>
        <v>6.0851875078016145E-6</v>
      </c>
      <c r="G71" s="2">
        <f t="shared" ref="G71:G134" si="15">$R$4+$R$5*(1-EXP(-$R$6*A71))</f>
        <v>447.2779337120345</v>
      </c>
      <c r="H71" s="2">
        <f t="shared" si="12"/>
        <v>1.2135719035080107E-5</v>
      </c>
      <c r="J71" s="3">
        <f t="shared" si="13"/>
        <v>447.7343241369374</v>
      </c>
      <c r="K71" s="3">
        <f t="shared" si="14"/>
        <v>6.0851875078016145E-6</v>
      </c>
      <c r="N71" s="6">
        <v>0.4</v>
      </c>
      <c r="O71" s="1">
        <f t="shared" si="6"/>
        <v>614.67403662210745</v>
      </c>
      <c r="P71" s="2">
        <f t="shared" si="7"/>
        <v>552.43346830469829</v>
      </c>
      <c r="Q71" s="9">
        <f t="shared" si="8"/>
        <v>614.67403662210745</v>
      </c>
      <c r="S71" s="13"/>
      <c r="T71" s="13"/>
      <c r="U71" s="12">
        <v>0.39</v>
      </c>
      <c r="V71" s="11">
        <f t="shared" si="9"/>
        <v>0.61212354124721624</v>
      </c>
    </row>
    <row r="72" spans="1:22" x14ac:dyDescent="0.25">
      <c r="A72" s="5">
        <v>5.0012836440255184E-2</v>
      </c>
      <c r="B72">
        <v>449.69309111706679</v>
      </c>
      <c r="C72" s="1">
        <f t="shared" si="10"/>
        <v>448.60840102940966</v>
      </c>
      <c r="D72" s="1">
        <f t="shared" si="11"/>
        <v>5.8180695988003922E-6</v>
      </c>
      <c r="G72" s="2">
        <f t="shared" si="15"/>
        <v>448.25053012490139</v>
      </c>
      <c r="H72" s="2">
        <f t="shared" si="12"/>
        <v>1.0290487232453951E-5</v>
      </c>
      <c r="J72" s="3">
        <f t="shared" si="13"/>
        <v>448.60840102940966</v>
      </c>
      <c r="K72" s="3">
        <f t="shared" si="14"/>
        <v>5.8180695988003922E-6</v>
      </c>
      <c r="N72" s="6">
        <v>0.41</v>
      </c>
      <c r="O72" s="1">
        <f t="shared" si="6"/>
        <v>617.17415735517545</v>
      </c>
      <c r="P72" s="2">
        <f t="shared" si="7"/>
        <v>552.5995763143444</v>
      </c>
      <c r="Q72" s="9">
        <f t="shared" si="8"/>
        <v>617.17415735517545</v>
      </c>
      <c r="S72" s="13"/>
      <c r="T72" s="13"/>
      <c r="U72" s="12">
        <v>0.4</v>
      </c>
      <c r="V72" s="11">
        <f t="shared" si="9"/>
        <v>0.6146740366221074</v>
      </c>
    </row>
    <row r="73" spans="1:22" x14ac:dyDescent="0.25">
      <c r="A73" s="5">
        <v>5.0773890793973951E-2</v>
      </c>
      <c r="B73">
        <v>450.5836299142897</v>
      </c>
      <c r="C73" s="1">
        <f t="shared" si="10"/>
        <v>449.49094133977752</v>
      </c>
      <c r="D73" s="1">
        <f t="shared" si="11"/>
        <v>5.8808754979078375E-6</v>
      </c>
      <c r="G73" s="2">
        <f t="shared" si="15"/>
        <v>449.23279133086305</v>
      </c>
      <c r="H73" s="2">
        <f t="shared" si="12"/>
        <v>8.9878557711201496E-6</v>
      </c>
      <c r="J73" s="3">
        <f t="shared" si="13"/>
        <v>449.49094133977752</v>
      </c>
      <c r="K73" s="3">
        <f t="shared" si="14"/>
        <v>5.8808754979078375E-6</v>
      </c>
      <c r="N73" s="6">
        <v>0.42</v>
      </c>
      <c r="O73" s="1">
        <f t="shared" si="6"/>
        <v>619.62604729546968</v>
      </c>
      <c r="P73" s="2">
        <f t="shared" si="7"/>
        <v>552.74649348923128</v>
      </c>
      <c r="Q73" s="9">
        <f t="shared" si="8"/>
        <v>619.62604729546968</v>
      </c>
      <c r="S73" s="13"/>
      <c r="T73" s="13"/>
      <c r="U73" s="12">
        <v>0.41</v>
      </c>
      <c r="V73" s="11">
        <f t="shared" si="9"/>
        <v>0.61717415735517545</v>
      </c>
    </row>
    <row r="74" spans="1:22" x14ac:dyDescent="0.25">
      <c r="A74" s="5">
        <v>5.1439407823007252E-2</v>
      </c>
      <c r="B74">
        <v>451.33899931138967</v>
      </c>
      <c r="C74" s="1">
        <f t="shared" si="10"/>
        <v>450.25585711530414</v>
      </c>
      <c r="D74" s="1">
        <f t="shared" si="11"/>
        <v>5.7592406604320236E-6</v>
      </c>
      <c r="G74" s="2">
        <f t="shared" si="15"/>
        <v>450.08425676292444</v>
      </c>
      <c r="H74" s="2">
        <f t="shared" si="12"/>
        <v>7.7286479861222076E-6</v>
      </c>
      <c r="J74" s="3">
        <f t="shared" si="13"/>
        <v>450.25585711530414</v>
      </c>
      <c r="K74" s="3">
        <f t="shared" si="14"/>
        <v>5.7592406604320236E-6</v>
      </c>
      <c r="N74" s="6">
        <v>0.43</v>
      </c>
      <c r="O74" s="1">
        <f t="shared" si="6"/>
        <v>622.03171237741117</v>
      </c>
      <c r="P74" s="2">
        <f t="shared" si="7"/>
        <v>552.87643698998522</v>
      </c>
      <c r="Q74" s="9">
        <f t="shared" si="8"/>
        <v>622.03171237741117</v>
      </c>
      <c r="S74" s="13"/>
      <c r="T74" s="13"/>
      <c r="U74" s="12">
        <v>0.42</v>
      </c>
      <c r="V74" s="11">
        <f t="shared" si="9"/>
        <v>0.61962604729546966</v>
      </c>
    </row>
    <row r="75" spans="1:22" x14ac:dyDescent="0.25">
      <c r="A75" s="5">
        <v>5.2238554918319642E-2</v>
      </c>
      <c r="B75">
        <v>452.28557893364552</v>
      </c>
      <c r="C75" s="1">
        <f t="shared" si="10"/>
        <v>451.1661020378308</v>
      </c>
      <c r="D75" s="1">
        <f t="shared" si="11"/>
        <v>6.1263920955019197E-6</v>
      </c>
      <c r="G75" s="2">
        <f t="shared" si="15"/>
        <v>451.09753906908372</v>
      </c>
      <c r="H75" s="2">
        <f t="shared" si="12"/>
        <v>6.899800695870052E-6</v>
      </c>
      <c r="J75" s="3">
        <f t="shared" si="13"/>
        <v>451.1661020378308</v>
      </c>
      <c r="K75" s="3">
        <f t="shared" si="14"/>
        <v>6.1263920955019197E-6</v>
      </c>
      <c r="N75" s="6">
        <v>0.44</v>
      </c>
      <c r="O75" s="1">
        <f t="shared" ref="O75:O138" si="16">$O$4*($O$6+N75)^$O$5</f>
        <v>624.39303236237208</v>
      </c>
      <c r="P75" s="2">
        <f t="shared" ref="P75:P138" si="17">$R$4+$R$5*(1-EXP(-$R$6*N75))</f>
        <v>552.99136782364189</v>
      </c>
      <c r="Q75" s="9">
        <f t="shared" si="8"/>
        <v>624.39303236237208</v>
      </c>
      <c r="S75" s="13"/>
      <c r="T75" s="13"/>
      <c r="U75" s="12">
        <v>0.43</v>
      </c>
      <c r="V75" s="11">
        <f t="shared" si="9"/>
        <v>0.62203171237741117</v>
      </c>
    </row>
    <row r="76" spans="1:22" x14ac:dyDescent="0.25">
      <c r="A76" s="5">
        <v>5.2943554599585038E-2</v>
      </c>
      <c r="B76">
        <v>453.12627261053842</v>
      </c>
      <c r="C76" s="1">
        <f t="shared" si="10"/>
        <v>451.96177345108862</v>
      </c>
      <c r="D76" s="1">
        <f t="shared" si="11"/>
        <v>6.6044988897352362E-6</v>
      </c>
      <c r="G76" s="2">
        <f t="shared" si="15"/>
        <v>451.9832303369472</v>
      </c>
      <c r="H76" s="2">
        <f t="shared" si="12"/>
        <v>6.3633541951808719E-6</v>
      </c>
      <c r="J76" s="3">
        <f t="shared" si="13"/>
        <v>451.96177345108862</v>
      </c>
      <c r="K76" s="3">
        <f t="shared" si="14"/>
        <v>6.6044988897352362E-6</v>
      </c>
      <c r="N76" s="6">
        <v>0.45</v>
      </c>
      <c r="O76" s="1">
        <f t="shared" si="16"/>
        <v>626.71177134692402</v>
      </c>
      <c r="P76" s="2">
        <f t="shared" si="17"/>
        <v>553.09302043765001</v>
      </c>
      <c r="Q76" s="9">
        <f t="shared" ref="Q76:Q139" si="18">O76*$U$4+(1-$U$4)*P76</f>
        <v>626.71177134692402</v>
      </c>
      <c r="S76" s="13"/>
      <c r="T76" s="13"/>
      <c r="U76" s="12">
        <v>0.44</v>
      </c>
      <c r="V76" s="11">
        <f t="shared" si="9"/>
        <v>0.62439303236237209</v>
      </c>
    </row>
    <row r="77" spans="1:22" x14ac:dyDescent="0.25">
      <c r="A77" s="5">
        <v>5.3748278517480104E-2</v>
      </c>
      <c r="B77">
        <v>454.03050081825546</v>
      </c>
      <c r="C77" s="1">
        <f t="shared" si="10"/>
        <v>452.86175965617753</v>
      </c>
      <c r="D77" s="1">
        <f t="shared" si="11"/>
        <v>6.6262317626255889E-6</v>
      </c>
      <c r="G77" s="2">
        <f t="shared" si="15"/>
        <v>452.98488032434835</v>
      </c>
      <c r="H77" s="2">
        <f t="shared" si="12"/>
        <v>5.3036898058303421E-6</v>
      </c>
      <c r="J77" s="3">
        <f t="shared" si="13"/>
        <v>452.86175965617753</v>
      </c>
      <c r="K77" s="3">
        <f t="shared" si="14"/>
        <v>6.6262317626255889E-6</v>
      </c>
      <c r="N77" s="6">
        <v>0.46</v>
      </c>
      <c r="O77" s="1">
        <f t="shared" si="16"/>
        <v>628.98958719081054</v>
      </c>
      <c r="P77" s="2">
        <f t="shared" si="17"/>
        <v>553.18292889481427</v>
      </c>
      <c r="Q77" s="9">
        <f t="shared" si="18"/>
        <v>628.98958719081054</v>
      </c>
      <c r="S77" s="13"/>
      <c r="T77" s="13"/>
      <c r="U77" s="12">
        <v>0.45</v>
      </c>
      <c r="V77" s="11">
        <f t="shared" ref="V77:V140" si="19">Q76/1000</f>
        <v>0.62671177134692402</v>
      </c>
    </row>
    <row r="78" spans="1:22" x14ac:dyDescent="0.25">
      <c r="A78" s="5">
        <v>5.4487819149493071E-2</v>
      </c>
      <c r="B78">
        <v>454.70341575969337</v>
      </c>
      <c r="C78" s="1">
        <f t="shared" si="10"/>
        <v>453.68125708569517</v>
      </c>
      <c r="D78" s="1">
        <f t="shared" si="11"/>
        <v>5.0533595939030778E-6</v>
      </c>
      <c r="G78" s="2">
        <f t="shared" si="15"/>
        <v>453.89671056330087</v>
      </c>
      <c r="H78" s="2">
        <f t="shared" si="12"/>
        <v>3.1475546226721E-6</v>
      </c>
      <c r="J78" s="3">
        <f t="shared" si="13"/>
        <v>453.68125708569517</v>
      </c>
      <c r="K78" s="3">
        <f t="shared" si="14"/>
        <v>5.0533595939030778E-6</v>
      </c>
      <c r="N78" s="6">
        <v>0.46999999999999897</v>
      </c>
      <c r="O78" s="1">
        <f t="shared" si="16"/>
        <v>631.2280399959036</v>
      </c>
      <c r="P78" s="2">
        <f t="shared" si="17"/>
        <v>553.2624500241875</v>
      </c>
      <c r="Q78" s="9">
        <f t="shared" si="18"/>
        <v>631.2280399959036</v>
      </c>
      <c r="S78" s="13"/>
      <c r="T78" s="13"/>
      <c r="U78" s="12">
        <v>0.46</v>
      </c>
      <c r="V78" s="11">
        <f t="shared" si="19"/>
        <v>0.62898958719081055</v>
      </c>
    </row>
    <row r="79" spans="1:22" x14ac:dyDescent="0.25">
      <c r="A79" s="5">
        <v>5.5226238719159389E-2</v>
      </c>
      <c r="B79">
        <v>455.59328335717953</v>
      </c>
      <c r="C79" s="1">
        <f t="shared" si="10"/>
        <v>454.49240307014929</v>
      </c>
      <c r="D79" s="1">
        <f t="shared" si="11"/>
        <v>5.8388264205748707E-6</v>
      </c>
      <c r="G79" s="2">
        <f t="shared" si="15"/>
        <v>454.79893596300144</v>
      </c>
      <c r="H79" s="2">
        <f t="shared" si="12"/>
        <v>3.0399491895819357E-6</v>
      </c>
      <c r="J79" s="3">
        <f t="shared" si="13"/>
        <v>454.49240307014929</v>
      </c>
      <c r="K79" s="3">
        <f t="shared" si="14"/>
        <v>5.8388264205748707E-6</v>
      </c>
      <c r="N79" s="6">
        <v>0.47999999999999898</v>
      </c>
      <c r="O79" s="1">
        <f t="shared" si="16"/>
        <v>633.42859974910652</v>
      </c>
      <c r="P79" s="2">
        <f t="shared" si="17"/>
        <v>553.3327838972873</v>
      </c>
      <c r="Q79" s="9">
        <f t="shared" si="18"/>
        <v>633.42859974910652</v>
      </c>
      <c r="S79" s="13"/>
      <c r="T79" s="13"/>
      <c r="U79" s="12">
        <v>0.46999999999999897</v>
      </c>
      <c r="V79" s="11">
        <f t="shared" si="19"/>
        <v>0.6312280399959036</v>
      </c>
    </row>
    <row r="80" spans="1:22" x14ac:dyDescent="0.25">
      <c r="A80" s="5">
        <v>5.6041479623302214E-2</v>
      </c>
      <c r="B80">
        <v>456.34657055458274</v>
      </c>
      <c r="C80" s="1">
        <f t="shared" si="10"/>
        <v>455.37984743422442</v>
      </c>
      <c r="D80" s="1">
        <f t="shared" si="11"/>
        <v>4.4876050542835061E-6</v>
      </c>
      <c r="G80" s="2">
        <f t="shared" si="15"/>
        <v>455.78557032099536</v>
      </c>
      <c r="H80" s="2">
        <f t="shared" si="12"/>
        <v>1.5112506541806751E-6</v>
      </c>
      <c r="J80" s="3">
        <f t="shared" si="13"/>
        <v>455.37984743422442</v>
      </c>
      <c r="K80" s="3">
        <f t="shared" si="14"/>
        <v>4.4876050542835061E-6</v>
      </c>
      <c r="N80" s="6">
        <v>0.48999999999999899</v>
      </c>
      <c r="O80" s="1">
        <f t="shared" si="16"/>
        <v>635.5926532267207</v>
      </c>
      <c r="P80" s="2">
        <f t="shared" si="17"/>
        <v>553.39499193864958</v>
      </c>
      <c r="Q80" s="9">
        <f t="shared" si="18"/>
        <v>635.5926532267207</v>
      </c>
      <c r="S80" s="13"/>
      <c r="T80" s="13"/>
      <c r="U80" s="12">
        <v>0.47999999999999898</v>
      </c>
      <c r="V80" s="11">
        <f t="shared" si="19"/>
        <v>0.63342859974910648</v>
      </c>
    </row>
    <row r="81" spans="1:22" x14ac:dyDescent="0.25">
      <c r="A81" s="5">
        <v>5.6789639113154294E-2</v>
      </c>
      <c r="B81">
        <v>457.20796046899062</v>
      </c>
      <c r="C81" s="1">
        <f t="shared" si="10"/>
        <v>456.18694467420079</v>
      </c>
      <c r="D81" s="1">
        <f t="shared" si="11"/>
        <v>4.9869768759920771E-6</v>
      </c>
      <c r="G81" s="2">
        <f t="shared" si="15"/>
        <v>456.682371780648</v>
      </c>
      <c r="H81" s="2">
        <f t="shared" si="12"/>
        <v>1.3214917403098259E-6</v>
      </c>
      <c r="J81" s="3">
        <f t="shared" si="13"/>
        <v>456.18694467420079</v>
      </c>
      <c r="K81" s="3">
        <f t="shared" si="14"/>
        <v>4.9869768759920771E-6</v>
      </c>
      <c r="N81" s="6">
        <v>0.499999999999999</v>
      </c>
      <c r="O81" s="1">
        <f t="shared" si="16"/>
        <v>637.72151024473521</v>
      </c>
      <c r="P81" s="2">
        <f t="shared" si="17"/>
        <v>553.45001294402823</v>
      </c>
      <c r="Q81" s="9">
        <f t="shared" si="18"/>
        <v>637.72151024473521</v>
      </c>
      <c r="S81" s="13"/>
      <c r="T81" s="13"/>
      <c r="U81" s="12">
        <v>0.48999999999999899</v>
      </c>
      <c r="V81" s="11">
        <f t="shared" si="19"/>
        <v>0.63559265322672065</v>
      </c>
    </row>
    <row r="82" spans="1:22" x14ac:dyDescent="0.25">
      <c r="A82" s="5">
        <v>5.743694282827131E-2</v>
      </c>
      <c r="B82">
        <v>457.91359474399309</v>
      </c>
      <c r="C82" s="1">
        <f t="shared" si="10"/>
        <v>456.87968941394075</v>
      </c>
      <c r="D82" s="1">
        <f t="shared" si="11"/>
        <v>5.0979371149122508E-6</v>
      </c>
      <c r="G82" s="2">
        <f t="shared" si="15"/>
        <v>457.45166103727911</v>
      </c>
      <c r="H82" s="2">
        <f t="shared" si="12"/>
        <v>1.0176354608659714E-6</v>
      </c>
      <c r="J82" s="3">
        <f t="shared" si="13"/>
        <v>456.87968941394075</v>
      </c>
      <c r="K82" s="3">
        <f t="shared" si="14"/>
        <v>5.0979371149122508E-6</v>
      </c>
      <c r="N82" s="6">
        <v>0.50999999999999901</v>
      </c>
      <c r="O82" s="1">
        <f t="shared" si="16"/>
        <v>639.81640932839537</v>
      </c>
      <c r="P82" s="2">
        <f t="shared" si="17"/>
        <v>553.4986772479765</v>
      </c>
      <c r="Q82" s="9">
        <f t="shared" si="18"/>
        <v>639.81640932839537</v>
      </c>
      <c r="S82" s="13"/>
      <c r="T82" s="13"/>
      <c r="U82" s="12">
        <v>0.499999999999999</v>
      </c>
      <c r="V82" s="11">
        <f t="shared" si="19"/>
        <v>0.63772151024473522</v>
      </c>
    </row>
    <row r="83" spans="1:22" x14ac:dyDescent="0.25">
      <c r="A83" s="5">
        <v>5.8238284311943056E-2</v>
      </c>
      <c r="B83">
        <v>458.63213984379746</v>
      </c>
      <c r="C83" s="1">
        <f t="shared" si="10"/>
        <v>457.73028075570051</v>
      </c>
      <c r="D83" s="1">
        <f t="shared" si="11"/>
        <v>3.8667705346646151E-6</v>
      </c>
      <c r="G83" s="2">
        <f t="shared" si="15"/>
        <v>458.39558684136972</v>
      </c>
      <c r="H83" s="2">
        <f t="shared" si="12"/>
        <v>2.6602837263666896E-7</v>
      </c>
      <c r="J83" s="3">
        <f t="shared" si="13"/>
        <v>457.73028075570051</v>
      </c>
      <c r="K83" s="3">
        <f t="shared" si="14"/>
        <v>3.8667705346646151E-6</v>
      </c>
      <c r="N83" s="6">
        <v>0.51999999999999902</v>
      </c>
      <c r="O83" s="1">
        <f t="shared" si="16"/>
        <v>641.87852286495195</v>
      </c>
      <c r="P83" s="2">
        <f t="shared" si="17"/>
        <v>553.54171925461515</v>
      </c>
      <c r="Q83" s="9">
        <f t="shared" si="18"/>
        <v>641.87852286495195</v>
      </c>
      <c r="S83" s="13"/>
      <c r="T83" s="13"/>
      <c r="U83" s="12">
        <v>0.50999999999999901</v>
      </c>
      <c r="V83" s="11">
        <f t="shared" si="19"/>
        <v>0.63981640932839534</v>
      </c>
    </row>
    <row r="84" spans="1:22" x14ac:dyDescent="0.25">
      <c r="A84" s="5">
        <v>5.8968104668769887E-2</v>
      </c>
      <c r="B84">
        <v>459.51168933986662</v>
      </c>
      <c r="C84" s="1">
        <f t="shared" si="10"/>
        <v>458.49833303455262</v>
      </c>
      <c r="D84" s="1">
        <f t="shared" si="11"/>
        <v>4.8633017949887001E-6</v>
      </c>
      <c r="G84" s="2">
        <f t="shared" si="15"/>
        <v>459.24722278404278</v>
      </c>
      <c r="H84" s="2">
        <f t="shared" si="12"/>
        <v>3.3124428294107898E-7</v>
      </c>
      <c r="J84" s="3">
        <f t="shared" si="13"/>
        <v>458.49833303455262</v>
      </c>
      <c r="K84" s="3">
        <f t="shared" si="14"/>
        <v>4.8633017949887001E-6</v>
      </c>
      <c r="N84" s="6">
        <v>0.52999999999999903</v>
      </c>
      <c r="O84" s="1">
        <f t="shared" si="16"/>
        <v>643.90896179540562</v>
      </c>
      <c r="P84" s="2">
        <f t="shared" si="17"/>
        <v>553.57978852069243</v>
      </c>
      <c r="Q84" s="9">
        <f t="shared" si="18"/>
        <v>643.90896179540562</v>
      </c>
      <c r="S84" s="13"/>
      <c r="T84" s="13"/>
      <c r="U84" s="12">
        <v>0.51999999999999902</v>
      </c>
      <c r="V84" s="11">
        <f t="shared" si="19"/>
        <v>0.64187852286495195</v>
      </c>
    </row>
    <row r="85" spans="1:22" x14ac:dyDescent="0.25">
      <c r="A85" s="5">
        <v>5.97761544897129E-2</v>
      </c>
      <c r="B85">
        <v>460.23231438727731</v>
      </c>
      <c r="C85" s="1">
        <f t="shared" si="10"/>
        <v>459.34148853831255</v>
      </c>
      <c r="D85" s="1">
        <f t="shared" si="11"/>
        <v>3.7465488844557269E-6</v>
      </c>
      <c r="G85" s="2">
        <f t="shared" si="15"/>
        <v>460.18128685519241</v>
      </c>
      <c r="H85" s="2">
        <f t="shared" si="12"/>
        <v>1.2292915934276253E-8</v>
      </c>
      <c r="J85" s="3">
        <f t="shared" si="13"/>
        <v>459.34148853831255</v>
      </c>
      <c r="K85" s="3">
        <f t="shared" si="14"/>
        <v>3.7465488844557269E-6</v>
      </c>
      <c r="N85" s="6">
        <v>0.53999999999999904</v>
      </c>
      <c r="O85" s="1">
        <f t="shared" si="16"/>
        <v>645.90877989412957</v>
      </c>
      <c r="P85" s="2">
        <f t="shared" si="17"/>
        <v>553.61345955819388</v>
      </c>
      <c r="Q85" s="9">
        <f t="shared" si="18"/>
        <v>645.90877989412957</v>
      </c>
      <c r="S85" s="13"/>
      <c r="T85" s="13"/>
      <c r="U85" s="12">
        <v>0.52999999999999903</v>
      </c>
      <c r="V85" s="11">
        <f t="shared" si="19"/>
        <v>0.64390896179540558</v>
      </c>
    </row>
    <row r="86" spans="1:22" x14ac:dyDescent="0.25">
      <c r="A86" s="5">
        <v>6.0495461360407621E-2</v>
      </c>
      <c r="B86">
        <v>460.88949624254423</v>
      </c>
      <c r="C86" s="1">
        <f t="shared" si="10"/>
        <v>460.08577468438301</v>
      </c>
      <c r="D86" s="1">
        <f t="shared" si="11"/>
        <v>3.0410083588299032E-6</v>
      </c>
      <c r="G86" s="2">
        <f t="shared" si="15"/>
        <v>461.00500870699568</v>
      </c>
      <c r="H86" s="2">
        <f t="shared" si="12"/>
        <v>6.2815103259248476E-8</v>
      </c>
      <c r="J86" s="3">
        <f t="shared" si="13"/>
        <v>460.08577468438301</v>
      </c>
      <c r="K86" s="3">
        <f t="shared" si="14"/>
        <v>3.0410083588299032E-6</v>
      </c>
      <c r="N86" s="6">
        <v>0.54999999999999905</v>
      </c>
      <c r="O86" s="1">
        <f t="shared" si="16"/>
        <v>647.87897767928678</v>
      </c>
      <c r="P86" s="2">
        <f t="shared" si="17"/>
        <v>553.64324050443338</v>
      </c>
      <c r="Q86" s="9">
        <f t="shared" si="18"/>
        <v>647.87897767928678</v>
      </c>
      <c r="S86" s="13"/>
      <c r="T86" s="13"/>
      <c r="U86" s="12">
        <v>0.53999999999999904</v>
      </c>
      <c r="V86" s="11">
        <f t="shared" si="19"/>
        <v>0.64590877989412954</v>
      </c>
    </row>
    <row r="87" spans="1:22" x14ac:dyDescent="0.25">
      <c r="A87" s="5">
        <v>6.1262922272292235E-2</v>
      </c>
      <c r="B87">
        <v>461.69494003361029</v>
      </c>
      <c r="C87" s="1">
        <f t="shared" si="10"/>
        <v>460.8734931728826</v>
      </c>
      <c r="D87" s="1">
        <f t="shared" si="11"/>
        <v>3.1655466547029654E-6</v>
      </c>
      <c r="G87" s="2">
        <f t="shared" si="15"/>
        <v>461.87589060699787</v>
      </c>
      <c r="H87" s="2">
        <f t="shared" si="12"/>
        <v>1.5360653670177939E-7</v>
      </c>
      <c r="J87" s="3">
        <f t="shared" si="13"/>
        <v>460.8734931728826</v>
      </c>
      <c r="K87" s="3">
        <f t="shared" si="14"/>
        <v>3.1655466547029654E-6</v>
      </c>
      <c r="N87" s="6">
        <v>0.55999999999999905</v>
      </c>
      <c r="O87" s="1">
        <f t="shared" si="16"/>
        <v>649.82050599181571</v>
      </c>
      <c r="P87" s="2">
        <f t="shared" si="17"/>
        <v>553.66958079046947</v>
      </c>
      <c r="Q87" s="9">
        <f t="shared" si="18"/>
        <v>649.82050599181571</v>
      </c>
      <c r="S87" s="13"/>
      <c r="T87" s="13"/>
      <c r="U87" s="12">
        <v>0.54999999999999905</v>
      </c>
      <c r="V87" s="11">
        <f t="shared" si="19"/>
        <v>0.64787897767928682</v>
      </c>
    </row>
    <row r="88" spans="1:22" x14ac:dyDescent="0.25">
      <c r="A88" s="5">
        <v>6.2039734749717169E-2</v>
      </c>
      <c r="B88">
        <v>462.53613853131816</v>
      </c>
      <c r="C88" s="1">
        <f t="shared" si="10"/>
        <v>461.66420787997748</v>
      </c>
      <c r="D88" s="1">
        <f t="shared" si="11"/>
        <v>3.5536327936495498E-6</v>
      </c>
      <c r="G88" s="2">
        <f t="shared" si="15"/>
        <v>462.74906773721784</v>
      </c>
      <c r="H88" s="2">
        <f t="shared" si="12"/>
        <v>2.1192350499059178E-7</v>
      </c>
      <c r="J88" s="3">
        <f t="shared" si="13"/>
        <v>461.66420787997748</v>
      </c>
      <c r="K88" s="3">
        <f t="shared" si="14"/>
        <v>3.5536327936495498E-6</v>
      </c>
      <c r="N88" s="6">
        <v>0.56999999999999895</v>
      </c>
      <c r="O88" s="1">
        <f t="shared" si="16"/>
        <v>651.73426927630931</v>
      </c>
      <c r="P88" s="2">
        <f t="shared" si="17"/>
        <v>553.69287792357204</v>
      </c>
      <c r="Q88" s="9">
        <f t="shared" si="18"/>
        <v>651.73426927630931</v>
      </c>
      <c r="S88" s="13"/>
      <c r="T88" s="13"/>
      <c r="U88" s="12">
        <v>0.55999999999999905</v>
      </c>
      <c r="V88" s="11">
        <f t="shared" si="19"/>
        <v>0.64982050599181573</v>
      </c>
    </row>
    <row r="89" spans="1:22" x14ac:dyDescent="0.25">
      <c r="A89" s="5">
        <v>6.2760601106145189E-2</v>
      </c>
      <c r="B89">
        <v>463.07079050219056</v>
      </c>
      <c r="C89" s="1">
        <f t="shared" si="10"/>
        <v>462.39213852002678</v>
      </c>
      <c r="D89" s="1">
        <f t="shared" si="11"/>
        <v>2.1478278468883838E-6</v>
      </c>
      <c r="G89" s="2">
        <f t="shared" si="15"/>
        <v>463.55194290485116</v>
      </c>
      <c r="H89" s="2">
        <f t="shared" si="12"/>
        <v>1.0796190586410141E-6</v>
      </c>
      <c r="J89" s="3">
        <f t="shared" si="13"/>
        <v>462.39213852002678</v>
      </c>
      <c r="K89" s="3">
        <f t="shared" si="14"/>
        <v>2.1478278468883838E-6</v>
      </c>
      <c r="N89" s="6">
        <v>0.57999999999999896</v>
      </c>
      <c r="O89" s="1">
        <f t="shared" si="16"/>
        <v>653.62112859325055</v>
      </c>
      <c r="P89" s="2">
        <f t="shared" si="17"/>
        <v>553.71348348609536</v>
      </c>
      <c r="Q89" s="9">
        <f t="shared" si="18"/>
        <v>653.62112859325055</v>
      </c>
      <c r="S89" s="13"/>
      <c r="T89" s="13"/>
      <c r="U89" s="12">
        <v>0.56999999999999895</v>
      </c>
      <c r="V89" s="11">
        <f t="shared" si="19"/>
        <v>0.65173426927630929</v>
      </c>
    </row>
    <row r="90" spans="1:22" x14ac:dyDescent="0.25">
      <c r="A90" s="5">
        <v>6.3495228353455252E-2</v>
      </c>
      <c r="B90">
        <v>463.91048341423124</v>
      </c>
      <c r="C90" s="1">
        <f t="shared" si="10"/>
        <v>463.1282841699163</v>
      </c>
      <c r="D90" s="1">
        <f t="shared" si="11"/>
        <v>2.8429315979389882E-6</v>
      </c>
      <c r="G90" s="2">
        <f t="shared" si="15"/>
        <v>464.36286690639304</v>
      </c>
      <c r="H90" s="2">
        <f t="shared" si="12"/>
        <v>9.5092250118918424E-7</v>
      </c>
      <c r="J90" s="3">
        <f t="shared" si="13"/>
        <v>463.1282841699163</v>
      </c>
      <c r="K90" s="3">
        <f t="shared" si="14"/>
        <v>2.8429315979389882E-6</v>
      </c>
      <c r="N90" s="6">
        <v>0.58999999999999897</v>
      </c>
      <c r="O90" s="1">
        <f t="shared" si="16"/>
        <v>655.48190438871461</v>
      </c>
      <c r="P90" s="2">
        <f t="shared" si="17"/>
        <v>553.73170844128754</v>
      </c>
      <c r="Q90" s="9">
        <f t="shared" si="18"/>
        <v>655.48190438871461</v>
      </c>
      <c r="S90" s="13"/>
      <c r="T90" s="13"/>
      <c r="U90" s="12">
        <v>0.57999999999999896</v>
      </c>
      <c r="V90" s="11">
        <f t="shared" si="19"/>
        <v>0.6536211285932505</v>
      </c>
    </row>
    <row r="91" spans="1:22" x14ac:dyDescent="0.25">
      <c r="A91" s="5">
        <v>6.4285020425444636E-2</v>
      </c>
      <c r="B91">
        <v>464.56970576986657</v>
      </c>
      <c r="C91" s="1">
        <f t="shared" si="10"/>
        <v>463.91342218399728</v>
      </c>
      <c r="D91" s="1">
        <f t="shared" si="11"/>
        <v>1.9956359184224361E-6</v>
      </c>
      <c r="G91" s="2">
        <f t="shared" si="15"/>
        <v>465.2265654193327</v>
      </c>
      <c r="H91" s="2">
        <f t="shared" si="12"/>
        <v>1.9991408598098462E-6</v>
      </c>
      <c r="J91" s="3">
        <f t="shared" si="13"/>
        <v>463.91342218399728</v>
      </c>
      <c r="K91" s="3">
        <f t="shared" si="14"/>
        <v>1.9956359184224361E-6</v>
      </c>
      <c r="N91" s="6">
        <v>0.59999999999999898</v>
      </c>
      <c r="O91" s="1">
        <f t="shared" si="16"/>
        <v>657.31737904472482</v>
      </c>
      <c r="P91" s="2">
        <f t="shared" si="17"/>
        <v>553.74782782610828</v>
      </c>
      <c r="Q91" s="9">
        <f t="shared" si="18"/>
        <v>657.31737904472482</v>
      </c>
      <c r="S91" s="13"/>
      <c r="T91" s="13"/>
      <c r="U91" s="12">
        <v>0.58999999999999897</v>
      </c>
      <c r="V91" s="11">
        <f t="shared" si="19"/>
        <v>0.65548190438871456</v>
      </c>
    </row>
    <row r="92" spans="1:22" x14ac:dyDescent="0.25">
      <c r="A92" s="5">
        <v>6.5014962288236292E-2</v>
      </c>
      <c r="B92">
        <v>465.43697377898121</v>
      </c>
      <c r="C92" s="1">
        <f t="shared" si="10"/>
        <v>464.63336957427043</v>
      </c>
      <c r="D92" s="1">
        <f t="shared" si="11"/>
        <v>2.9810045612089557E-6</v>
      </c>
      <c r="G92" s="2">
        <f t="shared" si="15"/>
        <v>466.01740057336644</v>
      </c>
      <c r="H92" s="2">
        <f t="shared" si="12"/>
        <v>1.5551530805859871E-6</v>
      </c>
      <c r="J92" s="3">
        <f t="shared" si="13"/>
        <v>464.63336957427043</v>
      </c>
      <c r="K92" s="3">
        <f t="shared" si="14"/>
        <v>2.9810045612089557E-6</v>
      </c>
      <c r="N92" s="6">
        <v>0.60999999999999899</v>
      </c>
      <c r="O92" s="1">
        <f t="shared" si="16"/>
        <v>659.12829923088987</v>
      </c>
      <c r="P92" s="2">
        <f t="shared" si="17"/>
        <v>553.76208490187366</v>
      </c>
      <c r="Q92" s="9">
        <f t="shared" si="18"/>
        <v>659.12829923088987</v>
      </c>
      <c r="S92" s="13"/>
      <c r="T92" s="13"/>
      <c r="U92" s="12">
        <v>0.59999999999999898</v>
      </c>
      <c r="V92" s="11">
        <f t="shared" si="19"/>
        <v>0.65731737904472487</v>
      </c>
    </row>
    <row r="93" spans="1:22" x14ac:dyDescent="0.25">
      <c r="A93" s="5">
        <v>6.5801220284774198E-2</v>
      </c>
      <c r="B93">
        <v>466.12635181563166</v>
      </c>
      <c r="C93" s="1">
        <f t="shared" si="10"/>
        <v>465.4028500286347</v>
      </c>
      <c r="D93" s="1">
        <f t="shared" si="11"/>
        <v>2.4091947301198152E-6</v>
      </c>
      <c r="G93" s="2">
        <f t="shared" si="15"/>
        <v>466.86135882809685</v>
      </c>
      <c r="H93" s="2">
        <f t="shared" si="12"/>
        <v>2.4864266579906364E-6</v>
      </c>
      <c r="J93" s="3">
        <f t="shared" si="13"/>
        <v>465.4028500286347</v>
      </c>
      <c r="K93" s="3">
        <f t="shared" si="14"/>
        <v>2.4091947301198152E-6</v>
      </c>
      <c r="N93" s="6">
        <v>0.619999999999999</v>
      </c>
      <c r="O93" s="1">
        <f t="shared" si="16"/>
        <v>660.9153780757199</v>
      </c>
      <c r="P93" s="2">
        <f t="shared" si="17"/>
        <v>553.77469482536901</v>
      </c>
      <c r="Q93" s="9">
        <f t="shared" si="18"/>
        <v>660.9153780757199</v>
      </c>
      <c r="S93" s="13"/>
      <c r="T93" s="13"/>
      <c r="U93" s="12">
        <v>0.60999999999999899</v>
      </c>
      <c r="V93" s="11">
        <f t="shared" si="19"/>
        <v>0.65912829923088989</v>
      </c>
    </row>
    <row r="94" spans="1:22" x14ac:dyDescent="0.25">
      <c r="A94" s="5">
        <v>6.6565595207595765E-2</v>
      </c>
      <c r="B94">
        <v>466.74631486522202</v>
      </c>
      <c r="C94" s="1">
        <f t="shared" si="10"/>
        <v>466.14503851907722</v>
      </c>
      <c r="D94" s="1">
        <f t="shared" si="11"/>
        <v>1.6595351029108016E-6</v>
      </c>
      <c r="G94" s="2">
        <f t="shared" si="15"/>
        <v>467.67405533889985</v>
      </c>
      <c r="H94" s="2">
        <f t="shared" si="12"/>
        <v>3.9508560984342377E-6</v>
      </c>
      <c r="J94" s="3">
        <f t="shared" si="13"/>
        <v>466.14503851907722</v>
      </c>
      <c r="K94" s="3">
        <f t="shared" si="14"/>
        <v>1.6595351029108016E-6</v>
      </c>
      <c r="N94" s="6">
        <v>0.62999999999999901</v>
      </c>
      <c r="O94" s="1">
        <f t="shared" si="16"/>
        <v>662.67929717404752</v>
      </c>
      <c r="P94" s="2">
        <f t="shared" si="17"/>
        <v>553.78584789582851</v>
      </c>
      <c r="Q94" s="9">
        <f t="shared" si="18"/>
        <v>662.67929717404752</v>
      </c>
      <c r="S94" s="13"/>
      <c r="T94" s="13"/>
      <c r="U94" s="12">
        <v>0.619999999999999</v>
      </c>
      <c r="V94" s="11">
        <f t="shared" si="19"/>
        <v>0.66091537807571987</v>
      </c>
    </row>
    <row r="95" spans="1:22" x14ac:dyDescent="0.25">
      <c r="A95" s="5">
        <v>6.7326728554144316E-2</v>
      </c>
      <c r="B95">
        <v>467.46039684645103</v>
      </c>
      <c r="C95" s="1">
        <f t="shared" si="10"/>
        <v>466.87842161290843</v>
      </c>
      <c r="D95" s="1">
        <f t="shared" si="11"/>
        <v>1.5499559644974636E-6</v>
      </c>
      <c r="G95" s="2">
        <f t="shared" si="15"/>
        <v>468.47576265670114</v>
      </c>
      <c r="H95" s="2">
        <f t="shared" si="12"/>
        <v>4.7179727085997595E-6</v>
      </c>
      <c r="J95" s="3">
        <f t="shared" si="13"/>
        <v>466.87842161290843</v>
      </c>
      <c r="K95" s="3">
        <f t="shared" si="14"/>
        <v>1.5499559644974636E-6</v>
      </c>
      <c r="N95" s="6">
        <v>0.63999999999999901</v>
      </c>
      <c r="O95" s="1">
        <f t="shared" si="16"/>
        <v>664.42070844525801</v>
      </c>
      <c r="P95" s="2">
        <f t="shared" si="17"/>
        <v>553.7957124267848</v>
      </c>
      <c r="Q95" s="9">
        <f t="shared" si="18"/>
        <v>664.42070844525801</v>
      </c>
      <c r="S95" s="13"/>
      <c r="T95" s="13"/>
      <c r="U95" s="12">
        <v>0.62999999999999901</v>
      </c>
      <c r="V95" s="11">
        <f t="shared" si="19"/>
        <v>0.6626792971740475</v>
      </c>
    </row>
    <row r="96" spans="1:22" x14ac:dyDescent="0.25">
      <c r="A96" s="5">
        <v>6.8123030264949758E-2</v>
      </c>
      <c r="B96">
        <v>468.34717329307267</v>
      </c>
      <c r="C96" s="1">
        <f t="shared" si="10"/>
        <v>467.63975022533623</v>
      </c>
      <c r="D96" s="1">
        <f t="shared" si="11"/>
        <v>2.2815113187870565E-6</v>
      </c>
      <c r="G96" s="2">
        <f t="shared" si="15"/>
        <v>469.30653289487441</v>
      </c>
      <c r="H96" s="2">
        <f t="shared" si="12"/>
        <v>4.1959185225436808E-6</v>
      </c>
      <c r="J96" s="3">
        <f t="shared" si="13"/>
        <v>467.63975022533623</v>
      </c>
      <c r="K96" s="3">
        <f t="shared" si="14"/>
        <v>2.2815113187870565E-6</v>
      </c>
      <c r="N96" s="6">
        <v>0.64999999999999902</v>
      </c>
      <c r="O96" s="1">
        <f t="shared" si="16"/>
        <v>666.14023585551161</v>
      </c>
      <c r="P96" s="2">
        <f t="shared" si="17"/>
        <v>553.80443728612624</v>
      </c>
      <c r="Q96" s="9">
        <f t="shared" si="18"/>
        <v>666.14023585551161</v>
      </c>
      <c r="S96" s="13"/>
      <c r="T96" s="13"/>
      <c r="U96" s="12">
        <v>0.63999999999999901</v>
      </c>
      <c r="V96" s="11">
        <f t="shared" si="19"/>
        <v>0.66442070844525802</v>
      </c>
    </row>
    <row r="97" spans="1:22" x14ac:dyDescent="0.25">
      <c r="A97" s="5">
        <v>6.888176996520215E-2</v>
      </c>
      <c r="B97">
        <v>468.92492345487318</v>
      </c>
      <c r="C97" s="1">
        <f t="shared" si="10"/>
        <v>468.35960964681544</v>
      </c>
      <c r="D97" s="1">
        <f t="shared" si="11"/>
        <v>1.4533578291711097E-6</v>
      </c>
      <c r="G97" s="2">
        <f t="shared" si="15"/>
        <v>470.09059478471602</v>
      </c>
      <c r="H97" s="2">
        <f t="shared" si="12"/>
        <v>6.1793898833968649E-6</v>
      </c>
      <c r="J97" s="3">
        <f t="shared" si="13"/>
        <v>468.35960964681544</v>
      </c>
      <c r="K97" s="3">
        <f t="shared" si="14"/>
        <v>1.4533578291711097E-6</v>
      </c>
      <c r="N97" s="6">
        <v>0.65999999999999903</v>
      </c>
      <c r="O97" s="1">
        <f t="shared" si="16"/>
        <v>667.83847701579327</v>
      </c>
      <c r="P97" s="2">
        <f t="shared" si="17"/>
        <v>553.8121541426973</v>
      </c>
      <c r="Q97" s="9">
        <f t="shared" si="18"/>
        <v>667.83847701579327</v>
      </c>
      <c r="S97" s="13"/>
      <c r="T97" s="13"/>
      <c r="U97" s="12">
        <v>0.64999999999999902</v>
      </c>
      <c r="V97" s="11">
        <f t="shared" si="19"/>
        <v>0.66614023585551163</v>
      </c>
    </row>
    <row r="98" spans="1:22" x14ac:dyDescent="0.25">
      <c r="A98" s="5">
        <v>6.9618102988119421E-2</v>
      </c>
      <c r="B98">
        <v>469.685707545735</v>
      </c>
      <c r="C98" s="1">
        <f t="shared" si="10"/>
        <v>469.05311108065189</v>
      </c>
      <c r="D98" s="1">
        <f t="shared" si="11"/>
        <v>1.814006470264393E-6</v>
      </c>
      <c r="G98" s="2">
        <f t="shared" si="15"/>
        <v>470.84455079612457</v>
      </c>
      <c r="H98" s="2">
        <f t="shared" si="12"/>
        <v>6.0874401084655045E-6</v>
      </c>
      <c r="J98" s="3">
        <f t="shared" si="13"/>
        <v>469.05311108065189</v>
      </c>
      <c r="K98" s="3">
        <f t="shared" si="14"/>
        <v>1.814006470264393E-6</v>
      </c>
      <c r="N98" s="6">
        <v>0.66999999999999904</v>
      </c>
      <c r="O98" s="1">
        <f t="shared" si="16"/>
        <v>669.51600466643731</v>
      </c>
      <c r="P98" s="2">
        <f t="shared" si="17"/>
        <v>553.81897945334208</v>
      </c>
      <c r="Q98" s="9">
        <f t="shared" si="18"/>
        <v>669.51600466643731</v>
      </c>
      <c r="S98" s="13"/>
      <c r="T98" s="13"/>
      <c r="U98" s="12">
        <v>0.65999999999999903</v>
      </c>
      <c r="V98" s="11">
        <f t="shared" si="19"/>
        <v>0.66783847701579324</v>
      </c>
    </row>
    <row r="99" spans="1:22" x14ac:dyDescent="0.25">
      <c r="A99" s="5">
        <v>7.0379243526833474E-2</v>
      </c>
      <c r="B99">
        <v>470.27148996269796</v>
      </c>
      <c r="C99" s="1">
        <f t="shared" si="10"/>
        <v>469.76478201541647</v>
      </c>
      <c r="D99" s="1">
        <f t="shared" si="11"/>
        <v>1.1609623360044306E-6</v>
      </c>
      <c r="G99" s="2">
        <f t="shared" si="15"/>
        <v>471.61677706256762</v>
      </c>
      <c r="H99" s="2">
        <f t="shared" si="12"/>
        <v>8.1833787913735975E-6</v>
      </c>
      <c r="J99" s="3">
        <f t="shared" si="13"/>
        <v>469.76478201541647</v>
      </c>
      <c r="K99" s="3">
        <f t="shared" si="14"/>
        <v>1.1609623360044306E-6</v>
      </c>
      <c r="N99" s="6">
        <v>0.67999999999999905</v>
      </c>
      <c r="O99" s="1">
        <f t="shared" si="16"/>
        <v>671.17336805772231</v>
      </c>
      <c r="P99" s="2">
        <f t="shared" si="17"/>
        <v>553.82501622038183</v>
      </c>
      <c r="Q99" s="9">
        <f t="shared" si="18"/>
        <v>671.17336805772231</v>
      </c>
      <c r="S99" s="13"/>
      <c r="T99" s="13"/>
      <c r="U99" s="12">
        <v>0.66999999999999904</v>
      </c>
      <c r="V99" s="11">
        <f t="shared" si="19"/>
        <v>0.66951600466643735</v>
      </c>
    </row>
    <row r="100" spans="1:22" x14ac:dyDescent="0.25">
      <c r="A100" s="5">
        <v>7.1130139851000668E-2</v>
      </c>
      <c r="B100">
        <v>470.97722657638406</v>
      </c>
      <c r="C100" s="1">
        <f t="shared" si="10"/>
        <v>470.46178172019052</v>
      </c>
      <c r="D100" s="1">
        <f t="shared" si="11"/>
        <v>1.1977456550942704E-6</v>
      </c>
      <c r="G100" s="2">
        <f t="shared" si="15"/>
        <v>472.37157153820863</v>
      </c>
      <c r="H100" s="2">
        <f t="shared" si="12"/>
        <v>8.7647724941374674E-6</v>
      </c>
      <c r="J100" s="3">
        <f t="shared" si="13"/>
        <v>470.46178172019052</v>
      </c>
      <c r="K100" s="3">
        <f t="shared" si="14"/>
        <v>1.1977456550942704E-6</v>
      </c>
      <c r="N100" s="6">
        <v>0.68999999999999895</v>
      </c>
      <c r="O100" s="1">
        <f t="shared" si="16"/>
        <v>672.81109423519399</v>
      </c>
      <c r="P100" s="2">
        <f t="shared" si="17"/>
        <v>553.83035554604589</v>
      </c>
      <c r="Q100" s="9">
        <f t="shared" si="18"/>
        <v>672.81109423519399</v>
      </c>
      <c r="S100" s="13"/>
      <c r="T100" s="13"/>
      <c r="U100" s="12">
        <v>0.67999999999999905</v>
      </c>
      <c r="V100" s="11">
        <f t="shared" si="19"/>
        <v>0.67117336805772232</v>
      </c>
    </row>
    <row r="101" spans="1:22" x14ac:dyDescent="0.25">
      <c r="A101" s="5">
        <v>7.190409395016259E-2</v>
      </c>
      <c r="B101">
        <v>471.54881883210362</v>
      </c>
      <c r="C101" s="1">
        <f t="shared" si="10"/>
        <v>471.17497512385575</v>
      </c>
      <c r="D101" s="1">
        <f t="shared" si="11"/>
        <v>6.2853118322213728E-7</v>
      </c>
      <c r="G101" s="2">
        <f t="shared" si="15"/>
        <v>473.14229563243259</v>
      </c>
      <c r="H101" s="2">
        <f t="shared" si="12"/>
        <v>1.1419265410956768E-5</v>
      </c>
      <c r="J101" s="3">
        <f t="shared" si="13"/>
        <v>471.17497512385575</v>
      </c>
      <c r="K101" s="3">
        <f t="shared" si="14"/>
        <v>6.2853118322213728E-7</v>
      </c>
      <c r="N101" s="6">
        <v>0.69999999999999896</v>
      </c>
      <c r="O101" s="1">
        <f t="shared" si="16"/>
        <v>674.42968923753699</v>
      </c>
      <c r="P101" s="2">
        <f t="shared" si="17"/>
        <v>553.83507800731707</v>
      </c>
      <c r="Q101" s="9">
        <f t="shared" si="18"/>
        <v>674.42968923753699</v>
      </c>
      <c r="S101" s="13"/>
      <c r="T101" s="13"/>
      <c r="U101" s="12">
        <v>0.68999999999999895</v>
      </c>
      <c r="V101" s="11">
        <f t="shared" si="19"/>
        <v>0.67281109423519403</v>
      </c>
    </row>
    <row r="102" spans="1:22" x14ac:dyDescent="0.25">
      <c r="A102" s="5">
        <v>7.2607523057155607E-2</v>
      </c>
      <c r="B102">
        <v>472.21413706012174</v>
      </c>
      <c r="C102" s="1">
        <f t="shared" si="10"/>
        <v>471.81866409270071</v>
      </c>
      <c r="D102" s="1">
        <f t="shared" si="11"/>
        <v>7.0138364663513054E-7</v>
      </c>
      <c r="G102" s="2">
        <f t="shared" si="15"/>
        <v>473.836464649189</v>
      </c>
      <c r="H102" s="2">
        <f t="shared" si="12"/>
        <v>1.1803182930833007E-5</v>
      </c>
      <c r="J102" s="3">
        <f t="shared" si="13"/>
        <v>471.81866409270071</v>
      </c>
      <c r="K102" s="3">
        <f t="shared" si="14"/>
        <v>7.0138364663513054E-7</v>
      </c>
      <c r="N102" s="6">
        <v>0.70999999999999897</v>
      </c>
      <c r="O102" s="1">
        <f t="shared" si="16"/>
        <v>676.02963921408275</v>
      </c>
      <c r="P102" s="2">
        <f t="shared" si="17"/>
        <v>553.8392548719363</v>
      </c>
      <c r="Q102" s="9">
        <f t="shared" si="18"/>
        <v>676.02963921408275</v>
      </c>
      <c r="S102" s="13"/>
      <c r="T102" s="13"/>
      <c r="U102" s="12">
        <v>0.69999999999999896</v>
      </c>
      <c r="V102" s="11">
        <f t="shared" si="19"/>
        <v>0.67442968923753699</v>
      </c>
    </row>
    <row r="103" spans="1:22" x14ac:dyDescent="0.25">
      <c r="A103" s="5">
        <v>7.3411733739815466E-2</v>
      </c>
      <c r="B103">
        <v>473.01032124080638</v>
      </c>
      <c r="C103" s="1">
        <f t="shared" si="10"/>
        <v>472.54938928345996</v>
      </c>
      <c r="D103" s="1">
        <f t="shared" si="11"/>
        <v>9.4958184940579019E-7</v>
      </c>
      <c r="G103" s="2">
        <f t="shared" si="15"/>
        <v>474.6227784995516</v>
      </c>
      <c r="H103" s="2">
        <f t="shared" si="12"/>
        <v>1.1620777574673273E-5</v>
      </c>
      <c r="J103" s="3">
        <f t="shared" si="13"/>
        <v>472.54938928345996</v>
      </c>
      <c r="K103" s="3">
        <f t="shared" si="14"/>
        <v>9.4958184940579019E-7</v>
      </c>
      <c r="N103" s="6">
        <v>0.71999999999999897</v>
      </c>
      <c r="O103" s="1">
        <f t="shared" si="16"/>
        <v>677.61141146836849</v>
      </c>
      <c r="P103" s="2">
        <f t="shared" si="17"/>
        <v>553.84294917392117</v>
      </c>
      <c r="Q103" s="9">
        <f t="shared" si="18"/>
        <v>677.61141146836849</v>
      </c>
      <c r="S103" s="13"/>
      <c r="T103" s="13"/>
      <c r="U103" s="12">
        <v>0.70999999999999897</v>
      </c>
      <c r="V103" s="11">
        <f t="shared" si="19"/>
        <v>0.67602963921408277</v>
      </c>
    </row>
    <row r="104" spans="1:22" x14ac:dyDescent="0.25">
      <c r="A104" s="5">
        <v>7.4154623767717212E-2</v>
      </c>
      <c r="B104">
        <v>473.6344879506579</v>
      </c>
      <c r="C104" s="1">
        <f t="shared" si="10"/>
        <v>473.21955625304975</v>
      </c>
      <c r="D104" s="1">
        <f t="shared" si="11"/>
        <v>7.6747915591734297E-7</v>
      </c>
      <c r="G104" s="2">
        <f t="shared" si="15"/>
        <v>475.34227045334808</v>
      </c>
      <c r="H104" s="2">
        <f t="shared" si="12"/>
        <v>1.3001051623028954E-5</v>
      </c>
      <c r="J104" s="3">
        <f t="shared" si="13"/>
        <v>473.21955625304975</v>
      </c>
      <c r="K104" s="3">
        <f t="shared" si="14"/>
        <v>7.6747915591734297E-7</v>
      </c>
      <c r="N104" s="6">
        <v>0.72999999999999898</v>
      </c>
      <c r="O104" s="1">
        <f t="shared" si="16"/>
        <v>679.17545543357642</v>
      </c>
      <c r="P104" s="2">
        <f t="shared" si="17"/>
        <v>553.84621666482633</v>
      </c>
      <c r="Q104" s="9">
        <f t="shared" si="18"/>
        <v>679.17545543357642</v>
      </c>
      <c r="S104" s="13"/>
      <c r="T104" s="13"/>
      <c r="U104" s="12">
        <v>0.71999999999999897</v>
      </c>
      <c r="V104" s="11">
        <f t="shared" si="19"/>
        <v>0.67761141146836845</v>
      </c>
    </row>
    <row r="105" spans="1:22" x14ac:dyDescent="0.25">
      <c r="A105" s="5">
        <v>7.4947737820571528E-2</v>
      </c>
      <c r="B105">
        <v>474.20911223934701</v>
      </c>
      <c r="C105" s="1">
        <f t="shared" si="10"/>
        <v>473.92998085990075</v>
      </c>
      <c r="D105" s="1">
        <f t="shared" si="11"/>
        <v>3.4647949179995424E-7</v>
      </c>
      <c r="G105" s="2">
        <f t="shared" si="15"/>
        <v>476.1031964722896</v>
      </c>
      <c r="H105" s="2">
        <f t="shared" si="12"/>
        <v>1.5953603264398692E-5</v>
      </c>
      <c r="J105" s="3">
        <f t="shared" si="13"/>
        <v>473.92998085990075</v>
      </c>
      <c r="K105" s="3">
        <f t="shared" si="14"/>
        <v>3.4647949179995424E-7</v>
      </c>
      <c r="N105" s="6">
        <v>0.73999999999999899</v>
      </c>
      <c r="O105" s="1">
        <f t="shared" si="16"/>
        <v>680.72220358514824</v>
      </c>
      <c r="P105" s="2">
        <f t="shared" si="17"/>
        <v>553.84910665510301</v>
      </c>
      <c r="Q105" s="9">
        <f t="shared" si="18"/>
        <v>680.72220358514824</v>
      </c>
      <c r="S105" s="13"/>
      <c r="T105" s="13"/>
      <c r="U105" s="12">
        <v>0.72999999999999898</v>
      </c>
      <c r="V105" s="11">
        <f t="shared" si="19"/>
        <v>0.67917545543357638</v>
      </c>
    </row>
    <row r="106" spans="1:22" x14ac:dyDescent="0.25">
      <c r="A106" s="5">
        <v>7.5644954827930516E-2</v>
      </c>
      <c r="B106">
        <v>474.95246902550332</v>
      </c>
      <c r="C106" s="1">
        <f t="shared" si="10"/>
        <v>474.55026379605459</v>
      </c>
      <c r="D106" s="1">
        <f t="shared" si="11"/>
        <v>7.1712543540396084E-7</v>
      </c>
      <c r="G106" s="2">
        <f t="shared" si="15"/>
        <v>476.76602516207373</v>
      </c>
      <c r="H106" s="2">
        <f t="shared" si="12"/>
        <v>1.4580140434002483E-5</v>
      </c>
      <c r="J106" s="3">
        <f t="shared" si="13"/>
        <v>474.55026379605459</v>
      </c>
      <c r="K106" s="3">
        <f t="shared" si="14"/>
        <v>7.1712543540396084E-7</v>
      </c>
      <c r="N106" s="6">
        <v>0.749999999999999</v>
      </c>
      <c r="O106" s="1">
        <f t="shared" si="16"/>
        <v>682.25207229539535</v>
      </c>
      <c r="P106" s="2">
        <f t="shared" si="17"/>
        <v>553.85166275825429</v>
      </c>
      <c r="Q106" s="9">
        <f t="shared" si="18"/>
        <v>682.25207229539535</v>
      </c>
      <c r="S106" s="13"/>
      <c r="T106" s="13"/>
      <c r="U106" s="12">
        <v>0.73999999999999899</v>
      </c>
      <c r="V106" s="11">
        <f t="shared" si="19"/>
        <v>0.68072220358514823</v>
      </c>
    </row>
    <row r="107" spans="1:22" x14ac:dyDescent="0.25">
      <c r="A107" s="5">
        <v>7.6466975182569952E-2</v>
      </c>
      <c r="B107">
        <v>475.55506619431475</v>
      </c>
      <c r="C107" s="1">
        <f t="shared" si="10"/>
        <v>475.27655781255982</v>
      </c>
      <c r="D107" s="1">
        <f t="shared" si="11"/>
        <v>3.4298483197130233E-7</v>
      </c>
      <c r="G107" s="2">
        <f t="shared" si="15"/>
        <v>477.54024853680704</v>
      </c>
      <c r="H107" s="2">
        <f t="shared" si="12"/>
        <v>1.74260590737883E-5</v>
      </c>
      <c r="J107" s="3">
        <f t="shared" si="13"/>
        <v>475.27655781255982</v>
      </c>
      <c r="K107" s="3">
        <f t="shared" si="14"/>
        <v>3.4298483197130233E-7</v>
      </c>
      <c r="N107" s="6">
        <v>0.75999999999999901</v>
      </c>
      <c r="O107" s="1">
        <f t="shared" si="16"/>
        <v>683.76546263449632</v>
      </c>
      <c r="P107" s="2">
        <f t="shared" si="17"/>
        <v>553.85392354901626</v>
      </c>
      <c r="Q107" s="9">
        <f t="shared" si="18"/>
        <v>683.76546263449632</v>
      </c>
      <c r="S107" s="13"/>
      <c r="T107" s="13"/>
      <c r="U107" s="12">
        <v>0.749999999999999</v>
      </c>
      <c r="V107" s="11">
        <f t="shared" si="19"/>
        <v>0.68225207229539531</v>
      </c>
    </row>
    <row r="108" spans="1:22" x14ac:dyDescent="0.25">
      <c r="A108" s="5">
        <v>7.7253521583909773E-2</v>
      </c>
      <c r="B108">
        <v>476.24116138943674</v>
      </c>
      <c r="C108" s="1">
        <f t="shared" si="10"/>
        <v>475.96649948506933</v>
      </c>
      <c r="D108" s="1">
        <f t="shared" si="11"/>
        <v>3.326158928246709E-7</v>
      </c>
      <c r="G108" s="2">
        <f t="shared" si="15"/>
        <v>478.2737814778896</v>
      </c>
      <c r="H108" s="2">
        <f t="shared" si="12"/>
        <v>1.8216232871157937E-5</v>
      </c>
      <c r="J108" s="3">
        <f t="shared" si="13"/>
        <v>475.96649948506933</v>
      </c>
      <c r="K108" s="3">
        <f t="shared" si="14"/>
        <v>3.326158928246709E-7</v>
      </c>
      <c r="N108" s="6">
        <v>0.76999999999999902</v>
      </c>
      <c r="O108" s="1">
        <f t="shared" si="16"/>
        <v>685.26276112189055</v>
      </c>
      <c r="P108" s="2">
        <f t="shared" si="17"/>
        <v>553.85592314549854</v>
      </c>
      <c r="Q108" s="9">
        <f t="shared" si="18"/>
        <v>685.26276112189055</v>
      </c>
      <c r="S108" s="13"/>
      <c r="T108" s="13"/>
      <c r="U108" s="12">
        <v>0.75999999999999901</v>
      </c>
      <c r="V108" s="11">
        <f t="shared" si="19"/>
        <v>0.68376546263449633</v>
      </c>
    </row>
    <row r="109" spans="1:22" x14ac:dyDescent="0.25">
      <c r="A109" s="5">
        <v>7.80263862031019E-2</v>
      </c>
      <c r="B109">
        <v>476.89778311587639</v>
      </c>
      <c r="C109" s="1">
        <f t="shared" si="10"/>
        <v>476.6397421898148</v>
      </c>
      <c r="D109" s="1">
        <f t="shared" si="11"/>
        <v>2.9277000252047485E-7</v>
      </c>
      <c r="G109" s="2">
        <f t="shared" si="15"/>
        <v>478.98768809446676</v>
      </c>
      <c r="H109" s="2">
        <f t="shared" si="12"/>
        <v>1.9204476535452172E-5</v>
      </c>
      <c r="J109" s="3">
        <f t="shared" si="13"/>
        <v>476.6397421898148</v>
      </c>
      <c r="K109" s="3">
        <f t="shared" si="14"/>
        <v>2.9277000252047485E-7</v>
      </c>
      <c r="N109" s="6">
        <v>0.77999999999999903</v>
      </c>
      <c r="O109" s="1">
        <f t="shared" si="16"/>
        <v>686.7443404317288</v>
      </c>
      <c r="P109" s="2">
        <f t="shared" si="17"/>
        <v>553.85769172406799</v>
      </c>
      <c r="Q109" s="9">
        <f t="shared" si="18"/>
        <v>686.7443404317288</v>
      </c>
      <c r="S109" s="13"/>
      <c r="T109" s="13"/>
      <c r="U109" s="12">
        <v>0.76999999999999902</v>
      </c>
      <c r="V109" s="11">
        <f t="shared" si="19"/>
        <v>0.68526276112189055</v>
      </c>
    </row>
    <row r="110" spans="1:22" x14ac:dyDescent="0.25">
      <c r="A110" s="5">
        <v>7.8800806782569038E-2</v>
      </c>
      <c r="B110">
        <v>477.5726076599766</v>
      </c>
      <c r="C110" s="1">
        <f t="shared" si="10"/>
        <v>477.30974047767631</v>
      </c>
      <c r="D110" s="1">
        <f t="shared" si="11"/>
        <v>3.0296602033463459E-7</v>
      </c>
      <c r="G110" s="2">
        <f t="shared" si="15"/>
        <v>479.69626984790796</v>
      </c>
      <c r="H110" s="2">
        <f t="shared" si="12"/>
        <v>1.9773887148421861E-5</v>
      </c>
      <c r="J110" s="3">
        <f t="shared" si="13"/>
        <v>477.30974047767631</v>
      </c>
      <c r="K110" s="3">
        <f t="shared" si="14"/>
        <v>3.0296602033463459E-7</v>
      </c>
      <c r="N110" s="6">
        <v>0.78999999999999904</v>
      </c>
      <c r="O110" s="1">
        <f t="shared" si="16"/>
        <v>688.21056005572746</v>
      </c>
      <c r="P110" s="2">
        <f t="shared" si="17"/>
        <v>553.85925597474773</v>
      </c>
      <c r="Q110" s="9">
        <f t="shared" si="18"/>
        <v>688.21056005572746</v>
      </c>
      <c r="S110" s="13"/>
      <c r="T110" s="13"/>
      <c r="U110" s="12">
        <v>0.77999999999999903</v>
      </c>
      <c r="V110" s="11">
        <f t="shared" si="19"/>
        <v>0.68674434043172883</v>
      </c>
    </row>
    <row r="111" spans="1:22" x14ac:dyDescent="0.25">
      <c r="A111" s="5">
        <v>7.956472131683405E-2</v>
      </c>
      <c r="B111">
        <v>478.19701546936557</v>
      </c>
      <c r="C111" s="1">
        <f t="shared" si="10"/>
        <v>477.96620520604239</v>
      </c>
      <c r="D111" s="1">
        <f t="shared" si="11"/>
        <v>2.3296812824446097E-7</v>
      </c>
      <c r="G111" s="2">
        <f t="shared" si="15"/>
        <v>480.38866937120321</v>
      </c>
      <c r="H111" s="2">
        <f t="shared" si="12"/>
        <v>2.1005364564492252E-5</v>
      </c>
      <c r="J111" s="3">
        <f t="shared" si="13"/>
        <v>477.96620520604239</v>
      </c>
      <c r="K111" s="3">
        <f t="shared" si="14"/>
        <v>2.3296812824446097E-7</v>
      </c>
      <c r="N111" s="6">
        <v>0.79999999999999905</v>
      </c>
      <c r="O111" s="1">
        <f t="shared" si="16"/>
        <v>689.66176692649617</v>
      </c>
      <c r="P111" s="2">
        <f t="shared" si="17"/>
        <v>553.86063950400182</v>
      </c>
      <c r="Q111" s="9">
        <f t="shared" si="18"/>
        <v>689.66176692649617</v>
      </c>
      <c r="S111" s="13"/>
      <c r="T111" s="13"/>
      <c r="U111" s="12">
        <v>0.78999999999999904</v>
      </c>
      <c r="V111" s="11">
        <f t="shared" si="19"/>
        <v>0.68821056005572745</v>
      </c>
    </row>
    <row r="112" spans="1:22" x14ac:dyDescent="0.25">
      <c r="A112" s="5">
        <v>8.0304525291537102E-2</v>
      </c>
      <c r="B112">
        <v>478.81581071147588</v>
      </c>
      <c r="C112" s="1">
        <f t="shared" si="10"/>
        <v>478.59780479123106</v>
      </c>
      <c r="D112" s="1">
        <f t="shared" si="11"/>
        <v>2.0730014701811418E-7</v>
      </c>
      <c r="G112" s="2">
        <f t="shared" si="15"/>
        <v>481.05305431962404</v>
      </c>
      <c r="H112" s="2">
        <f t="shared" si="12"/>
        <v>2.1831802144833082E-5</v>
      </c>
      <c r="J112" s="3">
        <f t="shared" si="13"/>
        <v>478.59780479123106</v>
      </c>
      <c r="K112" s="3">
        <f t="shared" si="14"/>
        <v>2.0730014701811418E-7</v>
      </c>
      <c r="N112" s="6">
        <v>0.80999999999999905</v>
      </c>
      <c r="O112" s="1">
        <f t="shared" si="16"/>
        <v>691.09829600414605</v>
      </c>
      <c r="P112" s="2">
        <f t="shared" si="17"/>
        <v>553.86186319098601</v>
      </c>
      <c r="Q112" s="9">
        <f t="shared" si="18"/>
        <v>691.09829600414605</v>
      </c>
      <c r="S112" s="13"/>
      <c r="T112" s="13"/>
      <c r="U112" s="12">
        <v>0.79999999999999905</v>
      </c>
      <c r="V112" s="11">
        <f t="shared" si="19"/>
        <v>0.68966176692649617</v>
      </c>
    </row>
    <row r="113" spans="1:22" x14ac:dyDescent="0.25">
      <c r="A113" s="5">
        <v>8.106726066741364E-2</v>
      </c>
      <c r="B113">
        <v>479.40393402465827</v>
      </c>
      <c r="C113" s="1">
        <f t="shared" si="10"/>
        <v>479.24477200748424</v>
      </c>
      <c r="D113" s="1">
        <f t="shared" si="11"/>
        <v>1.1022387683810266E-7</v>
      </c>
      <c r="G113" s="2">
        <f t="shared" si="15"/>
        <v>481.73174437885325</v>
      </c>
      <c r="H113" s="2">
        <f t="shared" si="12"/>
        <v>2.3577187870456532E-5</v>
      </c>
      <c r="J113" s="3">
        <f t="shared" si="13"/>
        <v>479.24477200748424</v>
      </c>
      <c r="K113" s="3">
        <f t="shared" si="14"/>
        <v>1.1022387683810266E-7</v>
      </c>
      <c r="N113" s="6">
        <v>0.81999999999999895</v>
      </c>
      <c r="O113" s="1">
        <f t="shared" si="16"/>
        <v>692.52047082875958</v>
      </c>
      <c r="P113" s="2">
        <f t="shared" si="17"/>
        <v>553.86294550264006</v>
      </c>
      <c r="Q113" s="9">
        <f t="shared" si="18"/>
        <v>692.52047082875958</v>
      </c>
      <c r="S113" s="13"/>
      <c r="T113" s="13"/>
      <c r="U113" s="12">
        <v>0.80999999999999905</v>
      </c>
      <c r="V113" s="11">
        <f t="shared" si="19"/>
        <v>0.69109829600414607</v>
      </c>
    </row>
    <row r="114" spans="1:22" x14ac:dyDescent="0.25">
      <c r="A114" s="5">
        <v>8.1882037693318657E-2</v>
      </c>
      <c r="B114">
        <v>480.02084769426955</v>
      </c>
      <c r="C114" s="1">
        <f t="shared" si="10"/>
        <v>479.93122921246004</v>
      </c>
      <c r="D114" s="1">
        <f t="shared" si="11"/>
        <v>3.4855792839826283E-8</v>
      </c>
      <c r="G114" s="2">
        <f t="shared" si="15"/>
        <v>482.44975539336343</v>
      </c>
      <c r="H114" s="2">
        <f t="shared" si="12"/>
        <v>2.5603646587123007E-5</v>
      </c>
      <c r="J114" s="3">
        <f t="shared" si="13"/>
        <v>479.93122921246004</v>
      </c>
      <c r="K114" s="3">
        <f t="shared" si="14"/>
        <v>3.4855792839826283E-8</v>
      </c>
      <c r="N114" s="6">
        <v>0.82999999999999896</v>
      </c>
      <c r="O114" s="1">
        <f t="shared" si="16"/>
        <v>693.92860404109194</v>
      </c>
      <c r="P114" s="2">
        <f t="shared" si="17"/>
        <v>553.86390277237615</v>
      </c>
      <c r="Q114" s="9">
        <f t="shared" si="18"/>
        <v>693.92860404109194</v>
      </c>
      <c r="S114" s="13"/>
      <c r="T114" s="13"/>
      <c r="U114" s="12">
        <v>0.81999999999999895</v>
      </c>
      <c r="V114" s="11">
        <f t="shared" si="19"/>
        <v>0.69252047082875956</v>
      </c>
    </row>
    <row r="115" spans="1:22" x14ac:dyDescent="0.25">
      <c r="A115" s="5">
        <v>8.2596308191967532E-2</v>
      </c>
      <c r="B115">
        <v>480.69227800361591</v>
      </c>
      <c r="C115" s="1">
        <f t="shared" si="10"/>
        <v>480.52911165715147</v>
      </c>
      <c r="D115" s="1">
        <f t="shared" si="11"/>
        <v>1.15219739029301E-7</v>
      </c>
      <c r="G115" s="2">
        <f t="shared" si="15"/>
        <v>483.07331552097196</v>
      </c>
      <c r="H115" s="2">
        <f t="shared" si="12"/>
        <v>2.4535684921799681E-5</v>
      </c>
      <c r="J115" s="3">
        <f t="shared" si="13"/>
        <v>480.52911165715147</v>
      </c>
      <c r="K115" s="3">
        <f t="shared" si="14"/>
        <v>1.15219739029301E-7</v>
      </c>
      <c r="N115" s="6">
        <v>0.83999999999999897</v>
      </c>
      <c r="O115" s="1">
        <f t="shared" si="16"/>
        <v>695.32299787368254</v>
      </c>
      <c r="P115" s="2">
        <f t="shared" si="17"/>
        <v>553.86474944657039</v>
      </c>
      <c r="Q115" s="9">
        <f t="shared" si="18"/>
        <v>695.32299787368254</v>
      </c>
      <c r="S115" s="13"/>
      <c r="T115" s="13"/>
      <c r="U115" s="12">
        <v>0.82999999999999896</v>
      </c>
      <c r="V115" s="11">
        <f t="shared" si="19"/>
        <v>0.69392860404109191</v>
      </c>
    </row>
    <row r="116" spans="1:22" x14ac:dyDescent="0.25">
      <c r="A116" s="5">
        <v>8.3398157829388794E-2</v>
      </c>
      <c r="B116">
        <v>481.29598254723578</v>
      </c>
      <c r="C116" s="1">
        <f t="shared" si="10"/>
        <v>481.19602705708337</v>
      </c>
      <c r="D116" s="1">
        <f t="shared" si="11"/>
        <v>4.3130931048733192E-8</v>
      </c>
      <c r="G116" s="2">
        <f t="shared" si="15"/>
        <v>483.76684846958597</v>
      </c>
      <c r="H116" s="2">
        <f t="shared" si="12"/>
        <v>2.6355659394203703E-5</v>
      </c>
      <c r="J116" s="3">
        <f t="shared" si="13"/>
        <v>481.19602705708337</v>
      </c>
      <c r="K116" s="3">
        <f t="shared" si="14"/>
        <v>4.3130931048733192E-8</v>
      </c>
      <c r="N116" s="6">
        <v>0.84999999999999898</v>
      </c>
      <c r="O116" s="1">
        <f t="shared" si="16"/>
        <v>696.70394461438218</v>
      </c>
      <c r="P116" s="2">
        <f t="shared" si="17"/>
        <v>553.8654983025765</v>
      </c>
      <c r="Q116" s="9">
        <f t="shared" si="18"/>
        <v>696.70394461438218</v>
      </c>
      <c r="S116" s="13"/>
      <c r="T116" s="13"/>
      <c r="U116" s="12">
        <v>0.83999999999999897</v>
      </c>
      <c r="V116" s="11">
        <f t="shared" si="19"/>
        <v>0.69532299787368257</v>
      </c>
    </row>
    <row r="117" spans="1:22" x14ac:dyDescent="0.25">
      <c r="A117" s="5">
        <v>8.4111864064368075E-2</v>
      </c>
      <c r="B117">
        <v>481.81957535130709</v>
      </c>
      <c r="C117" s="1">
        <f t="shared" si="10"/>
        <v>481.78587968779766</v>
      </c>
      <c r="D117" s="1">
        <f t="shared" si="11"/>
        <v>4.8907914479941477E-9</v>
      </c>
      <c r="G117" s="2">
        <f t="shared" si="15"/>
        <v>484.378428036375</v>
      </c>
      <c r="H117" s="2">
        <f t="shared" si="12"/>
        <v>2.8204713131107202E-5</v>
      </c>
      <c r="J117" s="3">
        <f t="shared" si="13"/>
        <v>481.78587968779766</v>
      </c>
      <c r="K117" s="3">
        <f t="shared" si="14"/>
        <v>4.8907914479941477E-9</v>
      </c>
      <c r="N117" s="6">
        <v>0.85999999999999899</v>
      </c>
      <c r="O117" s="1">
        <f t="shared" si="16"/>
        <v>698.07172704414609</v>
      </c>
      <c r="P117" s="2">
        <f t="shared" si="17"/>
        <v>553.86616064155123</v>
      </c>
      <c r="Q117" s="9">
        <f t="shared" si="18"/>
        <v>698.07172704414609</v>
      </c>
      <c r="S117" s="13"/>
      <c r="T117" s="13"/>
      <c r="U117" s="12">
        <v>0.84999999999999898</v>
      </c>
      <c r="V117" s="11">
        <f t="shared" si="19"/>
        <v>0.69670394461438223</v>
      </c>
    </row>
    <row r="118" spans="1:22" x14ac:dyDescent="0.25">
      <c r="A118" s="5">
        <v>8.4988960364835511E-2</v>
      </c>
      <c r="B118">
        <v>482.52138275784773</v>
      </c>
      <c r="C118" s="1">
        <f t="shared" si="10"/>
        <v>482.50599886821425</v>
      </c>
      <c r="D118" s="1">
        <f t="shared" si="11"/>
        <v>1.0164808090768318E-9</v>
      </c>
      <c r="G118" s="2">
        <f t="shared" si="15"/>
        <v>485.1227152245844</v>
      </c>
      <c r="H118" s="2">
        <f t="shared" si="12"/>
        <v>2.9064214846889762E-5</v>
      </c>
      <c r="J118" s="3">
        <f t="shared" si="13"/>
        <v>482.50599886821425</v>
      </c>
      <c r="K118" s="3">
        <f t="shared" si="14"/>
        <v>1.0164808090768318E-9</v>
      </c>
      <c r="N118" s="6">
        <v>0.869999999999999</v>
      </c>
      <c r="O118" s="1">
        <f t="shared" si="16"/>
        <v>699.42661885079622</v>
      </c>
      <c r="P118" s="2">
        <f t="shared" si="17"/>
        <v>553.86674645900337</v>
      </c>
      <c r="Q118" s="9">
        <f t="shared" si="18"/>
        <v>699.42661885079622</v>
      </c>
      <c r="S118" s="13"/>
      <c r="T118" s="13"/>
      <c r="U118" s="12">
        <v>0.85999999999999899</v>
      </c>
      <c r="V118" s="11">
        <f t="shared" si="19"/>
        <v>0.69807172704414611</v>
      </c>
    </row>
    <row r="119" spans="1:22" x14ac:dyDescent="0.25">
      <c r="A119" s="5">
        <v>8.561396634883435E-2</v>
      </c>
      <c r="B119">
        <v>483.03011489620877</v>
      </c>
      <c r="C119" s="1">
        <f t="shared" si="10"/>
        <v>483.01597905263964</v>
      </c>
      <c r="D119" s="1">
        <f t="shared" si="11"/>
        <v>8.5643625741460996E-10</v>
      </c>
      <c r="G119" s="2">
        <f t="shared" si="15"/>
        <v>485.64821429470464</v>
      </c>
      <c r="H119" s="2">
        <f t="shared" si="12"/>
        <v>2.9378109535718436E-5</v>
      </c>
      <c r="J119" s="3">
        <f t="shared" si="13"/>
        <v>483.01597905263964</v>
      </c>
      <c r="K119" s="3">
        <f t="shared" si="14"/>
        <v>8.5643625741460996E-10</v>
      </c>
      <c r="N119" s="6">
        <v>0.87999999999999901</v>
      </c>
      <c r="O119" s="1">
        <f t="shared" si="16"/>
        <v>700.76888502032853</v>
      </c>
      <c r="P119" s="2">
        <f t="shared" si="17"/>
        <v>553.86726459563772</v>
      </c>
      <c r="Q119" s="9">
        <f t="shared" si="18"/>
        <v>700.76888502032853</v>
      </c>
      <c r="S119" s="13"/>
      <c r="T119" s="13"/>
      <c r="U119" s="12">
        <v>0.869999999999999</v>
      </c>
      <c r="V119" s="11">
        <f t="shared" si="19"/>
        <v>0.69942661885079627</v>
      </c>
    </row>
    <row r="120" spans="1:22" x14ac:dyDescent="0.25">
      <c r="A120" s="5">
        <v>8.6510568675640304E-2</v>
      </c>
      <c r="B120">
        <v>483.68258236783925</v>
      </c>
      <c r="C120" s="1">
        <f t="shared" si="10"/>
        <v>483.74303618264065</v>
      </c>
      <c r="D120" s="1">
        <f t="shared" si="11"/>
        <v>1.5621636407559087E-8</v>
      </c>
      <c r="G120" s="2">
        <f t="shared" si="15"/>
        <v>486.39506244397387</v>
      </c>
      <c r="H120" s="2">
        <f t="shared" si="12"/>
        <v>3.1449389311535886E-5</v>
      </c>
      <c r="J120" s="3">
        <f t="shared" si="13"/>
        <v>483.74303618264065</v>
      </c>
      <c r="K120" s="3">
        <f t="shared" si="14"/>
        <v>1.5621636407559087E-8</v>
      </c>
      <c r="N120" s="6">
        <v>0.88999999999999901</v>
      </c>
      <c r="O120" s="1">
        <f t="shared" si="16"/>
        <v>702.09878220721851</v>
      </c>
      <c r="P120" s="2">
        <f t="shared" si="17"/>
        <v>553.8677228707727</v>
      </c>
      <c r="Q120" s="9">
        <f t="shared" si="18"/>
        <v>702.09878220721851</v>
      </c>
      <c r="S120" s="13"/>
      <c r="T120" s="13"/>
      <c r="U120" s="12">
        <v>0.87999999999999901</v>
      </c>
      <c r="V120" s="11">
        <f t="shared" si="19"/>
        <v>0.70076888502032852</v>
      </c>
    </row>
    <row r="121" spans="1:22" x14ac:dyDescent="0.25">
      <c r="A121" s="5">
        <v>8.7337157651018626E-2</v>
      </c>
      <c r="B121">
        <v>484.29736651874839</v>
      </c>
      <c r="C121" s="1">
        <f t="shared" si="10"/>
        <v>484.40865069097327</v>
      </c>
      <c r="D121" s="1">
        <f t="shared" si="11"/>
        <v>5.280105309530168E-8</v>
      </c>
      <c r="G121" s="2">
        <f t="shared" si="15"/>
        <v>487.07634594395392</v>
      </c>
      <c r="H121" s="2">
        <f t="shared" si="12"/>
        <v>3.2926566644601225E-5</v>
      </c>
      <c r="J121" s="3">
        <f t="shared" si="13"/>
        <v>484.40865069097327</v>
      </c>
      <c r="K121" s="3">
        <f t="shared" si="14"/>
        <v>5.280105309530168E-8</v>
      </c>
      <c r="N121" s="6">
        <v>0.89999999999999902</v>
      </c>
      <c r="O121" s="1">
        <f t="shared" si="16"/>
        <v>703.41655908507187</v>
      </c>
      <c r="P121" s="2">
        <f t="shared" si="17"/>
        <v>553.86812820034277</v>
      </c>
      <c r="Q121" s="9">
        <f t="shared" si="18"/>
        <v>703.41655908507187</v>
      </c>
      <c r="S121" s="13"/>
      <c r="T121" s="13"/>
      <c r="U121" s="12">
        <v>0.88999999999999901</v>
      </c>
      <c r="V121" s="11">
        <f t="shared" si="19"/>
        <v>0.70209878220721855</v>
      </c>
    </row>
    <row r="122" spans="1:22" x14ac:dyDescent="0.25">
      <c r="A122" s="5">
        <v>8.8013156092304201E-2</v>
      </c>
      <c r="B122">
        <v>484.9940424251912</v>
      </c>
      <c r="C122" s="1">
        <f t="shared" si="10"/>
        <v>484.94971935695833</v>
      </c>
      <c r="D122" s="1">
        <f t="shared" si="11"/>
        <v>8.3519296070031559E-9</v>
      </c>
      <c r="G122" s="2">
        <f t="shared" si="15"/>
        <v>487.62839489811597</v>
      </c>
      <c r="H122" s="2">
        <f t="shared" si="12"/>
        <v>2.950359633263269E-5</v>
      </c>
      <c r="J122" s="3">
        <f t="shared" si="13"/>
        <v>484.94971935695833</v>
      </c>
      <c r="K122" s="3">
        <f t="shared" si="14"/>
        <v>8.3519296070031559E-9</v>
      </c>
      <c r="N122" s="6">
        <v>0.90999999999999903</v>
      </c>
      <c r="O122" s="1">
        <f t="shared" si="16"/>
        <v>704.72245667886489</v>
      </c>
      <c r="P122" s="2">
        <f t="shared" si="17"/>
        <v>553.86848670126915</v>
      </c>
      <c r="Q122" s="9">
        <f t="shared" si="18"/>
        <v>704.72245667886489</v>
      </c>
      <c r="S122" s="13"/>
      <c r="T122" s="13"/>
      <c r="U122" s="12">
        <v>0.89999999999999902</v>
      </c>
      <c r="V122" s="11">
        <f t="shared" si="19"/>
        <v>0.70341655908507184</v>
      </c>
    </row>
    <row r="123" spans="1:22" x14ac:dyDescent="0.25">
      <c r="A123" s="5">
        <v>8.8810702720030582E-2</v>
      </c>
      <c r="B123">
        <v>485.54792679177251</v>
      </c>
      <c r="C123" s="1">
        <f t="shared" si="10"/>
        <v>485.58432882904424</v>
      </c>
      <c r="D123" s="1">
        <f t="shared" si="11"/>
        <v>5.6206581450422861E-9</v>
      </c>
      <c r="G123" s="2">
        <f t="shared" si="15"/>
        <v>488.27384124070625</v>
      </c>
      <c r="H123" s="2">
        <f t="shared" si="12"/>
        <v>3.1518114951211607E-5</v>
      </c>
      <c r="J123" s="3">
        <f t="shared" si="13"/>
        <v>485.58432882904424</v>
      </c>
      <c r="K123" s="3">
        <f t="shared" si="14"/>
        <v>5.6206581450422861E-9</v>
      </c>
      <c r="N123" s="6">
        <v>0.91999999999999904</v>
      </c>
      <c r="O123" s="1">
        <f t="shared" si="16"/>
        <v>706.01670867993005</v>
      </c>
      <c r="P123" s="2">
        <f t="shared" si="17"/>
        <v>553.86880378377111</v>
      </c>
      <c r="Q123" s="9">
        <f t="shared" si="18"/>
        <v>706.01670867993005</v>
      </c>
      <c r="S123" s="13"/>
      <c r="T123" s="13"/>
      <c r="U123" s="12">
        <v>0.90999999999999903</v>
      </c>
      <c r="V123" s="11">
        <f t="shared" si="19"/>
        <v>0.70472245667886491</v>
      </c>
    </row>
    <row r="124" spans="1:22" x14ac:dyDescent="0.25">
      <c r="A124" s="5">
        <v>8.9595240665255885E-2</v>
      </c>
      <c r="B124">
        <v>486.04767671920268</v>
      </c>
      <c r="C124" s="1">
        <f t="shared" si="10"/>
        <v>486.20468259280813</v>
      </c>
      <c r="D124" s="1">
        <f t="shared" si="11"/>
        <v>1.0434557973232265E-7</v>
      </c>
      <c r="G124" s="2">
        <f t="shared" si="15"/>
        <v>488.90262349874808</v>
      </c>
      <c r="H124" s="2">
        <f t="shared" si="12"/>
        <v>3.4501524893919711E-5</v>
      </c>
      <c r="J124" s="3">
        <f t="shared" si="13"/>
        <v>486.20468259280813</v>
      </c>
      <c r="K124" s="3">
        <f t="shared" si="14"/>
        <v>1.0434557973232265E-7</v>
      </c>
      <c r="N124" s="6">
        <v>0.92999999999999905</v>
      </c>
      <c r="O124" s="1">
        <f t="shared" si="16"/>
        <v>707.29954174475495</v>
      </c>
      <c r="P124" s="2">
        <f t="shared" si="17"/>
        <v>553.86908423301315</v>
      </c>
      <c r="Q124" s="9">
        <f t="shared" si="18"/>
        <v>707.29954174475495</v>
      </c>
      <c r="S124" s="13"/>
      <c r="T124" s="13"/>
      <c r="U124" s="12">
        <v>0.91999999999999904</v>
      </c>
      <c r="V124" s="11">
        <f t="shared" si="19"/>
        <v>0.70601670867993005</v>
      </c>
    </row>
    <row r="125" spans="1:22" x14ac:dyDescent="0.25">
      <c r="A125" s="5">
        <v>9.034032416666396E-2</v>
      </c>
      <c r="B125">
        <v>486.68531224862068</v>
      </c>
      <c r="C125" s="1">
        <f t="shared" si="10"/>
        <v>486.7903015693106</v>
      </c>
      <c r="D125" s="1">
        <f t="shared" si="11"/>
        <v>4.653650587855365E-8</v>
      </c>
      <c r="G125" s="2">
        <f t="shared" si="15"/>
        <v>489.4942032347825</v>
      </c>
      <c r="H125" s="2">
        <f t="shared" si="12"/>
        <v>3.3309896961485598E-5</v>
      </c>
      <c r="J125" s="3">
        <f t="shared" si="13"/>
        <v>486.7903015693106</v>
      </c>
      <c r="K125" s="3">
        <f t="shared" si="14"/>
        <v>4.653650587855365E-8</v>
      </c>
      <c r="N125" s="6">
        <v>0.93999999999999895</v>
      </c>
      <c r="O125" s="1">
        <f t="shared" si="16"/>
        <v>708.57117577859071</v>
      </c>
      <c r="P125" s="2">
        <f t="shared" si="17"/>
        <v>553.86933228131875</v>
      </c>
      <c r="Q125" s="9">
        <f t="shared" si="18"/>
        <v>708.57117577859071</v>
      </c>
      <c r="S125" s="13"/>
      <c r="T125" s="13"/>
      <c r="U125" s="12">
        <v>0.92999999999999905</v>
      </c>
      <c r="V125" s="11">
        <f t="shared" si="19"/>
        <v>0.70729954174475496</v>
      </c>
    </row>
    <row r="126" spans="1:22" x14ac:dyDescent="0.25">
      <c r="A126" s="5">
        <v>9.1150885540734986E-2</v>
      </c>
      <c r="B126">
        <v>487.24313483755554</v>
      </c>
      <c r="C126" s="1">
        <f t="shared" si="10"/>
        <v>487.42352367417266</v>
      </c>
      <c r="D126" s="1">
        <f t="shared" si="11"/>
        <v>1.370654063472324E-7</v>
      </c>
      <c r="G126" s="2">
        <f t="shared" si="15"/>
        <v>490.13165500349544</v>
      </c>
      <c r="H126" s="2">
        <f t="shared" si="12"/>
        <v>3.5144660336604388E-5</v>
      </c>
      <c r="J126" s="3">
        <f t="shared" si="13"/>
        <v>487.42352367417266</v>
      </c>
      <c r="K126" s="3">
        <f t="shared" si="14"/>
        <v>1.370654063472324E-7</v>
      </c>
      <c r="N126" s="6">
        <v>0.94999999999999896</v>
      </c>
      <c r="O126" s="1">
        <f t="shared" si="16"/>
        <v>709.83182420478977</v>
      </c>
      <c r="P126" s="2">
        <f t="shared" si="17"/>
        <v>553.86955167204144</v>
      </c>
      <c r="Q126" s="9">
        <f t="shared" si="18"/>
        <v>709.83182420478977</v>
      </c>
      <c r="S126" s="13"/>
      <c r="T126" s="13"/>
      <c r="U126" s="12">
        <v>0.93999999999999895</v>
      </c>
      <c r="V126" s="11">
        <f t="shared" si="19"/>
        <v>0.70857117577859074</v>
      </c>
    </row>
    <row r="127" spans="1:22" x14ac:dyDescent="0.25">
      <c r="A127" s="5">
        <v>9.1921548431519326E-2</v>
      </c>
      <c r="B127">
        <v>487.93689490372202</v>
      </c>
      <c r="C127" s="1">
        <f t="shared" si="10"/>
        <v>488.02189456088706</v>
      </c>
      <c r="D127" s="1">
        <f t="shared" si="11"/>
        <v>3.0346389784720083E-8</v>
      </c>
      <c r="G127" s="2">
        <f t="shared" si="15"/>
        <v>490.73187479969886</v>
      </c>
      <c r="H127" s="2">
        <f t="shared" si="12"/>
        <v>3.2811800363927336E-5</v>
      </c>
      <c r="J127" s="3">
        <f t="shared" si="13"/>
        <v>488.02189456088706</v>
      </c>
      <c r="K127" s="3">
        <f t="shared" si="14"/>
        <v>3.0346389784720083E-8</v>
      </c>
      <c r="N127" s="6">
        <v>0.95999999999999897</v>
      </c>
      <c r="O127" s="1">
        <f t="shared" si="16"/>
        <v>711.08169422073286</v>
      </c>
      <c r="P127" s="2">
        <f t="shared" si="17"/>
        <v>553.86974571605685</v>
      </c>
      <c r="Q127" s="9">
        <f t="shared" si="18"/>
        <v>711.08169422073286</v>
      </c>
      <c r="S127" s="13"/>
      <c r="T127" s="13"/>
      <c r="U127" s="12">
        <v>0.94999999999999896</v>
      </c>
      <c r="V127" s="11">
        <f t="shared" si="19"/>
        <v>0.70983182420478974</v>
      </c>
    </row>
    <row r="128" spans="1:22" x14ac:dyDescent="0.25">
      <c r="A128" s="5">
        <v>9.273106731346957E-2</v>
      </c>
      <c r="B128">
        <v>488.50747013089227</v>
      </c>
      <c r="C128" s="1">
        <f t="shared" si="10"/>
        <v>488.64662178587179</v>
      </c>
      <c r="D128" s="1">
        <f t="shared" si="11"/>
        <v>8.1139874825848379E-8</v>
      </c>
      <c r="G128" s="2">
        <f t="shared" si="15"/>
        <v>491.35627122975382</v>
      </c>
      <c r="H128" s="2">
        <f t="shared" si="12"/>
        <v>3.4008058413546973E-5</v>
      </c>
      <c r="J128" s="3">
        <f t="shared" si="13"/>
        <v>488.64662178587179</v>
      </c>
      <c r="K128" s="3">
        <f t="shared" si="14"/>
        <v>8.1139874825848379E-8</v>
      </c>
      <c r="N128" s="6">
        <v>0.96999999999999897</v>
      </c>
      <c r="O128" s="1">
        <f t="shared" si="16"/>
        <v>712.32098704114185</v>
      </c>
      <c r="P128" s="2">
        <f t="shared" si="17"/>
        <v>553.8699173417275</v>
      </c>
      <c r="Q128" s="9">
        <f t="shared" si="18"/>
        <v>712.32098704114185</v>
      </c>
      <c r="S128" s="13"/>
      <c r="T128" s="13"/>
      <c r="U128" s="12">
        <v>0.95999999999999897</v>
      </c>
      <c r="V128" s="11">
        <f t="shared" si="19"/>
        <v>0.71108169422073286</v>
      </c>
    </row>
    <row r="129" spans="1:22" x14ac:dyDescent="0.25">
      <c r="A129" s="5">
        <v>9.3453241587164532E-2</v>
      </c>
      <c r="B129">
        <v>489.06425017941319</v>
      </c>
      <c r="C129" s="1">
        <f t="shared" si="10"/>
        <v>489.20068831800478</v>
      </c>
      <c r="D129" s="1">
        <f t="shared" si="11"/>
        <v>7.7828692773715518E-8</v>
      </c>
      <c r="G129" s="2">
        <f t="shared" si="15"/>
        <v>491.90808398552429</v>
      </c>
      <c r="H129" s="2">
        <f t="shared" si="12"/>
        <v>3.3812446064960977E-5</v>
      </c>
      <c r="J129" s="3">
        <f t="shared" si="13"/>
        <v>489.20068831800478</v>
      </c>
      <c r="K129" s="3">
        <f t="shared" si="14"/>
        <v>7.7828692773715518E-8</v>
      </c>
      <c r="N129" s="6">
        <v>0.97999999999999798</v>
      </c>
      <c r="O129" s="1">
        <f t="shared" si="16"/>
        <v>713.54989812952135</v>
      </c>
      <c r="P129" s="2">
        <f t="shared" si="17"/>
        <v>553.87006913909545</v>
      </c>
      <c r="Q129" s="9">
        <f t="shared" si="18"/>
        <v>713.54989812952135</v>
      </c>
      <c r="S129" s="13"/>
      <c r="T129" s="13"/>
      <c r="U129" s="12">
        <v>0.96999999999999897</v>
      </c>
      <c r="V129" s="11">
        <f t="shared" si="19"/>
        <v>0.71232098704114188</v>
      </c>
    </row>
    <row r="130" spans="1:22" x14ac:dyDescent="0.25">
      <c r="A130" s="5">
        <v>9.4237409184859955E-2</v>
      </c>
      <c r="B130">
        <v>489.6573767436895</v>
      </c>
      <c r="C130" s="1">
        <f t="shared" si="10"/>
        <v>489.79888674887144</v>
      </c>
      <c r="D130" s="1">
        <f t="shared" si="11"/>
        <v>8.3519847094038786E-8</v>
      </c>
      <c r="G130" s="2">
        <f t="shared" si="15"/>
        <v>492.50175126441587</v>
      </c>
      <c r="H130" s="2">
        <f t="shared" si="12"/>
        <v>3.3743409013481265E-5</v>
      </c>
      <c r="J130" s="3">
        <f t="shared" si="13"/>
        <v>489.79888674887144</v>
      </c>
      <c r="K130" s="3">
        <f t="shared" si="14"/>
        <v>8.3519847094038786E-8</v>
      </c>
      <c r="N130" s="6">
        <v>0.98999999999999799</v>
      </c>
      <c r="O130" s="1">
        <f t="shared" si="16"/>
        <v>714.7686174184231</v>
      </c>
      <c r="P130" s="2">
        <f t="shared" si="17"/>
        <v>553.87020339896958</v>
      </c>
      <c r="Q130" s="9">
        <f t="shared" si="18"/>
        <v>714.7686174184231</v>
      </c>
      <c r="S130" s="13"/>
      <c r="T130" s="13"/>
      <c r="U130" s="12">
        <v>0.97999999999999798</v>
      </c>
      <c r="V130" s="11">
        <f t="shared" si="19"/>
        <v>0.7135498981295213</v>
      </c>
    </row>
    <row r="131" spans="1:22" x14ac:dyDescent="0.25">
      <c r="A131" s="5">
        <v>9.5029334602948379E-2</v>
      </c>
      <c r="B131">
        <v>490.19317394183133</v>
      </c>
      <c r="C131" s="1">
        <f t="shared" ref="C131:C194" si="20">$O$4*($O$6+A131)^$O$5</f>
        <v>490.39942426222308</v>
      </c>
      <c r="D131" s="1">
        <f t="shared" si="11"/>
        <v>1.7703321039762727E-7</v>
      </c>
      <c r="G131" s="2">
        <f t="shared" si="15"/>
        <v>493.09551931945811</v>
      </c>
      <c r="H131" s="2">
        <f t="shared" si="12"/>
        <v>3.5056105353338661E-5</v>
      </c>
      <c r="J131" s="3">
        <f t="shared" si="13"/>
        <v>490.39942426222308</v>
      </c>
      <c r="K131" s="3">
        <f t="shared" si="14"/>
        <v>1.7703321039762727E-7</v>
      </c>
      <c r="N131" s="6">
        <v>0.999999999999998</v>
      </c>
      <c r="O131" s="1">
        <f t="shared" si="16"/>
        <v>715.97732951917396</v>
      </c>
      <c r="P131" s="2">
        <f t="shared" si="17"/>
        <v>553.87032214749615</v>
      </c>
      <c r="Q131" s="9">
        <f t="shared" si="18"/>
        <v>715.97732951917396</v>
      </c>
      <c r="S131" s="13"/>
      <c r="T131" s="13"/>
      <c r="U131" s="12">
        <v>0.98999999999999799</v>
      </c>
      <c r="V131" s="11">
        <f t="shared" si="19"/>
        <v>0.71476861741842312</v>
      </c>
    </row>
    <row r="132" spans="1:22" x14ac:dyDescent="0.25">
      <c r="A132" s="5">
        <v>9.5827341669185148E-2</v>
      </c>
      <c r="B132">
        <v>490.79197158099254</v>
      </c>
      <c r="C132" s="1">
        <f t="shared" si="20"/>
        <v>491.00098296463568</v>
      </c>
      <c r="D132" s="1">
        <f t="shared" si="11"/>
        <v>1.8136145058982506E-7</v>
      </c>
      <c r="G132" s="2">
        <f t="shared" si="15"/>
        <v>493.68803617310436</v>
      </c>
      <c r="H132" s="2">
        <f t="shared" si="12"/>
        <v>3.4819424437946032E-5</v>
      </c>
      <c r="J132" s="3">
        <f t="shared" si="13"/>
        <v>491.00098296463568</v>
      </c>
      <c r="K132" s="3">
        <f t="shared" si="14"/>
        <v>1.8136145058982506E-7</v>
      </c>
      <c r="N132" s="6">
        <v>1.01</v>
      </c>
      <c r="O132" s="1">
        <f t="shared" si="16"/>
        <v>717.17621392167553</v>
      </c>
      <c r="P132" s="2">
        <f t="shared" si="17"/>
        <v>553.87042717673626</v>
      </c>
      <c r="Q132" s="9">
        <f t="shared" si="18"/>
        <v>717.17621392167553</v>
      </c>
      <c r="S132" s="13"/>
      <c r="T132" s="13"/>
      <c r="U132" s="12">
        <v>0.999999999999998</v>
      </c>
      <c r="V132" s="11">
        <f t="shared" si="19"/>
        <v>0.71597732951917392</v>
      </c>
    </row>
    <row r="133" spans="1:22" x14ac:dyDescent="0.25">
      <c r="A133" s="5">
        <v>9.6557784509726366E-2</v>
      </c>
      <c r="B133">
        <v>491.3246133122513</v>
      </c>
      <c r="C133" s="1">
        <f t="shared" si="20"/>
        <v>491.54849036821241</v>
      </c>
      <c r="D133" s="1">
        <f t="shared" ref="D133:D196" si="21">((C133-B133)/B133)^2</f>
        <v>2.0762618891827525E-7</v>
      </c>
      <c r="G133" s="2">
        <f t="shared" si="15"/>
        <v>494.22532181017544</v>
      </c>
      <c r="H133" s="2">
        <f t="shared" ref="H133:H196" si="22">((G133-B133)/B133)^2</f>
        <v>3.4855485187793036E-5</v>
      </c>
      <c r="J133" s="3">
        <f t="shared" ref="J133:J196" si="23">C133*$U$4+(1-$U$4)*G133</f>
        <v>491.54849036821241</v>
      </c>
      <c r="K133" s="3">
        <f t="shared" ref="K133:K196" si="24">((J133-B133)/B133)^2</f>
        <v>2.0762618891827525E-7</v>
      </c>
      <c r="N133" s="6">
        <v>1.02</v>
      </c>
      <c r="O133" s="1">
        <f t="shared" si="16"/>
        <v>718.36544518483208</v>
      </c>
      <c r="P133" s="2">
        <f t="shared" si="17"/>
        <v>553.87052007171042</v>
      </c>
      <c r="Q133" s="9">
        <f t="shared" si="18"/>
        <v>718.36544518483208</v>
      </c>
      <c r="S133" s="13"/>
      <c r="T133" s="13"/>
      <c r="U133" s="12">
        <v>1.01</v>
      </c>
      <c r="V133" s="11">
        <f t="shared" si="19"/>
        <v>0.71717621392167552</v>
      </c>
    </row>
    <row r="134" spans="1:22" x14ac:dyDescent="0.25">
      <c r="A134" s="5">
        <v>9.733676553198263E-2</v>
      </c>
      <c r="B134">
        <v>491.92514258037494</v>
      </c>
      <c r="C134" s="1">
        <f t="shared" si="20"/>
        <v>492.1291353775751</v>
      </c>
      <c r="D134" s="1">
        <f t="shared" si="21"/>
        <v>1.7196165886003061E-7</v>
      </c>
      <c r="G134" s="2">
        <f t="shared" si="15"/>
        <v>494.79302599811803</v>
      </c>
      <c r="H134" s="2">
        <f t="shared" si="22"/>
        <v>3.398794801951332E-5</v>
      </c>
      <c r="J134" s="3">
        <f t="shared" si="23"/>
        <v>492.1291353775751</v>
      </c>
      <c r="K134" s="3">
        <f t="shared" si="24"/>
        <v>1.7196165886003061E-7</v>
      </c>
      <c r="N134" s="6">
        <v>1.03</v>
      </c>
      <c r="O134" s="1">
        <f t="shared" si="16"/>
        <v>719.54519311813658</v>
      </c>
      <c r="P134" s="2">
        <f t="shared" si="17"/>
        <v>553.87060223431763</v>
      </c>
      <c r="Q134" s="9">
        <f t="shared" si="18"/>
        <v>719.54519311813658</v>
      </c>
      <c r="S134" s="13"/>
      <c r="T134" s="13"/>
      <c r="U134" s="12">
        <v>1.02</v>
      </c>
      <c r="V134" s="11">
        <f t="shared" si="19"/>
        <v>0.71836544518483203</v>
      </c>
    </row>
    <row r="135" spans="1:22" x14ac:dyDescent="0.25">
      <c r="A135" s="5">
        <v>9.8140974856202629E-2</v>
      </c>
      <c r="B135">
        <v>492.49256384107099</v>
      </c>
      <c r="C135" s="1">
        <f t="shared" si="20"/>
        <v>492.72511579856086</v>
      </c>
      <c r="D135" s="1">
        <f t="shared" si="21"/>
        <v>2.2296702751638867E-7</v>
      </c>
      <c r="G135" s="2">
        <f t="shared" ref="G135:G198" si="25">$R$4+$R$5*(1-EXP(-$R$6*A135))</f>
        <v>495.37344791890371</v>
      </c>
      <c r="H135" s="2">
        <f t="shared" si="22"/>
        <v>3.4217810097063745E-5</v>
      </c>
      <c r="J135" s="3">
        <f t="shared" si="23"/>
        <v>492.72511579856086</v>
      </c>
      <c r="K135" s="3">
        <f t="shared" si="24"/>
        <v>2.2296702751638867E-7</v>
      </c>
      <c r="N135" s="6">
        <v>1.04</v>
      </c>
      <c r="O135" s="1">
        <f t="shared" si="16"/>
        <v>720.71562295490264</v>
      </c>
      <c r="P135" s="2">
        <f t="shared" si="17"/>
        <v>553.87067490449272</v>
      </c>
      <c r="Q135" s="9">
        <f t="shared" si="18"/>
        <v>720.71562295490264</v>
      </c>
      <c r="S135" s="13"/>
      <c r="T135" s="13"/>
      <c r="U135" s="12">
        <v>1.03</v>
      </c>
      <c r="V135" s="11">
        <f t="shared" si="19"/>
        <v>0.71954519311813658</v>
      </c>
    </row>
    <row r="136" spans="1:22" x14ac:dyDescent="0.25">
      <c r="A136" s="5">
        <v>9.8938857144047529E-2</v>
      </c>
      <c r="B136">
        <v>492.93718391182352</v>
      </c>
      <c r="C136" s="1">
        <f t="shared" si="20"/>
        <v>493.31296836061586</v>
      </c>
      <c r="D136" s="1">
        <f t="shared" si="21"/>
        <v>5.811583041567194E-7</v>
      </c>
      <c r="G136" s="2">
        <f t="shared" si="25"/>
        <v>495.9436679666079</v>
      </c>
      <c r="H136" s="2">
        <f t="shared" si="22"/>
        <v>3.7199289957059089E-5</v>
      </c>
      <c r="J136" s="3">
        <f t="shared" si="23"/>
        <v>493.31296836061586</v>
      </c>
      <c r="K136" s="3">
        <f t="shared" si="24"/>
        <v>5.811583041567194E-7</v>
      </c>
      <c r="N136" s="6">
        <v>1.05</v>
      </c>
      <c r="O136" s="1">
        <f t="shared" si="16"/>
        <v>721.87689551760218</v>
      </c>
      <c r="P136" s="2">
        <f t="shared" si="17"/>
        <v>553.8707391789178</v>
      </c>
      <c r="Q136" s="9">
        <f t="shared" si="18"/>
        <v>721.87689551760218</v>
      </c>
      <c r="S136" s="13"/>
      <c r="T136" s="13"/>
      <c r="U136" s="12">
        <v>1.04</v>
      </c>
      <c r="V136" s="11">
        <f t="shared" si="19"/>
        <v>0.72071562295490266</v>
      </c>
    </row>
    <row r="137" spans="1:22" x14ac:dyDescent="0.25">
      <c r="A137" s="5">
        <v>9.9714934989057119E-2</v>
      </c>
      <c r="B137">
        <v>493.53579725276342</v>
      </c>
      <c r="C137" s="1">
        <f t="shared" si="20"/>
        <v>493.88151126771868</v>
      </c>
      <c r="D137" s="1">
        <f t="shared" si="21"/>
        <v>4.906780771082342E-7</v>
      </c>
      <c r="G137" s="2">
        <f t="shared" si="25"/>
        <v>496.49297205201259</v>
      </c>
      <c r="H137" s="2">
        <f t="shared" si="22"/>
        <v>3.5901837433102051E-5</v>
      </c>
      <c r="J137" s="3">
        <f t="shared" si="23"/>
        <v>493.88151126771868</v>
      </c>
      <c r="K137" s="3">
        <f t="shared" si="24"/>
        <v>4.906780771082342E-7</v>
      </c>
      <c r="N137" s="6">
        <v>1.06</v>
      </c>
      <c r="O137" s="1">
        <f t="shared" si="16"/>
        <v>723.02916737574151</v>
      </c>
      <c r="P137" s="2">
        <f t="shared" si="17"/>
        <v>553.87079602757285</v>
      </c>
      <c r="Q137" s="9">
        <f t="shared" si="18"/>
        <v>723.02916737574151</v>
      </c>
      <c r="S137" s="13"/>
      <c r="T137" s="13"/>
      <c r="U137" s="12">
        <v>1.05</v>
      </c>
      <c r="V137" s="11">
        <f t="shared" si="19"/>
        <v>0.72187689551760215</v>
      </c>
    </row>
    <row r="138" spans="1:22" x14ac:dyDescent="0.25">
      <c r="A138" s="5">
        <v>0.10046871892103079</v>
      </c>
      <c r="B138">
        <v>494.1285833161698</v>
      </c>
      <c r="C138" s="1">
        <f t="shared" si="20"/>
        <v>494.43069618532053</v>
      </c>
      <c r="D138" s="1">
        <f t="shared" si="21"/>
        <v>3.7381652607070496E-7</v>
      </c>
      <c r="G138" s="2">
        <f t="shared" si="25"/>
        <v>497.02150962609284</v>
      </c>
      <c r="H138" s="2">
        <f t="shared" si="22"/>
        <v>3.4276367369470051E-5</v>
      </c>
      <c r="J138" s="3">
        <f t="shared" si="23"/>
        <v>494.43069618532053</v>
      </c>
      <c r="K138" s="3">
        <f t="shared" si="24"/>
        <v>3.7381652607070496E-7</v>
      </c>
      <c r="N138" s="6">
        <v>1.07</v>
      </c>
      <c r="O138" s="1">
        <f t="shared" si="16"/>
        <v>724.17259099667592</v>
      </c>
      <c r="P138" s="2">
        <f t="shared" si="17"/>
        <v>553.87084630837398</v>
      </c>
      <c r="Q138" s="9">
        <f t="shared" si="18"/>
        <v>724.17259099667592</v>
      </c>
      <c r="S138" s="13"/>
      <c r="T138" s="13"/>
      <c r="U138" s="12">
        <v>1.06</v>
      </c>
      <c r="V138" s="11">
        <f t="shared" si="19"/>
        <v>0.72302916737574152</v>
      </c>
    </row>
    <row r="139" spans="1:22" x14ac:dyDescent="0.25">
      <c r="A139" s="5">
        <v>0.10124768798034668</v>
      </c>
      <c r="B139">
        <v>494.64927380697321</v>
      </c>
      <c r="C139" s="1">
        <f t="shared" si="20"/>
        <v>494.99513528409346</v>
      </c>
      <c r="D139" s="1">
        <f t="shared" si="21"/>
        <v>4.8888828685480189E-7</v>
      </c>
      <c r="G139" s="2">
        <f t="shared" si="25"/>
        <v>497.56259168995518</v>
      </c>
      <c r="H139" s="2">
        <f t="shared" si="22"/>
        <v>3.4688138756513946E-5</v>
      </c>
      <c r="J139" s="3">
        <f t="shared" si="23"/>
        <v>494.99513528409346</v>
      </c>
      <c r="K139" s="3">
        <f t="shared" si="24"/>
        <v>4.8888828685480189E-7</v>
      </c>
      <c r="N139" s="6">
        <v>1.08</v>
      </c>
      <c r="O139" s="1">
        <f t="shared" ref="O139:O202" si="26">$O$4*($O$6+N139)^$O$5</f>
        <v>725.30731488974095</v>
      </c>
      <c r="P139" s="2">
        <f t="shared" ref="P139:P202" si="27">$R$4+$R$5*(1-EXP(-$R$6*N139))</f>
        <v>553.87089078012013</v>
      </c>
      <c r="Q139" s="9">
        <f t="shared" si="18"/>
        <v>725.30731488974095</v>
      </c>
      <c r="S139" s="13"/>
      <c r="T139" s="13"/>
      <c r="U139" s="12">
        <v>1.07</v>
      </c>
      <c r="V139" s="11">
        <f t="shared" si="19"/>
        <v>0.72417259099667597</v>
      </c>
    </row>
    <row r="140" spans="1:22" x14ac:dyDescent="0.25">
      <c r="A140" s="5">
        <v>0.10201382101701638</v>
      </c>
      <c r="B140">
        <v>495.21178973546301</v>
      </c>
      <c r="C140" s="1">
        <f t="shared" si="20"/>
        <v>495.54724160913747</v>
      </c>
      <c r="D140" s="1">
        <f t="shared" si="21"/>
        <v>4.5885819540213724E-7</v>
      </c>
      <c r="G140" s="2">
        <f t="shared" si="25"/>
        <v>498.08973412446403</v>
      </c>
      <c r="H140" s="2">
        <f t="shared" si="22"/>
        <v>3.3774026850166735E-5</v>
      </c>
      <c r="J140" s="3">
        <f t="shared" si="23"/>
        <v>495.54724160913747</v>
      </c>
      <c r="K140" s="3">
        <f t="shared" si="24"/>
        <v>4.5885819540213724E-7</v>
      </c>
      <c r="N140" s="6">
        <v>1.0900000000000001</v>
      </c>
      <c r="O140" s="1">
        <f t="shared" si="26"/>
        <v>726.43348374405593</v>
      </c>
      <c r="P140" s="2">
        <f t="shared" si="27"/>
        <v>553.87093011394472</v>
      </c>
      <c r="Q140" s="9">
        <f t="shared" ref="Q140:Q203" si="28">O140*$U$4+(1-$U$4)*P140</f>
        <v>726.43348374405593</v>
      </c>
      <c r="S140" s="13"/>
      <c r="T140" s="13"/>
      <c r="U140" s="12">
        <v>1.08</v>
      </c>
      <c r="V140" s="11">
        <f t="shared" si="19"/>
        <v>0.72530731488974098</v>
      </c>
    </row>
    <row r="141" spans="1:22" x14ac:dyDescent="0.25">
      <c r="A141" s="5">
        <v>0.10279714532086937</v>
      </c>
      <c r="B141">
        <v>495.74624272241562</v>
      </c>
      <c r="C141" s="1">
        <f t="shared" si="20"/>
        <v>496.10866543890103</v>
      </c>
      <c r="D141" s="1">
        <f t="shared" si="21"/>
        <v>5.3445600340294584E-7</v>
      </c>
      <c r="G141" s="2">
        <f t="shared" si="25"/>
        <v>498.62360319771676</v>
      </c>
      <c r="H141" s="2">
        <f t="shared" si="22"/>
        <v>3.3687569970675086E-5</v>
      </c>
      <c r="J141" s="3">
        <f t="shared" si="23"/>
        <v>496.10866543890103</v>
      </c>
      <c r="K141" s="3">
        <f t="shared" si="24"/>
        <v>5.3445600340294584E-7</v>
      </c>
      <c r="N141" s="6">
        <v>1.1000000000000001</v>
      </c>
      <c r="O141" s="1">
        <f t="shared" si="26"/>
        <v>727.55123856033106</v>
      </c>
      <c r="P141" s="2">
        <f t="shared" si="27"/>
        <v>553.87096490344356</v>
      </c>
      <c r="Q141" s="9">
        <f t="shared" si="28"/>
        <v>727.55123856033106</v>
      </c>
      <c r="S141" s="13"/>
      <c r="T141" s="13"/>
      <c r="U141" s="12">
        <v>1.0900000000000001</v>
      </c>
      <c r="V141" s="11">
        <f t="shared" ref="V141:V204" si="29">Q140/1000</f>
        <v>0.72643348374405592</v>
      </c>
    </row>
    <row r="142" spans="1:22" x14ac:dyDescent="0.25">
      <c r="A142" s="5">
        <v>0.10365844756610894</v>
      </c>
      <c r="B142">
        <v>496.38630169541739</v>
      </c>
      <c r="C142" s="1">
        <f t="shared" si="20"/>
        <v>496.7224375278422</v>
      </c>
      <c r="D142" s="1">
        <f t="shared" si="21"/>
        <v>4.585535352269989E-7</v>
      </c>
      <c r="G142" s="2">
        <f t="shared" si="25"/>
        <v>499.20472166955039</v>
      </c>
      <c r="H142" s="2">
        <f t="shared" si="22"/>
        <v>3.2238278273623977E-5</v>
      </c>
      <c r="J142" s="3">
        <f t="shared" si="23"/>
        <v>496.7224375278422</v>
      </c>
      <c r="K142" s="3">
        <f t="shared" si="24"/>
        <v>4.585535352269989E-7</v>
      </c>
      <c r="N142" s="6">
        <v>1.1100000000000001</v>
      </c>
      <c r="O142" s="1">
        <f t="shared" si="26"/>
        <v>728.6607167769896</v>
      </c>
      <c r="P142" s="2">
        <f t="shared" si="27"/>
        <v>553.87099567363271</v>
      </c>
      <c r="Q142" s="9">
        <f t="shared" si="28"/>
        <v>728.6607167769896</v>
      </c>
      <c r="S142" s="13"/>
      <c r="T142" s="13"/>
      <c r="U142" s="12">
        <v>1.1000000000000001</v>
      </c>
      <c r="V142" s="11">
        <f t="shared" si="29"/>
        <v>0.7275512385603311</v>
      </c>
    </row>
    <row r="143" spans="1:22" x14ac:dyDescent="0.25">
      <c r="A143" s="5">
        <v>0.10443201695314233</v>
      </c>
      <c r="B143">
        <v>496.86763502906666</v>
      </c>
      <c r="C143" s="1">
        <f t="shared" si="20"/>
        <v>497.27056868598595</v>
      </c>
      <c r="D143" s="1">
        <f t="shared" si="21"/>
        <v>6.5763614304446753E-7</v>
      </c>
      <c r="G143" s="2">
        <f t="shared" si="25"/>
        <v>499.72143489778517</v>
      </c>
      <c r="H143" s="2">
        <f t="shared" si="22"/>
        <v>3.298873104150087E-5</v>
      </c>
      <c r="J143" s="3">
        <f t="shared" si="23"/>
        <v>497.27056868598595</v>
      </c>
      <c r="K143" s="3">
        <f t="shared" si="24"/>
        <v>6.5763614304446753E-7</v>
      </c>
      <c r="N143" s="6">
        <v>1.1200000000000001</v>
      </c>
      <c r="O143" s="1">
        <f t="shared" si="26"/>
        <v>729.76205239090041</v>
      </c>
      <c r="P143" s="2">
        <f t="shared" si="27"/>
        <v>553.87102288887206</v>
      </c>
      <c r="Q143" s="9">
        <f t="shared" si="28"/>
        <v>729.76205239090041</v>
      </c>
      <c r="S143" s="13"/>
      <c r="T143" s="13"/>
      <c r="U143" s="12">
        <v>1.1100000000000001</v>
      </c>
      <c r="V143" s="11">
        <f t="shared" si="29"/>
        <v>0.72866071677698963</v>
      </c>
    </row>
    <row r="144" spans="1:22" x14ac:dyDescent="0.25">
      <c r="A144" s="5">
        <v>0.10522253486481825</v>
      </c>
      <c r="B144">
        <v>497.44027549222682</v>
      </c>
      <c r="C144" s="1">
        <f t="shared" si="20"/>
        <v>497.82769464062341</v>
      </c>
      <c r="D144" s="1">
        <f t="shared" si="21"/>
        <v>6.0656908779351553E-7</v>
      </c>
      <c r="G144" s="2">
        <f t="shared" si="25"/>
        <v>500.2444237013537</v>
      </c>
      <c r="H144" s="2">
        <f t="shared" si="22"/>
        <v>3.1777522679990249E-5</v>
      </c>
      <c r="J144" s="3">
        <f t="shared" si="23"/>
        <v>497.82769464062341</v>
      </c>
      <c r="K144" s="3">
        <f t="shared" si="24"/>
        <v>6.0656908779351553E-7</v>
      </c>
      <c r="N144" s="6">
        <v>1.1299999999999999</v>
      </c>
      <c r="O144" s="1">
        <f t="shared" si="26"/>
        <v>730.85537607299455</v>
      </c>
      <c r="P144" s="2">
        <f t="shared" si="27"/>
        <v>553.87104695987318</v>
      </c>
      <c r="Q144" s="9">
        <f t="shared" si="28"/>
        <v>730.85537607299455</v>
      </c>
      <c r="S144" s="13"/>
      <c r="T144" s="13"/>
      <c r="U144" s="12">
        <v>1.1200000000000001</v>
      </c>
      <c r="V144" s="11">
        <f t="shared" si="29"/>
        <v>0.72976205239090042</v>
      </c>
    </row>
    <row r="145" spans="1:22" x14ac:dyDescent="0.25">
      <c r="A145" s="5">
        <v>0.10594460237394192</v>
      </c>
      <c r="B145">
        <v>497.96881391354208</v>
      </c>
      <c r="C145" s="1">
        <f t="shared" si="20"/>
        <v>498.33394725787502</v>
      </c>
      <c r="D145" s="1">
        <f t="shared" si="21"/>
        <v>5.3764882306289042E-7</v>
      </c>
      <c r="G145" s="2">
        <f t="shared" si="25"/>
        <v>500.71771203109017</v>
      </c>
      <c r="H145" s="2">
        <f t="shared" si="22"/>
        <v>3.047284462538693E-5</v>
      </c>
      <c r="J145" s="3">
        <f t="shared" si="23"/>
        <v>498.33394725787502</v>
      </c>
      <c r="K145" s="3">
        <f t="shared" si="24"/>
        <v>5.3764882306289042E-7</v>
      </c>
      <c r="N145" s="6">
        <v>1.1399999999999999</v>
      </c>
      <c r="O145" s="1">
        <f t="shared" si="26"/>
        <v>731.94081527902608</v>
      </c>
      <c r="P145" s="2">
        <f t="shared" si="27"/>
        <v>553.87106824989712</v>
      </c>
      <c r="Q145" s="9">
        <f t="shared" si="28"/>
        <v>731.94081527902608</v>
      </c>
      <c r="S145" s="13"/>
      <c r="T145" s="13"/>
      <c r="U145" s="12">
        <v>1.1299999999999999</v>
      </c>
      <c r="V145" s="11">
        <f t="shared" si="29"/>
        <v>0.73085537607299456</v>
      </c>
    </row>
    <row r="146" spans="1:22" x14ac:dyDescent="0.25">
      <c r="A146" s="5">
        <v>0.10673657521790478</v>
      </c>
      <c r="B146">
        <v>498.58934340158874</v>
      </c>
      <c r="C146" s="1">
        <f t="shared" si="20"/>
        <v>498.88635506686472</v>
      </c>
      <c r="D146" s="1">
        <f t="shared" si="21"/>
        <v>3.5486325335616765E-7</v>
      </c>
      <c r="G146" s="2">
        <f t="shared" si="25"/>
        <v>501.23201885977437</v>
      </c>
      <c r="H146" s="2">
        <f t="shared" si="22"/>
        <v>2.8093230295209545E-5</v>
      </c>
      <c r="J146" s="3">
        <f t="shared" si="23"/>
        <v>498.88635506686472</v>
      </c>
      <c r="K146" s="3">
        <f t="shared" si="24"/>
        <v>3.5486325335616765E-7</v>
      </c>
      <c r="N146" s="6">
        <v>1.1499999999999999</v>
      </c>
      <c r="O146" s="1">
        <f t="shared" si="26"/>
        <v>733.0184943557216</v>
      </c>
      <c r="P146" s="2">
        <f t="shared" si="27"/>
        <v>553.87108708023618</v>
      </c>
      <c r="Q146" s="9">
        <f t="shared" si="28"/>
        <v>733.0184943557216</v>
      </c>
      <c r="S146" s="13"/>
      <c r="T146" s="13"/>
      <c r="U146" s="12">
        <v>1.1399999999999999</v>
      </c>
      <c r="V146" s="11">
        <f t="shared" si="29"/>
        <v>0.7319408152790261</v>
      </c>
    </row>
    <row r="147" spans="1:22" x14ac:dyDescent="0.25">
      <c r="A147" s="5">
        <v>0.10750881124968815</v>
      </c>
      <c r="B147">
        <v>498.95098022038235</v>
      </c>
      <c r="C147" s="1">
        <f t="shared" si="20"/>
        <v>499.42215133198533</v>
      </c>
      <c r="D147" s="1">
        <f t="shared" si="21"/>
        <v>8.9174678041682072E-7</v>
      </c>
      <c r="G147" s="2">
        <f t="shared" si="25"/>
        <v>501.72871633545316</v>
      </c>
      <c r="H147" s="2">
        <f t="shared" si="22"/>
        <v>3.0993185131949477E-5</v>
      </c>
      <c r="J147" s="3">
        <f t="shared" si="23"/>
        <v>499.42215133198533</v>
      </c>
      <c r="K147" s="3">
        <f t="shared" si="24"/>
        <v>8.9174678041682072E-7</v>
      </c>
      <c r="N147" s="6">
        <v>1.1599999999999999</v>
      </c>
      <c r="O147" s="1">
        <f t="shared" si="26"/>
        <v>734.08853464254696</v>
      </c>
      <c r="P147" s="2">
        <f t="shared" si="27"/>
        <v>553.87110373506357</v>
      </c>
      <c r="Q147" s="9">
        <f t="shared" si="28"/>
        <v>734.08853464254696</v>
      </c>
      <c r="S147" s="13"/>
      <c r="T147" s="13"/>
      <c r="U147" s="12">
        <v>1.1499999999999999</v>
      </c>
      <c r="V147" s="11">
        <f t="shared" si="29"/>
        <v>0.73301849435572164</v>
      </c>
    </row>
    <row r="148" spans="1:22" x14ac:dyDescent="0.25">
      <c r="A148" s="5">
        <v>0.10832565560349772</v>
      </c>
      <c r="B148">
        <v>499.56396481427896</v>
      </c>
      <c r="C148" s="1">
        <f t="shared" si="20"/>
        <v>499.98587671734384</v>
      </c>
      <c r="D148" s="1">
        <f t="shared" si="21"/>
        <v>7.132821377731124E-7</v>
      </c>
      <c r="G148" s="2">
        <f t="shared" si="25"/>
        <v>502.24900584118507</v>
      </c>
      <c r="H148" s="2">
        <f t="shared" si="22"/>
        <v>2.8888144284480632E-5</v>
      </c>
      <c r="J148" s="3">
        <f t="shared" si="23"/>
        <v>499.98587671734384</v>
      </c>
      <c r="K148" s="3">
        <f t="shared" si="24"/>
        <v>7.132821377731124E-7</v>
      </c>
      <c r="N148" s="6">
        <v>1.17</v>
      </c>
      <c r="O148" s="1">
        <f t="shared" si="26"/>
        <v>735.15105456930962</v>
      </c>
      <c r="P148" s="2">
        <f t="shared" si="27"/>
        <v>553.87111846572111</v>
      </c>
      <c r="Q148" s="9">
        <f t="shared" si="28"/>
        <v>735.15105456930962</v>
      </c>
      <c r="S148" s="13"/>
      <c r="T148" s="13"/>
      <c r="U148" s="12">
        <v>1.1599999999999999</v>
      </c>
      <c r="V148" s="11">
        <f t="shared" si="29"/>
        <v>0.73408853464254697</v>
      </c>
    </row>
    <row r="149" spans="1:22" x14ac:dyDescent="0.25">
      <c r="A149" s="5">
        <v>0.10908641146023552</v>
      </c>
      <c r="B149">
        <v>500.06877614879738</v>
      </c>
      <c r="C149" s="1">
        <f t="shared" si="20"/>
        <v>500.50813271927666</v>
      </c>
      <c r="D149" s="1">
        <f t="shared" si="21"/>
        <v>7.7192440953574336E-7</v>
      </c>
      <c r="G149" s="2">
        <f t="shared" si="25"/>
        <v>502.72889959033461</v>
      </c>
      <c r="H149" s="2">
        <f t="shared" si="22"/>
        <v>2.8297241660249666E-5</v>
      </c>
      <c r="J149" s="3">
        <f t="shared" si="23"/>
        <v>500.50813271927666</v>
      </c>
      <c r="K149" s="3">
        <f t="shared" si="24"/>
        <v>7.7192440953574336E-7</v>
      </c>
      <c r="N149" s="6">
        <v>1.18</v>
      </c>
      <c r="O149" s="1">
        <f t="shared" si="26"/>
        <v>736.20616974979839</v>
      </c>
      <c r="P149" s="2">
        <f t="shared" si="27"/>
        <v>553.87113149451227</v>
      </c>
      <c r="Q149" s="9">
        <f t="shared" si="28"/>
        <v>736.20616974979839</v>
      </c>
      <c r="S149" s="13"/>
      <c r="T149" s="13"/>
      <c r="U149" s="12">
        <v>1.17</v>
      </c>
      <c r="V149" s="11">
        <f t="shared" si="29"/>
        <v>0.73515105456930963</v>
      </c>
    </row>
    <row r="150" spans="1:22" x14ac:dyDescent="0.25">
      <c r="A150" s="5">
        <v>0.10982045701651198</v>
      </c>
      <c r="B150">
        <v>500.6323455288055</v>
      </c>
      <c r="C150" s="1">
        <f t="shared" si="20"/>
        <v>501.00955616128152</v>
      </c>
      <c r="D150" s="1">
        <f t="shared" si="21"/>
        <v>5.6771456990481044E-7</v>
      </c>
      <c r="G150" s="2">
        <f t="shared" si="25"/>
        <v>503.18771468990212</v>
      </c>
      <c r="H150" s="2">
        <f t="shared" si="22"/>
        <v>2.6053704751672476E-5</v>
      </c>
      <c r="J150" s="3">
        <f t="shared" si="23"/>
        <v>501.00955616128152</v>
      </c>
      <c r="K150" s="3">
        <f t="shared" si="24"/>
        <v>5.6771456990481044E-7</v>
      </c>
      <c r="N150" s="6">
        <v>1.19</v>
      </c>
      <c r="O150" s="1">
        <f t="shared" si="26"/>
        <v>737.25399307165549</v>
      </c>
      <c r="P150" s="2">
        <f t="shared" si="27"/>
        <v>553.87114301805775</v>
      </c>
      <c r="Q150" s="9">
        <f t="shared" si="28"/>
        <v>737.25399307165549</v>
      </c>
      <c r="S150" s="13"/>
      <c r="T150" s="13"/>
      <c r="U150" s="12">
        <v>1.18</v>
      </c>
      <c r="V150" s="11">
        <f t="shared" si="29"/>
        <v>0.73620616974979836</v>
      </c>
    </row>
    <row r="151" spans="1:22" x14ac:dyDescent="0.25">
      <c r="A151" s="5">
        <v>0.11065478820797228</v>
      </c>
      <c r="B151">
        <v>501.01045540547227</v>
      </c>
      <c r="C151" s="1">
        <f t="shared" si="20"/>
        <v>501.57654117752759</v>
      </c>
      <c r="D151" s="1">
        <f t="shared" si="21"/>
        <v>1.2766472110626709E-6</v>
      </c>
      <c r="G151" s="2">
        <f t="shared" si="25"/>
        <v>503.70421722931439</v>
      </c>
      <c r="H151" s="2">
        <f t="shared" si="22"/>
        <v>2.8908450190882293E-5</v>
      </c>
      <c r="J151" s="3">
        <f t="shared" si="23"/>
        <v>501.57654117752759</v>
      </c>
      <c r="K151" s="3">
        <f t="shared" si="24"/>
        <v>1.2766472110626709E-6</v>
      </c>
      <c r="N151" s="6">
        <v>1.2</v>
      </c>
      <c r="O151" s="1">
        <f t="shared" si="26"/>
        <v>738.29463478265973</v>
      </c>
      <c r="P151" s="2">
        <f t="shared" si="27"/>
        <v>553.87115321026181</v>
      </c>
      <c r="Q151" s="9">
        <f t="shared" si="28"/>
        <v>738.29463478265973</v>
      </c>
      <c r="S151" s="13"/>
      <c r="T151" s="13"/>
      <c r="U151" s="12">
        <v>1.19</v>
      </c>
      <c r="V151" s="11">
        <f t="shared" si="29"/>
        <v>0.73725399307165551</v>
      </c>
    </row>
    <row r="152" spans="1:22" x14ac:dyDescent="0.25">
      <c r="A152" s="5">
        <v>0.11146439926716588</v>
      </c>
      <c r="B152">
        <v>501.76814651548528</v>
      </c>
      <c r="C152" s="1">
        <f t="shared" si="20"/>
        <v>502.12376790371695</v>
      </c>
      <c r="D152" s="1">
        <f t="shared" si="21"/>
        <v>5.023073932638646E-7</v>
      </c>
      <c r="G152" s="2">
        <f t="shared" si="25"/>
        <v>504.20038404659635</v>
      </c>
      <c r="H152" s="2">
        <f t="shared" si="22"/>
        <v>2.3496641775694315E-5</v>
      </c>
      <c r="J152" s="3">
        <f t="shared" si="23"/>
        <v>502.12376790371695</v>
      </c>
      <c r="K152" s="3">
        <f t="shared" si="24"/>
        <v>5.023073932638646E-7</v>
      </c>
      <c r="N152" s="6">
        <v>1.21</v>
      </c>
      <c r="O152" s="1">
        <f t="shared" si="26"/>
        <v>739.32820257359583</v>
      </c>
      <c r="P152" s="2">
        <f t="shared" si="27"/>
        <v>553.87116222493751</v>
      </c>
      <c r="Q152" s="9">
        <f t="shared" si="28"/>
        <v>739.32820257359583</v>
      </c>
      <c r="S152" s="13"/>
      <c r="T152" s="13"/>
      <c r="U152" s="12">
        <v>1.2</v>
      </c>
      <c r="V152" s="11">
        <f t="shared" si="29"/>
        <v>0.73829463478265978</v>
      </c>
    </row>
    <row r="153" spans="1:22" x14ac:dyDescent="0.25">
      <c r="A153" s="5">
        <v>0.11221973648428067</v>
      </c>
      <c r="B153">
        <v>502.33221570249088</v>
      </c>
      <c r="C153" s="1">
        <f t="shared" si="20"/>
        <v>502.63171215959289</v>
      </c>
      <c r="D153" s="1">
        <f t="shared" si="21"/>
        <v>3.5546865901018017E-7</v>
      </c>
      <c r="G153" s="2">
        <f t="shared" si="25"/>
        <v>504.65886356608706</v>
      </c>
      <c r="H153" s="2">
        <f t="shared" si="22"/>
        <v>2.1452566334672203E-5</v>
      </c>
      <c r="J153" s="3">
        <f t="shared" si="23"/>
        <v>502.63171215959289</v>
      </c>
      <c r="K153" s="3">
        <f t="shared" si="24"/>
        <v>3.5546865901018017E-7</v>
      </c>
      <c r="N153" s="6">
        <v>1.22</v>
      </c>
      <c r="O153" s="1">
        <f t="shared" si="26"/>
        <v>740.35480165786737</v>
      </c>
      <c r="P153" s="2">
        <f t="shared" si="27"/>
        <v>553.87117019812729</v>
      </c>
      <c r="Q153" s="9">
        <f t="shared" si="28"/>
        <v>740.35480165786737</v>
      </c>
      <c r="S153" s="13"/>
      <c r="T153" s="13"/>
      <c r="U153" s="12">
        <v>1.21</v>
      </c>
      <c r="V153" s="11">
        <f t="shared" si="29"/>
        <v>0.73932820257359588</v>
      </c>
    </row>
    <row r="154" spans="1:22" x14ac:dyDescent="0.25">
      <c r="A154" s="5">
        <v>0.11301127174508058</v>
      </c>
      <c r="B154">
        <v>502.74785230937982</v>
      </c>
      <c r="C154" s="1">
        <f t="shared" si="20"/>
        <v>503.16133765145173</v>
      </c>
      <c r="D154" s="1">
        <f t="shared" si="21"/>
        <v>6.7642521614929484E-7</v>
      </c>
      <c r="G154" s="2">
        <f t="shared" si="25"/>
        <v>505.13477448350881</v>
      </c>
      <c r="H154" s="2">
        <f t="shared" si="22"/>
        <v>2.254115005134212E-5</v>
      </c>
      <c r="J154" s="3">
        <f t="shared" si="23"/>
        <v>503.16133765145173</v>
      </c>
      <c r="K154" s="3">
        <f t="shared" si="24"/>
        <v>6.7642521614929484E-7</v>
      </c>
      <c r="N154" s="6">
        <v>1.23</v>
      </c>
      <c r="O154" s="1">
        <f t="shared" si="26"/>
        <v>741.37453484801097</v>
      </c>
      <c r="P154" s="2">
        <f t="shared" si="27"/>
        <v>553.87117725015639</v>
      </c>
      <c r="Q154" s="9">
        <f t="shared" si="28"/>
        <v>741.37453484801097</v>
      </c>
      <c r="S154" s="13"/>
      <c r="T154" s="13"/>
      <c r="U154" s="12">
        <v>1.22</v>
      </c>
      <c r="V154" s="11">
        <f t="shared" si="29"/>
        <v>0.74035480165786738</v>
      </c>
    </row>
    <row r="155" spans="1:22" x14ac:dyDescent="0.25">
      <c r="A155" s="5">
        <v>0.11378912452187356</v>
      </c>
      <c r="B155">
        <v>503.24228982119956</v>
      </c>
      <c r="C155" s="1">
        <f t="shared" si="20"/>
        <v>503.67918411642341</v>
      </c>
      <c r="D155" s="1">
        <f t="shared" si="21"/>
        <v>7.5369995313932985E-7</v>
      </c>
      <c r="G155" s="2">
        <f t="shared" si="25"/>
        <v>505.59797487434048</v>
      </c>
      <c r="H155" s="2">
        <f t="shared" si="22"/>
        <v>2.1911907864285625E-5</v>
      </c>
      <c r="J155" s="3">
        <f t="shared" si="23"/>
        <v>503.67918411642341</v>
      </c>
      <c r="K155" s="3">
        <f t="shared" si="24"/>
        <v>7.5369995313932985E-7</v>
      </c>
      <c r="N155" s="6">
        <v>1.24</v>
      </c>
      <c r="O155" s="1">
        <f t="shared" si="26"/>
        <v>742.38750262925214</v>
      </c>
      <c r="P155" s="2">
        <f t="shared" si="27"/>
        <v>553.87118348744855</v>
      </c>
      <c r="Q155" s="9">
        <f t="shared" si="28"/>
        <v>742.38750262925214</v>
      </c>
      <c r="S155" s="13"/>
      <c r="T155" s="13"/>
      <c r="U155" s="12">
        <v>1.23</v>
      </c>
      <c r="V155" s="11">
        <f t="shared" si="29"/>
        <v>0.74137453484801097</v>
      </c>
    </row>
    <row r="156" spans="1:22" x14ac:dyDescent="0.25">
      <c r="A156" s="5">
        <v>0.11457312146993015</v>
      </c>
      <c r="B156">
        <v>503.75878350094933</v>
      </c>
      <c r="C156" s="1">
        <f t="shared" si="20"/>
        <v>504.19851813731998</v>
      </c>
      <c r="D156" s="1">
        <f t="shared" si="21"/>
        <v>7.6196686610429914E-7</v>
      </c>
      <c r="G156" s="2">
        <f t="shared" si="25"/>
        <v>506.0603795036904</v>
      </c>
      <c r="H156" s="2">
        <f t="shared" si="22"/>
        <v>2.0874348325980619E-5</v>
      </c>
      <c r="J156" s="3">
        <f t="shared" si="23"/>
        <v>504.19851813731998</v>
      </c>
      <c r="K156" s="3">
        <f t="shared" si="24"/>
        <v>7.6196686610429914E-7</v>
      </c>
      <c r="N156" s="6">
        <v>1.25</v>
      </c>
      <c r="O156" s="1">
        <f t="shared" si="26"/>
        <v>743.39380323024375</v>
      </c>
      <c r="P156" s="2">
        <f t="shared" si="27"/>
        <v>553.87118900413225</v>
      </c>
      <c r="Q156" s="9">
        <f t="shared" si="28"/>
        <v>743.39380323024375</v>
      </c>
      <c r="S156" s="13"/>
      <c r="T156" s="13"/>
      <c r="U156" s="12">
        <v>1.24</v>
      </c>
      <c r="V156" s="11">
        <f t="shared" si="29"/>
        <v>0.74238750262925213</v>
      </c>
    </row>
    <row r="157" spans="1:22" x14ac:dyDescent="0.25">
      <c r="A157" s="5">
        <v>0.11540412427991906</v>
      </c>
      <c r="B157">
        <v>504.36304506158228</v>
      </c>
      <c r="C157" s="1">
        <f t="shared" si="20"/>
        <v>504.74616876124912</v>
      </c>
      <c r="D157" s="1">
        <f t="shared" si="21"/>
        <v>5.770208677445096E-7</v>
      </c>
      <c r="G157" s="2">
        <f t="shared" si="25"/>
        <v>506.54567367181716</v>
      </c>
      <c r="H157" s="2">
        <f t="shared" si="22"/>
        <v>1.8727213911049073E-5</v>
      </c>
      <c r="J157" s="3">
        <f t="shared" si="23"/>
        <v>504.74616876124912</v>
      </c>
      <c r="K157" s="3">
        <f t="shared" si="24"/>
        <v>5.770208677445096E-7</v>
      </c>
      <c r="N157" s="6">
        <v>1.26</v>
      </c>
      <c r="O157" s="1">
        <f t="shared" si="26"/>
        <v>744.39353269111143</v>
      </c>
      <c r="P157" s="2">
        <f t="shared" si="27"/>
        <v>553.87119388346105</v>
      </c>
      <c r="Q157" s="9">
        <f t="shared" si="28"/>
        <v>744.39353269111143</v>
      </c>
      <c r="S157" s="13"/>
      <c r="T157" s="13"/>
      <c r="U157" s="12">
        <v>1.25</v>
      </c>
      <c r="V157" s="11">
        <f t="shared" si="29"/>
        <v>0.74339380323024373</v>
      </c>
    </row>
    <row r="158" spans="1:22" x14ac:dyDescent="0.25">
      <c r="A158" s="5">
        <v>0.11615034728321035</v>
      </c>
      <c r="B158">
        <v>504.77127556852395</v>
      </c>
      <c r="C158" s="1">
        <f t="shared" si="20"/>
        <v>505.23550067461241</v>
      </c>
      <c r="D158" s="1">
        <f t="shared" si="21"/>
        <v>8.458005869458923E-7</v>
      </c>
      <c r="G158" s="2">
        <f t="shared" si="25"/>
        <v>506.97725845225307</v>
      </c>
      <c r="H158" s="2">
        <f t="shared" si="22"/>
        <v>1.909919270913886E-5</v>
      </c>
      <c r="J158" s="3">
        <f t="shared" si="23"/>
        <v>505.23550067461241</v>
      </c>
      <c r="K158" s="3">
        <f t="shared" si="24"/>
        <v>8.458005869458923E-7</v>
      </c>
      <c r="N158" s="6">
        <v>1.27</v>
      </c>
      <c r="O158" s="1">
        <f t="shared" si="26"/>
        <v>745.38678492893416</v>
      </c>
      <c r="P158" s="2">
        <f t="shared" si="27"/>
        <v>553.8711981990698</v>
      </c>
      <c r="Q158" s="9">
        <f t="shared" si="28"/>
        <v>745.38678492893416</v>
      </c>
      <c r="S158" s="13"/>
      <c r="T158" s="13"/>
      <c r="U158" s="12">
        <v>1.26</v>
      </c>
      <c r="V158" s="11">
        <f t="shared" si="29"/>
        <v>0.74439353269111141</v>
      </c>
    </row>
    <row r="159" spans="1:22" x14ac:dyDescent="0.25">
      <c r="A159" s="5">
        <v>0.11702615596796087</v>
      </c>
      <c r="B159">
        <v>505.26023445440609</v>
      </c>
      <c r="C159" s="1">
        <f t="shared" si="20"/>
        <v>505.80688784813526</v>
      </c>
      <c r="D159" s="1">
        <f t="shared" si="21"/>
        <v>1.170560483217615E-6</v>
      </c>
      <c r="G159" s="2">
        <f t="shared" si="25"/>
        <v>507.47877253711215</v>
      </c>
      <c r="H159" s="2">
        <f t="shared" si="22"/>
        <v>1.9279844979939994E-5</v>
      </c>
      <c r="J159" s="3">
        <f t="shared" si="23"/>
        <v>505.80688784813526</v>
      </c>
      <c r="K159" s="3">
        <f t="shared" si="24"/>
        <v>1.170560483217615E-6</v>
      </c>
      <c r="N159" s="6">
        <v>1.28</v>
      </c>
      <c r="O159" s="1">
        <f t="shared" si="26"/>
        <v>746.37365180077177</v>
      </c>
      <c r="P159" s="2">
        <f t="shared" si="27"/>
        <v>553.8712020160865</v>
      </c>
      <c r="Q159" s="9">
        <f t="shared" si="28"/>
        <v>746.37365180077177</v>
      </c>
      <c r="S159" s="13"/>
      <c r="T159" s="13"/>
      <c r="U159" s="12">
        <v>1.27</v>
      </c>
      <c r="V159" s="11">
        <f t="shared" si="29"/>
        <v>0.74538678492893418</v>
      </c>
    </row>
    <row r="160" spans="1:22" x14ac:dyDescent="0.25">
      <c r="A160" s="5">
        <v>0.11775807468604726</v>
      </c>
      <c r="B160">
        <v>505.87734247069812</v>
      </c>
      <c r="C160" s="1">
        <f t="shared" si="20"/>
        <v>506.2820070781986</v>
      </c>
      <c r="D160" s="1">
        <f t="shared" si="21"/>
        <v>6.3988213819554318E-7</v>
      </c>
      <c r="G160" s="2">
        <f t="shared" si="25"/>
        <v>507.89377442190829</v>
      </c>
      <c r="H160" s="2">
        <f t="shared" si="22"/>
        <v>1.588827265262664E-5</v>
      </c>
      <c r="J160" s="3">
        <f t="shared" si="23"/>
        <v>506.2820070781986</v>
      </c>
      <c r="K160" s="3">
        <f t="shared" si="24"/>
        <v>6.3988213819554318E-7</v>
      </c>
      <c r="N160" s="6">
        <v>1.29</v>
      </c>
      <c r="O160" s="1">
        <f t="shared" si="26"/>
        <v>747.35422316435086</v>
      </c>
      <c r="P160" s="2">
        <f t="shared" si="27"/>
        <v>553.87120539211469</v>
      </c>
      <c r="Q160" s="9">
        <f t="shared" si="28"/>
        <v>747.35422316435086</v>
      </c>
      <c r="S160" s="13"/>
      <c r="T160" s="13"/>
      <c r="U160" s="12">
        <v>1.28</v>
      </c>
      <c r="V160" s="11">
        <f t="shared" si="29"/>
        <v>0.74637365180077175</v>
      </c>
    </row>
    <row r="161" spans="1:22" x14ac:dyDescent="0.25">
      <c r="A161" s="5">
        <v>0.11850999613988221</v>
      </c>
      <c r="B161">
        <v>506.42804495717093</v>
      </c>
      <c r="C161" s="1">
        <f t="shared" si="20"/>
        <v>506.76786678171754</v>
      </c>
      <c r="D161" s="1">
        <f t="shared" si="21"/>
        <v>4.5026380661352137E-7</v>
      </c>
      <c r="G161" s="2">
        <f t="shared" si="25"/>
        <v>508.3162523284667</v>
      </c>
      <c r="H161" s="2">
        <f t="shared" si="22"/>
        <v>1.3901570976791219E-5</v>
      </c>
      <c r="J161" s="3">
        <f t="shared" si="23"/>
        <v>506.76786678171754</v>
      </c>
      <c r="K161" s="3">
        <f t="shared" si="24"/>
        <v>4.5026380661352137E-7</v>
      </c>
      <c r="N161" s="6">
        <v>1.3</v>
      </c>
      <c r="O161" s="1">
        <f t="shared" si="26"/>
        <v>748.32858693651428</v>
      </c>
      <c r="P161" s="2">
        <f t="shared" si="27"/>
        <v>553.87120837810266</v>
      </c>
      <c r="Q161" s="9">
        <f t="shared" si="28"/>
        <v>748.32858693651428</v>
      </c>
      <c r="S161" s="13"/>
      <c r="T161" s="13"/>
      <c r="U161" s="12">
        <v>1.29</v>
      </c>
      <c r="V161" s="11">
        <f t="shared" si="29"/>
        <v>0.74735422316435085</v>
      </c>
    </row>
    <row r="162" spans="1:22" x14ac:dyDescent="0.25">
      <c r="A162" s="5">
        <v>0.1193104271994965</v>
      </c>
      <c r="B162">
        <v>506.78040726034794</v>
      </c>
      <c r="C162" s="1">
        <f t="shared" si="20"/>
        <v>507.2825979694411</v>
      </c>
      <c r="D162" s="1">
        <f t="shared" si="21"/>
        <v>9.819688582530083E-7</v>
      </c>
      <c r="G162" s="2">
        <f t="shared" si="25"/>
        <v>508.76172108227956</v>
      </c>
      <c r="H162" s="2">
        <f t="shared" si="22"/>
        <v>1.5285051492356908E-5</v>
      </c>
      <c r="J162" s="3">
        <f t="shared" si="23"/>
        <v>507.2825979694411</v>
      </c>
      <c r="K162" s="3">
        <f t="shared" si="24"/>
        <v>9.819688582530083E-7</v>
      </c>
      <c r="N162" s="6">
        <v>1.31</v>
      </c>
      <c r="O162" s="1">
        <f t="shared" si="26"/>
        <v>749.29682914953048</v>
      </c>
      <c r="P162" s="2">
        <f t="shared" si="27"/>
        <v>553.87121101911271</v>
      </c>
      <c r="Q162" s="9">
        <f t="shared" si="28"/>
        <v>749.29682914953048</v>
      </c>
      <c r="S162" s="13"/>
      <c r="T162" s="13"/>
      <c r="U162" s="12">
        <v>1.3</v>
      </c>
      <c r="V162" s="11">
        <f t="shared" si="29"/>
        <v>0.74832858693651427</v>
      </c>
    </row>
    <row r="163" spans="1:22" x14ac:dyDescent="0.25">
      <c r="A163" s="5">
        <v>0.12007946139071271</v>
      </c>
      <c r="B163">
        <v>507.29286254545195</v>
      </c>
      <c r="C163" s="1">
        <f t="shared" si="20"/>
        <v>507.77476143371592</v>
      </c>
      <c r="D163" s="1">
        <f t="shared" si="21"/>
        <v>9.0239014728726792E-7</v>
      </c>
      <c r="G163" s="2">
        <f t="shared" si="25"/>
        <v>509.18561266346421</v>
      </c>
      <c r="H163" s="2">
        <f t="shared" si="22"/>
        <v>1.392095597214063E-5</v>
      </c>
      <c r="J163" s="3">
        <f t="shared" si="23"/>
        <v>507.77476143371592</v>
      </c>
      <c r="K163" s="3">
        <f t="shared" si="24"/>
        <v>9.0239014728726792E-7</v>
      </c>
      <c r="N163" s="6">
        <v>1.32</v>
      </c>
      <c r="O163" s="1">
        <f t="shared" si="26"/>
        <v>750.25903400535901</v>
      </c>
      <c r="P163" s="2">
        <f t="shared" si="27"/>
        <v>553.87121335500092</v>
      </c>
      <c r="Q163" s="9">
        <f t="shared" si="28"/>
        <v>750.25903400535901</v>
      </c>
      <c r="S163" s="13"/>
      <c r="T163" s="13"/>
      <c r="U163" s="12">
        <v>1.31</v>
      </c>
      <c r="V163" s="11">
        <f t="shared" si="29"/>
        <v>0.74929682914953044</v>
      </c>
    </row>
    <row r="164" spans="1:22" x14ac:dyDescent="0.25">
      <c r="A164" s="5">
        <v>0.12086816489558307</v>
      </c>
      <c r="B164">
        <v>507.95138579578213</v>
      </c>
      <c r="C164" s="1">
        <f t="shared" si="20"/>
        <v>508.27711834058653</v>
      </c>
      <c r="D164" s="1">
        <f t="shared" si="21"/>
        <v>4.1122357609238054E-7</v>
      </c>
      <c r="G164" s="2">
        <f t="shared" si="25"/>
        <v>509.61620889358107</v>
      </c>
      <c r="H164" s="2">
        <f t="shared" si="22"/>
        <v>1.0742166668003901E-5</v>
      </c>
      <c r="J164" s="3">
        <f t="shared" si="23"/>
        <v>508.27711834058653</v>
      </c>
      <c r="K164" s="3">
        <f t="shared" si="24"/>
        <v>4.1122357609238054E-7</v>
      </c>
      <c r="N164" s="6">
        <v>1.33</v>
      </c>
      <c r="O164" s="1">
        <f t="shared" si="26"/>
        <v>751.2152839279604</v>
      </c>
      <c r="P164" s="2">
        <f t="shared" si="27"/>
        <v>553.87121542101852</v>
      </c>
      <c r="Q164" s="9">
        <f t="shared" si="28"/>
        <v>751.2152839279604</v>
      </c>
      <c r="S164" s="13"/>
      <c r="T164" s="13"/>
      <c r="U164" s="12">
        <v>1.32</v>
      </c>
      <c r="V164" s="11">
        <f t="shared" si="29"/>
        <v>0.75025903400535898</v>
      </c>
    </row>
    <row r="165" spans="1:22" x14ac:dyDescent="0.25">
      <c r="A165" s="5">
        <v>0.12166100376525754</v>
      </c>
      <c r="B165">
        <v>508.20111030553352</v>
      </c>
      <c r="C165" s="1">
        <f t="shared" si="20"/>
        <v>508.77969102055971</v>
      </c>
      <c r="D165" s="1">
        <f t="shared" si="21"/>
        <v>1.2961542511922813E-6</v>
      </c>
      <c r="G165" s="2">
        <f t="shared" si="25"/>
        <v>510.04488094544729</v>
      </c>
      <c r="H165" s="2">
        <f t="shared" si="22"/>
        <v>1.3162626891339073E-5</v>
      </c>
      <c r="J165" s="3">
        <f t="shared" si="23"/>
        <v>508.77969102055971</v>
      </c>
      <c r="K165" s="3">
        <f t="shared" si="24"/>
        <v>1.2961542511922813E-6</v>
      </c>
      <c r="N165" s="6">
        <v>1.34</v>
      </c>
      <c r="O165" s="1">
        <f t="shared" si="26"/>
        <v>752.1656596137334</v>
      </c>
      <c r="P165" s="2">
        <f t="shared" si="27"/>
        <v>553.87121724834458</v>
      </c>
      <c r="Q165" s="9">
        <f t="shared" si="28"/>
        <v>752.1656596137334</v>
      </c>
      <c r="S165" s="13"/>
      <c r="T165" s="13"/>
      <c r="U165" s="12">
        <v>1.33</v>
      </c>
      <c r="V165" s="11">
        <f t="shared" si="29"/>
        <v>0.75121528392796044</v>
      </c>
    </row>
    <row r="166" spans="1:22" x14ac:dyDescent="0.25">
      <c r="A166" s="5">
        <v>0.12244000206002136</v>
      </c>
      <c r="B166">
        <v>508.90090457505801</v>
      </c>
      <c r="C166" s="1">
        <f t="shared" si="20"/>
        <v>509.27115356579441</v>
      </c>
      <c r="D166" s="1">
        <f t="shared" si="21"/>
        <v>5.2932367739102299E-7</v>
      </c>
      <c r="G166" s="2">
        <f t="shared" si="25"/>
        <v>510.46202525402475</v>
      </c>
      <c r="H166" s="2">
        <f t="shared" si="22"/>
        <v>9.4103658374248033E-6</v>
      </c>
      <c r="J166" s="3">
        <f t="shared" si="23"/>
        <v>509.27115356579441</v>
      </c>
      <c r="K166" s="3">
        <f t="shared" si="24"/>
        <v>5.2932367739102299E-7</v>
      </c>
      <c r="N166" s="6">
        <v>1.35</v>
      </c>
      <c r="O166" s="1">
        <f t="shared" si="26"/>
        <v>753.11024008016182</v>
      </c>
      <c r="P166" s="2">
        <f t="shared" si="27"/>
        <v>553.87121886455543</v>
      </c>
      <c r="Q166" s="9">
        <f t="shared" si="28"/>
        <v>753.11024008016182</v>
      </c>
      <c r="S166" s="13"/>
      <c r="T166" s="13"/>
      <c r="U166" s="12">
        <v>1.34</v>
      </c>
      <c r="V166" s="11">
        <f t="shared" si="29"/>
        <v>0.75216565961373338</v>
      </c>
    </row>
    <row r="167" spans="1:22" x14ac:dyDescent="0.25">
      <c r="A167" s="5">
        <v>0.12324047225550462</v>
      </c>
      <c r="B167">
        <v>509.28132393285159</v>
      </c>
      <c r="C167" s="1">
        <f t="shared" si="20"/>
        <v>509.77377492596975</v>
      </c>
      <c r="D167" s="1">
        <f t="shared" si="21"/>
        <v>9.3499768307565095E-7</v>
      </c>
      <c r="G167" s="2">
        <f t="shared" si="25"/>
        <v>510.8865317776507</v>
      </c>
      <c r="H167" s="2">
        <f t="shared" si="22"/>
        <v>9.9345236152170235E-6</v>
      </c>
      <c r="J167" s="3">
        <f t="shared" si="23"/>
        <v>509.77377492596975</v>
      </c>
      <c r="K167" s="3">
        <f t="shared" si="24"/>
        <v>9.3499768307565095E-7</v>
      </c>
      <c r="N167" s="6">
        <v>1.36</v>
      </c>
      <c r="O167" s="1">
        <f t="shared" si="26"/>
        <v>754.0491027127473</v>
      </c>
      <c r="P167" s="2">
        <f t="shared" si="27"/>
        <v>553.87122029404179</v>
      </c>
      <c r="Q167" s="9">
        <f t="shared" si="28"/>
        <v>754.0491027127473</v>
      </c>
      <c r="S167" s="13"/>
      <c r="T167" s="13"/>
      <c r="U167" s="12">
        <v>1.35</v>
      </c>
      <c r="V167" s="11">
        <f t="shared" si="29"/>
        <v>0.75311024008016181</v>
      </c>
    </row>
    <row r="168" spans="1:22" x14ac:dyDescent="0.25">
      <c r="A168" s="5">
        <v>0.12402523325358489</v>
      </c>
      <c r="B168">
        <v>509.85299007382008</v>
      </c>
      <c r="C168" s="1">
        <f t="shared" si="20"/>
        <v>510.26420738817512</v>
      </c>
      <c r="D168" s="1">
        <f t="shared" si="21"/>
        <v>6.5050830206711593E-7</v>
      </c>
      <c r="G168" s="2">
        <f t="shared" si="25"/>
        <v>511.29867719679714</v>
      </c>
      <c r="H168" s="2">
        <f t="shared" si="22"/>
        <v>8.0400487893094872E-6</v>
      </c>
      <c r="J168" s="3">
        <f t="shared" si="23"/>
        <v>510.26420738817512</v>
      </c>
      <c r="K168" s="3">
        <f t="shared" si="24"/>
        <v>6.5050830206711593E-7</v>
      </c>
      <c r="N168" s="6">
        <v>1.37</v>
      </c>
      <c r="O168" s="1">
        <f t="shared" si="26"/>
        <v>754.98232331029703</v>
      </c>
      <c r="P168" s="2">
        <f t="shared" si="27"/>
        <v>553.87122155837631</v>
      </c>
      <c r="Q168" s="9">
        <f t="shared" si="28"/>
        <v>754.98232331029703</v>
      </c>
      <c r="S168" s="13"/>
      <c r="T168" s="13"/>
      <c r="U168" s="12">
        <v>1.36</v>
      </c>
      <c r="V168" s="11">
        <f t="shared" si="29"/>
        <v>0.75404910271274728</v>
      </c>
    </row>
    <row r="169" spans="1:22" x14ac:dyDescent="0.25">
      <c r="A169" s="5">
        <v>0.12481366137137999</v>
      </c>
      <c r="B169">
        <v>510.34119324885586</v>
      </c>
      <c r="C169" s="1">
        <f t="shared" si="20"/>
        <v>510.75463745472979</v>
      </c>
      <c r="D169" s="1">
        <f t="shared" si="21"/>
        <v>6.5631536327835864E-7</v>
      </c>
      <c r="G169" s="2">
        <f t="shared" si="25"/>
        <v>511.70876912471613</v>
      </c>
      <c r="H169" s="2">
        <f t="shared" si="22"/>
        <v>7.1809452074399027E-6</v>
      </c>
      <c r="J169" s="3">
        <f t="shared" si="23"/>
        <v>510.75463745472979</v>
      </c>
      <c r="K169" s="3">
        <f t="shared" si="24"/>
        <v>6.5631536327835864E-7</v>
      </c>
      <c r="N169" s="6">
        <v>1.38</v>
      </c>
      <c r="O169" s="1">
        <f t="shared" si="26"/>
        <v>755.90997612864044</v>
      </c>
      <c r="P169" s="2">
        <f t="shared" si="27"/>
        <v>553.87122267663949</v>
      </c>
      <c r="Q169" s="9">
        <f t="shared" si="28"/>
        <v>755.90997612864044</v>
      </c>
      <c r="S169" s="13"/>
      <c r="T169" s="13"/>
      <c r="U169" s="12">
        <v>1.37</v>
      </c>
      <c r="V169" s="11">
        <f t="shared" si="29"/>
        <v>0.75498232331029702</v>
      </c>
    </row>
    <row r="170" spans="1:22" x14ac:dyDescent="0.25">
      <c r="A170" s="5">
        <v>0.12562124229847668</v>
      </c>
      <c r="B170">
        <v>510.83446412715557</v>
      </c>
      <c r="C170" s="1">
        <f t="shared" si="20"/>
        <v>511.25462184613855</v>
      </c>
      <c r="D170" s="1">
        <f t="shared" si="21"/>
        <v>6.7649456785538997E-7</v>
      </c>
      <c r="G170" s="2">
        <f t="shared" si="25"/>
        <v>512.12472805496952</v>
      </c>
      <c r="H170" s="2">
        <f t="shared" si="22"/>
        <v>6.3796482189189309E-6</v>
      </c>
      <c r="J170" s="3">
        <f t="shared" si="23"/>
        <v>511.25462184613855</v>
      </c>
      <c r="K170" s="3">
        <f t="shared" si="24"/>
        <v>6.7649456785538997E-7</v>
      </c>
      <c r="N170" s="6">
        <v>1.39</v>
      </c>
      <c r="O170" s="1">
        <f t="shared" si="26"/>
        <v>756.83213392283608</v>
      </c>
      <c r="P170" s="2">
        <f t="shared" si="27"/>
        <v>553.87122366570713</v>
      </c>
      <c r="Q170" s="9">
        <f t="shared" si="28"/>
        <v>756.83213392283608</v>
      </c>
      <c r="S170" s="13"/>
      <c r="T170" s="13"/>
      <c r="U170" s="12">
        <v>1.38</v>
      </c>
      <c r="V170" s="11">
        <f t="shared" si="29"/>
        <v>0.75590997612864042</v>
      </c>
    </row>
    <row r="171" spans="1:22" x14ac:dyDescent="0.25">
      <c r="A171" s="5">
        <v>0.12637418464359848</v>
      </c>
      <c r="B171">
        <v>511.35945895024099</v>
      </c>
      <c r="C171" s="1">
        <f t="shared" si="20"/>
        <v>511.71864963387958</v>
      </c>
      <c r="D171" s="1">
        <f t="shared" si="21"/>
        <v>4.9339817643647572E-7</v>
      </c>
      <c r="G171" s="2">
        <f t="shared" si="25"/>
        <v>512.50884696642765</v>
      </c>
      <c r="H171" s="2">
        <f t="shared" si="22"/>
        <v>5.0522024129529345E-6</v>
      </c>
      <c r="J171" s="3">
        <f t="shared" si="23"/>
        <v>511.71864963387958</v>
      </c>
      <c r="K171" s="3">
        <f t="shared" si="24"/>
        <v>4.9339817643647572E-7</v>
      </c>
      <c r="N171" s="6">
        <v>1.4</v>
      </c>
      <c r="O171" s="1">
        <f t="shared" si="26"/>
        <v>757.74886798793329</v>
      </c>
      <c r="P171" s="2">
        <f t="shared" si="27"/>
        <v>553.87122454050564</v>
      </c>
      <c r="Q171" s="9">
        <f t="shared" si="28"/>
        <v>757.74886798793329</v>
      </c>
      <c r="S171" s="13"/>
      <c r="T171" s="13"/>
      <c r="U171" s="12">
        <v>1.39</v>
      </c>
      <c r="V171" s="11">
        <f t="shared" si="29"/>
        <v>0.7568321339228361</v>
      </c>
    </row>
    <row r="172" spans="1:22" x14ac:dyDescent="0.25">
      <c r="A172" s="5">
        <v>0.12721077426022492</v>
      </c>
      <c r="B172">
        <v>511.69137523024625</v>
      </c>
      <c r="C172" s="1">
        <f t="shared" si="20"/>
        <v>512.23184316226377</v>
      </c>
      <c r="D172" s="1">
        <f t="shared" si="21"/>
        <v>1.1156389489013148E-6</v>
      </c>
      <c r="G172" s="2">
        <f t="shared" si="25"/>
        <v>512.93149540225704</v>
      </c>
      <c r="H172" s="2">
        <f t="shared" si="22"/>
        <v>5.8736944411463239E-6</v>
      </c>
      <c r="J172" s="3">
        <f t="shared" si="23"/>
        <v>512.23184316226377</v>
      </c>
      <c r="K172" s="3">
        <f t="shared" si="24"/>
        <v>1.1156389489013148E-6</v>
      </c>
      <c r="N172" s="6">
        <v>1.41</v>
      </c>
      <c r="O172" s="1">
        <f t="shared" si="26"/>
        <v>758.66024819834809</v>
      </c>
      <c r="P172" s="2">
        <f t="shared" si="27"/>
        <v>553.87122531423654</v>
      </c>
      <c r="Q172" s="9">
        <f t="shared" si="28"/>
        <v>758.66024819834809</v>
      </c>
      <c r="S172" s="13"/>
      <c r="T172" s="13"/>
      <c r="U172" s="12">
        <v>1.4</v>
      </c>
      <c r="V172" s="11">
        <f t="shared" si="29"/>
        <v>0.75774886798793328</v>
      </c>
    </row>
    <row r="173" spans="1:22" x14ac:dyDescent="0.25">
      <c r="A173" s="5">
        <v>0.12795986260854075</v>
      </c>
      <c r="B173">
        <v>512.23405402184733</v>
      </c>
      <c r="C173" s="1">
        <f t="shared" si="20"/>
        <v>512.68925126179613</v>
      </c>
      <c r="D173" s="1">
        <f t="shared" si="21"/>
        <v>7.8970037638046351E-7</v>
      </c>
      <c r="G173" s="2">
        <f t="shared" si="25"/>
        <v>513.30627177203837</v>
      </c>
      <c r="H173" s="2">
        <f t="shared" si="22"/>
        <v>4.3815632963002092E-6</v>
      </c>
      <c r="J173" s="3">
        <f t="shared" si="23"/>
        <v>512.68925126179613</v>
      </c>
      <c r="K173" s="3">
        <f t="shared" si="24"/>
        <v>7.8970037638046351E-7</v>
      </c>
      <c r="N173" s="6">
        <v>1.42</v>
      </c>
      <c r="O173" s="1">
        <f t="shared" si="26"/>
        <v>759.56634304590807</v>
      </c>
      <c r="P173" s="2">
        <f t="shared" si="27"/>
        <v>553.87122599857662</v>
      </c>
      <c r="Q173" s="9">
        <f t="shared" si="28"/>
        <v>759.56634304590807</v>
      </c>
      <c r="S173" s="13"/>
      <c r="T173" s="13"/>
      <c r="U173" s="12">
        <v>1.41</v>
      </c>
      <c r="V173" s="11">
        <f t="shared" si="29"/>
        <v>0.7586602481983481</v>
      </c>
    </row>
    <row r="174" spans="1:22" x14ac:dyDescent="0.25">
      <c r="A174" s="5">
        <v>0.12878916451557718</v>
      </c>
      <c r="B174">
        <v>512.74844008140144</v>
      </c>
      <c r="C174" s="1">
        <f t="shared" si="20"/>
        <v>513.19333891648489</v>
      </c>
      <c r="D174" s="1">
        <f t="shared" si="21"/>
        <v>7.5285933818108867E-7</v>
      </c>
      <c r="G174" s="2">
        <f t="shared" si="25"/>
        <v>513.7171795259859</v>
      </c>
      <c r="H174" s="2">
        <f t="shared" si="22"/>
        <v>3.5694826167693972E-6</v>
      </c>
      <c r="J174" s="3">
        <f t="shared" si="23"/>
        <v>513.19333891648489</v>
      </c>
      <c r="K174" s="3">
        <f t="shared" si="24"/>
        <v>7.5285933818108867E-7</v>
      </c>
      <c r="N174" s="6">
        <v>1.43</v>
      </c>
      <c r="O174" s="1">
        <f t="shared" si="26"/>
        <v>760.46721967662199</v>
      </c>
      <c r="P174" s="2">
        <f t="shared" si="27"/>
        <v>553.87122660385342</v>
      </c>
      <c r="Q174" s="9">
        <f t="shared" si="28"/>
        <v>760.46721967662199</v>
      </c>
      <c r="S174" s="13"/>
      <c r="T174" s="13"/>
      <c r="U174" s="12">
        <v>1.42</v>
      </c>
      <c r="V174" s="11">
        <f t="shared" si="29"/>
        <v>0.75956634304590809</v>
      </c>
    </row>
    <row r="175" spans="1:22" x14ac:dyDescent="0.25">
      <c r="A175" s="5">
        <v>0.12955799523645337</v>
      </c>
      <c r="B175">
        <v>513.17235104108988</v>
      </c>
      <c r="C175" s="1">
        <f t="shared" si="20"/>
        <v>513.65853139810986</v>
      </c>
      <c r="D175" s="1">
        <f t="shared" si="21"/>
        <v>8.9756997839604024E-7</v>
      </c>
      <c r="G175" s="2">
        <f t="shared" si="25"/>
        <v>514.09440557525488</v>
      </c>
      <c r="H175" s="2">
        <f t="shared" si="22"/>
        <v>3.2283953806121038E-6</v>
      </c>
      <c r="J175" s="3">
        <f t="shared" si="23"/>
        <v>513.65853139810986</v>
      </c>
      <c r="K175" s="3">
        <f t="shared" si="24"/>
        <v>8.9756997839604024E-7</v>
      </c>
      <c r="N175" s="6">
        <v>1.44</v>
      </c>
      <c r="O175" s="1">
        <f t="shared" si="26"/>
        <v>761.36294392622392</v>
      </c>
      <c r="P175" s="2">
        <f t="shared" si="27"/>
        <v>553.8712271392011</v>
      </c>
      <c r="Q175" s="9">
        <f t="shared" si="28"/>
        <v>761.36294392622392</v>
      </c>
      <c r="S175" s="13"/>
      <c r="T175" s="13"/>
      <c r="U175" s="12">
        <v>1.43</v>
      </c>
      <c r="V175" s="11">
        <f t="shared" si="29"/>
        <v>0.76046721967662201</v>
      </c>
    </row>
    <row r="176" spans="1:22" x14ac:dyDescent="0.25">
      <c r="A176" s="5">
        <v>0.13036569878849616</v>
      </c>
      <c r="B176">
        <v>513.79239461345935</v>
      </c>
      <c r="C176" s="1">
        <f t="shared" si="20"/>
        <v>514.14505102106511</v>
      </c>
      <c r="D176" s="1">
        <f t="shared" si="21"/>
        <v>4.711163923657108E-7</v>
      </c>
      <c r="G176" s="2">
        <f t="shared" si="25"/>
        <v>514.48688800861476</v>
      </c>
      <c r="H176" s="2">
        <f t="shared" si="22"/>
        <v>1.8270940231319149E-6</v>
      </c>
      <c r="J176" s="3">
        <f t="shared" si="23"/>
        <v>514.14505102106511</v>
      </c>
      <c r="K176" s="3">
        <f t="shared" si="24"/>
        <v>4.711163923657108E-7</v>
      </c>
      <c r="N176" s="6">
        <v>1.45</v>
      </c>
      <c r="O176" s="1">
        <f t="shared" si="26"/>
        <v>762.25358035454303</v>
      </c>
      <c r="P176" s="2">
        <f t="shared" si="27"/>
        <v>553.87122761269893</v>
      </c>
      <c r="Q176" s="9">
        <f t="shared" si="28"/>
        <v>762.25358035454303</v>
      </c>
      <c r="S176" s="13"/>
      <c r="T176" s="13"/>
      <c r="U176" s="12">
        <v>1.44</v>
      </c>
      <c r="V176" s="11">
        <f t="shared" si="29"/>
        <v>0.76136294392622395</v>
      </c>
    </row>
    <row r="177" spans="1:22" x14ac:dyDescent="0.25">
      <c r="A177" s="5">
        <v>0.13121308670324286</v>
      </c>
      <c r="B177">
        <v>514.3269107391128</v>
      </c>
      <c r="C177" s="1">
        <f t="shared" si="20"/>
        <v>514.65308298705054</v>
      </c>
      <c r="D177" s="1">
        <f t="shared" si="21"/>
        <v>4.0217541359209064E-7</v>
      </c>
      <c r="G177" s="2">
        <f t="shared" si="25"/>
        <v>514.89449194255212</v>
      </c>
      <c r="H177" s="2">
        <f t="shared" si="22"/>
        <v>1.2178043265789795E-6</v>
      </c>
      <c r="J177" s="3">
        <f t="shared" si="23"/>
        <v>514.65308298705054</v>
      </c>
      <c r="K177" s="3">
        <f t="shared" si="24"/>
        <v>4.0217541359209064E-7</v>
      </c>
      <c r="N177" s="6">
        <v>1.46</v>
      </c>
      <c r="O177" s="1">
        <f t="shared" si="26"/>
        <v>763.13919227874237</v>
      </c>
      <c r="P177" s="2">
        <f t="shared" si="27"/>
        <v>553.87122803149248</v>
      </c>
      <c r="Q177" s="9">
        <f t="shared" si="28"/>
        <v>763.13919227874237</v>
      </c>
      <c r="S177" s="13"/>
      <c r="T177" s="13"/>
      <c r="U177" s="12">
        <v>1.45</v>
      </c>
      <c r="V177" s="11">
        <f t="shared" si="29"/>
        <v>0.76225358035454305</v>
      </c>
    </row>
    <row r="178" spans="1:22" x14ac:dyDescent="0.25">
      <c r="A178" s="5">
        <v>0.13201240099832715</v>
      </c>
      <c r="B178">
        <v>514.68613955755609</v>
      </c>
      <c r="C178" s="1">
        <f t="shared" si="20"/>
        <v>515.13007193071303</v>
      </c>
      <c r="D178" s="1">
        <f t="shared" si="21"/>
        <v>7.4395846076432121E-7</v>
      </c>
      <c r="G178" s="2">
        <f t="shared" si="25"/>
        <v>515.2751048579828</v>
      </c>
      <c r="H178" s="2">
        <f t="shared" si="22"/>
        <v>1.3094667381180632E-6</v>
      </c>
      <c r="J178" s="3">
        <f t="shared" si="23"/>
        <v>515.13007193071303</v>
      </c>
      <c r="K178" s="3">
        <f t="shared" si="24"/>
        <v>7.4395846076432121E-7</v>
      </c>
      <c r="N178" s="6">
        <v>1.47</v>
      </c>
      <c r="O178" s="1">
        <f t="shared" si="26"/>
        <v>764.0198418054739</v>
      </c>
      <c r="P178" s="2">
        <f t="shared" si="27"/>
        <v>553.87122840190182</v>
      </c>
      <c r="Q178" s="9">
        <f t="shared" si="28"/>
        <v>764.0198418054739</v>
      </c>
      <c r="S178" s="13"/>
      <c r="T178" s="13"/>
      <c r="U178" s="12">
        <v>1.46</v>
      </c>
      <c r="V178" s="11">
        <f t="shared" si="29"/>
        <v>0.76313919227874238</v>
      </c>
    </row>
    <row r="179" spans="1:22" x14ac:dyDescent="0.25">
      <c r="A179" s="5">
        <v>0.13279785698810767</v>
      </c>
      <c r="B179">
        <v>515.26255365821828</v>
      </c>
      <c r="C179" s="1">
        <f t="shared" si="20"/>
        <v>515.59671103999267</v>
      </c>
      <c r="D179" s="1">
        <f t="shared" si="21"/>
        <v>4.2057645470364528E-7</v>
      </c>
      <c r="G179" s="2">
        <f t="shared" si="25"/>
        <v>515.64549796647452</v>
      </c>
      <c r="H179" s="2">
        <f t="shared" si="22"/>
        <v>5.5234963932124006E-7</v>
      </c>
      <c r="J179" s="3">
        <f t="shared" si="23"/>
        <v>515.59671103999267</v>
      </c>
      <c r="K179" s="3">
        <f t="shared" si="24"/>
        <v>4.2057645470364528E-7</v>
      </c>
      <c r="N179" s="6">
        <v>1.48</v>
      </c>
      <c r="O179" s="1">
        <f t="shared" si="26"/>
        <v>764.89558986199154</v>
      </c>
      <c r="P179" s="2">
        <f t="shared" si="27"/>
        <v>553.87122872951693</v>
      </c>
      <c r="Q179" s="9">
        <f t="shared" si="28"/>
        <v>764.89558986199154</v>
      </c>
      <c r="S179" s="13"/>
      <c r="T179" s="13"/>
      <c r="U179" s="12">
        <v>1.47</v>
      </c>
      <c r="V179" s="11">
        <f t="shared" si="29"/>
        <v>0.76401984180547389</v>
      </c>
    </row>
    <row r="180" spans="1:22" x14ac:dyDescent="0.25">
      <c r="A180" s="5">
        <v>0.13362608520853034</v>
      </c>
      <c r="B180">
        <v>515.80766314034963</v>
      </c>
      <c r="C180" s="1">
        <f t="shared" si="20"/>
        <v>516.08654998357247</v>
      </c>
      <c r="D180" s="1">
        <f t="shared" si="21"/>
        <v>2.9233476998076406E-7</v>
      </c>
      <c r="G180" s="2">
        <f t="shared" si="25"/>
        <v>516.03221146614203</v>
      </c>
      <c r="H180" s="2">
        <f t="shared" si="22"/>
        <v>1.895152063777107E-7</v>
      </c>
      <c r="J180" s="3">
        <f t="shared" si="23"/>
        <v>516.08654998357247</v>
      </c>
      <c r="K180" s="3">
        <f t="shared" si="24"/>
        <v>2.9233476998076406E-7</v>
      </c>
      <c r="N180" s="6">
        <v>1.49</v>
      </c>
      <c r="O180" s="1">
        <f t="shared" si="26"/>
        <v>765.76649622626144</v>
      </c>
      <c r="P180" s="2">
        <f t="shared" si="27"/>
        <v>553.87122901928194</v>
      </c>
      <c r="Q180" s="9">
        <f t="shared" si="28"/>
        <v>765.76649622626144</v>
      </c>
      <c r="S180" s="13"/>
      <c r="T180" s="13"/>
      <c r="U180" s="12">
        <v>1.48</v>
      </c>
      <c r="V180" s="11">
        <f t="shared" si="29"/>
        <v>0.76489558986199158</v>
      </c>
    </row>
    <row r="181" spans="1:22" x14ac:dyDescent="0.25">
      <c r="A181" s="5">
        <v>0.13440747993639743</v>
      </c>
      <c r="B181">
        <v>516.23098705583823</v>
      </c>
      <c r="C181" s="1">
        <f t="shared" si="20"/>
        <v>516.54662965166142</v>
      </c>
      <c r="D181" s="1">
        <f t="shared" si="21"/>
        <v>3.738548965227809E-7</v>
      </c>
      <c r="G181" s="2">
        <f t="shared" si="25"/>
        <v>516.39347030819295</v>
      </c>
      <c r="H181" s="2">
        <f t="shared" si="22"/>
        <v>9.90670127625761E-8</v>
      </c>
      <c r="J181" s="3">
        <f t="shared" si="23"/>
        <v>516.54662965166142</v>
      </c>
      <c r="K181" s="3">
        <f t="shared" si="24"/>
        <v>3.738548965227809E-7</v>
      </c>
      <c r="N181" s="6">
        <v>1.5</v>
      </c>
      <c r="O181" s="1">
        <f t="shared" si="26"/>
        <v>766.63261955610994</v>
      </c>
      <c r="P181" s="2">
        <f t="shared" si="27"/>
        <v>553.8712292755697</v>
      </c>
      <c r="Q181" s="9">
        <f t="shared" si="28"/>
        <v>766.63261955610994</v>
      </c>
      <c r="S181" s="13"/>
      <c r="T181" s="13"/>
      <c r="U181" s="12">
        <v>1.49</v>
      </c>
      <c r="V181" s="11">
        <f t="shared" si="29"/>
        <v>0.76576649622626147</v>
      </c>
    </row>
    <row r="182" spans="1:22" x14ac:dyDescent="0.25">
      <c r="A182" s="5">
        <v>0.13520641371768274</v>
      </c>
      <c r="B182">
        <v>516.55765159873215</v>
      </c>
      <c r="C182" s="1">
        <f t="shared" si="20"/>
        <v>517.01498792236544</v>
      </c>
      <c r="D182" s="1">
        <f t="shared" si="21"/>
        <v>7.8385150156074752E-7</v>
      </c>
      <c r="G182" s="2">
        <f t="shared" si="25"/>
        <v>516.75927213586328</v>
      </c>
      <c r="H182" s="2">
        <f t="shared" si="22"/>
        <v>1.523463090300547E-7</v>
      </c>
      <c r="J182" s="3">
        <f t="shared" si="23"/>
        <v>517.01498792236544</v>
      </c>
      <c r="K182" s="3">
        <f t="shared" si="24"/>
        <v>7.8385150156074752E-7</v>
      </c>
      <c r="N182" s="6">
        <v>1.51</v>
      </c>
      <c r="O182" s="1">
        <f t="shared" si="26"/>
        <v>767.49401741744578</v>
      </c>
      <c r="P182" s="2">
        <f t="shared" si="27"/>
        <v>553.87122950224807</v>
      </c>
      <c r="Q182" s="9">
        <f t="shared" si="28"/>
        <v>767.49401741744578</v>
      </c>
      <c r="S182" s="13"/>
      <c r="T182" s="13"/>
      <c r="U182" s="12">
        <v>1.5</v>
      </c>
      <c r="V182" s="11">
        <f t="shared" si="29"/>
        <v>0.76663261955610995</v>
      </c>
    </row>
    <row r="183" spans="1:22" x14ac:dyDescent="0.25">
      <c r="A183" s="5">
        <v>0.13598355483702929</v>
      </c>
      <c r="B183">
        <v>516.9939753674962</v>
      </c>
      <c r="C183" s="1">
        <f t="shared" si="20"/>
        <v>517.46860254861008</v>
      </c>
      <c r="D183" s="1">
        <f t="shared" si="21"/>
        <v>8.4281886398747136E-7</v>
      </c>
      <c r="G183" s="2">
        <f t="shared" si="25"/>
        <v>517.11166996351585</v>
      </c>
      <c r="H183" s="2">
        <f t="shared" si="22"/>
        <v>5.1825330539936078E-8</v>
      </c>
      <c r="J183" s="3">
        <f t="shared" si="23"/>
        <v>517.46860254861008</v>
      </c>
      <c r="K183" s="3">
        <f t="shared" si="24"/>
        <v>8.4281886398747136E-7</v>
      </c>
      <c r="N183" s="6">
        <v>1.52</v>
      </c>
      <c r="O183" s="1">
        <f t="shared" si="26"/>
        <v>768.35074631158966</v>
      </c>
      <c r="P183" s="2">
        <f t="shared" si="27"/>
        <v>553.87122970273765</v>
      </c>
      <c r="Q183" s="9">
        <f t="shared" si="28"/>
        <v>768.35074631158966</v>
      </c>
      <c r="S183" s="13"/>
      <c r="T183" s="13"/>
      <c r="U183" s="12">
        <v>1.51</v>
      </c>
      <c r="V183" s="11">
        <f t="shared" si="29"/>
        <v>0.76749401741744583</v>
      </c>
    </row>
    <row r="184" spans="1:22" x14ac:dyDescent="0.25">
      <c r="A184" s="5">
        <v>0.13684922413698067</v>
      </c>
      <c r="B184">
        <v>517.67024173081438</v>
      </c>
      <c r="C184" s="1">
        <f t="shared" si="20"/>
        <v>517.97162795712393</v>
      </c>
      <c r="D184" s="1">
        <f t="shared" si="21"/>
        <v>3.3895371700868964E-7</v>
      </c>
      <c r="G184" s="2">
        <f t="shared" si="25"/>
        <v>517.50027298935356</v>
      </c>
      <c r="H184" s="2">
        <f t="shared" si="22"/>
        <v>1.0780321595225023E-7</v>
      </c>
      <c r="J184" s="3">
        <f t="shared" si="23"/>
        <v>517.97162795712393</v>
      </c>
      <c r="K184" s="3">
        <f t="shared" si="24"/>
        <v>3.3895371700868964E-7</v>
      </c>
      <c r="N184" s="6">
        <v>1.53</v>
      </c>
      <c r="O184" s="1">
        <f t="shared" si="26"/>
        <v>769.20286170174859</v>
      </c>
      <c r="P184" s="2">
        <f t="shared" si="27"/>
        <v>553.87122988006433</v>
      </c>
      <c r="Q184" s="9">
        <f t="shared" si="28"/>
        <v>769.20286170174859</v>
      </c>
      <c r="S184" s="13"/>
      <c r="T184" s="13"/>
      <c r="U184" s="12">
        <v>1.52</v>
      </c>
      <c r="V184" s="11">
        <f t="shared" si="29"/>
        <v>0.76835074631158962</v>
      </c>
    </row>
    <row r="185" spans="1:22" x14ac:dyDescent="0.25">
      <c r="A185" s="5">
        <v>0.13763082193454104</v>
      </c>
      <c r="B185">
        <v>518.0850094094551</v>
      </c>
      <c r="C185" s="1">
        <f t="shared" si="20"/>
        <v>518.42377208217113</v>
      </c>
      <c r="D185" s="1">
        <f t="shared" si="21"/>
        <v>4.2755210465617064E-7</v>
      </c>
      <c r="G185" s="2">
        <f t="shared" si="25"/>
        <v>517.84760568049785</v>
      </c>
      <c r="H185" s="2">
        <f t="shared" si="22"/>
        <v>2.0997762529179514E-7</v>
      </c>
      <c r="J185" s="3">
        <f t="shared" si="23"/>
        <v>518.42377208217113</v>
      </c>
      <c r="K185" s="3">
        <f t="shared" si="24"/>
        <v>4.2755210465617064E-7</v>
      </c>
      <c r="N185" s="6">
        <v>1.54</v>
      </c>
      <c r="O185" s="1">
        <f t="shared" si="26"/>
        <v>770.05041803866459</v>
      </c>
      <c r="P185" s="2">
        <f t="shared" si="27"/>
        <v>553.87123003690397</v>
      </c>
      <c r="Q185" s="9">
        <f t="shared" si="28"/>
        <v>770.05041803866459</v>
      </c>
      <c r="S185" s="13"/>
      <c r="T185" s="13"/>
      <c r="U185" s="12">
        <v>1.53</v>
      </c>
      <c r="V185" s="11">
        <f t="shared" si="29"/>
        <v>0.76920286170174856</v>
      </c>
    </row>
    <row r="186" spans="1:22" x14ac:dyDescent="0.25">
      <c r="A186" s="5">
        <v>0.1384263292801228</v>
      </c>
      <c r="B186">
        <v>518.5096958468024</v>
      </c>
      <c r="C186" s="1">
        <f t="shared" si="20"/>
        <v>518.88200491085377</v>
      </c>
      <c r="D186" s="1">
        <f t="shared" si="21"/>
        <v>5.1557690508215919E-7</v>
      </c>
      <c r="G186" s="2">
        <f t="shared" si="25"/>
        <v>518.19771380042766</v>
      </c>
      <c r="H186" s="2">
        <f t="shared" si="22"/>
        <v>3.6203073421086132E-7</v>
      </c>
      <c r="J186" s="3">
        <f t="shared" si="23"/>
        <v>518.88200491085377</v>
      </c>
      <c r="K186" s="3">
        <f t="shared" si="24"/>
        <v>5.1557690508215919E-7</v>
      </c>
      <c r="N186" s="6">
        <v>1.55</v>
      </c>
      <c r="O186" s="1">
        <f t="shared" si="26"/>
        <v>770.89346878546939</v>
      </c>
      <c r="P186" s="2">
        <f t="shared" si="27"/>
        <v>553.87123017562362</v>
      </c>
      <c r="Q186" s="9">
        <f t="shared" si="28"/>
        <v>770.89346878546939</v>
      </c>
      <c r="S186" s="13"/>
      <c r="T186" s="13"/>
      <c r="U186" s="12">
        <v>1.54</v>
      </c>
      <c r="V186" s="11">
        <f t="shared" si="29"/>
        <v>0.77005041803866459</v>
      </c>
    </row>
    <row r="187" spans="1:22" x14ac:dyDescent="0.25">
      <c r="A187" s="5">
        <v>0.13919906574414953</v>
      </c>
      <c r="B187">
        <v>519.01706860891431</v>
      </c>
      <c r="C187" s="1">
        <f t="shared" si="20"/>
        <v>519.32524759940338</v>
      </c>
      <c r="D187" s="1">
        <f t="shared" si="21"/>
        <v>3.5256790535523896E-7</v>
      </c>
      <c r="G187" s="2">
        <f t="shared" si="25"/>
        <v>518.53454205622029</v>
      </c>
      <c r="H187" s="2">
        <f t="shared" si="22"/>
        <v>8.6432913560958107E-7</v>
      </c>
      <c r="J187" s="3">
        <f t="shared" si="23"/>
        <v>519.32524759940338</v>
      </c>
      <c r="K187" s="3">
        <f t="shared" si="24"/>
        <v>3.5256790535523896E-7</v>
      </c>
      <c r="N187" s="6">
        <v>1.56</v>
      </c>
      <c r="O187" s="1">
        <f t="shared" si="26"/>
        <v>771.73206644177378</v>
      </c>
      <c r="P187" s="2">
        <f t="shared" si="27"/>
        <v>553.87123029831662</v>
      </c>
      <c r="Q187" s="9">
        <f t="shared" si="28"/>
        <v>771.73206644177378</v>
      </c>
      <c r="S187" s="13"/>
      <c r="T187" s="13"/>
      <c r="U187" s="12">
        <v>1.55</v>
      </c>
      <c r="V187" s="11">
        <f t="shared" si="29"/>
        <v>0.77089346878546938</v>
      </c>
    </row>
    <row r="188" spans="1:22" x14ac:dyDescent="0.25">
      <c r="A188" s="5">
        <v>0.14002453868784226</v>
      </c>
      <c r="B188">
        <v>519.52950177490982</v>
      </c>
      <c r="C188" s="1">
        <f t="shared" si="20"/>
        <v>519.79671954868331</v>
      </c>
      <c r="D188" s="1">
        <f t="shared" si="21"/>
        <v>2.645515159634749E-7</v>
      </c>
      <c r="G188" s="2">
        <f t="shared" si="25"/>
        <v>518.89084508663575</v>
      </c>
      <c r="H188" s="2">
        <f t="shared" si="22"/>
        <v>1.511174097154106E-6</v>
      </c>
      <c r="J188" s="3">
        <f t="shared" si="23"/>
        <v>519.79671954868331</v>
      </c>
      <c r="K188" s="3">
        <f t="shared" si="24"/>
        <v>2.645515159634749E-7</v>
      </c>
      <c r="N188" s="6">
        <v>1.57</v>
      </c>
      <c r="O188" s="1">
        <f t="shared" si="26"/>
        <v>772.56626256702214</v>
      </c>
      <c r="P188" s="2">
        <f t="shared" si="27"/>
        <v>553.87123040683468</v>
      </c>
      <c r="Q188" s="9">
        <f t="shared" si="28"/>
        <v>772.56626256702214</v>
      </c>
      <c r="S188" s="13"/>
      <c r="T188" s="13"/>
      <c r="U188" s="12">
        <v>1.56</v>
      </c>
      <c r="V188" s="11">
        <f t="shared" si="29"/>
        <v>0.77173206644177383</v>
      </c>
    </row>
    <row r="189" spans="1:22" x14ac:dyDescent="0.25">
      <c r="A189" s="5">
        <v>0.140882067765802</v>
      </c>
      <c r="B189">
        <v>519.9044293757371</v>
      </c>
      <c r="C189" s="1">
        <f t="shared" si="20"/>
        <v>520.28431140095495</v>
      </c>
      <c r="D189" s="1">
        <f t="shared" si="21"/>
        <v>5.3388836247436991E-7</v>
      </c>
      <c r="G189" s="2">
        <f t="shared" si="25"/>
        <v>519.25718054761592</v>
      </c>
      <c r="H189" s="2">
        <f t="shared" si="22"/>
        <v>1.5498708519155056E-6</v>
      </c>
      <c r="J189" s="3">
        <f t="shared" si="23"/>
        <v>520.28431140095495</v>
      </c>
      <c r="K189" s="3">
        <f t="shared" si="24"/>
        <v>5.3388836247436991E-7</v>
      </c>
      <c r="N189" s="6">
        <v>1.58</v>
      </c>
      <c r="O189" s="1">
        <f t="shared" si="26"/>
        <v>773.39610780313592</v>
      </c>
      <c r="P189" s="2">
        <f t="shared" si="27"/>
        <v>553.87123050281537</v>
      </c>
      <c r="Q189" s="9">
        <f t="shared" si="28"/>
        <v>773.39610780313592</v>
      </c>
      <c r="S189" s="13"/>
      <c r="T189" s="13"/>
      <c r="U189" s="12">
        <v>1.57</v>
      </c>
      <c r="V189" s="11">
        <f t="shared" si="29"/>
        <v>0.7725662625670221</v>
      </c>
    </row>
    <row r="190" spans="1:22" x14ac:dyDescent="0.25">
      <c r="A190" s="5">
        <v>0.14161955493430942</v>
      </c>
      <c r="B190">
        <v>520.47405021216696</v>
      </c>
      <c r="C190" s="1">
        <f t="shared" si="20"/>
        <v>520.70187987764484</v>
      </c>
      <c r="D190" s="1">
        <f t="shared" si="21"/>
        <v>1.9161185807841185E-7</v>
      </c>
      <c r="G190" s="2">
        <f t="shared" si="25"/>
        <v>519.56916424203939</v>
      </c>
      <c r="H190" s="2">
        <f t="shared" si="22"/>
        <v>3.0226617252249739E-6</v>
      </c>
      <c r="J190" s="3">
        <f t="shared" si="23"/>
        <v>520.70187987764484</v>
      </c>
      <c r="K190" s="3">
        <f t="shared" si="24"/>
        <v>1.9161185807841185E-7</v>
      </c>
      <c r="N190" s="6">
        <v>1.59</v>
      </c>
      <c r="O190" s="1">
        <f t="shared" si="26"/>
        <v>774.22165189647524</v>
      </c>
      <c r="P190" s="2">
        <f t="shared" si="27"/>
        <v>553.87123058770715</v>
      </c>
      <c r="Q190" s="9">
        <f t="shared" si="28"/>
        <v>774.22165189647524</v>
      </c>
      <c r="S190" s="13"/>
      <c r="T190" s="13"/>
      <c r="U190" s="12">
        <v>1.58</v>
      </c>
      <c r="V190" s="11">
        <f t="shared" si="29"/>
        <v>0.77339610780313595</v>
      </c>
    </row>
    <row r="191" spans="1:22" x14ac:dyDescent="0.25">
      <c r="A191" s="5">
        <v>0.14250181634359446</v>
      </c>
      <c r="B191">
        <v>520.91659668802254</v>
      </c>
      <c r="C191" s="1">
        <f t="shared" si="20"/>
        <v>521.19929354832902</v>
      </c>
      <c r="D191" s="1">
        <f t="shared" si="21"/>
        <v>2.945137538718001E-7</v>
      </c>
      <c r="G191" s="2">
        <f t="shared" si="25"/>
        <v>519.93870067535477</v>
      </c>
      <c r="H191" s="2">
        <f t="shared" si="22"/>
        <v>3.5241059895793602E-6</v>
      </c>
      <c r="J191" s="3">
        <f t="shared" si="23"/>
        <v>521.19929354832902</v>
      </c>
      <c r="K191" s="3">
        <f t="shared" si="24"/>
        <v>2.945137538718001E-7</v>
      </c>
      <c r="N191" s="6">
        <v>1.6</v>
      </c>
      <c r="O191" s="1">
        <f t="shared" si="26"/>
        <v>775.04294371914034</v>
      </c>
      <c r="P191" s="2">
        <f t="shared" si="27"/>
        <v>553.87123066279128</v>
      </c>
      <c r="Q191" s="9">
        <f t="shared" si="28"/>
        <v>775.04294371914034</v>
      </c>
      <c r="S191" s="13"/>
      <c r="T191" s="13"/>
      <c r="U191" s="12">
        <v>1.59</v>
      </c>
      <c r="V191" s="11">
        <f t="shared" si="29"/>
        <v>0.77422165189647518</v>
      </c>
    </row>
    <row r="192" spans="1:22" x14ac:dyDescent="0.25">
      <c r="A192" s="5">
        <v>0.14327006196165856</v>
      </c>
      <c r="B192">
        <v>521.30705872613953</v>
      </c>
      <c r="C192" s="1">
        <f t="shared" si="20"/>
        <v>521.63055617592579</v>
      </c>
      <c r="D192" s="1">
        <f t="shared" si="21"/>
        <v>3.8508314646025577E-7</v>
      </c>
      <c r="G192" s="2">
        <f t="shared" si="25"/>
        <v>520.25723737120052</v>
      </c>
      <c r="H192" s="2">
        <f t="shared" si="22"/>
        <v>4.0554924239664744E-6</v>
      </c>
      <c r="J192" s="3">
        <f t="shared" si="23"/>
        <v>521.63055617592579</v>
      </c>
      <c r="K192" s="3">
        <f t="shared" si="24"/>
        <v>3.8508314646025577E-7</v>
      </c>
      <c r="N192" s="6">
        <v>1.61</v>
      </c>
      <c r="O192" s="1">
        <f t="shared" si="26"/>
        <v>775.86003128963807</v>
      </c>
      <c r="P192" s="2">
        <f t="shared" si="27"/>
        <v>553.87123072920076</v>
      </c>
      <c r="Q192" s="9">
        <f t="shared" si="28"/>
        <v>775.86003128963807</v>
      </c>
      <c r="S192" s="13"/>
      <c r="T192" s="13"/>
      <c r="U192" s="12">
        <v>1.6</v>
      </c>
      <c r="V192" s="11">
        <f t="shared" si="29"/>
        <v>0.77504294371914029</v>
      </c>
    </row>
    <row r="193" spans="1:22" x14ac:dyDescent="0.25">
      <c r="A193" s="5">
        <v>0.14406370794992704</v>
      </c>
      <c r="B193">
        <v>521.78440092988512</v>
      </c>
      <c r="C193" s="1">
        <f t="shared" si="20"/>
        <v>522.07426691701653</v>
      </c>
      <c r="D193" s="1">
        <f t="shared" si="21"/>
        <v>3.0861166211191894E-7</v>
      </c>
      <c r="G193" s="2">
        <f t="shared" si="25"/>
        <v>520.58316596678458</v>
      </c>
      <c r="H193" s="2">
        <f t="shared" si="22"/>
        <v>5.2999740797888712E-6</v>
      </c>
      <c r="J193" s="3">
        <f t="shared" si="23"/>
        <v>522.07426691701653</v>
      </c>
      <c r="K193" s="3">
        <f t="shared" si="24"/>
        <v>3.0861166211191894E-7</v>
      </c>
      <c r="N193" s="6">
        <v>1.62</v>
      </c>
      <c r="O193" s="1">
        <f t="shared" si="26"/>
        <v>776.67296179293749</v>
      </c>
      <c r="P193" s="2">
        <f t="shared" si="27"/>
        <v>553.87123078793775</v>
      </c>
      <c r="Q193" s="9">
        <f t="shared" si="28"/>
        <v>776.67296179293749</v>
      </c>
      <c r="S193" s="13"/>
      <c r="T193" s="13"/>
      <c r="U193" s="12">
        <v>1.61</v>
      </c>
      <c r="V193" s="11">
        <f t="shared" si="29"/>
        <v>0.7758600312896381</v>
      </c>
    </row>
    <row r="194" spans="1:22" x14ac:dyDescent="0.25">
      <c r="A194" s="5">
        <v>0.14483732359698495</v>
      </c>
      <c r="B194">
        <v>522.19964133575115</v>
      </c>
      <c r="C194" s="1">
        <f t="shared" si="20"/>
        <v>522.50502385014886</v>
      </c>
      <c r="D194" s="1">
        <f t="shared" si="21"/>
        <v>3.419914076439293E-7</v>
      </c>
      <c r="G194" s="2">
        <f t="shared" si="25"/>
        <v>520.8978267622615</v>
      </c>
      <c r="H194" s="2">
        <f t="shared" si="22"/>
        <v>6.2147708452252508E-6</v>
      </c>
      <c r="J194" s="3">
        <f t="shared" si="23"/>
        <v>522.50502385014886</v>
      </c>
      <c r="K194" s="3">
        <f t="shared" si="24"/>
        <v>3.419914076439293E-7</v>
      </c>
      <c r="N194" s="6">
        <v>1.63</v>
      </c>
      <c r="O194" s="1">
        <f t="shared" si="26"/>
        <v>777.48178159993313</v>
      </c>
      <c r="P194" s="2">
        <f t="shared" si="27"/>
        <v>553.87123083988877</v>
      </c>
      <c r="Q194" s="9">
        <f t="shared" si="28"/>
        <v>777.48178159993313</v>
      </c>
      <c r="S194" s="13"/>
      <c r="T194" s="13"/>
      <c r="U194" s="12">
        <v>1.62</v>
      </c>
      <c r="V194" s="11">
        <f t="shared" si="29"/>
        <v>0.77667296179293743</v>
      </c>
    </row>
    <row r="195" spans="1:22" x14ac:dyDescent="0.25">
      <c r="A195" s="5">
        <v>0.14571760937553269</v>
      </c>
      <c r="B195">
        <v>522.8141817420352</v>
      </c>
      <c r="C195" s="1">
        <f t="shared" ref="C195:C221" si="30">$O$4*($O$6+A195)^$O$5</f>
        <v>522.9930876168761</v>
      </c>
      <c r="D195" s="1">
        <f t="shared" si="21"/>
        <v>1.1709935008589281E-7</v>
      </c>
      <c r="G195" s="2">
        <f t="shared" si="25"/>
        <v>521.25225835114793</v>
      </c>
      <c r="H195" s="2">
        <f t="shared" si="22"/>
        <v>8.9253393695838589E-6</v>
      </c>
      <c r="J195" s="3">
        <f t="shared" si="23"/>
        <v>522.9930876168761</v>
      </c>
      <c r="K195" s="3">
        <f t="shared" si="24"/>
        <v>1.1709935008589281E-7</v>
      </c>
      <c r="N195" s="6">
        <v>1.64</v>
      </c>
      <c r="O195" s="1">
        <f t="shared" si="26"/>
        <v>778.28653628633913</v>
      </c>
      <c r="P195" s="2">
        <f t="shared" si="27"/>
        <v>553.87123088583769</v>
      </c>
      <c r="Q195" s="9">
        <f t="shared" si="28"/>
        <v>778.28653628633913</v>
      </c>
      <c r="S195" s="13"/>
      <c r="T195" s="13"/>
      <c r="U195" s="12">
        <v>1.63</v>
      </c>
      <c r="V195" s="11">
        <f t="shared" si="29"/>
        <v>0.77748178159993309</v>
      </c>
    </row>
    <row r="196" spans="1:22" x14ac:dyDescent="0.25">
      <c r="A196" s="5">
        <v>0.14651507981831113</v>
      </c>
      <c r="B196">
        <v>523.29974524485988</v>
      </c>
      <c r="C196" s="1">
        <f t="shared" si="30"/>
        <v>523.43333415850259</v>
      </c>
      <c r="D196" s="1">
        <f t="shared" si="21"/>
        <v>6.516880983830618E-8</v>
      </c>
      <c r="G196" s="2">
        <f t="shared" si="25"/>
        <v>521.57005566471832</v>
      </c>
      <c r="H196" s="2">
        <f t="shared" si="22"/>
        <v>1.092534831428139E-5</v>
      </c>
      <c r="J196" s="3">
        <f t="shared" si="23"/>
        <v>523.43333415850259</v>
      </c>
      <c r="K196" s="3">
        <f t="shared" si="24"/>
        <v>6.516880983830618E-8</v>
      </c>
      <c r="N196" s="6">
        <v>1.65</v>
      </c>
      <c r="O196" s="1">
        <f t="shared" si="26"/>
        <v>779.08727065103415</v>
      </c>
      <c r="P196" s="2">
        <f t="shared" si="27"/>
        <v>553.87123092647812</v>
      </c>
      <c r="Q196" s="9">
        <f t="shared" si="28"/>
        <v>779.08727065103415</v>
      </c>
      <c r="S196" s="13"/>
      <c r="T196" s="13"/>
      <c r="U196" s="12">
        <v>1.64</v>
      </c>
      <c r="V196" s="11">
        <f t="shared" si="29"/>
        <v>0.77828653628633915</v>
      </c>
    </row>
    <row r="197" spans="1:22" x14ac:dyDescent="0.25">
      <c r="A197" s="5">
        <v>0.14736177572621964</v>
      </c>
      <c r="B197">
        <v>523.6823348425753</v>
      </c>
      <c r="C197" s="1">
        <f t="shared" si="30"/>
        <v>523.8987963157374</v>
      </c>
      <c r="D197" s="1">
        <f t="shared" ref="D197:D221" si="31">((C197-B197)/B197)^2</f>
        <v>1.7085408660435099E-7</v>
      </c>
      <c r="G197" s="2">
        <f t="shared" si="25"/>
        <v>521.90408155041121</v>
      </c>
      <c r="H197" s="2">
        <f t="shared" ref="H197:H221" si="32">((G197-B197)/B197)^2</f>
        <v>1.1530586397270115E-5</v>
      </c>
      <c r="J197" s="3">
        <f t="shared" ref="J197:J221" si="33">C197*$U$4+(1-$U$4)*G197</f>
        <v>523.8987963157374</v>
      </c>
      <c r="K197" s="3">
        <f t="shared" ref="K197:K221" si="34">((J197-B197)/B197)^2</f>
        <v>1.7085408660435099E-7</v>
      </c>
      <c r="N197" s="6">
        <v>1.66</v>
      </c>
      <c r="O197" s="1">
        <f t="shared" si="26"/>
        <v>779.88402873387531</v>
      </c>
      <c r="P197" s="2">
        <f t="shared" si="27"/>
        <v>553.87123096242317</v>
      </c>
      <c r="Q197" s="9">
        <f t="shared" si="28"/>
        <v>779.88402873387531</v>
      </c>
      <c r="S197" s="13"/>
      <c r="T197" s="13"/>
      <c r="U197" s="12">
        <v>1.65</v>
      </c>
      <c r="V197" s="11">
        <f t="shared" si="29"/>
        <v>0.77908727065103411</v>
      </c>
    </row>
    <row r="198" spans="1:22" x14ac:dyDescent="0.25">
      <c r="A198" s="5">
        <v>0.14818285555003949</v>
      </c>
      <c r="B198">
        <v>524.19424243970707</v>
      </c>
      <c r="C198" s="1">
        <f t="shared" si="30"/>
        <v>524.3482665382752</v>
      </c>
      <c r="D198" s="1">
        <f t="shared" si="31"/>
        <v>8.633618584148276E-8</v>
      </c>
      <c r="G198" s="2">
        <f t="shared" si="25"/>
        <v>522.22470243170392</v>
      </c>
      <c r="H198" s="2">
        <f t="shared" si="32"/>
        <v>1.4117087983904793E-5</v>
      </c>
      <c r="J198" s="3">
        <f t="shared" si="33"/>
        <v>524.3482665382752</v>
      </c>
      <c r="K198" s="3">
        <f t="shared" si="34"/>
        <v>8.633618584148276E-8</v>
      </c>
      <c r="N198" s="6">
        <v>1.67</v>
      </c>
      <c r="O198" s="1">
        <f t="shared" si="26"/>
        <v>780.67685383299988</v>
      </c>
      <c r="P198" s="2">
        <f t="shared" si="27"/>
        <v>553.87123099421547</v>
      </c>
      <c r="Q198" s="9">
        <f t="shared" si="28"/>
        <v>780.67685383299988</v>
      </c>
      <c r="S198" s="13"/>
      <c r="T198" s="13"/>
      <c r="U198" s="12">
        <v>1.66</v>
      </c>
      <c r="V198" s="11">
        <f t="shared" si="29"/>
        <v>0.7798840287338753</v>
      </c>
    </row>
    <row r="199" spans="1:22" x14ac:dyDescent="0.25">
      <c r="A199" s="5">
        <v>0.14894367790780216</v>
      </c>
      <c r="B199">
        <v>524.54193932458793</v>
      </c>
      <c r="C199" s="1">
        <f t="shared" si="30"/>
        <v>524.76308765161093</v>
      </c>
      <c r="D199" s="1">
        <f t="shared" si="31"/>
        <v>1.7774888349091328E-7</v>
      </c>
      <c r="G199" s="2">
        <f t="shared" ref="G199:G221" si="35">$R$4+$R$5*(1-EXP(-$R$6*A199))</f>
        <v>522.51892246211389</v>
      </c>
      <c r="H199" s="2">
        <f t="shared" si="32"/>
        <v>1.4874369657769154E-5</v>
      </c>
      <c r="J199" s="3">
        <f t="shared" si="33"/>
        <v>524.76308765161093</v>
      </c>
      <c r="K199" s="3">
        <f t="shared" si="34"/>
        <v>1.7774888349091328E-7</v>
      </c>
      <c r="N199" s="6">
        <v>1.68</v>
      </c>
      <c r="O199" s="1">
        <f t="shared" si="26"/>
        <v>781.46578852163213</v>
      </c>
      <c r="P199" s="2">
        <f t="shared" si="27"/>
        <v>553.87123102233477</v>
      </c>
      <c r="Q199" s="9">
        <f t="shared" si="28"/>
        <v>781.46578852163213</v>
      </c>
      <c r="S199" s="13"/>
      <c r="T199" s="13"/>
      <c r="U199" s="12">
        <v>1.67</v>
      </c>
      <c r="V199" s="11">
        <f t="shared" si="29"/>
        <v>0.7806768538329999</v>
      </c>
    </row>
    <row r="200" spans="1:22" x14ac:dyDescent="0.25">
      <c r="A200" s="5">
        <v>0.1498055322736383</v>
      </c>
      <c r="B200">
        <v>525.08964300422986</v>
      </c>
      <c r="C200" s="1">
        <f t="shared" si="30"/>
        <v>525.23107881568581</v>
      </c>
      <c r="D200" s="1">
        <f t="shared" si="31"/>
        <v>7.2552414229430209E-8</v>
      </c>
      <c r="G200" s="2">
        <f t="shared" si="35"/>
        <v>522.84890990080953</v>
      </c>
      <c r="H200" s="2">
        <f t="shared" si="32"/>
        <v>1.8210142991049225E-5</v>
      </c>
      <c r="J200" s="3">
        <f t="shared" si="33"/>
        <v>525.23107881568581</v>
      </c>
      <c r="K200" s="3">
        <f t="shared" si="34"/>
        <v>7.2552414229430209E-8</v>
      </c>
      <c r="N200" s="6">
        <v>1.69</v>
      </c>
      <c r="O200" s="1">
        <f t="shared" si="26"/>
        <v>782.25087466441494</v>
      </c>
      <c r="P200" s="2">
        <f t="shared" si="27"/>
        <v>553.87123104720536</v>
      </c>
      <c r="Q200" s="9">
        <f t="shared" si="28"/>
        <v>782.25087466441494</v>
      </c>
      <c r="S200" s="13"/>
      <c r="T200" s="13"/>
      <c r="U200" s="12">
        <v>1.68</v>
      </c>
      <c r="V200" s="11">
        <f t="shared" si="29"/>
        <v>0.78146578852163218</v>
      </c>
    </row>
    <row r="201" spans="1:22" x14ac:dyDescent="0.25">
      <c r="A201" s="5">
        <v>0.15059219368470014</v>
      </c>
      <c r="B201">
        <v>525.53248188722921</v>
      </c>
      <c r="C201" s="1">
        <f t="shared" si="30"/>
        <v>525.65647947721311</v>
      </c>
      <c r="D201" s="1">
        <f t="shared" si="31"/>
        <v>5.5670787000736255E-8</v>
      </c>
      <c r="G201" s="2">
        <f t="shared" si="35"/>
        <v>523.14707461919124</v>
      </c>
      <c r="H201" s="2">
        <f t="shared" si="32"/>
        <v>2.0602785857403254E-5</v>
      </c>
      <c r="J201" s="3">
        <f t="shared" si="33"/>
        <v>525.65647947721311</v>
      </c>
      <c r="K201" s="3">
        <f t="shared" si="34"/>
        <v>5.5670787000736255E-8</v>
      </c>
      <c r="N201" s="6">
        <v>1.7</v>
      </c>
      <c r="O201" s="1">
        <f t="shared" si="26"/>
        <v>783.03215343327656</v>
      </c>
      <c r="P201" s="2">
        <f t="shared" si="27"/>
        <v>553.87123106920251</v>
      </c>
      <c r="Q201" s="9">
        <f t="shared" si="28"/>
        <v>783.03215343327656</v>
      </c>
      <c r="S201" s="13"/>
      <c r="T201" s="13"/>
      <c r="U201" s="12">
        <v>1.69</v>
      </c>
      <c r="V201" s="11">
        <f t="shared" si="29"/>
        <v>0.7822508746644149</v>
      </c>
    </row>
    <row r="202" spans="1:22" x14ac:dyDescent="0.25">
      <c r="A202" s="5">
        <v>0.15140441293432541</v>
      </c>
      <c r="B202">
        <v>525.94921885794372</v>
      </c>
      <c r="C202" s="1">
        <f t="shared" si="30"/>
        <v>526.09395402296695</v>
      </c>
      <c r="D202" s="1">
        <f t="shared" si="31"/>
        <v>7.5728698403475971E-8</v>
      </c>
      <c r="G202" s="2">
        <f t="shared" si="35"/>
        <v>523.45191980345328</v>
      </c>
      <c r="H202" s="2">
        <f t="shared" si="32"/>
        <v>2.2545168037739747E-5</v>
      </c>
      <c r="J202" s="3">
        <f t="shared" si="33"/>
        <v>526.09395402296695</v>
      </c>
      <c r="K202" s="3">
        <f t="shared" si="34"/>
        <v>7.5728698403475971E-8</v>
      </c>
      <c r="N202" s="6">
        <v>1.71</v>
      </c>
      <c r="O202" s="1">
        <f t="shared" si="26"/>
        <v>783.80966532285493</v>
      </c>
      <c r="P202" s="2">
        <f t="shared" si="27"/>
        <v>553.87123108865831</v>
      </c>
      <c r="Q202" s="9">
        <f t="shared" si="28"/>
        <v>783.80966532285493</v>
      </c>
      <c r="S202" s="13"/>
      <c r="T202" s="13"/>
      <c r="U202" s="12">
        <v>1.7</v>
      </c>
      <c r="V202" s="11">
        <f t="shared" si="29"/>
        <v>0.78303215343327659</v>
      </c>
    </row>
    <row r="203" spans="1:22" x14ac:dyDescent="0.25">
      <c r="A203" s="5">
        <v>0.152244482545078</v>
      </c>
      <c r="B203">
        <v>526.56889989780859</v>
      </c>
      <c r="C203" s="1">
        <f t="shared" si="30"/>
        <v>526.54457859287879</v>
      </c>
      <c r="D203" s="1">
        <f t="shared" si="31"/>
        <v>2.1333560062568873E-9</v>
      </c>
      <c r="G203" s="2">
        <f t="shared" si="35"/>
        <v>523.76403622809039</v>
      </c>
      <c r="H203" s="2">
        <f t="shared" si="32"/>
        <v>2.8373512579681483E-5</v>
      </c>
      <c r="J203" s="3">
        <f t="shared" si="33"/>
        <v>526.54457859287879</v>
      </c>
      <c r="K203" s="3">
        <f t="shared" si="34"/>
        <v>2.1333560062568873E-9</v>
      </c>
      <c r="N203" s="6">
        <v>1.72</v>
      </c>
      <c r="O203" s="1">
        <f t="shared" ref="O203:O231" si="36">$O$4*($O$6+N203)^$O$5</f>
        <v>784.58345016549038</v>
      </c>
      <c r="P203" s="2">
        <f t="shared" ref="P203:P231" si="37">$R$4+$R$5*(1-EXP(-$R$6*N203))</f>
        <v>553.8712311058664</v>
      </c>
      <c r="Q203" s="9">
        <f t="shared" si="28"/>
        <v>784.58345016549038</v>
      </c>
      <c r="S203" s="13"/>
      <c r="T203" s="13"/>
      <c r="U203" s="12">
        <v>1.71</v>
      </c>
      <c r="V203" s="11">
        <f t="shared" si="29"/>
        <v>0.7838096653228549</v>
      </c>
    </row>
    <row r="204" spans="1:22" x14ac:dyDescent="0.25">
      <c r="A204" s="5">
        <v>0.15304288448958137</v>
      </c>
      <c r="B204">
        <v>526.98450599849707</v>
      </c>
      <c r="C204" s="1">
        <f t="shared" si="30"/>
        <v>526.97112342038531</v>
      </c>
      <c r="D204" s="1">
        <f t="shared" si="31"/>
        <v>6.448873837822804E-10</v>
      </c>
      <c r="G204" s="2">
        <f t="shared" si="35"/>
        <v>524.05770295771742</v>
      </c>
      <c r="H204" s="2">
        <f t="shared" si="32"/>
        <v>3.0845463597366618E-5</v>
      </c>
      <c r="J204" s="3">
        <f t="shared" si="33"/>
        <v>526.97112342038531</v>
      </c>
      <c r="K204" s="3">
        <f t="shared" si="34"/>
        <v>6.448873837822804E-10</v>
      </c>
      <c r="N204" s="6">
        <v>1.73</v>
      </c>
      <c r="O204" s="1">
        <f t="shared" si="36"/>
        <v>785.35354714580114</v>
      </c>
      <c r="P204" s="2">
        <f t="shared" si="37"/>
        <v>553.87123112108634</v>
      </c>
      <c r="Q204" s="9">
        <f t="shared" ref="Q204:Q231" si="38">O204*$U$4+(1-$U$4)*P204</f>
        <v>785.35354714580114</v>
      </c>
      <c r="S204" s="13"/>
      <c r="T204" s="13"/>
      <c r="U204" s="12">
        <v>1.72</v>
      </c>
      <c r="V204" s="11">
        <f t="shared" si="29"/>
        <v>0.78458345016549036</v>
      </c>
    </row>
    <row r="205" spans="1:22" x14ac:dyDescent="0.25">
      <c r="A205" s="5">
        <v>0.15391454882752129</v>
      </c>
      <c r="B205">
        <v>527.2870416966648</v>
      </c>
      <c r="C205" s="1">
        <f t="shared" si="30"/>
        <v>527.4349022926591</v>
      </c>
      <c r="D205" s="1">
        <f t="shared" si="31"/>
        <v>7.8634061501431194E-8</v>
      </c>
      <c r="G205" s="2">
        <f t="shared" si="35"/>
        <v>524.37504714112185</v>
      </c>
      <c r="H205" s="2">
        <f t="shared" si="32"/>
        <v>3.0499092725886652E-5</v>
      </c>
      <c r="J205" s="3">
        <f t="shared" si="33"/>
        <v>527.4349022926591</v>
      </c>
      <c r="K205" s="3">
        <f t="shared" si="34"/>
        <v>7.8634061501431194E-8</v>
      </c>
      <c r="N205" s="6">
        <v>1.74</v>
      </c>
      <c r="O205" s="1">
        <f t="shared" si="36"/>
        <v>786.11999481485771</v>
      </c>
      <c r="P205" s="2">
        <f t="shared" si="37"/>
        <v>553.871231134548</v>
      </c>
      <c r="Q205" s="9">
        <f t="shared" si="38"/>
        <v>786.11999481485771</v>
      </c>
      <c r="S205" s="13"/>
      <c r="T205" s="13"/>
      <c r="U205" s="12">
        <v>1.73</v>
      </c>
      <c r="V205" s="11">
        <f t="shared" ref="V205:V232" si="39">Q204/1000</f>
        <v>0.78535354714580119</v>
      </c>
    </row>
    <row r="206" spans="1:22" x14ac:dyDescent="0.25">
      <c r="A206" s="5">
        <v>0.15470847809857119</v>
      </c>
      <c r="B206">
        <v>527.80198303661132</v>
      </c>
      <c r="C206" s="1">
        <f t="shared" si="30"/>
        <v>527.8556050405308</v>
      </c>
      <c r="D206" s="1">
        <f t="shared" si="31"/>
        <v>1.0321529185369857E-8</v>
      </c>
      <c r="G206" s="2">
        <f t="shared" si="35"/>
        <v>524.66115014575576</v>
      </c>
      <c r="H206" s="2">
        <f t="shared" si="32"/>
        <v>3.5411769219556395E-5</v>
      </c>
      <c r="J206" s="3">
        <f t="shared" si="33"/>
        <v>527.8556050405308</v>
      </c>
      <c r="K206" s="3">
        <f t="shared" si="34"/>
        <v>1.0321529185369857E-8</v>
      </c>
      <c r="N206" s="6">
        <v>1.75</v>
      </c>
      <c r="O206" s="1">
        <f t="shared" si="36"/>
        <v>786.88283110396912</v>
      </c>
      <c r="P206" s="2">
        <f t="shared" si="37"/>
        <v>553.87123114645431</v>
      </c>
      <c r="Q206" s="9">
        <f t="shared" si="38"/>
        <v>786.88283110396912</v>
      </c>
      <c r="S206" s="13"/>
      <c r="T206" s="13"/>
      <c r="U206" s="12">
        <v>1.74</v>
      </c>
      <c r="V206" s="11">
        <f t="shared" si="39"/>
        <v>0.78611999481485773</v>
      </c>
    </row>
    <row r="207" spans="1:22" x14ac:dyDescent="0.25">
      <c r="A207" s="5">
        <v>0.15546642161399335</v>
      </c>
      <c r="B207">
        <v>528.13182201232689</v>
      </c>
      <c r="C207" s="1">
        <f t="shared" si="30"/>
        <v>528.25572552848814</v>
      </c>
      <c r="D207" s="1">
        <f t="shared" si="31"/>
        <v>5.5040527779831287E-8</v>
      </c>
      <c r="G207" s="2">
        <f t="shared" si="35"/>
        <v>524.93169554688939</v>
      </c>
      <c r="H207" s="2">
        <f t="shared" si="32"/>
        <v>3.6715513834172283E-5</v>
      </c>
      <c r="J207" s="3">
        <f t="shared" si="33"/>
        <v>528.25572552848814</v>
      </c>
      <c r="K207" s="3">
        <f t="shared" si="34"/>
        <v>5.5040527779831287E-8</v>
      </c>
      <c r="N207" s="6">
        <v>1.76</v>
      </c>
      <c r="O207" s="1">
        <f t="shared" si="36"/>
        <v>787.64209333809038</v>
      </c>
      <c r="P207" s="2">
        <f t="shared" si="37"/>
        <v>553.871231156985</v>
      </c>
      <c r="Q207" s="9">
        <f t="shared" si="38"/>
        <v>787.64209333809038</v>
      </c>
      <c r="S207" s="13"/>
      <c r="T207" s="13"/>
      <c r="U207" s="12">
        <v>1.75</v>
      </c>
      <c r="V207" s="11">
        <f t="shared" si="39"/>
        <v>0.78688283110396917</v>
      </c>
    </row>
    <row r="208" spans="1:22" x14ac:dyDescent="0.25">
      <c r="A208" s="5">
        <v>0.15640727104638441</v>
      </c>
      <c r="B208">
        <v>528.65241524741668</v>
      </c>
      <c r="C208" s="1">
        <f t="shared" si="30"/>
        <v>528.75036426980125</v>
      </c>
      <c r="D208" s="1">
        <f t="shared" si="31"/>
        <v>3.4328890709964799E-8</v>
      </c>
      <c r="G208" s="2">
        <f t="shared" si="35"/>
        <v>525.26404538866427</v>
      </c>
      <c r="H208" s="2">
        <f t="shared" si="32"/>
        <v>4.108101622412121E-5</v>
      </c>
      <c r="J208" s="3">
        <f t="shared" si="33"/>
        <v>528.75036426980125</v>
      </c>
      <c r="K208" s="3">
        <f t="shared" si="34"/>
        <v>3.4328890709964799E-8</v>
      </c>
      <c r="N208" s="6">
        <v>1.77</v>
      </c>
      <c r="O208" s="1">
        <f t="shared" si="36"/>
        <v>788.39781824886882</v>
      </c>
      <c r="P208" s="2">
        <f t="shared" si="37"/>
        <v>553.87123116629914</v>
      </c>
      <c r="Q208" s="9">
        <f t="shared" si="38"/>
        <v>788.39781824886882</v>
      </c>
      <c r="S208" s="13"/>
      <c r="T208" s="13"/>
      <c r="U208" s="12">
        <v>1.76</v>
      </c>
      <c r="V208" s="11">
        <f t="shared" si="39"/>
        <v>0.78764209333809032</v>
      </c>
    </row>
    <row r="209" spans="1:22" x14ac:dyDescent="0.25">
      <c r="A209" s="5">
        <v>0.15720492303935879</v>
      </c>
      <c r="B209">
        <v>529.12653158452338</v>
      </c>
      <c r="C209" s="1">
        <f t="shared" si="30"/>
        <v>529.16796606933656</v>
      </c>
      <c r="D209" s="1">
        <f t="shared" si="31"/>
        <v>6.132037603963308E-9</v>
      </c>
      <c r="G209" s="2">
        <f t="shared" si="35"/>
        <v>525.54282015040246</v>
      </c>
      <c r="H209" s="2">
        <f t="shared" si="32"/>
        <v>4.5871927325213425E-5</v>
      </c>
      <c r="J209" s="3">
        <f t="shared" si="33"/>
        <v>529.16796606933656</v>
      </c>
      <c r="K209" s="3">
        <f t="shared" si="34"/>
        <v>6.132037603963308E-9</v>
      </c>
      <c r="N209" s="6">
        <v>1.78</v>
      </c>
      <c r="O209" s="1">
        <f t="shared" si="36"/>
        <v>789.15004198733698</v>
      </c>
      <c r="P209" s="2">
        <f t="shared" si="37"/>
        <v>553.87123117453723</v>
      </c>
      <c r="Q209" s="9">
        <f t="shared" si="38"/>
        <v>789.15004198733698</v>
      </c>
      <c r="S209" s="13"/>
      <c r="T209" s="13"/>
      <c r="U209" s="12">
        <v>1.77</v>
      </c>
      <c r="V209" s="11">
        <f t="shared" si="39"/>
        <v>0.78839781824886879</v>
      </c>
    </row>
    <row r="210" spans="1:22" x14ac:dyDescent="0.25">
      <c r="A210" s="5">
        <v>0.15800872435307445</v>
      </c>
      <c r="B210">
        <v>529.48063795415419</v>
      </c>
      <c r="C210" s="1">
        <f t="shared" si="30"/>
        <v>529.58717472197247</v>
      </c>
      <c r="D210" s="1">
        <f t="shared" si="31"/>
        <v>4.0485440277334008E-8</v>
      </c>
      <c r="G210" s="2">
        <f t="shared" si="35"/>
        <v>525.82099599949629</v>
      </c>
      <c r="H210" s="2">
        <f t="shared" si="32"/>
        <v>4.7772396547150283E-5</v>
      </c>
      <c r="J210" s="3">
        <f t="shared" si="33"/>
        <v>529.58717472197247</v>
      </c>
      <c r="K210" s="3">
        <f t="shared" si="34"/>
        <v>4.0485440277334008E-8</v>
      </c>
      <c r="N210" s="6">
        <v>1.79</v>
      </c>
      <c r="O210" s="1">
        <f t="shared" si="36"/>
        <v>789.89880013626521</v>
      </c>
      <c r="P210" s="2">
        <f t="shared" si="37"/>
        <v>553.87123118182353</v>
      </c>
      <c r="Q210" s="9">
        <f t="shared" si="38"/>
        <v>789.89880013626521</v>
      </c>
      <c r="S210" s="13"/>
      <c r="T210" s="13"/>
      <c r="U210" s="12">
        <v>1.78</v>
      </c>
      <c r="V210" s="11">
        <f t="shared" si="39"/>
        <v>0.78915004198733696</v>
      </c>
    </row>
    <row r="211" spans="1:22" x14ac:dyDescent="0.25">
      <c r="A211" s="5">
        <v>0.15880728548491913</v>
      </c>
      <c r="B211">
        <v>530.06348518389541</v>
      </c>
      <c r="C211" s="1">
        <f t="shared" si="30"/>
        <v>530.00206097196531</v>
      </c>
      <c r="D211" s="1">
        <f t="shared" si="31"/>
        <v>1.3428373457418973E-8</v>
      </c>
      <c r="G211" s="2">
        <f t="shared" si="35"/>
        <v>526.09465334965716</v>
      </c>
      <c r="H211" s="2">
        <f t="shared" si="32"/>
        <v>5.6062133288643529E-5</v>
      </c>
      <c r="J211" s="3">
        <f t="shared" si="33"/>
        <v>530.00206097196531</v>
      </c>
      <c r="K211" s="3">
        <f t="shared" si="34"/>
        <v>1.3428373457418973E-8</v>
      </c>
      <c r="N211" s="6">
        <v>1.8</v>
      </c>
      <c r="O211" s="1">
        <f t="shared" si="36"/>
        <v>790.64412772218486</v>
      </c>
      <c r="P211" s="2">
        <f t="shared" si="37"/>
        <v>553.87123118826798</v>
      </c>
      <c r="Q211" s="9">
        <f t="shared" si="38"/>
        <v>790.64412772218486</v>
      </c>
      <c r="S211" s="13"/>
      <c r="T211" s="13"/>
      <c r="U211" s="12">
        <v>1.79</v>
      </c>
      <c r="V211" s="11">
        <f t="shared" si="39"/>
        <v>0.78989880013626523</v>
      </c>
    </row>
    <row r="212" spans="1:22" x14ac:dyDescent="0.25">
      <c r="A212" s="5">
        <v>0.15965439183541646</v>
      </c>
      <c r="B212">
        <v>530.47783944334185</v>
      </c>
      <c r="C212" s="1">
        <f t="shared" si="30"/>
        <v>530.44045163058149</v>
      </c>
      <c r="D212" s="1">
        <f t="shared" si="31"/>
        <v>4.9673598871174086E-9</v>
      </c>
      <c r="G212" s="2">
        <f t="shared" si="35"/>
        <v>526.38202896834855</v>
      </c>
      <c r="H212" s="2">
        <f t="shared" si="32"/>
        <v>5.9613581245131961E-5</v>
      </c>
      <c r="J212" s="3">
        <f t="shared" si="33"/>
        <v>530.44045163058149</v>
      </c>
      <c r="K212" s="3">
        <f t="shared" si="34"/>
        <v>4.9673598871174086E-9</v>
      </c>
      <c r="N212" s="6">
        <v>1.81</v>
      </c>
      <c r="O212" s="1">
        <f t="shared" si="36"/>
        <v>791.38605922709235</v>
      </c>
      <c r="P212" s="2">
        <f t="shared" si="37"/>
        <v>553.8712311939679</v>
      </c>
      <c r="Q212" s="9">
        <f t="shared" si="38"/>
        <v>791.38605922709235</v>
      </c>
      <c r="S212" s="13"/>
      <c r="T212" s="13"/>
      <c r="U212" s="12">
        <v>1.8</v>
      </c>
      <c r="V212" s="11">
        <f t="shared" si="39"/>
        <v>0.79064412772218484</v>
      </c>
    </row>
    <row r="213" spans="1:22" x14ac:dyDescent="0.25">
      <c r="A213" s="5">
        <v>0.16046342068423017</v>
      </c>
      <c r="B213">
        <v>530.79910022964509</v>
      </c>
      <c r="C213" s="1">
        <f t="shared" si="30"/>
        <v>530.85750050819286</v>
      </c>
      <c r="D213" s="1">
        <f t="shared" si="31"/>
        <v>1.2105130648444842E-8</v>
      </c>
      <c r="G213" s="2">
        <f t="shared" si="35"/>
        <v>526.65371088138977</v>
      </c>
      <c r="H213" s="2">
        <f t="shared" si="32"/>
        <v>6.0991638176357665E-5</v>
      </c>
      <c r="J213" s="3">
        <f t="shared" si="33"/>
        <v>530.85750050819286</v>
      </c>
      <c r="K213" s="3">
        <f t="shared" si="34"/>
        <v>1.2105130648444842E-8</v>
      </c>
      <c r="N213" s="6">
        <v>1.82</v>
      </c>
      <c r="O213" s="1">
        <f t="shared" si="36"/>
        <v>792.12462859984396</v>
      </c>
      <c r="P213" s="2">
        <f t="shared" si="37"/>
        <v>553.87123119900934</v>
      </c>
      <c r="Q213" s="9">
        <f t="shared" si="38"/>
        <v>792.12462859984396</v>
      </c>
      <c r="S213" s="13"/>
      <c r="T213" s="13"/>
      <c r="U213" s="12">
        <v>1.81</v>
      </c>
      <c r="V213" s="11">
        <f t="shared" si="39"/>
        <v>0.79138605922709238</v>
      </c>
    </row>
    <row r="214" spans="1:22" x14ac:dyDescent="0.25">
      <c r="A214" s="5">
        <v>0.16128474373274115</v>
      </c>
      <c r="B214">
        <v>531.38567026906708</v>
      </c>
      <c r="C214" s="1">
        <f t="shared" si="30"/>
        <v>531.27926586510262</v>
      </c>
      <c r="D214" s="1">
        <f t="shared" si="31"/>
        <v>4.0095859653320571E-8</v>
      </c>
      <c r="G214" s="2">
        <f t="shared" si="35"/>
        <v>526.92677486895946</v>
      </c>
      <c r="H214" s="2">
        <f t="shared" si="32"/>
        <v>7.0410088712653988E-5</v>
      </c>
      <c r="J214" s="3">
        <f t="shared" si="33"/>
        <v>531.27926586510262</v>
      </c>
      <c r="K214" s="3">
        <f t="shared" si="34"/>
        <v>4.0095859653320571E-8</v>
      </c>
      <c r="N214" s="6">
        <v>1.83</v>
      </c>
      <c r="O214" s="1">
        <f t="shared" si="36"/>
        <v>792.85986926725218</v>
      </c>
      <c r="P214" s="2">
        <f t="shared" si="37"/>
        <v>553.87123120346826</v>
      </c>
      <c r="Q214" s="9">
        <f t="shared" si="38"/>
        <v>792.85986926725218</v>
      </c>
      <c r="S214" s="13"/>
      <c r="T214" s="13"/>
      <c r="U214" s="12">
        <v>1.82</v>
      </c>
      <c r="V214" s="11">
        <f t="shared" si="39"/>
        <v>0.79212462859984401</v>
      </c>
    </row>
    <row r="215" spans="1:22" x14ac:dyDescent="0.25">
      <c r="A215" s="5">
        <v>0.1621154920591836</v>
      </c>
      <c r="B215">
        <v>531.82291590086186</v>
      </c>
      <c r="C215" s="1">
        <f t="shared" si="30"/>
        <v>531.70422379854938</v>
      </c>
      <c r="D215" s="1">
        <f t="shared" si="31"/>
        <v>4.9809198206092814E-8</v>
      </c>
      <c r="G215" s="2">
        <f t="shared" si="35"/>
        <v>527.20018567641068</v>
      </c>
      <c r="H215" s="2">
        <f t="shared" si="32"/>
        <v>7.5554964366422996E-5</v>
      </c>
      <c r="J215" s="3">
        <f t="shared" si="33"/>
        <v>531.70422379854938</v>
      </c>
      <c r="K215" s="3">
        <f t="shared" si="34"/>
        <v>4.9809198206092814E-8</v>
      </c>
      <c r="N215" s="6">
        <v>1.84</v>
      </c>
      <c r="O215" s="1">
        <f t="shared" si="36"/>
        <v>793.59181414489228</v>
      </c>
      <c r="P215" s="2">
        <f t="shared" si="37"/>
        <v>553.87123120741205</v>
      </c>
      <c r="Q215" s="9">
        <f t="shared" si="38"/>
        <v>793.59181414489228</v>
      </c>
      <c r="S215" s="13"/>
      <c r="T215" s="13"/>
      <c r="U215" s="12">
        <v>1.83</v>
      </c>
      <c r="V215" s="11">
        <f t="shared" si="39"/>
        <v>0.79285986926725216</v>
      </c>
    </row>
    <row r="216" spans="1:22" x14ac:dyDescent="0.25">
      <c r="A216" s="5">
        <v>0.16295821053517889</v>
      </c>
      <c r="B216">
        <v>532.16941245329963</v>
      </c>
      <c r="C216" s="1">
        <f t="shared" si="30"/>
        <v>532.13362647967642</v>
      </c>
      <c r="D216" s="1">
        <f t="shared" si="31"/>
        <v>4.5219510528012819E-9</v>
      </c>
      <c r="G216" s="2">
        <f t="shared" si="35"/>
        <v>527.47470155941903</v>
      </c>
      <c r="H216" s="2">
        <f t="shared" si="32"/>
        <v>7.7824777580246725E-5</v>
      </c>
      <c r="J216" s="3">
        <f t="shared" si="33"/>
        <v>532.13362647967642</v>
      </c>
      <c r="K216" s="3">
        <f t="shared" si="34"/>
        <v>4.5219510528012819E-9</v>
      </c>
      <c r="N216" s="6">
        <v>1.85</v>
      </c>
      <c r="O216" s="1">
        <f t="shared" si="36"/>
        <v>794.32049564762713</v>
      </c>
      <c r="P216" s="2">
        <f t="shared" si="37"/>
        <v>553.87123121090031</v>
      </c>
      <c r="Q216" s="9">
        <f t="shared" si="38"/>
        <v>794.32049564762713</v>
      </c>
      <c r="S216" s="13"/>
      <c r="T216" s="13"/>
      <c r="U216" s="12">
        <v>1.84</v>
      </c>
      <c r="V216" s="11">
        <f t="shared" si="39"/>
        <v>0.79359181414489233</v>
      </c>
    </row>
    <row r="217" spans="1:22" x14ac:dyDescent="0.25">
      <c r="A217" s="5">
        <v>0.16373134626927513</v>
      </c>
      <c r="B217">
        <v>532.64721172248733</v>
      </c>
      <c r="C217" s="1">
        <f t="shared" si="30"/>
        <v>532.52609921871294</v>
      </c>
      <c r="D217" s="1">
        <f t="shared" si="31"/>
        <v>5.1700964968112505E-8</v>
      </c>
      <c r="G217" s="2">
        <f t="shared" si="35"/>
        <v>527.72406495048608</v>
      </c>
      <c r="H217" s="2">
        <f t="shared" si="32"/>
        <v>8.5429182600177042E-5</v>
      </c>
      <c r="J217" s="3">
        <f t="shared" si="33"/>
        <v>532.52609921871294</v>
      </c>
      <c r="K217" s="3">
        <f t="shared" si="34"/>
        <v>5.1700964968112505E-8</v>
      </c>
      <c r="N217" s="6">
        <v>1.86</v>
      </c>
      <c r="O217" s="1">
        <f t="shared" si="36"/>
        <v>795.0459456998625</v>
      </c>
      <c r="P217" s="2">
        <f t="shared" si="37"/>
        <v>553.87123121398542</v>
      </c>
      <c r="Q217" s="9">
        <f t="shared" si="38"/>
        <v>795.0459456998625</v>
      </c>
      <c r="S217" s="13"/>
      <c r="T217" s="13"/>
      <c r="U217" s="12">
        <v>1.85</v>
      </c>
      <c r="V217" s="11">
        <f t="shared" si="39"/>
        <v>0.79432049564762708</v>
      </c>
    </row>
    <row r="218" spans="1:22" x14ac:dyDescent="0.25">
      <c r="A218" s="5">
        <v>0.16453998656956495</v>
      </c>
      <c r="B218">
        <v>533.09305955168452</v>
      </c>
      <c r="C218" s="1">
        <f t="shared" si="30"/>
        <v>532.93509820531483</v>
      </c>
      <c r="D218" s="1">
        <f t="shared" si="31"/>
        <v>8.7800218504637125E-8</v>
      </c>
      <c r="G218" s="2">
        <f t="shared" si="35"/>
        <v>527.9823597284859</v>
      </c>
      <c r="H218" s="2">
        <f t="shared" si="32"/>
        <v>9.1908290881508498E-5</v>
      </c>
      <c r="J218" s="3">
        <f t="shared" si="33"/>
        <v>532.93509820531483</v>
      </c>
      <c r="K218" s="3">
        <f t="shared" si="34"/>
        <v>8.7800218504637125E-8</v>
      </c>
      <c r="N218" s="6">
        <v>1.87</v>
      </c>
      <c r="O218" s="1">
        <f t="shared" si="36"/>
        <v>795.76819574553645</v>
      </c>
      <c r="P218" s="2">
        <f t="shared" si="37"/>
        <v>553.87123121671414</v>
      </c>
      <c r="Q218" s="9">
        <f t="shared" si="38"/>
        <v>795.76819574553645</v>
      </c>
      <c r="S218" s="13"/>
      <c r="T218" s="13"/>
      <c r="U218" s="12">
        <v>1.86</v>
      </c>
      <c r="V218" s="11">
        <f t="shared" si="39"/>
        <v>0.79504594569986253</v>
      </c>
    </row>
    <row r="219" spans="1:22" x14ac:dyDescent="0.25">
      <c r="A219" s="5">
        <v>0.16543037395884502</v>
      </c>
      <c r="B219">
        <v>533.54037220047519</v>
      </c>
      <c r="C219" s="1">
        <f t="shared" si="30"/>
        <v>533.38368774188962</v>
      </c>
      <c r="D219" s="1">
        <f t="shared" si="31"/>
        <v>8.6241691843960775E-8</v>
      </c>
      <c r="G219" s="2">
        <f t="shared" si="35"/>
        <v>528.26381551723671</v>
      </c>
      <c r="H219" s="2">
        <f t="shared" si="32"/>
        <v>9.7806257446045309E-5</v>
      </c>
      <c r="J219" s="3">
        <f t="shared" si="33"/>
        <v>533.38368774188962</v>
      </c>
      <c r="K219" s="3">
        <f t="shared" si="34"/>
        <v>8.6241691843960775E-8</v>
      </c>
      <c r="N219" s="6">
        <v>1.88</v>
      </c>
      <c r="O219" s="1">
        <f t="shared" si="36"/>
        <v>796.48727675785494</v>
      </c>
      <c r="P219" s="2">
        <f t="shared" si="37"/>
        <v>553.87123121912759</v>
      </c>
      <c r="Q219" s="9">
        <f t="shared" si="38"/>
        <v>796.48727675785494</v>
      </c>
      <c r="S219" s="13"/>
      <c r="T219" s="13"/>
      <c r="U219" s="12">
        <v>1.87</v>
      </c>
      <c r="V219" s="11">
        <f t="shared" si="39"/>
        <v>0.79576819574553648</v>
      </c>
    </row>
    <row r="220" spans="1:22" x14ac:dyDescent="0.25">
      <c r="A220" s="5">
        <v>0.16629953392551161</v>
      </c>
      <c r="B220">
        <v>534.05815705874159</v>
      </c>
      <c r="C220" s="1">
        <f t="shared" si="30"/>
        <v>533.81982274027223</v>
      </c>
      <c r="D220" s="1">
        <f t="shared" si="31"/>
        <v>1.9915722160970868E-7</v>
      </c>
      <c r="G220" s="2">
        <f t="shared" si="35"/>
        <v>528.53560961400035</v>
      </c>
      <c r="H220" s="2">
        <f t="shared" si="32"/>
        <v>1.0693055126067834E-4</v>
      </c>
      <c r="J220" s="3">
        <f t="shared" si="33"/>
        <v>533.81982274027223</v>
      </c>
      <c r="K220" s="3">
        <f t="shared" si="34"/>
        <v>1.9915722160970868E-7</v>
      </c>
      <c r="N220" s="6">
        <v>1.89</v>
      </c>
      <c r="O220" s="1">
        <f t="shared" si="36"/>
        <v>797.20321924877976</v>
      </c>
      <c r="P220" s="2">
        <f t="shared" si="37"/>
        <v>553.87123122126229</v>
      </c>
      <c r="Q220" s="9">
        <f t="shared" si="38"/>
        <v>797.20321924877976</v>
      </c>
      <c r="S220" s="13"/>
      <c r="T220" s="13"/>
      <c r="U220" s="12">
        <v>1.88</v>
      </c>
      <c r="V220" s="11">
        <f t="shared" si="39"/>
        <v>0.79648727675785491</v>
      </c>
    </row>
    <row r="221" spans="1:22" x14ac:dyDescent="0.25">
      <c r="A221" s="5">
        <v>0.16710240182886552</v>
      </c>
      <c r="B221">
        <v>534.51627839855655</v>
      </c>
      <c r="C221" s="1">
        <f t="shared" si="30"/>
        <v>534.22116155877632</v>
      </c>
      <c r="D221" s="1">
        <f t="shared" si="31"/>
        <v>3.0483589974192851E-7</v>
      </c>
      <c r="G221" s="2">
        <f t="shared" si="35"/>
        <v>528.78410975506233</v>
      </c>
      <c r="H221" s="2">
        <f t="shared" si="32"/>
        <v>1.1500482098414014E-4</v>
      </c>
      <c r="J221" s="3">
        <f t="shared" si="33"/>
        <v>534.22116155877632</v>
      </c>
      <c r="K221" s="3">
        <f t="shared" si="34"/>
        <v>3.0483589974192851E-7</v>
      </c>
      <c r="N221" s="6">
        <v>1.9</v>
      </c>
      <c r="O221" s="1">
        <f t="shared" si="36"/>
        <v>797.91605327827585</v>
      </c>
      <c r="P221" s="2">
        <f t="shared" si="37"/>
        <v>553.87123122315029</v>
      </c>
      <c r="Q221" s="9">
        <f t="shared" si="38"/>
        <v>797.91605327827585</v>
      </c>
      <c r="S221" s="13"/>
      <c r="T221" s="13"/>
      <c r="U221" s="12">
        <v>1.89</v>
      </c>
      <c r="V221" s="11">
        <f t="shared" si="39"/>
        <v>0.79720321924877979</v>
      </c>
    </row>
    <row r="222" spans="1:22" x14ac:dyDescent="0.25">
      <c r="A222" s="5"/>
      <c r="N222" s="6">
        <v>1.91</v>
      </c>
      <c r="O222" s="1">
        <f t="shared" si="36"/>
        <v>798.6258084633273</v>
      </c>
      <c r="P222" s="2">
        <f t="shared" si="37"/>
        <v>553.87123122482024</v>
      </c>
      <c r="Q222" s="9">
        <f t="shared" si="38"/>
        <v>798.6258084633273</v>
      </c>
      <c r="S222" s="13"/>
      <c r="T222" s="13"/>
      <c r="U222" s="12">
        <v>1.9</v>
      </c>
      <c r="V222" s="11">
        <f t="shared" si="39"/>
        <v>0.79791605327827586</v>
      </c>
    </row>
    <row r="223" spans="1:22" x14ac:dyDescent="0.25">
      <c r="A223" s="5"/>
      <c r="N223" s="6">
        <v>1.92</v>
      </c>
      <c r="O223" s="1">
        <f t="shared" si="36"/>
        <v>799.33251398672633</v>
      </c>
      <c r="P223" s="2">
        <f t="shared" si="37"/>
        <v>553.87123122629714</v>
      </c>
      <c r="Q223" s="9">
        <f t="shared" si="38"/>
        <v>799.33251398672633</v>
      </c>
      <c r="S223" s="13"/>
      <c r="T223" s="13"/>
      <c r="U223" s="12">
        <v>1.91</v>
      </c>
      <c r="V223" s="11">
        <f t="shared" si="39"/>
        <v>0.79862580846332731</v>
      </c>
    </row>
    <row r="224" spans="1:22" x14ac:dyDescent="0.25">
      <c r="A224" s="5"/>
      <c r="N224" s="6">
        <v>1.93</v>
      </c>
      <c r="O224" s="1">
        <f t="shared" si="36"/>
        <v>800.03619860564413</v>
      </c>
      <c r="P224" s="2">
        <f t="shared" si="37"/>
        <v>553.87123122760352</v>
      </c>
      <c r="Q224" s="9">
        <f t="shared" si="38"/>
        <v>800.03619860564413</v>
      </c>
      <c r="S224" s="13"/>
      <c r="T224" s="13"/>
      <c r="U224" s="12">
        <v>1.92</v>
      </c>
      <c r="V224" s="11">
        <f t="shared" si="39"/>
        <v>0.79933251398672633</v>
      </c>
    </row>
    <row r="225" spans="1:22" x14ac:dyDescent="0.25">
      <c r="A225" s="5"/>
      <c r="N225" s="6">
        <v>1.94</v>
      </c>
      <c r="O225" s="1">
        <f t="shared" si="36"/>
        <v>800.73689065998963</v>
      </c>
      <c r="P225" s="2">
        <f t="shared" si="37"/>
        <v>553.87123122875892</v>
      </c>
      <c r="Q225" s="9">
        <f t="shared" si="38"/>
        <v>800.73689065998963</v>
      </c>
      <c r="S225" s="13"/>
      <c r="T225" s="13"/>
      <c r="U225" s="12">
        <v>1.93</v>
      </c>
      <c r="V225" s="11">
        <f t="shared" si="39"/>
        <v>0.80003619860564412</v>
      </c>
    </row>
    <row r="226" spans="1:22" x14ac:dyDescent="0.25">
      <c r="A226" s="5"/>
      <c r="N226" s="6">
        <v>1.95</v>
      </c>
      <c r="O226" s="1">
        <f t="shared" si="36"/>
        <v>801.4346180805627</v>
      </c>
      <c r="P226" s="2">
        <f t="shared" si="37"/>
        <v>553.87123122978085</v>
      </c>
      <c r="Q226" s="9">
        <f t="shared" si="38"/>
        <v>801.4346180805627</v>
      </c>
      <c r="S226" s="13"/>
      <c r="T226" s="13"/>
      <c r="U226" s="12">
        <v>1.94</v>
      </c>
      <c r="V226" s="11">
        <f t="shared" si="39"/>
        <v>0.80073689065998965</v>
      </c>
    </row>
    <row r="227" spans="1:22" x14ac:dyDescent="0.25">
      <c r="A227" s="5"/>
      <c r="N227" s="6">
        <v>1.96</v>
      </c>
      <c r="O227" s="1">
        <f t="shared" si="36"/>
        <v>802.12940839700536</v>
      </c>
      <c r="P227" s="2">
        <f t="shared" si="37"/>
        <v>553.87123123068477</v>
      </c>
      <c r="Q227" s="9">
        <f t="shared" si="38"/>
        <v>802.12940839700536</v>
      </c>
      <c r="S227" s="13"/>
      <c r="T227" s="13"/>
      <c r="U227" s="12">
        <v>1.95</v>
      </c>
      <c r="V227" s="11">
        <f t="shared" si="39"/>
        <v>0.80143461808056271</v>
      </c>
    </row>
    <row r="228" spans="1:22" x14ac:dyDescent="0.25">
      <c r="A228" s="5"/>
      <c r="N228" s="6">
        <v>1.97</v>
      </c>
      <c r="O228" s="1">
        <f t="shared" si="36"/>
        <v>802.82128874556156</v>
      </c>
      <c r="P228" s="2">
        <f t="shared" si="37"/>
        <v>553.8712312314841</v>
      </c>
      <c r="Q228" s="9">
        <f t="shared" si="38"/>
        <v>802.82128874556156</v>
      </c>
      <c r="S228" s="13"/>
      <c r="T228" s="13"/>
      <c r="U228" s="12">
        <v>1.96</v>
      </c>
      <c r="V228" s="11">
        <f t="shared" si="39"/>
        <v>0.80212940839700542</v>
      </c>
    </row>
    <row r="229" spans="1:22" x14ac:dyDescent="0.25">
      <c r="A229" s="5"/>
      <c r="N229" s="6">
        <v>1.98</v>
      </c>
      <c r="O229" s="1">
        <f t="shared" si="36"/>
        <v>803.51028587664757</v>
      </c>
      <c r="P229" s="2">
        <f t="shared" si="37"/>
        <v>553.87123123219123</v>
      </c>
      <c r="Q229" s="9">
        <f t="shared" si="38"/>
        <v>803.51028587664757</v>
      </c>
      <c r="S229" s="13"/>
      <c r="T229" s="13"/>
      <c r="U229" s="12">
        <v>1.97</v>
      </c>
      <c r="V229" s="11">
        <f t="shared" si="39"/>
        <v>0.80282128874556158</v>
      </c>
    </row>
    <row r="230" spans="1:22" x14ac:dyDescent="0.25">
      <c r="A230" s="5"/>
      <c r="N230" s="6">
        <v>1.99</v>
      </c>
      <c r="O230" s="1">
        <f t="shared" si="36"/>
        <v>804.19642616223962</v>
      </c>
      <c r="P230" s="2">
        <f t="shared" si="37"/>
        <v>553.87123123281663</v>
      </c>
      <c r="Q230" s="9">
        <f t="shared" si="38"/>
        <v>804.19642616223962</v>
      </c>
      <c r="S230" s="13"/>
      <c r="T230" s="13"/>
      <c r="U230" s="12">
        <v>1.98</v>
      </c>
      <c r="V230" s="11">
        <f t="shared" si="39"/>
        <v>0.80351028587664752</v>
      </c>
    </row>
    <row r="231" spans="1:22" x14ac:dyDescent="0.25">
      <c r="A231" s="5"/>
      <c r="N231" s="6">
        <v>2</v>
      </c>
      <c r="O231" s="1">
        <f t="shared" si="36"/>
        <v>804.87973560308342</v>
      </c>
      <c r="P231" s="2">
        <f t="shared" si="37"/>
        <v>553.87123123336971</v>
      </c>
      <c r="Q231" s="9">
        <f t="shared" si="38"/>
        <v>804.87973560308342</v>
      </c>
      <c r="S231" s="13"/>
      <c r="T231" s="13"/>
      <c r="U231" s="12">
        <v>1.99</v>
      </c>
      <c r="V231" s="11">
        <f t="shared" si="39"/>
        <v>0.80419642616223963</v>
      </c>
    </row>
    <row r="232" spans="1:22" x14ac:dyDescent="0.25">
      <c r="A232" s="5"/>
      <c r="S232" s="13"/>
      <c r="T232" s="13"/>
      <c r="U232" s="12">
        <v>2</v>
      </c>
      <c r="V232" s="11">
        <f t="shared" si="39"/>
        <v>0.80487973560308346</v>
      </c>
    </row>
    <row r="233" spans="1:22" x14ac:dyDescent="0.25">
      <c r="A233" s="5"/>
      <c r="S233" s="13"/>
      <c r="T233" s="13"/>
    </row>
    <row r="234" spans="1:22" x14ac:dyDescent="0.25">
      <c r="A234" s="5"/>
      <c r="S234" s="13"/>
      <c r="T234" s="13"/>
    </row>
    <row r="235" spans="1:22" x14ac:dyDescent="0.25">
      <c r="A235" s="5"/>
      <c r="S235" s="13"/>
      <c r="T235" s="13"/>
    </row>
    <row r="236" spans="1:22" x14ac:dyDescent="0.25">
      <c r="A236" s="5"/>
      <c r="S236" s="13"/>
      <c r="T236" s="13"/>
    </row>
    <row r="237" spans="1:22" x14ac:dyDescent="0.25">
      <c r="A237" s="5"/>
      <c r="S237" s="13"/>
      <c r="T237" s="13"/>
    </row>
    <row r="238" spans="1:22" x14ac:dyDescent="0.25">
      <c r="A238" s="5"/>
      <c r="S238" s="13"/>
      <c r="T238" s="13"/>
    </row>
    <row r="239" spans="1:22" x14ac:dyDescent="0.25">
      <c r="A239" s="5"/>
      <c r="S239" s="13"/>
      <c r="T239" s="13"/>
    </row>
    <row r="240" spans="1:22" x14ac:dyDescent="0.25">
      <c r="A240" s="5"/>
      <c r="S240" s="13"/>
      <c r="T240" s="13"/>
    </row>
    <row r="241" spans="1:20" x14ac:dyDescent="0.25">
      <c r="A241" s="5"/>
      <c r="S241" s="13"/>
      <c r="T241" s="13"/>
    </row>
    <row r="242" spans="1:20" x14ac:dyDescent="0.25">
      <c r="A242" s="5"/>
      <c r="S242" s="13"/>
      <c r="T242" s="13"/>
    </row>
    <row r="243" spans="1:20" x14ac:dyDescent="0.25">
      <c r="A243" s="5"/>
      <c r="S243" s="13"/>
      <c r="T243" s="13"/>
    </row>
    <row r="244" spans="1:20" x14ac:dyDescent="0.25">
      <c r="A244" s="5"/>
      <c r="S244" s="13"/>
      <c r="T244" s="13"/>
    </row>
    <row r="245" spans="1:20" x14ac:dyDescent="0.25">
      <c r="A245" s="5"/>
      <c r="S245" s="13"/>
      <c r="T245" s="13"/>
    </row>
    <row r="246" spans="1:20" x14ac:dyDescent="0.25">
      <c r="A246" s="5"/>
      <c r="S246" s="13"/>
      <c r="T246" s="13"/>
    </row>
    <row r="247" spans="1:20" x14ac:dyDescent="0.25">
      <c r="A247" s="5"/>
      <c r="S247" s="13"/>
      <c r="T247" s="13"/>
    </row>
    <row r="248" spans="1:20" x14ac:dyDescent="0.25">
      <c r="A248" s="5"/>
      <c r="S248" s="13"/>
      <c r="T248" s="13"/>
    </row>
    <row r="249" spans="1:20" x14ac:dyDescent="0.25">
      <c r="A249" s="5"/>
      <c r="S249" s="13"/>
      <c r="T249" s="13"/>
    </row>
    <row r="250" spans="1:20" x14ac:dyDescent="0.25">
      <c r="A250" s="5"/>
      <c r="S250" s="13"/>
      <c r="T250" s="13"/>
    </row>
    <row r="251" spans="1:20" x14ac:dyDescent="0.25">
      <c r="A251" s="5"/>
      <c r="S251" s="13"/>
      <c r="T251" s="13"/>
    </row>
    <row r="252" spans="1:20" x14ac:dyDescent="0.25">
      <c r="A252" s="5"/>
      <c r="S252" s="13"/>
      <c r="T252" s="13"/>
    </row>
    <row r="253" spans="1:20" x14ac:dyDescent="0.25">
      <c r="A253" s="5"/>
      <c r="S253" s="13"/>
      <c r="T253" s="13"/>
    </row>
    <row r="254" spans="1:20" x14ac:dyDescent="0.25">
      <c r="A254" s="14"/>
      <c r="S254" s="13"/>
      <c r="T254" s="13"/>
    </row>
    <row r="255" spans="1:20" x14ac:dyDescent="0.25">
      <c r="S255" s="13"/>
      <c r="T255" s="13"/>
    </row>
    <row r="256" spans="1:20" x14ac:dyDescent="0.25">
      <c r="S256" s="13"/>
      <c r="T256" s="13"/>
    </row>
    <row r="257" spans="19:20" x14ac:dyDescent="0.25">
      <c r="S257" s="13"/>
      <c r="T257" s="13"/>
    </row>
    <row r="258" spans="19:20" x14ac:dyDescent="0.25">
      <c r="S258" s="13"/>
      <c r="T258" s="13"/>
    </row>
    <row r="259" spans="19:20" x14ac:dyDescent="0.25">
      <c r="S259" s="13"/>
      <c r="T259" s="13"/>
    </row>
    <row r="260" spans="19:20" x14ac:dyDescent="0.25">
      <c r="S260" s="13"/>
      <c r="T260" s="13"/>
    </row>
    <row r="261" spans="19:20" x14ac:dyDescent="0.25">
      <c r="S261" s="13"/>
      <c r="T261" s="13"/>
    </row>
    <row r="262" spans="19:20" x14ac:dyDescent="0.25">
      <c r="S262" s="13"/>
      <c r="T262" s="13"/>
    </row>
    <row r="263" spans="19:20" x14ac:dyDescent="0.25">
      <c r="S263" s="13"/>
      <c r="T263" s="13"/>
    </row>
    <row r="264" spans="19:20" x14ac:dyDescent="0.25">
      <c r="S264" s="13"/>
      <c r="T264" s="13"/>
    </row>
    <row r="265" spans="19:20" x14ac:dyDescent="0.25">
      <c r="S265" s="13"/>
      <c r="T265" s="13"/>
    </row>
    <row r="266" spans="19:20" x14ac:dyDescent="0.25">
      <c r="S266" s="13"/>
      <c r="T266" s="13"/>
    </row>
    <row r="267" spans="19:20" x14ac:dyDescent="0.25">
      <c r="S267" s="13"/>
      <c r="T267" s="13"/>
    </row>
    <row r="268" spans="19:20" x14ac:dyDescent="0.25">
      <c r="S268" s="13"/>
      <c r="T268" s="13"/>
    </row>
    <row r="269" spans="19:20" x14ac:dyDescent="0.25">
      <c r="S269" s="13"/>
      <c r="T269" s="13"/>
    </row>
    <row r="270" spans="19:20" x14ac:dyDescent="0.25">
      <c r="S270" s="13"/>
      <c r="T270" s="13"/>
    </row>
    <row r="271" spans="19:20" x14ac:dyDescent="0.25">
      <c r="S271" s="13"/>
      <c r="T271" s="13"/>
    </row>
    <row r="272" spans="19:20" x14ac:dyDescent="0.25">
      <c r="S272" s="13"/>
      <c r="T272" s="13"/>
    </row>
    <row r="273" spans="19:20" x14ac:dyDescent="0.25">
      <c r="S273" s="13"/>
      <c r="T273" s="13"/>
    </row>
    <row r="274" spans="19:20" x14ac:dyDescent="0.25">
      <c r="S274" s="13"/>
      <c r="T274" s="13"/>
    </row>
    <row r="275" spans="19:20" x14ac:dyDescent="0.25">
      <c r="S275" s="13"/>
      <c r="T275" s="13"/>
    </row>
    <row r="276" spans="19:20" x14ac:dyDescent="0.25">
      <c r="S276" s="13"/>
      <c r="T276" s="13"/>
    </row>
    <row r="277" spans="19:20" x14ac:dyDescent="0.25">
      <c r="S277" s="13"/>
      <c r="T277" s="13"/>
    </row>
    <row r="278" spans="19:20" x14ac:dyDescent="0.25">
      <c r="S278" s="13"/>
      <c r="T278" s="13"/>
    </row>
    <row r="279" spans="19:20" x14ac:dyDescent="0.25">
      <c r="S279" s="13"/>
      <c r="T279" s="13"/>
    </row>
    <row r="280" spans="19:20" x14ac:dyDescent="0.25">
      <c r="S280" s="13"/>
      <c r="T280" s="13"/>
    </row>
    <row r="281" spans="19:20" x14ac:dyDescent="0.25">
      <c r="S281" s="13"/>
      <c r="T281" s="13"/>
    </row>
    <row r="282" spans="19:20" x14ac:dyDescent="0.25">
      <c r="S282" s="13"/>
      <c r="T282" s="13"/>
    </row>
    <row r="283" spans="19:20" x14ac:dyDescent="0.25">
      <c r="S283" s="13"/>
      <c r="T283" s="13"/>
    </row>
    <row r="284" spans="19:20" x14ac:dyDescent="0.25">
      <c r="S284" s="13"/>
      <c r="T284" s="13"/>
    </row>
    <row r="285" spans="19:20" x14ac:dyDescent="0.25">
      <c r="S285" s="13"/>
      <c r="T285" s="13"/>
    </row>
    <row r="286" spans="19:20" x14ac:dyDescent="0.25">
      <c r="S286" s="13"/>
      <c r="T286" s="13"/>
    </row>
    <row r="287" spans="19:20" x14ac:dyDescent="0.25">
      <c r="S287" s="13"/>
      <c r="T287" s="13"/>
    </row>
    <row r="288" spans="19:20" x14ac:dyDescent="0.25">
      <c r="S288" s="13"/>
      <c r="T288" s="13"/>
    </row>
    <row r="289" spans="19:20" x14ac:dyDescent="0.25">
      <c r="S289" s="13"/>
      <c r="T289" s="13"/>
    </row>
    <row r="290" spans="19:20" x14ac:dyDescent="0.25">
      <c r="S290" s="13"/>
      <c r="T290" s="13"/>
    </row>
    <row r="291" spans="19:20" x14ac:dyDescent="0.25">
      <c r="S291" s="13"/>
      <c r="T291" s="13"/>
    </row>
    <row r="292" spans="19:20" x14ac:dyDescent="0.25">
      <c r="S292" s="13"/>
      <c r="T292" s="13"/>
    </row>
    <row r="293" spans="19:20" x14ac:dyDescent="0.25">
      <c r="S293" s="13"/>
      <c r="T293" s="13"/>
    </row>
    <row r="294" spans="19:20" x14ac:dyDescent="0.25">
      <c r="S294" s="13"/>
      <c r="T294" s="13"/>
    </row>
    <row r="295" spans="19:20" x14ac:dyDescent="0.25">
      <c r="S295" s="13"/>
      <c r="T295" s="13"/>
    </row>
    <row r="296" spans="19:20" x14ac:dyDescent="0.25">
      <c r="S296" s="13"/>
      <c r="T296" s="13"/>
    </row>
    <row r="297" spans="19:20" x14ac:dyDescent="0.25">
      <c r="S297" s="13"/>
      <c r="T297" s="13"/>
    </row>
    <row r="298" spans="19:20" x14ac:dyDescent="0.25">
      <c r="S298" s="13"/>
      <c r="T298" s="13"/>
    </row>
    <row r="299" spans="19:20" x14ac:dyDescent="0.25">
      <c r="S299" s="13"/>
      <c r="T299" s="13"/>
    </row>
    <row r="300" spans="19:20" x14ac:dyDescent="0.25">
      <c r="S300" s="13"/>
      <c r="T300" s="13"/>
    </row>
    <row r="301" spans="19:20" x14ac:dyDescent="0.25">
      <c r="S301" s="13"/>
      <c r="T301" s="13"/>
    </row>
    <row r="302" spans="19:20" x14ac:dyDescent="0.25">
      <c r="S302" s="13"/>
      <c r="T302" s="13"/>
    </row>
    <row r="303" spans="19:20" x14ac:dyDescent="0.25">
      <c r="S303" s="13"/>
      <c r="T303" s="13"/>
    </row>
    <row r="304" spans="19:20" x14ac:dyDescent="0.25">
      <c r="S304" s="13"/>
      <c r="T304" s="13"/>
    </row>
    <row r="305" spans="19:20" x14ac:dyDescent="0.25">
      <c r="S305" s="13"/>
      <c r="T305" s="13"/>
    </row>
    <row r="306" spans="19:20" x14ac:dyDescent="0.25">
      <c r="S306" s="13"/>
      <c r="T306" s="13"/>
    </row>
    <row r="307" spans="19:20" x14ac:dyDescent="0.25">
      <c r="S307" s="13"/>
      <c r="T307" s="13"/>
    </row>
    <row r="308" spans="19:20" x14ac:dyDescent="0.25">
      <c r="S308" s="13"/>
      <c r="T308" s="13"/>
    </row>
    <row r="309" spans="19:20" x14ac:dyDescent="0.25">
      <c r="S309" s="13"/>
      <c r="T309" s="13"/>
    </row>
    <row r="310" spans="19:20" x14ac:dyDescent="0.25">
      <c r="S310" s="13"/>
      <c r="T310" s="13"/>
    </row>
    <row r="311" spans="19:20" x14ac:dyDescent="0.25">
      <c r="S311" s="13"/>
      <c r="T311" s="13"/>
    </row>
    <row r="312" spans="19:20" x14ac:dyDescent="0.25">
      <c r="S312" s="13"/>
      <c r="T312" s="13"/>
    </row>
    <row r="313" spans="19:20" x14ac:dyDescent="0.25">
      <c r="S313" s="13"/>
      <c r="T313" s="13"/>
    </row>
    <row r="314" spans="19:20" x14ac:dyDescent="0.25">
      <c r="S314" s="13"/>
      <c r="T314" s="13"/>
    </row>
    <row r="315" spans="19:20" x14ac:dyDescent="0.25">
      <c r="S315" s="13"/>
      <c r="T315" s="13"/>
    </row>
    <row r="316" spans="19:20" x14ac:dyDescent="0.25">
      <c r="S316" s="13"/>
      <c r="T316" s="13"/>
    </row>
    <row r="317" spans="19:20" x14ac:dyDescent="0.25">
      <c r="S317" s="13"/>
      <c r="T317" s="13"/>
    </row>
    <row r="318" spans="19:20" x14ac:dyDescent="0.25">
      <c r="S318" s="13"/>
      <c r="T318" s="13"/>
    </row>
    <row r="319" spans="19:20" x14ac:dyDescent="0.25">
      <c r="S319" s="13"/>
      <c r="T319" s="13"/>
    </row>
    <row r="320" spans="19:20" x14ac:dyDescent="0.25">
      <c r="S320" s="13"/>
      <c r="T320" s="13"/>
    </row>
    <row r="321" spans="19:20" x14ac:dyDescent="0.25">
      <c r="S321" s="13"/>
      <c r="T321" s="13"/>
    </row>
    <row r="322" spans="19:20" x14ac:dyDescent="0.25">
      <c r="S322" s="13"/>
      <c r="T322" s="13"/>
    </row>
    <row r="323" spans="19:20" x14ac:dyDescent="0.25">
      <c r="S323" s="13"/>
      <c r="T323" s="13"/>
    </row>
    <row r="324" spans="19:20" x14ac:dyDescent="0.25">
      <c r="S324" s="13"/>
      <c r="T324" s="13"/>
    </row>
    <row r="325" spans="19:20" x14ac:dyDescent="0.25">
      <c r="S325" s="13"/>
      <c r="T325" s="13"/>
    </row>
    <row r="326" spans="19:20" x14ac:dyDescent="0.25">
      <c r="S326" s="13"/>
      <c r="T326" s="13"/>
    </row>
    <row r="327" spans="19:20" x14ac:dyDescent="0.25">
      <c r="S327" s="13"/>
      <c r="T327" s="13"/>
    </row>
    <row r="328" spans="19:20" x14ac:dyDescent="0.25">
      <c r="S328" s="13"/>
      <c r="T328" s="13"/>
    </row>
    <row r="329" spans="19:20" x14ac:dyDescent="0.25">
      <c r="S329" s="13"/>
      <c r="T329" s="13"/>
    </row>
    <row r="330" spans="19:20" x14ac:dyDescent="0.25">
      <c r="S330" s="13"/>
      <c r="T330" s="13"/>
    </row>
    <row r="331" spans="19:20" x14ac:dyDescent="0.25">
      <c r="S331" s="13"/>
      <c r="T331" s="13"/>
    </row>
    <row r="332" spans="19:20" x14ac:dyDescent="0.25">
      <c r="S332" s="13"/>
      <c r="T332" s="13"/>
    </row>
    <row r="333" spans="19:20" x14ac:dyDescent="0.25">
      <c r="S333" s="13"/>
      <c r="T333" s="13"/>
    </row>
    <row r="334" spans="19:20" x14ac:dyDescent="0.25">
      <c r="S334" s="13"/>
      <c r="T334" s="13"/>
    </row>
    <row r="335" spans="19:20" x14ac:dyDescent="0.25">
      <c r="S335" s="13"/>
      <c r="T335" s="13"/>
    </row>
    <row r="336" spans="19:20" x14ac:dyDescent="0.25">
      <c r="S336" s="13"/>
      <c r="T336" s="13"/>
    </row>
    <row r="337" spans="19:20" x14ac:dyDescent="0.25">
      <c r="S337" s="13"/>
      <c r="T337" s="13"/>
    </row>
    <row r="338" spans="19:20" x14ac:dyDescent="0.25">
      <c r="S338" s="13"/>
      <c r="T338" s="13"/>
    </row>
    <row r="339" spans="19:20" x14ac:dyDescent="0.25">
      <c r="S339" s="13"/>
      <c r="T339" s="13"/>
    </row>
    <row r="340" spans="19:20" x14ac:dyDescent="0.25">
      <c r="S340" s="13"/>
      <c r="T340" s="13"/>
    </row>
    <row r="341" spans="19:20" x14ac:dyDescent="0.25">
      <c r="S341" s="13"/>
      <c r="T341" s="13"/>
    </row>
    <row r="342" spans="19:20" x14ac:dyDescent="0.25">
      <c r="S342" s="13"/>
      <c r="T342" s="13"/>
    </row>
    <row r="343" spans="19:20" x14ac:dyDescent="0.25">
      <c r="S343" s="13"/>
      <c r="T343" s="13"/>
    </row>
    <row r="344" spans="19:20" x14ac:dyDescent="0.25">
      <c r="S344" s="13"/>
      <c r="T344" s="13"/>
    </row>
    <row r="345" spans="19:20" x14ac:dyDescent="0.25">
      <c r="S345" s="13"/>
      <c r="T345" s="13"/>
    </row>
    <row r="346" spans="19:20" x14ac:dyDescent="0.25">
      <c r="S346" s="13"/>
      <c r="T346" s="13"/>
    </row>
    <row r="347" spans="19:20" x14ac:dyDescent="0.25">
      <c r="S347" s="13"/>
      <c r="T347" s="13"/>
    </row>
    <row r="348" spans="19:20" x14ac:dyDescent="0.25">
      <c r="S348" s="13"/>
      <c r="T348" s="13"/>
    </row>
    <row r="349" spans="19:20" x14ac:dyDescent="0.25">
      <c r="S349" s="13"/>
      <c r="T349" s="13"/>
    </row>
    <row r="350" spans="19:20" x14ac:dyDescent="0.25">
      <c r="S350" s="13"/>
      <c r="T350" s="13"/>
    </row>
    <row r="351" spans="19:20" x14ac:dyDescent="0.25">
      <c r="S351" s="13"/>
      <c r="T351" s="13"/>
    </row>
    <row r="352" spans="19:20" x14ac:dyDescent="0.25">
      <c r="S352" s="13"/>
      <c r="T352" s="13"/>
    </row>
    <row r="353" spans="19:20" x14ac:dyDescent="0.25">
      <c r="S353" s="13"/>
      <c r="T353" s="13"/>
    </row>
    <row r="354" spans="19:20" x14ac:dyDescent="0.25">
      <c r="S354" s="13"/>
      <c r="T354" s="13"/>
    </row>
    <row r="355" spans="19:20" x14ac:dyDescent="0.25">
      <c r="S355" s="13"/>
      <c r="T355" s="13"/>
    </row>
    <row r="356" spans="19:20" x14ac:dyDescent="0.25">
      <c r="S356" s="13"/>
      <c r="T356" s="13"/>
    </row>
    <row r="357" spans="19:20" x14ac:dyDescent="0.25">
      <c r="S357" s="13"/>
      <c r="T357" s="13"/>
    </row>
    <row r="358" spans="19:20" x14ac:dyDescent="0.25">
      <c r="S358" s="13"/>
      <c r="T358" s="13"/>
    </row>
    <row r="359" spans="19:20" x14ac:dyDescent="0.25">
      <c r="S359" s="13"/>
      <c r="T359" s="13"/>
    </row>
    <row r="360" spans="19:20" x14ac:dyDescent="0.25">
      <c r="S360" s="13"/>
      <c r="T360" s="13"/>
    </row>
    <row r="361" spans="19:20" x14ac:dyDescent="0.25">
      <c r="S361" s="13"/>
      <c r="T361" s="13"/>
    </row>
    <row r="362" spans="19:20" x14ac:dyDescent="0.25">
      <c r="S362" s="13"/>
      <c r="T362" s="13"/>
    </row>
    <row r="363" spans="19:20" x14ac:dyDescent="0.25">
      <c r="S363" s="13"/>
      <c r="T363" s="13"/>
    </row>
    <row r="364" spans="19:20" x14ac:dyDescent="0.25">
      <c r="S364" s="13"/>
      <c r="T364" s="13"/>
    </row>
    <row r="365" spans="19:20" x14ac:dyDescent="0.25">
      <c r="S365" s="13"/>
      <c r="T365" s="13"/>
    </row>
    <row r="366" spans="19:20" x14ac:dyDescent="0.25">
      <c r="S366" s="13"/>
      <c r="T366" s="13"/>
    </row>
    <row r="367" spans="19:20" x14ac:dyDescent="0.25">
      <c r="S367" s="13"/>
      <c r="T367" s="13"/>
    </row>
    <row r="368" spans="19:20" x14ac:dyDescent="0.25">
      <c r="S368" s="13"/>
      <c r="T368" s="13"/>
    </row>
    <row r="369" spans="19:20" x14ac:dyDescent="0.25">
      <c r="S369" s="13"/>
      <c r="T369" s="13"/>
    </row>
    <row r="370" spans="19:20" x14ac:dyDescent="0.25">
      <c r="S370" s="13"/>
      <c r="T370" s="13"/>
    </row>
    <row r="371" spans="19:20" x14ac:dyDescent="0.25">
      <c r="S371" s="13"/>
      <c r="T371" s="13"/>
    </row>
    <row r="372" spans="19:20" x14ac:dyDescent="0.25">
      <c r="S372" s="13"/>
      <c r="T372" s="13"/>
    </row>
    <row r="373" spans="19:20" x14ac:dyDescent="0.25">
      <c r="S373" s="13"/>
      <c r="T373" s="13"/>
    </row>
    <row r="374" spans="19:20" x14ac:dyDescent="0.25">
      <c r="S374" s="13"/>
      <c r="T374" s="13"/>
    </row>
    <row r="375" spans="19:20" x14ac:dyDescent="0.25">
      <c r="S375" s="13"/>
      <c r="T375" s="13"/>
    </row>
    <row r="376" spans="19:20" x14ac:dyDescent="0.25">
      <c r="S376" s="13"/>
      <c r="T376" s="13"/>
    </row>
    <row r="377" spans="19:20" x14ac:dyDescent="0.25">
      <c r="S377" s="13"/>
      <c r="T377" s="13"/>
    </row>
    <row r="378" spans="19:20" x14ac:dyDescent="0.25">
      <c r="S378" s="13"/>
      <c r="T378" s="13"/>
    </row>
    <row r="379" spans="19:20" x14ac:dyDescent="0.25">
      <c r="S379" s="13"/>
      <c r="T379" s="13"/>
    </row>
    <row r="380" spans="19:20" x14ac:dyDescent="0.25">
      <c r="S380" s="13"/>
      <c r="T380" s="13"/>
    </row>
    <row r="381" spans="19:20" x14ac:dyDescent="0.25">
      <c r="S381" s="13"/>
      <c r="T381" s="13"/>
    </row>
    <row r="382" spans="19:20" x14ac:dyDescent="0.25">
      <c r="S382" s="13"/>
      <c r="T382" s="13"/>
    </row>
    <row r="383" spans="19:20" x14ac:dyDescent="0.25">
      <c r="S383" s="13"/>
      <c r="T383" s="13"/>
    </row>
    <row r="384" spans="19:20" x14ac:dyDescent="0.25">
      <c r="S384" s="13"/>
      <c r="T384" s="13"/>
    </row>
    <row r="385" spans="19:20" x14ac:dyDescent="0.25">
      <c r="S385" s="13"/>
      <c r="T385" s="13"/>
    </row>
    <row r="386" spans="19:20" x14ac:dyDescent="0.25">
      <c r="S386" s="13"/>
      <c r="T386" s="13"/>
    </row>
    <row r="387" spans="19:20" x14ac:dyDescent="0.25">
      <c r="S387" s="13"/>
      <c r="T387" s="13"/>
    </row>
    <row r="388" spans="19:20" x14ac:dyDescent="0.25">
      <c r="S388" s="13"/>
      <c r="T388" s="13"/>
    </row>
    <row r="389" spans="19:20" x14ac:dyDescent="0.25">
      <c r="S389" s="13"/>
      <c r="T389" s="13"/>
    </row>
    <row r="390" spans="19:20" x14ac:dyDescent="0.25">
      <c r="S390" s="13"/>
      <c r="T390" s="13"/>
    </row>
    <row r="391" spans="19:20" x14ac:dyDescent="0.25">
      <c r="S391" s="13"/>
      <c r="T391" s="13"/>
    </row>
    <row r="392" spans="19:20" x14ac:dyDescent="0.25">
      <c r="S392" s="13"/>
      <c r="T392" s="13"/>
    </row>
    <row r="393" spans="19:20" x14ac:dyDescent="0.25">
      <c r="S393" s="13"/>
      <c r="T393" s="13"/>
    </row>
    <row r="394" spans="19:20" x14ac:dyDescent="0.25">
      <c r="S394" s="13"/>
      <c r="T394" s="13"/>
    </row>
    <row r="395" spans="19:20" x14ac:dyDescent="0.25">
      <c r="S395" s="13"/>
      <c r="T395" s="13"/>
    </row>
    <row r="396" spans="19:20" x14ac:dyDescent="0.25">
      <c r="S396" s="13"/>
      <c r="T396" s="13"/>
    </row>
    <row r="397" spans="19:20" x14ac:dyDescent="0.25">
      <c r="S397" s="13"/>
      <c r="T397" s="13"/>
    </row>
    <row r="398" spans="19:20" x14ac:dyDescent="0.25">
      <c r="S398" s="13"/>
      <c r="T398" s="13"/>
    </row>
    <row r="399" spans="19:20" x14ac:dyDescent="0.25">
      <c r="S399" s="13"/>
      <c r="T399" s="13"/>
    </row>
    <row r="400" spans="19:20" x14ac:dyDescent="0.25">
      <c r="S400" s="13"/>
      <c r="T400" s="13"/>
    </row>
    <row r="401" spans="19:20" x14ac:dyDescent="0.25">
      <c r="S401" s="13"/>
      <c r="T401" s="13"/>
    </row>
    <row r="402" spans="19:20" x14ac:dyDescent="0.25">
      <c r="S402" s="13"/>
      <c r="T402" s="13"/>
    </row>
    <row r="403" spans="19:20" x14ac:dyDescent="0.25">
      <c r="S403" s="13"/>
      <c r="T403" s="13"/>
    </row>
    <row r="404" spans="19:20" x14ac:dyDescent="0.25">
      <c r="S404" s="13"/>
      <c r="T404" s="13"/>
    </row>
    <row r="405" spans="19:20" x14ac:dyDescent="0.25">
      <c r="S405" s="13"/>
      <c r="T405" s="13"/>
    </row>
    <row r="406" spans="19:20" x14ac:dyDescent="0.25">
      <c r="S406" s="13"/>
      <c r="T406" s="13"/>
    </row>
    <row r="407" spans="19:20" x14ac:dyDescent="0.25">
      <c r="S407" s="13"/>
      <c r="T407" s="13"/>
    </row>
    <row r="408" spans="19:20" x14ac:dyDescent="0.25">
      <c r="S408" s="13"/>
      <c r="T408" s="13"/>
    </row>
    <row r="409" spans="19:20" x14ac:dyDescent="0.25">
      <c r="S409" s="13"/>
      <c r="T409" s="13"/>
    </row>
    <row r="410" spans="19:20" x14ac:dyDescent="0.25">
      <c r="S410" s="13"/>
      <c r="T410" s="13"/>
    </row>
    <row r="411" spans="19:20" x14ac:dyDescent="0.25">
      <c r="S411" s="13"/>
      <c r="T411" s="13"/>
    </row>
    <row r="412" spans="19:20" x14ac:dyDescent="0.25">
      <c r="S412" s="13"/>
      <c r="T412" s="13"/>
    </row>
    <row r="413" spans="19:20" x14ac:dyDescent="0.25">
      <c r="S413" s="13"/>
      <c r="T413" s="13"/>
    </row>
    <row r="414" spans="19:20" x14ac:dyDescent="0.25">
      <c r="S414" s="13"/>
      <c r="T414" s="13"/>
    </row>
    <row r="415" spans="19:20" x14ac:dyDescent="0.25">
      <c r="S415" s="13"/>
      <c r="T415" s="13"/>
    </row>
    <row r="416" spans="19:20" x14ac:dyDescent="0.25">
      <c r="S416" s="13"/>
      <c r="T416" s="13"/>
    </row>
    <row r="417" spans="19:20" x14ac:dyDescent="0.25">
      <c r="S417" s="13"/>
      <c r="T417" s="13"/>
    </row>
    <row r="418" spans="19:20" x14ac:dyDescent="0.25">
      <c r="S418" s="13"/>
      <c r="T418" s="13"/>
    </row>
    <row r="419" spans="19:20" x14ac:dyDescent="0.25">
      <c r="S419" s="13"/>
      <c r="T419" s="13"/>
    </row>
    <row r="420" spans="19:20" x14ac:dyDescent="0.25">
      <c r="S420" s="13"/>
      <c r="T420" s="13"/>
    </row>
    <row r="421" spans="19:20" x14ac:dyDescent="0.25">
      <c r="S421" s="13"/>
      <c r="T421" s="13"/>
    </row>
    <row r="422" spans="19:20" x14ac:dyDescent="0.25">
      <c r="S422" s="13"/>
      <c r="T422" s="13"/>
    </row>
    <row r="423" spans="19:20" x14ac:dyDescent="0.25">
      <c r="S423" s="13"/>
      <c r="T423" s="13"/>
    </row>
    <row r="424" spans="19:20" x14ac:dyDescent="0.25">
      <c r="S424" s="13"/>
      <c r="T424" s="13"/>
    </row>
    <row r="425" spans="19:20" x14ac:dyDescent="0.25">
      <c r="S425" s="13"/>
      <c r="T425" s="13"/>
    </row>
    <row r="426" spans="19:20" x14ac:dyDescent="0.25">
      <c r="S426" s="13"/>
      <c r="T426" s="13"/>
    </row>
    <row r="427" spans="19:20" x14ac:dyDescent="0.25">
      <c r="S427" s="13"/>
      <c r="T427" s="13"/>
    </row>
    <row r="428" spans="19:20" x14ac:dyDescent="0.25">
      <c r="S428" s="13"/>
      <c r="T428" s="13"/>
    </row>
    <row r="429" spans="19:20" x14ac:dyDescent="0.25">
      <c r="S429" s="13"/>
      <c r="T429" s="13"/>
    </row>
    <row r="430" spans="19:20" x14ac:dyDescent="0.25">
      <c r="S430" s="13"/>
      <c r="T430" s="13"/>
    </row>
    <row r="431" spans="19:20" x14ac:dyDescent="0.25">
      <c r="S431" s="13"/>
      <c r="T431" s="13"/>
    </row>
    <row r="432" spans="19:20" x14ac:dyDescent="0.25">
      <c r="S432" s="13"/>
      <c r="T432" s="13"/>
    </row>
    <row r="433" spans="19:20" x14ac:dyDescent="0.25">
      <c r="S433" s="13"/>
      <c r="T433" s="13"/>
    </row>
    <row r="434" spans="19:20" x14ac:dyDescent="0.25">
      <c r="S434" s="13"/>
      <c r="T434" s="13"/>
    </row>
    <row r="435" spans="19:20" x14ac:dyDescent="0.25">
      <c r="S435" s="13"/>
      <c r="T435" s="13"/>
    </row>
    <row r="436" spans="19:20" x14ac:dyDescent="0.25">
      <c r="S436" s="13"/>
      <c r="T436" s="13"/>
    </row>
    <row r="437" spans="19:20" x14ac:dyDescent="0.25">
      <c r="S437" s="13"/>
      <c r="T437" s="13"/>
    </row>
    <row r="438" spans="19:20" x14ac:dyDescent="0.25">
      <c r="S438" s="13"/>
      <c r="T438" s="13"/>
    </row>
    <row r="439" spans="19:20" x14ac:dyDescent="0.25">
      <c r="S439" s="13"/>
      <c r="T439" s="13"/>
    </row>
    <row r="440" spans="19:20" x14ac:dyDescent="0.25">
      <c r="S440" s="13"/>
      <c r="T440" s="13"/>
    </row>
    <row r="441" spans="19:20" x14ac:dyDescent="0.25">
      <c r="S441" s="13"/>
      <c r="T441" s="13"/>
    </row>
    <row r="442" spans="19:20" x14ac:dyDescent="0.25">
      <c r="S442" s="13"/>
      <c r="T442" s="13"/>
    </row>
    <row r="443" spans="19:20" x14ac:dyDescent="0.25">
      <c r="S443" s="13"/>
      <c r="T443" s="13"/>
    </row>
    <row r="444" spans="19:20" x14ac:dyDescent="0.25">
      <c r="S444" s="13"/>
      <c r="T444" s="13"/>
    </row>
    <row r="445" spans="19:20" x14ac:dyDescent="0.25">
      <c r="S445" s="13"/>
      <c r="T445" s="13"/>
    </row>
    <row r="446" spans="19:20" x14ac:dyDescent="0.25">
      <c r="S446" s="13"/>
      <c r="T446" s="13"/>
    </row>
    <row r="447" spans="19:20" x14ac:dyDescent="0.25">
      <c r="S447" s="13"/>
      <c r="T447" s="13"/>
    </row>
    <row r="448" spans="19:20" x14ac:dyDescent="0.25">
      <c r="S448" s="13"/>
      <c r="T448" s="13"/>
    </row>
    <row r="449" spans="19:20" x14ac:dyDescent="0.25">
      <c r="S449" s="13"/>
      <c r="T449" s="13"/>
    </row>
    <row r="450" spans="19:20" x14ac:dyDescent="0.25">
      <c r="S450" s="13"/>
      <c r="T450" s="13"/>
    </row>
    <row r="451" spans="19:20" x14ac:dyDescent="0.25">
      <c r="S451" s="13"/>
      <c r="T451" s="13"/>
    </row>
    <row r="452" spans="19:20" x14ac:dyDescent="0.25">
      <c r="S452" s="13"/>
      <c r="T452" s="13"/>
    </row>
    <row r="453" spans="19:20" x14ac:dyDescent="0.25">
      <c r="S453" s="13"/>
      <c r="T453" s="13"/>
    </row>
    <row r="454" spans="19:20" x14ac:dyDescent="0.25">
      <c r="S454" s="13"/>
      <c r="T454" s="13"/>
    </row>
    <row r="455" spans="19:20" x14ac:dyDescent="0.25">
      <c r="S455" s="13"/>
      <c r="T455" s="13"/>
    </row>
    <row r="456" spans="19:20" x14ac:dyDescent="0.25">
      <c r="S456" s="13"/>
      <c r="T456" s="13"/>
    </row>
    <row r="457" spans="19:20" x14ac:dyDescent="0.25">
      <c r="S457" s="13"/>
      <c r="T457" s="13"/>
    </row>
    <row r="458" spans="19:20" x14ac:dyDescent="0.25">
      <c r="S458" s="13"/>
      <c r="T458" s="13"/>
    </row>
    <row r="459" spans="19:20" x14ac:dyDescent="0.25">
      <c r="S459" s="13"/>
      <c r="T459" s="13"/>
    </row>
    <row r="460" spans="19:20" x14ac:dyDescent="0.25">
      <c r="S460" s="13"/>
      <c r="T460" s="13"/>
    </row>
    <row r="461" spans="19:20" x14ac:dyDescent="0.25">
      <c r="S461" s="13"/>
      <c r="T461" s="13"/>
    </row>
    <row r="462" spans="19:20" x14ac:dyDescent="0.25">
      <c r="S462" s="13"/>
      <c r="T462" s="13"/>
    </row>
    <row r="463" spans="19:20" x14ac:dyDescent="0.25">
      <c r="S463" s="13"/>
      <c r="T463" s="13"/>
    </row>
    <row r="464" spans="19:20" x14ac:dyDescent="0.25">
      <c r="S464" s="13"/>
      <c r="T464" s="13"/>
    </row>
    <row r="465" spans="19:20" x14ac:dyDescent="0.25">
      <c r="S465" s="13"/>
      <c r="T465" s="13"/>
    </row>
  </sheetData>
  <mergeCells count="5">
    <mergeCell ref="A1:B1"/>
    <mergeCell ref="C1:D1"/>
    <mergeCell ref="G1:H1"/>
    <mergeCell ref="J1:K1"/>
    <mergeCell ref="U10:V10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HSV_00_a1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Ilir</dc:creator>
  <cp:lastModifiedBy>Chongyang Zeng</cp:lastModifiedBy>
  <dcterms:created xsi:type="dcterms:W3CDTF">2015-06-05T18:19:34Z</dcterms:created>
  <dcterms:modified xsi:type="dcterms:W3CDTF">2023-04-30T18:05:22Z</dcterms:modified>
</cp:coreProperties>
</file>