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009\Desktop\"/>
    </mc:Choice>
  </mc:AlternateContent>
  <xr:revisionPtr revIDLastSave="0" documentId="13_ncr:1_{4C493FAB-DE93-4025-A19F-27301F45BB02}" xr6:coauthVersionLast="47" xr6:coauthVersionMax="47" xr10:uidLastSave="{00000000-0000-0000-0000-000000000000}"/>
  <bookViews>
    <workbookView xWindow="-120" yWindow="330" windowWidth="29040" windowHeight="15990" xr2:uid="{D95E548C-0BE8-472E-A14C-582AFC5FBA1F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1" l="1"/>
  <c r="C113" i="1"/>
  <c r="C112" i="1"/>
  <c r="C111" i="1"/>
  <c r="C110" i="1"/>
  <c r="C109" i="1"/>
  <c r="C94" i="1"/>
  <c r="C95" i="1"/>
  <c r="C96" i="1"/>
  <c r="C9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7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D115" i="1" l="1"/>
</calcChain>
</file>

<file path=xl/sharedStrings.xml><?xml version="1.0" encoding="utf-8"?>
<sst xmlns="http://schemas.openxmlformats.org/spreadsheetml/2006/main" count="122" uniqueCount="117">
  <si>
    <t>Физика Лабораторные 2-й курс группа м-232</t>
  </si>
  <si>
    <t>лабораторная работа №19</t>
  </si>
  <si>
    <t>Цель работы: снятие вольт-амперной характеристики вакуумного фотоэлемента и определение зависимости величины фототока насыщения от освещённости фотокатода.</t>
  </si>
  <si>
    <t>Приборы: экспериментальная установка.</t>
  </si>
  <si>
    <t>Ход работы</t>
  </si>
  <si>
    <t>3. Источником питания осторожно изменяем напряжение от 0 до 150 В; через каждые 10 В записываем значения тока Ім для очередного значения напряжения Uм. Результаты занесли в таблицу.</t>
  </si>
  <si>
    <t>2. Включением тумблера «ФЭ» замыкаем цепь фотоэлемента. Включаем лампу.</t>
  </si>
  <si>
    <t>1. Устанавливаем лампочку на минимальном расстоянии от фотоэлемента. Подключаем установку к электрической сети.</t>
  </si>
  <si>
    <t>№ опыта</t>
  </si>
  <si>
    <t>U, в</t>
  </si>
  <si>
    <t>I, мкА</t>
  </si>
  <si>
    <t>Вывод: мы сняли вольт-амперные характеристики вакуумного фотоэл-та и определили зависимости величины потока насыщения от освещенности фотокатода.</t>
  </si>
  <si>
    <t>Лабораторная работа №06</t>
  </si>
  <si>
    <t>цель  работы: изучение зависимости освещенности фотоэлемента от угла поворота оптической оси одного поляроида относительно другого</t>
  </si>
  <si>
    <t>приборы: источник света; фотоэлемент; люксметр; два поляроида.</t>
  </si>
  <si>
    <t>1. Включив источник света, вращением анализатора установили максимальное отклонение стрелки люксометра. Согласно формуле для этого положения φ=0, Iф = Iр.</t>
  </si>
  <si>
    <t>2. Поворачивая анализатор вокруг оси, сняли показания люксометра через каждые 10 градусов в пределах полного оборота.</t>
  </si>
  <si>
    <t>3.построим в полярнных координатах график экспериментальной зависимости Ia/Ip от угла ф. В качестве полярного угла возьмем угол между главными плоскостями поляризатора и анализатора (угол Ф). По радиусу откладываем отношение Ia/Ip. На  этом же чертеже аналогичным образом построили теоретическую зависимость (Ia/Ip)теор = cos^2ф.</t>
  </si>
  <si>
    <t>4. По формуле (2) рассчитали степень поляризации поляроида.</t>
  </si>
  <si>
    <t>5. Построили в декартовых координатах экспериментальную зависимость отношения интенсивностей поляризованного света Ia/Ip от cos^2 Ф (в ннтервале изменения ф от.0° до 360°).</t>
  </si>
  <si>
    <t>y</t>
  </si>
  <si>
    <t>cos^2ф</t>
  </si>
  <si>
    <t>Ip</t>
  </si>
  <si>
    <t>Ia</t>
  </si>
  <si>
    <t>Ia/Ip</t>
  </si>
  <si>
    <t>Вывод: изучили зависимости освещенности фотоэлемента от угла поворота оптической оси одного поляроида относительно другого.</t>
  </si>
  <si>
    <t>Лабораторная работа 3.04</t>
  </si>
  <si>
    <t>ОПРЕДЕЛЕНИЕ ДЛИНЫ ВОЛНЫ СВЕТА ПРИ ПОМОЩИ ИНТЕРФЕРЕНЦИОННЫХ КОЛЕЦ НЬЮТОНА</t>
  </si>
  <si>
    <t>Цель работы: определение длины волны монохроматического света с использованием явления интерференции</t>
  </si>
  <si>
    <t>Приборы: установка для наблюдения колец Ныютона</t>
  </si>
  <si>
    <t>Проведение измерений и обработка результатов</t>
  </si>
  <si>
    <t>Dк</t>
  </si>
  <si>
    <t>номер кольца, N</t>
  </si>
  <si>
    <t>квадрат диаметра кольца, Dk^2</t>
  </si>
  <si>
    <t>квадрат диаметра тёмных колец линейно зависит от номера кольца. Поэтому, построив зависимость квадрата диаметров тёмных колец от их порядкового номера N, по наклону этой прямой определить радиус кривизны линзы R:</t>
  </si>
  <si>
    <t>14,85*10^-3 м</t>
  </si>
  <si>
    <t>*10^-3м</t>
  </si>
  <si>
    <t>λкр = 660нм</t>
  </si>
  <si>
    <t>4λR=((D^2m -D^2k)/m-k)</t>
  </si>
  <si>
    <t>квадрат диаметра кольца, Dз^2</t>
  </si>
  <si>
    <t>диаметр зеленых колец (Dз)</t>
  </si>
  <si>
    <t>R=(1/4λ)*(ΔD^2/ΔN)</t>
  </si>
  <si>
    <t>λ= (1/4R)*(ΔD^2/ΔN)</t>
  </si>
  <si>
    <t>Вывод: определили длину волны монохоматического света с использованием явления интерференции.</t>
  </si>
  <si>
    <t>Лабораторная работа 3.23</t>
  </si>
  <si>
    <t>ИЗУЧЕНИЕ ПОЛУПРОВОДНИКОВОГО ДИОДА</t>
  </si>
  <si>
    <t>Цель работы: снятие вольт-амперной характеристики полупроводникового диода.</t>
  </si>
  <si>
    <t>Приборы: полупроводниковые диоды, установка для регистрации их вольт-амперных характеристик</t>
  </si>
  <si>
    <t>1. Ознакомиться с установкой и нанесённой на ней схемой соединений, обратить внимание на переключатель снятия прямой и обратной ветвей, рукоятку ЛАТР, переключатель диодов № 1 и № 2 и сами диоды в окнах панели</t>
  </si>
  <si>
    <t>2. Включив установку в сеть, поставить переключатель на регистрацию прямой ветви вольтамперной характеристики одного из диодов и провести измерения 10-15 точек кривой в диапазоне, допускаемом установленными приборами.</t>
  </si>
  <si>
    <t>3. После переключения провести измерения 5-10 точек обратной ветви для такого же диода.</t>
  </si>
  <si>
    <t>4. По всем полученным точкам построить полную вольт-аперную характеристику диода.</t>
  </si>
  <si>
    <t>Прямой</t>
  </si>
  <si>
    <t>I, A</t>
  </si>
  <si>
    <t>U, B</t>
  </si>
  <si>
    <t>Обратный</t>
  </si>
  <si>
    <t>Вывод: Сняли вольт-амперные характеристики полупроводникового диода.</t>
  </si>
  <si>
    <t>Лабораторная работа 3.21</t>
  </si>
  <si>
    <t>ИССЛЕДОВАНИЕ ЗАВИСИМОСТИ СОПРОТИВЛЕНИЯ ПОЛУПРОВОДНИКА И МЕТАЛЛА ОТ ТЕМПЕРАТУРЫ</t>
  </si>
  <si>
    <t>Цель работы: на основе полученных графиков зависимости электросопротивления от температуры оценить степень влияния температуры, а также ширину запретной зоны полупроводника.</t>
  </si>
  <si>
    <t>Приборы: установка для измерения температурных зависимостей сопротивления, полупроводниковый и медный терморезисторы.</t>
  </si>
  <si>
    <t>Порядок выполнения измерении</t>
  </si>
  <si>
    <t>Rm(Om)</t>
  </si>
  <si>
    <t>Rn(Om)</t>
  </si>
  <si>
    <t>t(C)</t>
  </si>
  <si>
    <t>T = 273k</t>
  </si>
  <si>
    <t xml:space="preserve">2. Определение длины световой волны, пропускаемой зелёным светофильтром:  поставить зелёный светофильтр пред осветителем; </t>
  </si>
  <si>
    <t>измерить диаметры тёмных интерференшионных колец; результаты записать в таблицу; построить график зависимости квадратов диаметров от номера кольца (прямая линия); определить длину волны зелёного света.</t>
  </si>
  <si>
    <t xml:space="preserve">расположения интерференционных колец Ньютона на шкале окуляра; поставить перед осветителем красный светофильтр (λкр = 660нм); отсчитать по окулярной шкале диаметры первого </t>
  </si>
  <si>
    <t xml:space="preserve">I. Определение радиуса кривизны линзы: включить осветитель; проверить резкость картинки и правильность </t>
  </si>
  <si>
    <t>и последуюших тёмных колец; измерить диаметры Dm и Dк сделав соответствующий перерасчёт на увеличение, даваемое микроскопом, и занести данные в таблицу;</t>
  </si>
  <si>
    <t>Вывод: на основе полученных графиков зависимости электросопротивления от температуры оценили степень влияния температуры, а также ширину запретной зоны полупроводника.</t>
  </si>
  <si>
    <t xml:space="preserve">Построить график Rn(t) и по нему приближённо определить средний температурный коэффициент электросопротивления полупроводника а в той же области — около 50 С. </t>
  </si>
  <si>
    <t xml:space="preserve">Составить таблицу, содержащую t(C),T(K),Rм,Rn. Построить график Rм(T) и по нему определить температурный коэффициент электросопротивления металла а=(I/R)(ΔR/ΔT) в области около 50 °С. </t>
  </si>
  <si>
    <t>Сопоставить температурные коэффициенты металла и полупроводника, т.е. чувствительность датчиков к температуре.</t>
  </si>
  <si>
    <t>Лабораторная работа 3.25</t>
  </si>
  <si>
    <t>ОПРЕДЕЛЕНИЕ КОЭФФИЦИЕНТА ПОГЛОЩЕНИЯ</t>
  </si>
  <si>
    <t>ИЗЛУЧЕНИЙ В АЛЮМИНИИ</t>
  </si>
  <si>
    <t>Цель работы: с помощью радиометра Б-4 исследовать по-</t>
  </si>
  <si>
    <t>глощение в слоях алюминия и определить</t>
  </si>
  <si>
    <t>коэффициент поглощения.</t>
  </si>
  <si>
    <t>проверить исправность пеесчетной схемы, для чего:</t>
  </si>
  <si>
    <t>поставить переключатель полярности импульсов в положение -</t>
  </si>
  <si>
    <t>зафиксировать кнопку коэффициента пересчета 1:1</t>
  </si>
  <si>
    <t>включить прибор кнопкой "СБРОС"</t>
  </si>
  <si>
    <t>одновременно нажать кнопку "50 Гц" и, запустив секундомер, посчитать число импульсов за 1 мин.</t>
  </si>
  <si>
    <t>затем нажатием кнопки "СТОП" прекратить отсчет.</t>
  </si>
  <si>
    <t>измерить "Естественный фон" ионизирующего излучения, для чего:</t>
  </si>
  <si>
    <t>перекрыть выходную щель контейнера толстой свинцовой пластиной</t>
  </si>
  <si>
    <t>кнопкой «Сброс» установить нулевые показания;</t>
  </si>
  <si>
    <t>установить переключатель полярности импульсов</t>
  </si>
  <si>
    <t>положение "-|_|-"</t>
  </si>
  <si>
    <t>запустив счётчик кнопкой «пуск» одновременно</t>
  </si>
  <si>
    <t>с секундомером, зарсгистрировать число импульсов № за
мин.</t>
  </si>
  <si>
    <t>фольги толщиной d = 0,02 мм (все поглотители оправле-</t>
  </si>
  <si>
    <t>рядок работы такой же, как</t>
  </si>
  <si>
    <t>и при измерении «естествен-</t>
  </si>
  <si>
    <t>ного фона» ионизирующего излучения.</t>
  </si>
  <si>
    <t>число импульсов N</t>
  </si>
  <si>
    <t>Зарегистрировать за время t=l мин</t>
  </si>
  <si>
    <t>после прохождения излучения через 4-6 различных по-</t>
  </si>
  <si>
    <t>глотителей, содержащих от 0 до 50 слоёв алюминиевой</t>
  </si>
  <si>
    <t>ны в футляры, число слоёв m написано на футляре). По-</t>
  </si>
  <si>
    <t>Рассчитать число импульсов</t>
  </si>
  <si>
    <t>секунду, поступивших от</t>
  </si>
  <si>
    <t>источника через каждый из поглотителей</t>
  </si>
  <si>
    <t>счётчик (за вычетом фона)</t>
  </si>
  <si>
    <t>Рассчитать (в см) толшину слоёв алюминия в каждом по-</t>
  </si>
  <si>
    <t>глотителе</t>
  </si>
  <si>
    <t>X</t>
  </si>
  <si>
    <t xml:space="preserve">Составить таблицу, содержащую: m - число слоёв, </t>
  </si>
  <si>
    <t>X - толщину в см, Inl</t>
  </si>
  <si>
    <t>Нанести на график точки (X, In), убедиться в прямоли-</t>
  </si>
  <si>
    <t>нейности графика, по наклону прямой определить коэф-</t>
  </si>
  <si>
    <t>фициент поглощения и (см-) как</t>
  </si>
  <si>
    <t>L</t>
  </si>
  <si>
    <t>Вывод: с помощью радиометра Б-4 исследовать поглощение в слоях алюминия и определить коэффициент поглощения.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</si>
</sst>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1D2125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A848-485A-430E-B95E-0B7789DCE90A}">
  <dimension ref="A1:H240"/>
  <sheetViews>
    <sheetView tabSelected="1" topLeftCell="A220" zoomScaleNormal="100" workbookViewId="0">
      <selection activeCell="A190" sqref="A190:K240"/>
    </sheetView>
  </sheetViews>
  <sheetFormatPr defaultRowHeight="15" x14ac:dyDescent="0.25"/>
  <cols>
    <col min="1" max="1" width="10.85546875" customWidth="1"/>
    <col min="2" max="2" width="17.7109375" customWidth="1"/>
  </cols>
  <sheetData>
    <row r="1" spans="1:8" ht="18.75" x14ac:dyDescent="0.3">
      <c r="A1" s="3" t="s">
        <v>0</v>
      </c>
      <c r="B1" s="3"/>
      <c r="C1" s="3"/>
      <c r="D1" s="3"/>
      <c r="E1" s="3"/>
      <c r="F1" s="3"/>
      <c r="G1" s="3"/>
      <c r="H1" s="3"/>
    </row>
    <row r="3" spans="1:8" x14ac:dyDescent="0.25">
      <c r="A3" t="s">
        <v>1</v>
      </c>
    </row>
    <row r="5" spans="1:8" x14ac:dyDescent="0.25">
      <c r="A5" t="s">
        <v>2</v>
      </c>
    </row>
    <row r="6" spans="1:8" x14ac:dyDescent="0.25">
      <c r="A6" t="s">
        <v>3</v>
      </c>
    </row>
    <row r="8" spans="1:8" x14ac:dyDescent="0.25">
      <c r="A8" t="s">
        <v>4</v>
      </c>
    </row>
    <row r="10" spans="1:8" x14ac:dyDescent="0.25">
      <c r="A10" t="s">
        <v>7</v>
      </c>
    </row>
    <row r="11" spans="1:8" x14ac:dyDescent="0.25">
      <c r="A11" t="s">
        <v>6</v>
      </c>
    </row>
    <row r="12" spans="1:8" x14ac:dyDescent="0.25">
      <c r="A12" t="s">
        <v>5</v>
      </c>
    </row>
    <row r="15" spans="1:8" x14ac:dyDescent="0.25">
      <c r="A15" s="1" t="s">
        <v>8</v>
      </c>
      <c r="B15" s="1" t="s">
        <v>9</v>
      </c>
      <c r="C15" s="1" t="s">
        <v>10</v>
      </c>
    </row>
    <row r="16" spans="1:8" x14ac:dyDescent="0.25">
      <c r="A16" s="1">
        <v>1</v>
      </c>
      <c r="B16" s="1">
        <v>15</v>
      </c>
      <c r="C16" s="1">
        <v>28</v>
      </c>
    </row>
    <row r="17" spans="1:3" x14ac:dyDescent="0.25">
      <c r="A17" s="1">
        <v>2</v>
      </c>
      <c r="B17" s="1">
        <v>25</v>
      </c>
      <c r="C17" s="1">
        <v>44</v>
      </c>
    </row>
    <row r="18" spans="1:3" x14ac:dyDescent="0.25">
      <c r="A18" s="1">
        <v>3</v>
      </c>
      <c r="B18" s="1">
        <v>35</v>
      </c>
      <c r="C18" s="1">
        <v>53</v>
      </c>
    </row>
    <row r="20" spans="1:3" ht="16.5" x14ac:dyDescent="0.3">
      <c r="A20" s="2" t="s">
        <v>11</v>
      </c>
    </row>
    <row r="23" spans="1:3" x14ac:dyDescent="0.25">
      <c r="A23" t="s">
        <v>12</v>
      </c>
    </row>
    <row r="25" spans="1:3" x14ac:dyDescent="0.25">
      <c r="A25" t="s">
        <v>13</v>
      </c>
    </row>
    <row r="26" spans="1:3" x14ac:dyDescent="0.25">
      <c r="A26" t="s">
        <v>14</v>
      </c>
    </row>
    <row r="28" spans="1:3" x14ac:dyDescent="0.25">
      <c r="A28" t="s">
        <v>4</v>
      </c>
    </row>
    <row r="30" spans="1:3" x14ac:dyDescent="0.25">
      <c r="A30" t="s">
        <v>15</v>
      </c>
    </row>
    <row r="31" spans="1:3" x14ac:dyDescent="0.25">
      <c r="A31" t="s">
        <v>16</v>
      </c>
    </row>
    <row r="32" spans="1:3" x14ac:dyDescent="0.25">
      <c r="A32" t="s">
        <v>17</v>
      </c>
    </row>
    <row r="33" spans="1:5" x14ac:dyDescent="0.25">
      <c r="A33" t="s">
        <v>18</v>
      </c>
    </row>
    <row r="34" spans="1:5" x14ac:dyDescent="0.25">
      <c r="A34" t="s">
        <v>19</v>
      </c>
    </row>
    <row r="36" spans="1:5" x14ac:dyDescent="0.25">
      <c r="A36" t="s">
        <v>20</v>
      </c>
      <c r="B36" t="s">
        <v>22</v>
      </c>
      <c r="C36" t="s">
        <v>23</v>
      </c>
      <c r="D36" t="s">
        <v>21</v>
      </c>
      <c r="E36" t="s">
        <v>24</v>
      </c>
    </row>
    <row r="37" spans="1:5" x14ac:dyDescent="0.25">
      <c r="A37">
        <v>0</v>
      </c>
      <c r="B37">
        <v>47</v>
      </c>
      <c r="C37">
        <v>0.81</v>
      </c>
      <c r="D37">
        <v>1</v>
      </c>
      <c r="E37">
        <f>B37/C37</f>
        <v>58.02469135802469</v>
      </c>
    </row>
    <row r="38" spans="1:5" x14ac:dyDescent="0.25">
      <c r="A38">
        <v>10</v>
      </c>
      <c r="B38">
        <v>37</v>
      </c>
      <c r="C38">
        <v>0.6</v>
      </c>
      <c r="D38">
        <v>0.96</v>
      </c>
      <c r="E38">
        <f t="shared" ref="E38:E73" si="0">B38/C38</f>
        <v>61.666666666666671</v>
      </c>
    </row>
    <row r="39" spans="1:5" x14ac:dyDescent="0.25">
      <c r="A39">
        <v>20</v>
      </c>
      <c r="B39">
        <v>29</v>
      </c>
      <c r="C39">
        <v>0.5</v>
      </c>
      <c r="D39">
        <v>0.88</v>
      </c>
      <c r="E39">
        <f t="shared" si="0"/>
        <v>58</v>
      </c>
    </row>
    <row r="40" spans="1:5" x14ac:dyDescent="0.25">
      <c r="A40">
        <v>30</v>
      </c>
      <c r="B40">
        <v>20</v>
      </c>
      <c r="C40">
        <v>0.34</v>
      </c>
      <c r="D40">
        <v>0.75</v>
      </c>
      <c r="E40">
        <f t="shared" si="0"/>
        <v>58.823529411764703</v>
      </c>
    </row>
    <row r="41" spans="1:5" x14ac:dyDescent="0.25">
      <c r="A41">
        <f>A40+10</f>
        <v>40</v>
      </c>
      <c r="B41">
        <v>11</v>
      </c>
      <c r="C41">
        <v>0.18</v>
      </c>
      <c r="D41">
        <v>0.57999999999999996</v>
      </c>
      <c r="E41">
        <f t="shared" si="0"/>
        <v>61.111111111111114</v>
      </c>
    </row>
    <row r="42" spans="1:5" x14ac:dyDescent="0.25">
      <c r="A42">
        <f t="shared" ref="A42:A73" si="1">A41+10</f>
        <v>50</v>
      </c>
      <c r="B42">
        <v>3</v>
      </c>
      <c r="C42">
        <v>0.08</v>
      </c>
      <c r="D42">
        <v>0.41</v>
      </c>
      <c r="E42">
        <f t="shared" si="0"/>
        <v>37.5</v>
      </c>
    </row>
    <row r="43" spans="1:5" x14ac:dyDescent="0.25">
      <c r="A43">
        <f t="shared" si="1"/>
        <v>60</v>
      </c>
      <c r="B43">
        <v>3</v>
      </c>
      <c r="C43">
        <v>0.05</v>
      </c>
      <c r="D43">
        <v>0.25</v>
      </c>
      <c r="E43">
        <f t="shared" si="0"/>
        <v>60</v>
      </c>
    </row>
    <row r="44" spans="1:5" x14ac:dyDescent="0.25">
      <c r="A44">
        <f t="shared" si="1"/>
        <v>70</v>
      </c>
      <c r="B44">
        <v>1</v>
      </c>
      <c r="C44">
        <v>0.03</v>
      </c>
      <c r="D44">
        <v>0.11</v>
      </c>
      <c r="E44">
        <f t="shared" si="0"/>
        <v>33.333333333333336</v>
      </c>
    </row>
    <row r="45" spans="1:5" x14ac:dyDescent="0.25">
      <c r="A45">
        <f t="shared" si="1"/>
        <v>80</v>
      </c>
      <c r="B45">
        <v>10</v>
      </c>
      <c r="C45">
        <v>0.17</v>
      </c>
      <c r="D45">
        <v>0.03</v>
      </c>
      <c r="E45">
        <f t="shared" si="0"/>
        <v>58.823529411764703</v>
      </c>
    </row>
    <row r="46" spans="1:5" x14ac:dyDescent="0.25">
      <c r="A46">
        <f t="shared" si="1"/>
        <v>90</v>
      </c>
      <c r="B46">
        <v>15</v>
      </c>
      <c r="C46">
        <v>0.25</v>
      </c>
      <c r="D46">
        <v>0</v>
      </c>
      <c r="E46">
        <f t="shared" si="0"/>
        <v>60</v>
      </c>
    </row>
    <row r="47" spans="1:5" x14ac:dyDescent="0.25">
      <c r="A47">
        <f t="shared" si="1"/>
        <v>100</v>
      </c>
      <c r="B47">
        <v>23</v>
      </c>
      <c r="C47">
        <v>0.43</v>
      </c>
      <c r="D47">
        <v>0.03</v>
      </c>
      <c r="E47">
        <f t="shared" si="0"/>
        <v>53.488372093023258</v>
      </c>
    </row>
    <row r="48" spans="1:5" x14ac:dyDescent="0.25">
      <c r="A48">
        <f t="shared" si="1"/>
        <v>110</v>
      </c>
      <c r="B48">
        <v>39</v>
      </c>
      <c r="C48">
        <v>0.67</v>
      </c>
      <c r="D48">
        <v>0.11</v>
      </c>
      <c r="E48">
        <f t="shared" si="0"/>
        <v>58.208955223880594</v>
      </c>
    </row>
    <row r="49" spans="1:5" x14ac:dyDescent="0.25">
      <c r="A49">
        <f t="shared" si="1"/>
        <v>120</v>
      </c>
      <c r="B49">
        <v>44</v>
      </c>
      <c r="C49">
        <v>0.75</v>
      </c>
      <c r="D49">
        <v>0.41</v>
      </c>
      <c r="E49">
        <f t="shared" si="0"/>
        <v>58.666666666666664</v>
      </c>
    </row>
    <row r="50" spans="1:5" x14ac:dyDescent="0.25">
      <c r="A50">
        <f t="shared" si="1"/>
        <v>130</v>
      </c>
      <c r="B50">
        <v>51</v>
      </c>
      <c r="C50">
        <v>0.87</v>
      </c>
      <c r="D50">
        <v>0.57999999999999996</v>
      </c>
      <c r="E50">
        <f t="shared" si="0"/>
        <v>58.620689655172413</v>
      </c>
    </row>
    <row r="51" spans="1:5" x14ac:dyDescent="0.25">
      <c r="A51">
        <f t="shared" si="1"/>
        <v>140</v>
      </c>
      <c r="B51">
        <v>56</v>
      </c>
      <c r="C51">
        <v>0.96</v>
      </c>
      <c r="D51">
        <v>0.75</v>
      </c>
      <c r="E51">
        <f t="shared" si="0"/>
        <v>58.333333333333336</v>
      </c>
    </row>
    <row r="52" spans="1:5" x14ac:dyDescent="0.25">
      <c r="A52">
        <f t="shared" si="1"/>
        <v>150</v>
      </c>
      <c r="B52">
        <v>58</v>
      </c>
      <c r="C52">
        <v>1</v>
      </c>
      <c r="D52">
        <v>0.88</v>
      </c>
      <c r="E52">
        <f t="shared" si="0"/>
        <v>58</v>
      </c>
    </row>
    <row r="53" spans="1:5" x14ac:dyDescent="0.25">
      <c r="A53">
        <f t="shared" si="1"/>
        <v>160</v>
      </c>
      <c r="B53">
        <v>58</v>
      </c>
      <c r="C53">
        <v>1</v>
      </c>
      <c r="D53">
        <v>0.96</v>
      </c>
      <c r="E53">
        <f t="shared" si="0"/>
        <v>58</v>
      </c>
    </row>
    <row r="54" spans="1:5" x14ac:dyDescent="0.25">
      <c r="A54">
        <f t="shared" si="1"/>
        <v>170</v>
      </c>
      <c r="B54">
        <v>54</v>
      </c>
      <c r="C54">
        <v>0.93</v>
      </c>
      <c r="D54">
        <v>1</v>
      </c>
      <c r="E54">
        <f t="shared" si="0"/>
        <v>58.064516129032256</v>
      </c>
    </row>
    <row r="55" spans="1:5" x14ac:dyDescent="0.25">
      <c r="A55">
        <f t="shared" si="1"/>
        <v>180</v>
      </c>
      <c r="B55">
        <v>48</v>
      </c>
      <c r="C55">
        <v>0.82</v>
      </c>
      <c r="D55">
        <v>0.96</v>
      </c>
      <c r="E55">
        <f t="shared" si="0"/>
        <v>58.536585365853661</v>
      </c>
    </row>
    <row r="56" spans="1:5" x14ac:dyDescent="0.25">
      <c r="A56">
        <f t="shared" si="1"/>
        <v>190</v>
      </c>
      <c r="B56">
        <v>39</v>
      </c>
      <c r="C56">
        <v>0.67</v>
      </c>
      <c r="D56">
        <v>0.88</v>
      </c>
      <c r="E56">
        <f t="shared" si="0"/>
        <v>58.208955223880594</v>
      </c>
    </row>
    <row r="57" spans="1:5" x14ac:dyDescent="0.25">
      <c r="A57">
        <f t="shared" si="1"/>
        <v>200</v>
      </c>
      <c r="B57">
        <v>30</v>
      </c>
      <c r="C57">
        <v>0.51</v>
      </c>
      <c r="D57">
        <v>0.75</v>
      </c>
      <c r="E57">
        <f t="shared" si="0"/>
        <v>58.823529411764703</v>
      </c>
    </row>
    <row r="58" spans="1:5" x14ac:dyDescent="0.25">
      <c r="A58">
        <f t="shared" si="1"/>
        <v>210</v>
      </c>
      <c r="B58">
        <v>21</v>
      </c>
      <c r="C58">
        <v>0.36</v>
      </c>
      <c r="D58">
        <v>0.98</v>
      </c>
      <c r="E58">
        <f t="shared" si="0"/>
        <v>58.333333333333336</v>
      </c>
    </row>
    <row r="59" spans="1:5" x14ac:dyDescent="0.25">
      <c r="A59">
        <f t="shared" si="1"/>
        <v>220</v>
      </c>
      <c r="B59">
        <v>12</v>
      </c>
      <c r="C59">
        <v>0.2</v>
      </c>
      <c r="D59">
        <v>0.41</v>
      </c>
      <c r="E59">
        <f t="shared" si="0"/>
        <v>60</v>
      </c>
    </row>
    <row r="60" spans="1:5" x14ac:dyDescent="0.25">
      <c r="A60">
        <f t="shared" si="1"/>
        <v>230</v>
      </c>
      <c r="B60">
        <v>6</v>
      </c>
      <c r="C60">
        <v>0.1</v>
      </c>
      <c r="D60">
        <v>0.25</v>
      </c>
      <c r="E60">
        <f t="shared" si="0"/>
        <v>60</v>
      </c>
    </row>
    <row r="61" spans="1:5" x14ac:dyDescent="0.25">
      <c r="A61">
        <f t="shared" si="1"/>
        <v>240</v>
      </c>
      <c r="B61">
        <v>4</v>
      </c>
      <c r="C61">
        <v>0.06</v>
      </c>
      <c r="D61">
        <v>0.11</v>
      </c>
      <c r="E61">
        <f t="shared" si="0"/>
        <v>66.666666666666671</v>
      </c>
    </row>
    <row r="62" spans="1:5" x14ac:dyDescent="0.25">
      <c r="A62">
        <f t="shared" si="1"/>
        <v>250</v>
      </c>
      <c r="B62">
        <v>4</v>
      </c>
      <c r="C62">
        <v>0.06</v>
      </c>
      <c r="D62">
        <v>0.03</v>
      </c>
      <c r="E62">
        <f t="shared" si="0"/>
        <v>66.666666666666671</v>
      </c>
    </row>
    <row r="63" spans="1:5" x14ac:dyDescent="0.25">
      <c r="A63">
        <f t="shared" si="1"/>
        <v>260</v>
      </c>
      <c r="B63">
        <v>8</v>
      </c>
      <c r="C63">
        <v>0.13</v>
      </c>
      <c r="D63">
        <v>0</v>
      </c>
      <c r="E63">
        <f t="shared" si="0"/>
        <v>61.538461538461533</v>
      </c>
    </row>
    <row r="64" spans="1:5" x14ac:dyDescent="0.25">
      <c r="A64">
        <f t="shared" si="1"/>
        <v>270</v>
      </c>
      <c r="B64">
        <v>15</v>
      </c>
      <c r="C64">
        <v>0.25</v>
      </c>
      <c r="D64">
        <v>0.03</v>
      </c>
      <c r="E64">
        <f t="shared" si="0"/>
        <v>60</v>
      </c>
    </row>
    <row r="65" spans="1:5" x14ac:dyDescent="0.25">
      <c r="A65">
        <f t="shared" si="1"/>
        <v>280</v>
      </c>
      <c r="B65">
        <v>23</v>
      </c>
      <c r="C65">
        <v>0.39</v>
      </c>
      <c r="D65">
        <v>0.11</v>
      </c>
      <c r="E65">
        <f t="shared" si="0"/>
        <v>58.974358974358971</v>
      </c>
    </row>
    <row r="66" spans="1:5" x14ac:dyDescent="0.25">
      <c r="A66">
        <f t="shared" si="1"/>
        <v>290</v>
      </c>
      <c r="B66">
        <v>32</v>
      </c>
      <c r="C66">
        <v>0.55000000000000004</v>
      </c>
      <c r="D66">
        <v>0.25</v>
      </c>
      <c r="E66">
        <f t="shared" si="0"/>
        <v>58.18181818181818</v>
      </c>
    </row>
    <row r="67" spans="1:5" x14ac:dyDescent="0.25">
      <c r="A67">
        <f t="shared" si="1"/>
        <v>300</v>
      </c>
      <c r="B67">
        <v>41</v>
      </c>
      <c r="C67">
        <v>0.7</v>
      </c>
      <c r="D67">
        <v>0.41</v>
      </c>
      <c r="E67">
        <f t="shared" si="0"/>
        <v>58.571428571428577</v>
      </c>
    </row>
    <row r="68" spans="1:5" x14ac:dyDescent="0.25">
      <c r="A68">
        <f t="shared" si="1"/>
        <v>310</v>
      </c>
      <c r="B68">
        <v>48</v>
      </c>
      <c r="C68">
        <v>0.82</v>
      </c>
      <c r="D68">
        <v>0.38</v>
      </c>
      <c r="E68">
        <f t="shared" si="0"/>
        <v>58.536585365853661</v>
      </c>
    </row>
    <row r="69" spans="1:5" x14ac:dyDescent="0.25">
      <c r="A69">
        <f t="shared" si="1"/>
        <v>320</v>
      </c>
      <c r="B69">
        <v>33</v>
      </c>
      <c r="C69">
        <v>0.91</v>
      </c>
      <c r="D69">
        <v>0.75</v>
      </c>
      <c r="E69">
        <f t="shared" si="0"/>
        <v>36.263736263736263</v>
      </c>
    </row>
    <row r="70" spans="1:5" x14ac:dyDescent="0.25">
      <c r="A70">
        <f t="shared" si="1"/>
        <v>330</v>
      </c>
      <c r="B70">
        <v>36</v>
      </c>
      <c r="C70">
        <v>0.96</v>
      </c>
      <c r="D70">
        <v>0.88</v>
      </c>
      <c r="E70">
        <f t="shared" si="0"/>
        <v>37.5</v>
      </c>
    </row>
    <row r="71" spans="1:5" x14ac:dyDescent="0.25">
      <c r="A71">
        <f t="shared" si="1"/>
        <v>340</v>
      </c>
      <c r="B71">
        <v>36</v>
      </c>
      <c r="C71">
        <v>0.96</v>
      </c>
      <c r="D71">
        <v>0.96</v>
      </c>
      <c r="E71">
        <f t="shared" si="0"/>
        <v>37.5</v>
      </c>
    </row>
    <row r="72" spans="1:5" x14ac:dyDescent="0.25">
      <c r="A72">
        <f t="shared" si="1"/>
        <v>350</v>
      </c>
      <c r="B72">
        <v>31</v>
      </c>
      <c r="C72">
        <v>0.87</v>
      </c>
      <c r="D72">
        <v>0.96</v>
      </c>
      <c r="E72">
        <f t="shared" si="0"/>
        <v>35.632183908045974</v>
      </c>
    </row>
    <row r="73" spans="1:5" x14ac:dyDescent="0.25">
      <c r="A73">
        <f t="shared" si="1"/>
        <v>360</v>
      </c>
      <c r="B73">
        <v>32</v>
      </c>
      <c r="C73">
        <v>0.89</v>
      </c>
      <c r="D73">
        <v>1</v>
      </c>
      <c r="E73">
        <f t="shared" si="0"/>
        <v>35.955056179775283</v>
      </c>
    </row>
    <row r="76" spans="1:5" x14ac:dyDescent="0.25">
      <c r="A76" t="s">
        <v>25</v>
      </c>
    </row>
    <row r="80" spans="1:5" x14ac:dyDescent="0.25">
      <c r="A80" t="s">
        <v>26</v>
      </c>
    </row>
    <row r="81" spans="1:3" x14ac:dyDescent="0.25">
      <c r="A81" t="s">
        <v>27</v>
      </c>
    </row>
    <row r="83" spans="1:3" x14ac:dyDescent="0.25">
      <c r="A83" t="s">
        <v>28</v>
      </c>
    </row>
    <row r="85" spans="1:3" x14ac:dyDescent="0.25">
      <c r="A85" t="s">
        <v>29</v>
      </c>
    </row>
    <row r="87" spans="1:3" x14ac:dyDescent="0.25">
      <c r="A87" t="s">
        <v>30</v>
      </c>
    </row>
    <row r="89" spans="1:3" ht="19.5" customHeight="1" x14ac:dyDescent="0.25">
      <c r="A89" t="s">
        <v>69</v>
      </c>
    </row>
    <row r="90" spans="1:3" x14ac:dyDescent="0.25">
      <c r="A90" t="s">
        <v>68</v>
      </c>
    </row>
    <row r="91" spans="1:3" x14ac:dyDescent="0.25">
      <c r="A91" t="s">
        <v>70</v>
      </c>
    </row>
    <row r="92" spans="1:3" ht="42" customHeight="1" x14ac:dyDescent="0.25">
      <c r="A92" t="s">
        <v>31</v>
      </c>
      <c r="B92" t="s">
        <v>32</v>
      </c>
      <c r="C92" t="s">
        <v>33</v>
      </c>
    </row>
    <row r="93" spans="1:3" x14ac:dyDescent="0.25">
      <c r="A93">
        <v>3</v>
      </c>
      <c r="B93">
        <v>1</v>
      </c>
      <c r="C93">
        <f>A93*A93</f>
        <v>9</v>
      </c>
    </row>
    <row r="94" spans="1:3" x14ac:dyDescent="0.25">
      <c r="A94">
        <v>4</v>
      </c>
      <c r="B94">
        <v>2</v>
      </c>
      <c r="C94">
        <f t="shared" ref="C94:C97" si="2">A94*A94</f>
        <v>16</v>
      </c>
    </row>
    <row r="95" spans="1:3" x14ac:dyDescent="0.25">
      <c r="A95">
        <v>5</v>
      </c>
      <c r="B95">
        <v>3</v>
      </c>
      <c r="C95">
        <f t="shared" si="2"/>
        <v>25</v>
      </c>
    </row>
    <row r="96" spans="1:3" x14ac:dyDescent="0.25">
      <c r="A96">
        <v>6</v>
      </c>
      <c r="B96">
        <v>4</v>
      </c>
      <c r="C96">
        <f t="shared" si="2"/>
        <v>36</v>
      </c>
    </row>
    <row r="97" spans="1:6" x14ac:dyDescent="0.25">
      <c r="A97">
        <v>7</v>
      </c>
      <c r="B97">
        <v>5</v>
      </c>
      <c r="C97">
        <f t="shared" si="2"/>
        <v>49</v>
      </c>
    </row>
    <row r="99" spans="1:6" x14ac:dyDescent="0.25">
      <c r="A99" t="s">
        <v>34</v>
      </c>
    </row>
    <row r="101" spans="1:6" x14ac:dyDescent="0.25">
      <c r="A101" t="s">
        <v>37</v>
      </c>
    </row>
    <row r="102" spans="1:6" x14ac:dyDescent="0.25">
      <c r="A102" t="s">
        <v>38</v>
      </c>
    </row>
    <row r="103" spans="1:6" x14ac:dyDescent="0.25">
      <c r="A103" t="s">
        <v>41</v>
      </c>
      <c r="F103" t="s">
        <v>35</v>
      </c>
    </row>
    <row r="106" spans="1:6" x14ac:dyDescent="0.25">
      <c r="A106" t="s">
        <v>66</v>
      </c>
    </row>
    <row r="107" spans="1:6" x14ac:dyDescent="0.25">
      <c r="A107" t="s">
        <v>67</v>
      </c>
    </row>
    <row r="108" spans="1:6" x14ac:dyDescent="0.25">
      <c r="A108" t="s">
        <v>40</v>
      </c>
      <c r="B108" t="s">
        <v>32</v>
      </c>
      <c r="C108" t="s">
        <v>39</v>
      </c>
    </row>
    <row r="109" spans="1:6" x14ac:dyDescent="0.25">
      <c r="A109">
        <v>3.5</v>
      </c>
      <c r="B109">
        <v>1</v>
      </c>
      <c r="C109">
        <f>A109*A109</f>
        <v>12.25</v>
      </c>
    </row>
    <row r="110" spans="1:6" x14ac:dyDescent="0.25">
      <c r="A110">
        <v>4</v>
      </c>
      <c r="B110">
        <v>2</v>
      </c>
      <c r="C110">
        <f t="shared" ref="C110:C113" si="3">A110*A110</f>
        <v>16</v>
      </c>
    </row>
    <row r="111" spans="1:6" x14ac:dyDescent="0.25">
      <c r="A111">
        <v>4.5</v>
      </c>
      <c r="B111">
        <v>3</v>
      </c>
      <c r="C111">
        <f t="shared" si="3"/>
        <v>20.25</v>
      </c>
    </row>
    <row r="112" spans="1:6" x14ac:dyDescent="0.25">
      <c r="A112">
        <v>5</v>
      </c>
      <c r="B112">
        <v>4</v>
      </c>
      <c r="C112">
        <f t="shared" si="3"/>
        <v>25</v>
      </c>
    </row>
    <row r="113" spans="1:5" x14ac:dyDescent="0.25">
      <c r="A113">
        <v>5.5</v>
      </c>
      <c r="B113">
        <v>5</v>
      </c>
      <c r="C113">
        <f t="shared" si="3"/>
        <v>30.25</v>
      </c>
    </row>
    <row r="115" spans="1:5" x14ac:dyDescent="0.25">
      <c r="A115" t="s">
        <v>42</v>
      </c>
      <c r="D115">
        <f>(1/4*14.85)*((SUM(C109:C113)/5)/(SUM(B109:B113)/5))</f>
        <v>25.678125000000001</v>
      </c>
      <c r="E115" t="s">
        <v>36</v>
      </c>
    </row>
    <row r="117" spans="1:5" x14ac:dyDescent="0.25">
      <c r="A117" t="s">
        <v>43</v>
      </c>
    </row>
    <row r="121" spans="1:5" x14ac:dyDescent="0.25">
      <c r="A121" t="s">
        <v>44</v>
      </c>
    </row>
    <row r="122" spans="1:5" x14ac:dyDescent="0.25">
      <c r="A122" t="s">
        <v>45</v>
      </c>
    </row>
    <row r="124" spans="1:5" x14ac:dyDescent="0.25">
      <c r="A124" t="s">
        <v>46</v>
      </c>
    </row>
    <row r="126" spans="1:5" x14ac:dyDescent="0.25">
      <c r="A126" t="s">
        <v>47</v>
      </c>
    </row>
    <row r="128" spans="1:5" x14ac:dyDescent="0.25">
      <c r="A128" t="s">
        <v>30</v>
      </c>
    </row>
    <row r="129" spans="1:2" x14ac:dyDescent="0.25">
      <c r="A129" t="s">
        <v>48</v>
      </c>
    </row>
    <row r="130" spans="1:2" x14ac:dyDescent="0.25">
      <c r="A130" t="s">
        <v>49</v>
      </c>
    </row>
    <row r="131" spans="1:2" x14ac:dyDescent="0.25">
      <c r="A131" t="s">
        <v>50</v>
      </c>
    </row>
    <row r="132" spans="1:2" x14ac:dyDescent="0.25">
      <c r="A132" t="s">
        <v>51</v>
      </c>
    </row>
    <row r="134" spans="1:2" x14ac:dyDescent="0.25">
      <c r="A134" t="s">
        <v>52</v>
      </c>
    </row>
    <row r="136" spans="1:2" x14ac:dyDescent="0.25">
      <c r="A136" t="s">
        <v>53</v>
      </c>
      <c r="B136" t="s">
        <v>54</v>
      </c>
    </row>
    <row r="137" spans="1:2" x14ac:dyDescent="0.25">
      <c r="A137">
        <v>0</v>
      </c>
      <c r="B137">
        <v>0.15</v>
      </c>
    </row>
    <row r="138" spans="1:2" x14ac:dyDescent="0.25">
      <c r="A138">
        <v>0.1</v>
      </c>
      <c r="B138">
        <v>0.22</v>
      </c>
    </row>
    <row r="139" spans="1:2" x14ac:dyDescent="0.25">
      <c r="A139">
        <v>0.25</v>
      </c>
      <c r="B139">
        <v>0.28999999999999998</v>
      </c>
    </row>
    <row r="140" spans="1:2" x14ac:dyDescent="0.25">
      <c r="A140">
        <v>0.45</v>
      </c>
      <c r="B140">
        <v>0.3</v>
      </c>
    </row>
    <row r="141" spans="1:2" x14ac:dyDescent="0.25">
      <c r="A141">
        <v>0.65</v>
      </c>
      <c r="B141">
        <v>0.3</v>
      </c>
    </row>
    <row r="142" spans="1:2" x14ac:dyDescent="0.25">
      <c r="A142">
        <v>0.82499999999999996</v>
      </c>
      <c r="B142">
        <v>0.31</v>
      </c>
    </row>
    <row r="144" spans="1:2" x14ac:dyDescent="0.25">
      <c r="A144" t="s">
        <v>55</v>
      </c>
    </row>
    <row r="146" spans="1:2" x14ac:dyDescent="0.25">
      <c r="A146" t="s">
        <v>10</v>
      </c>
      <c r="B146" t="s">
        <v>54</v>
      </c>
    </row>
    <row r="147" spans="1:2" x14ac:dyDescent="0.25">
      <c r="A147">
        <v>150</v>
      </c>
      <c r="B147">
        <v>20</v>
      </c>
    </row>
    <row r="148" spans="1:2" x14ac:dyDescent="0.25">
      <c r="A148">
        <v>280</v>
      </c>
      <c r="B148">
        <v>38</v>
      </c>
    </row>
    <row r="149" spans="1:2" x14ac:dyDescent="0.25">
      <c r="A149">
        <v>390</v>
      </c>
      <c r="B149">
        <v>50</v>
      </c>
    </row>
    <row r="150" spans="1:2" x14ac:dyDescent="0.25">
      <c r="A150">
        <v>500</v>
      </c>
      <c r="B150">
        <v>70</v>
      </c>
    </row>
    <row r="151" spans="1:2" x14ac:dyDescent="0.25">
      <c r="A151">
        <v>500</v>
      </c>
      <c r="B151">
        <v>82</v>
      </c>
    </row>
    <row r="154" spans="1:2" x14ac:dyDescent="0.25">
      <c r="A154" t="s">
        <v>56</v>
      </c>
    </row>
    <row r="158" spans="1:2" x14ac:dyDescent="0.25">
      <c r="A158" t="s">
        <v>57</v>
      </c>
    </row>
    <row r="159" spans="1:2" x14ac:dyDescent="0.25">
      <c r="A159" t="s">
        <v>58</v>
      </c>
    </row>
    <row r="161" spans="1:3" x14ac:dyDescent="0.25">
      <c r="A161" t="s">
        <v>59</v>
      </c>
    </row>
    <row r="163" spans="1:3" x14ac:dyDescent="0.25">
      <c r="A163" t="s">
        <v>60</v>
      </c>
    </row>
    <row r="165" spans="1:3" x14ac:dyDescent="0.25">
      <c r="A165" t="s">
        <v>61</v>
      </c>
    </row>
    <row r="167" spans="1:3" x14ac:dyDescent="0.25">
      <c r="A167" t="s">
        <v>73</v>
      </c>
    </row>
    <row r="168" spans="1:3" x14ac:dyDescent="0.25">
      <c r="A168" t="s">
        <v>72</v>
      </c>
    </row>
    <row r="169" spans="1:3" x14ac:dyDescent="0.25">
      <c r="A169" t="s">
        <v>74</v>
      </c>
    </row>
    <row r="171" spans="1:3" x14ac:dyDescent="0.25">
      <c r="A171" t="s">
        <v>62</v>
      </c>
      <c r="B171" t="s">
        <v>63</v>
      </c>
      <c r="C171" t="s">
        <v>64</v>
      </c>
    </row>
    <row r="172" spans="1:3" x14ac:dyDescent="0.25">
      <c r="A172">
        <v>130</v>
      </c>
      <c r="B172">
        <v>104</v>
      </c>
      <c r="C172">
        <v>25</v>
      </c>
    </row>
    <row r="173" spans="1:3" x14ac:dyDescent="0.25">
      <c r="A173">
        <v>133.5</v>
      </c>
      <c r="B173">
        <v>78</v>
      </c>
      <c r="C173">
        <v>30</v>
      </c>
    </row>
    <row r="174" spans="1:3" x14ac:dyDescent="0.25">
      <c r="A174">
        <v>136.5</v>
      </c>
      <c r="B174">
        <v>64.5</v>
      </c>
      <c r="C174">
        <v>35</v>
      </c>
    </row>
    <row r="175" spans="1:3" x14ac:dyDescent="0.25">
      <c r="A175">
        <v>139</v>
      </c>
      <c r="B175">
        <v>54</v>
      </c>
      <c r="C175">
        <v>40</v>
      </c>
    </row>
    <row r="176" spans="1:3" x14ac:dyDescent="0.25">
      <c r="A176">
        <v>142</v>
      </c>
      <c r="B176">
        <v>46</v>
      </c>
      <c r="C176">
        <v>45</v>
      </c>
    </row>
    <row r="177" spans="1:3" x14ac:dyDescent="0.25">
      <c r="A177">
        <v>145</v>
      </c>
      <c r="B177">
        <v>39</v>
      </c>
      <c r="C177">
        <v>50</v>
      </c>
    </row>
    <row r="178" spans="1:3" x14ac:dyDescent="0.25">
      <c r="A178">
        <v>149</v>
      </c>
      <c r="B178">
        <v>34</v>
      </c>
      <c r="C178">
        <v>55</v>
      </c>
    </row>
    <row r="179" spans="1:3" x14ac:dyDescent="0.25">
      <c r="A179">
        <v>150</v>
      </c>
      <c r="B179">
        <v>30</v>
      </c>
      <c r="C179">
        <v>60</v>
      </c>
    </row>
    <row r="180" spans="1:3" x14ac:dyDescent="0.25">
      <c r="A180">
        <v>152</v>
      </c>
      <c r="B180">
        <v>26</v>
      </c>
      <c r="C180">
        <v>65</v>
      </c>
    </row>
    <row r="181" spans="1:3" x14ac:dyDescent="0.25">
      <c r="A181">
        <v>154</v>
      </c>
      <c r="B181">
        <v>23</v>
      </c>
      <c r="C181">
        <v>70</v>
      </c>
    </row>
    <row r="183" spans="1:3" x14ac:dyDescent="0.25">
      <c r="A183" t="s">
        <v>65</v>
      </c>
    </row>
    <row r="185" spans="1:3" x14ac:dyDescent="0.25">
      <c r="A185" t="s">
        <v>71</v>
      </c>
    </row>
    <row r="190" spans="1:3" x14ac:dyDescent="0.25">
      <c r="A190" t="s">
        <v>75</v>
      </c>
    </row>
    <row r="192" spans="1:3" x14ac:dyDescent="0.25">
      <c r="A192" t="s">
        <v>76</v>
      </c>
    </row>
    <row r="193" spans="1:1" x14ac:dyDescent="0.25">
      <c r="A193" t="s">
        <v>77</v>
      </c>
    </row>
    <row r="195" spans="1:1" x14ac:dyDescent="0.25">
      <c r="A195" t="s">
        <v>78</v>
      </c>
    </row>
    <row r="196" spans="1:1" x14ac:dyDescent="0.25">
      <c r="A196" t="s">
        <v>79</v>
      </c>
    </row>
    <row r="197" spans="1:1" x14ac:dyDescent="0.25">
      <c r="A197" t="s">
        <v>80</v>
      </c>
    </row>
    <row r="200" spans="1:1" x14ac:dyDescent="0.25">
      <c r="A200" t="s">
        <v>81</v>
      </c>
    </row>
    <row r="201" spans="1:1" x14ac:dyDescent="0.25">
      <c r="A201" t="s">
        <v>82</v>
      </c>
    </row>
    <row r="202" spans="1:1" x14ac:dyDescent="0.25">
      <c r="A202" t="s">
        <v>83</v>
      </c>
    </row>
    <row r="203" spans="1:1" x14ac:dyDescent="0.25">
      <c r="A203" t="s">
        <v>84</v>
      </c>
    </row>
    <row r="204" spans="1:1" x14ac:dyDescent="0.25">
      <c r="A204" t="s">
        <v>85</v>
      </c>
    </row>
    <row r="205" spans="1:1" x14ac:dyDescent="0.25">
      <c r="A205" t="s">
        <v>86</v>
      </c>
    </row>
    <row r="207" spans="1:1" x14ac:dyDescent="0.25">
      <c r="A207" t="s">
        <v>87</v>
      </c>
    </row>
    <row r="208" spans="1:1" ht="120" x14ac:dyDescent="0.25">
      <c r="A208" s="4" t="s">
        <v>88</v>
      </c>
    </row>
    <row r="209" spans="1:1" x14ac:dyDescent="0.25">
      <c r="A209" t="s">
        <v>89</v>
      </c>
    </row>
    <row r="210" spans="1:1" x14ac:dyDescent="0.25">
      <c r="A210" t="s">
        <v>90</v>
      </c>
    </row>
    <row r="211" spans="1:1" x14ac:dyDescent="0.25">
      <c r="A211" t="s">
        <v>91</v>
      </c>
    </row>
    <row r="212" spans="1:1" x14ac:dyDescent="0.25">
      <c r="A212" t="s">
        <v>92</v>
      </c>
    </row>
    <row r="213" spans="1:1" ht="135" x14ac:dyDescent="0.25">
      <c r="A213" s="4" t="s">
        <v>93</v>
      </c>
    </row>
    <row r="214" spans="1:1" x14ac:dyDescent="0.25">
      <c r="A214" t="s">
        <v>99</v>
      </c>
    </row>
    <row r="215" spans="1:1" x14ac:dyDescent="0.25">
      <c r="A215" t="s">
        <v>98</v>
      </c>
    </row>
    <row r="216" spans="1:1" x14ac:dyDescent="0.25">
      <c r="A216" t="s">
        <v>100</v>
      </c>
    </row>
    <row r="217" spans="1:1" x14ac:dyDescent="0.25">
      <c r="A217" t="s">
        <v>101</v>
      </c>
    </row>
    <row r="218" spans="1:1" x14ac:dyDescent="0.25">
      <c r="A218" t="s">
        <v>94</v>
      </c>
    </row>
    <row r="219" spans="1:1" x14ac:dyDescent="0.25">
      <c r="A219" t="s">
        <v>102</v>
      </c>
    </row>
    <row r="220" spans="1:1" x14ac:dyDescent="0.25">
      <c r="A220" t="s">
        <v>95</v>
      </c>
    </row>
    <row r="221" spans="1:1" x14ac:dyDescent="0.25">
      <c r="A221" t="s">
        <v>96</v>
      </c>
    </row>
    <row r="222" spans="1:1" x14ac:dyDescent="0.25">
      <c r="A222" t="s">
        <v>97</v>
      </c>
    </row>
    <row r="223" spans="1:1" x14ac:dyDescent="0.25">
      <c r="A223" t="s">
        <v>103</v>
      </c>
    </row>
    <row r="224" spans="1:1" x14ac:dyDescent="0.25">
      <c r="A224" t="s">
        <v>104</v>
      </c>
    </row>
    <row r="225" spans="1:2" x14ac:dyDescent="0.25">
      <c r="A225" t="s">
        <v>105</v>
      </c>
    </row>
    <row r="226" spans="1:2" x14ac:dyDescent="0.25">
      <c r="A226" t="s">
        <v>106</v>
      </c>
    </row>
    <row r="227" spans="1:2" x14ac:dyDescent="0.25">
      <c r="A227" t="s">
        <v>107</v>
      </c>
    </row>
    <row r="228" spans="1:2" x14ac:dyDescent="0.25">
      <c r="A228" t="s">
        <v>108</v>
      </c>
    </row>
    <row r="229" spans="1:2" x14ac:dyDescent="0.25">
      <c r="A229" t="s">
        <v>110</v>
      </c>
    </row>
    <row r="230" spans="1:2" x14ac:dyDescent="0.25">
      <c r="A230" t="s">
        <v>111</v>
      </c>
    </row>
    <row r="231" spans="1:2" x14ac:dyDescent="0.25">
      <c r="A231" t="s">
        <v>112</v>
      </c>
    </row>
    <row r="232" spans="1:2" x14ac:dyDescent="0.25">
      <c r="A232" t="s">
        <v>113</v>
      </c>
    </row>
    <row r="233" spans="1:2" x14ac:dyDescent="0.25">
      <c r="A233" t="s">
        <v>114</v>
      </c>
    </row>
    <row r="235" spans="1:2" x14ac:dyDescent="0.25">
      <c r="A235" t="s">
        <v>109</v>
      </c>
      <c r="B235" t="s">
        <v>115</v>
      </c>
    </row>
    <row r="236" spans="1:2" x14ac:dyDescent="0.25">
      <c r="A236">
        <v>4</v>
      </c>
      <c r="B236">
        <v>3.84</v>
      </c>
    </row>
    <row r="237" spans="1:2" x14ac:dyDescent="0.25">
      <c r="A237">
        <v>16</v>
      </c>
      <c r="B237">
        <v>1.45</v>
      </c>
    </row>
    <row r="238" spans="1:2" x14ac:dyDescent="0.25">
      <c r="A238">
        <v>24</v>
      </c>
      <c r="B238">
        <v>0.95</v>
      </c>
    </row>
    <row r="240" spans="1:2" x14ac:dyDescent="0.25">
      <c r="A240" t="s">
        <v>116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Ситников</dc:creator>
  <cp:lastModifiedBy>Михаил Ситников</cp:lastModifiedBy>
  <dcterms:created xsi:type="dcterms:W3CDTF">2024-09-30T08:48:52Z</dcterms:created>
  <dcterms:modified xsi:type="dcterms:W3CDTF">2024-11-21T17:35:53Z</dcterms:modified>
</cp:coreProperties>
</file>