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B317A7-485C-48E3-93B1-89AFD53E572E}" xr6:coauthVersionLast="47" xr6:coauthVersionMax="47" xr10:uidLastSave="{00000000-0000-0000-0000-000000000000}"/>
  <bookViews>
    <workbookView xWindow="-120" yWindow="-120" windowWidth="29040" windowHeight="15720" firstSheet="7" activeTab="7" xr2:uid="{00000000-000D-0000-FFFF-FFFF00000000}"/>
  </bookViews>
  <sheets>
    <sheet name="Tongrun QM Report - Sep 2023" sheetId="2" r:id="rId1"/>
    <sheet name="Tongrun QM Report - Oct 202 (2)" sheetId="4" r:id="rId2"/>
    <sheet name="Tongrun QM Report - Nov 2023" sheetId="3" r:id="rId3"/>
    <sheet name="Tongrun QM Report - Dec 202" sheetId="5" r:id="rId4"/>
    <sheet name="Tongrun QM Report - Jan 2024" sheetId="7" r:id="rId5"/>
    <sheet name="Tongrun QM Report - Feb 2024" sheetId="8" r:id="rId6"/>
    <sheet name="Tongrun QM Report - Mar 2024" sheetId="9" r:id="rId7"/>
    <sheet name="Tongrun QM Report - Apr 2024" sheetId="10" r:id="rId8"/>
  </sheets>
  <definedNames>
    <definedName name="_Fil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6" i="10" l="1"/>
  <c r="L236" i="10"/>
  <c r="M236" i="10"/>
  <c r="N236" i="10"/>
  <c r="O236" i="10"/>
  <c r="P236" i="10"/>
  <c r="J236" i="10"/>
  <c r="H236" i="10"/>
  <c r="F236" i="10"/>
  <c r="D236" i="10"/>
  <c r="G236" i="10"/>
  <c r="C236" i="10"/>
  <c r="F235" i="10" l="1"/>
  <c r="C235" i="10" s="1"/>
  <c r="F234" i="10"/>
  <c r="C234" i="10" s="1"/>
  <c r="F233" i="10"/>
  <c r="C233" i="10" s="1"/>
  <c r="F232" i="10"/>
  <c r="C232" i="10" s="1"/>
  <c r="F231" i="10"/>
  <c r="C231" i="10" s="1"/>
  <c r="F230" i="10"/>
  <c r="C230" i="10" s="1"/>
  <c r="F229" i="10"/>
  <c r="C229" i="10" s="1"/>
  <c r="F228" i="10"/>
  <c r="C228" i="10" s="1"/>
  <c r="F227" i="10"/>
  <c r="C227" i="10" s="1"/>
  <c r="F226" i="10"/>
  <c r="C226" i="10" s="1"/>
  <c r="F225" i="10"/>
  <c r="C225" i="10" s="1"/>
  <c r="F224" i="10"/>
  <c r="C224" i="10" s="1"/>
  <c r="F223" i="10"/>
  <c r="C223" i="10" s="1"/>
  <c r="F222" i="10"/>
  <c r="C222" i="10" s="1"/>
  <c r="F221" i="10"/>
  <c r="C221" i="10" s="1"/>
  <c r="F220" i="10"/>
  <c r="C220" i="10" s="1"/>
  <c r="F219" i="10"/>
  <c r="C219" i="10" s="1"/>
  <c r="F218" i="10"/>
  <c r="C218" i="10" s="1"/>
  <c r="F217" i="10"/>
  <c r="C217" i="10" s="1"/>
  <c r="F216" i="10"/>
  <c r="C216" i="10" s="1"/>
  <c r="F215" i="10"/>
  <c r="C215" i="10" s="1"/>
  <c r="F214" i="10"/>
  <c r="C214" i="10" s="1"/>
  <c r="F213" i="10"/>
  <c r="C213" i="10" s="1"/>
  <c r="F212" i="10"/>
  <c r="C212" i="10" s="1"/>
  <c r="F211" i="10"/>
  <c r="C211" i="10" s="1"/>
  <c r="F210" i="10"/>
  <c r="C210" i="10" s="1"/>
  <c r="F209" i="10"/>
  <c r="C209" i="10" s="1"/>
  <c r="F208" i="10"/>
  <c r="C208" i="10" s="1"/>
  <c r="F207" i="10"/>
  <c r="C207" i="10" s="1"/>
  <c r="F206" i="10"/>
  <c r="C206" i="10" s="1"/>
  <c r="F205" i="10"/>
  <c r="C205" i="10" s="1"/>
  <c r="F204" i="10"/>
  <c r="C204" i="10" s="1"/>
  <c r="F203" i="10"/>
  <c r="C203" i="10" s="1"/>
  <c r="F202" i="10"/>
  <c r="C202" i="10" s="1"/>
  <c r="F201" i="10"/>
  <c r="C201" i="10" s="1"/>
  <c r="F200" i="10"/>
  <c r="C200" i="10" s="1"/>
  <c r="F199" i="10"/>
  <c r="C199" i="10" s="1"/>
  <c r="F198" i="10"/>
  <c r="C198" i="10" s="1"/>
  <c r="F197" i="10"/>
  <c r="C197" i="10" s="1"/>
  <c r="F196" i="10"/>
  <c r="C196" i="10" s="1"/>
  <c r="F195" i="10"/>
  <c r="C195" i="10" s="1"/>
  <c r="F194" i="10"/>
  <c r="C194" i="10" s="1"/>
  <c r="F193" i="10"/>
  <c r="C193" i="10" s="1"/>
  <c r="F192" i="10"/>
  <c r="C192" i="10" s="1"/>
  <c r="F191" i="10"/>
  <c r="C191" i="10" s="1"/>
  <c r="F190" i="10"/>
  <c r="C190" i="10" s="1"/>
  <c r="F189" i="10"/>
  <c r="C189" i="10" s="1"/>
  <c r="F188" i="10"/>
  <c r="C188" i="10" s="1"/>
  <c r="F187" i="10"/>
  <c r="C187" i="10" s="1"/>
  <c r="F186" i="10"/>
  <c r="C186" i="10" s="1"/>
  <c r="F185" i="10"/>
  <c r="C185" i="10" s="1"/>
  <c r="F184" i="10"/>
  <c r="C184" i="10" s="1"/>
  <c r="F183" i="10"/>
  <c r="C183" i="10" s="1"/>
  <c r="F182" i="10"/>
  <c r="C182" i="10" s="1"/>
  <c r="F181" i="10"/>
  <c r="C181" i="10" s="1"/>
  <c r="F180" i="10"/>
  <c r="C180" i="10" s="1"/>
  <c r="F179" i="10"/>
  <c r="C179" i="10" s="1"/>
  <c r="F178" i="10"/>
  <c r="C178" i="10" s="1"/>
  <c r="F177" i="10"/>
  <c r="C177" i="10" s="1"/>
  <c r="F176" i="10"/>
  <c r="C176" i="10" s="1"/>
  <c r="F175" i="10"/>
  <c r="C175" i="10" s="1"/>
  <c r="F174" i="10"/>
  <c r="C174" i="10" s="1"/>
  <c r="F173" i="10"/>
  <c r="C173" i="10" s="1"/>
  <c r="F172" i="10"/>
  <c r="C172" i="10" s="1"/>
  <c r="F171" i="10"/>
  <c r="C171" i="10" s="1"/>
  <c r="F170" i="10"/>
  <c r="C170" i="10" s="1"/>
  <c r="F169" i="10"/>
  <c r="C169" i="10" s="1"/>
  <c r="F168" i="10"/>
  <c r="C168" i="10" s="1"/>
  <c r="F167" i="10"/>
  <c r="C167" i="10" s="1"/>
  <c r="F166" i="10"/>
  <c r="C166" i="10" s="1"/>
  <c r="F165" i="10"/>
  <c r="C165" i="10" s="1"/>
  <c r="F164" i="10"/>
  <c r="C164" i="10" s="1"/>
  <c r="F163" i="10"/>
  <c r="C163" i="10" s="1"/>
  <c r="F162" i="10"/>
  <c r="C162" i="10" s="1"/>
  <c r="F161" i="10"/>
  <c r="C161" i="10" s="1"/>
  <c r="F160" i="10"/>
  <c r="C160" i="10" s="1"/>
  <c r="F159" i="10"/>
  <c r="C159" i="10" s="1"/>
  <c r="F158" i="10"/>
  <c r="C158" i="10" s="1"/>
  <c r="F157" i="10"/>
  <c r="C157" i="10" s="1"/>
  <c r="F156" i="10"/>
  <c r="C156" i="10" s="1"/>
  <c r="F155" i="10"/>
  <c r="C155" i="10" s="1"/>
  <c r="F154" i="10"/>
  <c r="C154" i="10" s="1"/>
  <c r="F153" i="10"/>
  <c r="C153" i="10" s="1"/>
  <c r="F152" i="10"/>
  <c r="C152" i="10" s="1"/>
  <c r="F151" i="10"/>
  <c r="C151" i="10" s="1"/>
  <c r="F150" i="10"/>
  <c r="C150" i="10" s="1"/>
  <c r="F149" i="10"/>
  <c r="C149" i="10" s="1"/>
  <c r="F148" i="10"/>
  <c r="C148" i="10" s="1"/>
  <c r="F147" i="10"/>
  <c r="C147" i="10" s="1"/>
  <c r="F146" i="10"/>
  <c r="C146" i="10" s="1"/>
  <c r="F145" i="10"/>
  <c r="C145" i="10" s="1"/>
  <c r="F144" i="10"/>
  <c r="C144" i="10" s="1"/>
  <c r="F143" i="10"/>
  <c r="C143" i="10" s="1"/>
  <c r="F142" i="10"/>
  <c r="C142" i="10" s="1"/>
  <c r="F141" i="10"/>
  <c r="C141" i="10" s="1"/>
  <c r="F140" i="10"/>
  <c r="C140" i="10" s="1"/>
  <c r="F139" i="10"/>
  <c r="C139" i="10" s="1"/>
  <c r="F138" i="10"/>
  <c r="C138" i="10" s="1"/>
  <c r="F137" i="10"/>
  <c r="C137" i="10" s="1"/>
  <c r="F136" i="10"/>
  <c r="C136" i="10" s="1"/>
  <c r="F135" i="10"/>
  <c r="C135" i="10" s="1"/>
  <c r="F134" i="10"/>
  <c r="C134" i="10" s="1"/>
  <c r="F133" i="10"/>
  <c r="C133" i="10" s="1"/>
  <c r="F132" i="10"/>
  <c r="C132" i="10" s="1"/>
  <c r="F131" i="10"/>
  <c r="C131" i="10" s="1"/>
  <c r="F130" i="10"/>
  <c r="C130" i="10" s="1"/>
  <c r="F129" i="10"/>
  <c r="C129" i="10" s="1"/>
  <c r="F128" i="10"/>
  <c r="C128" i="10" s="1"/>
  <c r="F127" i="10"/>
  <c r="C127" i="10" s="1"/>
  <c r="F126" i="10"/>
  <c r="C126" i="10" s="1"/>
  <c r="F125" i="10"/>
  <c r="C125" i="10" s="1"/>
  <c r="F124" i="10"/>
  <c r="C124" i="10" s="1"/>
  <c r="F123" i="10"/>
  <c r="C123" i="10" s="1"/>
  <c r="F122" i="10"/>
  <c r="C122" i="10" s="1"/>
  <c r="F121" i="10"/>
  <c r="C121" i="10" s="1"/>
  <c r="F120" i="10"/>
  <c r="C120" i="10" s="1"/>
  <c r="F119" i="10"/>
  <c r="C119" i="10" s="1"/>
  <c r="F118" i="10"/>
  <c r="C118" i="10" s="1"/>
  <c r="F117" i="10"/>
  <c r="C117" i="10" s="1"/>
  <c r="F116" i="10"/>
  <c r="C116" i="10" s="1"/>
  <c r="F115" i="10"/>
  <c r="C115" i="10" s="1"/>
  <c r="F114" i="10"/>
  <c r="C114" i="10" s="1"/>
  <c r="F113" i="10"/>
  <c r="C113" i="10" s="1"/>
  <c r="F112" i="10"/>
  <c r="C112" i="10" s="1"/>
  <c r="F111" i="10"/>
  <c r="C111" i="10" s="1"/>
  <c r="F110" i="10"/>
  <c r="C110" i="10" s="1"/>
  <c r="F109" i="10"/>
  <c r="C109" i="10" s="1"/>
  <c r="F108" i="10"/>
  <c r="C108" i="10" s="1"/>
  <c r="F107" i="10"/>
  <c r="C107" i="10" s="1"/>
  <c r="F106" i="10"/>
  <c r="C106" i="10" s="1"/>
  <c r="F105" i="10"/>
  <c r="C105" i="10" s="1"/>
  <c r="F104" i="10"/>
  <c r="C104" i="10" s="1"/>
  <c r="F103" i="10"/>
  <c r="C103" i="10" s="1"/>
  <c r="F102" i="10"/>
  <c r="C102" i="10" s="1"/>
  <c r="F101" i="10"/>
  <c r="C101" i="10" s="1"/>
  <c r="F100" i="10"/>
  <c r="C100" i="10" s="1"/>
  <c r="F99" i="10"/>
  <c r="C99" i="10" s="1"/>
  <c r="F98" i="10"/>
  <c r="C98" i="10" s="1"/>
  <c r="F97" i="10"/>
  <c r="C97" i="10" s="1"/>
  <c r="F96" i="10"/>
  <c r="C96" i="10" s="1"/>
  <c r="F95" i="10"/>
  <c r="C95" i="10" s="1"/>
  <c r="F94" i="10"/>
  <c r="C94" i="10" s="1"/>
  <c r="F93" i="10"/>
  <c r="C93" i="10" s="1"/>
  <c r="F92" i="10"/>
  <c r="C92" i="10" s="1"/>
  <c r="F91" i="10"/>
  <c r="C91" i="10" s="1"/>
  <c r="F90" i="10"/>
  <c r="C90" i="10" s="1"/>
  <c r="F89" i="10"/>
  <c r="C89" i="10" s="1"/>
  <c r="F88" i="10"/>
  <c r="C88" i="10" s="1"/>
  <c r="F87" i="10"/>
  <c r="C87" i="10" s="1"/>
  <c r="F86" i="10"/>
  <c r="C86" i="10" s="1"/>
  <c r="F85" i="10"/>
  <c r="C85" i="10" s="1"/>
  <c r="F84" i="10"/>
  <c r="C84" i="10" s="1"/>
  <c r="F83" i="10"/>
  <c r="C83" i="10" s="1"/>
  <c r="F82" i="10"/>
  <c r="C82" i="10" s="1"/>
  <c r="F81" i="10"/>
  <c r="C81" i="10" s="1"/>
  <c r="F80" i="10"/>
  <c r="C80" i="10" s="1"/>
  <c r="F79" i="10"/>
  <c r="C79" i="10" s="1"/>
  <c r="F78" i="10"/>
  <c r="C78" i="10" s="1"/>
  <c r="F77" i="10"/>
  <c r="C77" i="10" s="1"/>
  <c r="F76" i="10"/>
  <c r="C76" i="10" s="1"/>
  <c r="F75" i="10"/>
  <c r="C75" i="10" s="1"/>
  <c r="F74" i="10"/>
  <c r="C74" i="10" s="1"/>
  <c r="F73" i="10"/>
  <c r="C73" i="10" s="1"/>
  <c r="F72" i="10"/>
  <c r="C72" i="10" s="1"/>
  <c r="F71" i="10"/>
  <c r="C71" i="10" s="1"/>
  <c r="F70" i="10"/>
  <c r="C70" i="10" s="1"/>
  <c r="F69" i="10"/>
  <c r="C69" i="10" s="1"/>
  <c r="F68" i="10"/>
  <c r="C68" i="10" s="1"/>
  <c r="F67" i="10"/>
  <c r="C67" i="10" s="1"/>
  <c r="F66" i="10"/>
  <c r="C66" i="10" s="1"/>
  <c r="F65" i="10"/>
  <c r="C65" i="10" s="1"/>
  <c r="F64" i="10"/>
  <c r="C64" i="10" s="1"/>
  <c r="F63" i="10"/>
  <c r="C63" i="10" s="1"/>
  <c r="F62" i="10"/>
  <c r="C62" i="10" s="1"/>
  <c r="F61" i="10"/>
  <c r="C61" i="10" s="1"/>
  <c r="F60" i="10"/>
  <c r="C60" i="10" s="1"/>
  <c r="F59" i="10"/>
  <c r="C59" i="10" s="1"/>
  <c r="F58" i="10"/>
  <c r="C58" i="10" s="1"/>
  <c r="F57" i="10"/>
  <c r="C57" i="10" s="1"/>
  <c r="F56" i="10"/>
  <c r="C56" i="10" s="1"/>
  <c r="F55" i="10"/>
  <c r="C55" i="10" s="1"/>
  <c r="F54" i="10"/>
  <c r="C54" i="10" s="1"/>
  <c r="F53" i="10"/>
  <c r="C53" i="10" s="1"/>
  <c r="F52" i="10"/>
  <c r="C52" i="10" s="1"/>
  <c r="F51" i="10"/>
  <c r="C51" i="10" s="1"/>
  <c r="F50" i="10"/>
  <c r="C50" i="10" s="1"/>
  <c r="F49" i="10"/>
  <c r="C49" i="10" s="1"/>
  <c r="F48" i="10"/>
  <c r="C48" i="10" s="1"/>
  <c r="F47" i="10"/>
  <c r="C47" i="10" s="1"/>
  <c r="F46" i="10"/>
  <c r="C46" i="10" s="1"/>
  <c r="F45" i="10"/>
  <c r="C45" i="10" s="1"/>
  <c r="F44" i="10"/>
  <c r="C44" i="10" s="1"/>
  <c r="F43" i="10"/>
  <c r="C43" i="10" s="1"/>
  <c r="F42" i="10"/>
  <c r="C42" i="10" s="1"/>
  <c r="F41" i="10"/>
  <c r="C41" i="10" s="1"/>
  <c r="F40" i="10"/>
  <c r="C40" i="10" s="1"/>
  <c r="F39" i="10"/>
  <c r="C39" i="10" s="1"/>
  <c r="F38" i="10"/>
  <c r="C38" i="10" s="1"/>
  <c r="F37" i="10"/>
  <c r="C37" i="10" s="1"/>
  <c r="F36" i="10"/>
  <c r="C36" i="10" s="1"/>
  <c r="F35" i="10"/>
  <c r="C35" i="10" s="1"/>
  <c r="F34" i="10"/>
  <c r="C34" i="10" s="1"/>
  <c r="F33" i="10"/>
  <c r="C33" i="10" s="1"/>
  <c r="F32" i="10"/>
  <c r="C32" i="10" s="1"/>
  <c r="F31" i="10"/>
  <c r="C31" i="10" s="1"/>
  <c r="F30" i="10"/>
  <c r="C30" i="10" s="1"/>
  <c r="F29" i="10"/>
  <c r="C29" i="10" s="1"/>
  <c r="F28" i="10"/>
  <c r="C28" i="10" s="1"/>
  <c r="F27" i="10"/>
  <c r="C27" i="10" s="1"/>
  <c r="F26" i="10"/>
  <c r="C26" i="10" s="1"/>
  <c r="F25" i="10"/>
  <c r="C25" i="10" s="1"/>
  <c r="F24" i="10"/>
  <c r="C24" i="10" s="1"/>
  <c r="F23" i="10"/>
  <c r="C23" i="10" s="1"/>
  <c r="F22" i="10"/>
  <c r="C22" i="10" s="1"/>
  <c r="F21" i="10"/>
  <c r="C21" i="10" s="1"/>
  <c r="F20" i="10"/>
  <c r="C20" i="10" s="1"/>
  <c r="F19" i="10"/>
  <c r="C19" i="10" s="1"/>
  <c r="F18" i="10"/>
  <c r="C18" i="10" s="1"/>
  <c r="F17" i="10"/>
  <c r="C17" i="10" s="1"/>
  <c r="F16" i="10"/>
  <c r="C16" i="10" s="1"/>
  <c r="F15" i="10"/>
  <c r="C15" i="10" s="1"/>
  <c r="F14" i="10"/>
  <c r="C14" i="10" s="1"/>
  <c r="F13" i="10"/>
  <c r="C13" i="10" s="1"/>
  <c r="F12" i="10"/>
  <c r="F11" i="10"/>
  <c r="C11" i="10" s="1"/>
  <c r="F10" i="10"/>
  <c r="C10" i="10" s="1"/>
  <c r="F9" i="10"/>
  <c r="C9" i="10" s="1"/>
  <c r="C12" i="10" l="1"/>
  <c r="F15" i="9"/>
  <c r="C15" i="9" s="1"/>
  <c r="F41" i="9"/>
  <c r="C41" i="9" s="1"/>
  <c r="F24" i="9"/>
  <c r="C24" i="9" s="1"/>
  <c r="F61" i="9"/>
  <c r="C61" i="9" s="1"/>
  <c r="F34" i="9"/>
  <c r="C34" i="9" s="1"/>
  <c r="F19" i="9"/>
  <c r="C19" i="9" s="1"/>
  <c r="F60" i="9"/>
  <c r="C60" i="9" s="1"/>
  <c r="F39" i="9"/>
  <c r="C39" i="9" s="1"/>
  <c r="N236" i="9" l="1"/>
  <c r="M236" i="9"/>
  <c r="L236" i="9"/>
  <c r="K236" i="9"/>
  <c r="J236" i="9"/>
  <c r="H236" i="9"/>
  <c r="G236" i="9"/>
  <c r="D236" i="9"/>
  <c r="F235" i="9"/>
  <c r="C235" i="9" s="1"/>
  <c r="F234" i="9"/>
  <c r="C234" i="9" s="1"/>
  <c r="F233" i="9"/>
  <c r="C233" i="9" s="1"/>
  <c r="F232" i="9"/>
  <c r="C232" i="9" s="1"/>
  <c r="F231" i="9"/>
  <c r="C231" i="9" s="1"/>
  <c r="F230" i="9"/>
  <c r="C230" i="9" s="1"/>
  <c r="F229" i="9"/>
  <c r="C229" i="9" s="1"/>
  <c r="F228" i="9"/>
  <c r="C228" i="9" s="1"/>
  <c r="F227" i="9"/>
  <c r="C227" i="9" s="1"/>
  <c r="F226" i="9"/>
  <c r="C226" i="9" s="1"/>
  <c r="F225" i="9"/>
  <c r="C225" i="9" s="1"/>
  <c r="F224" i="9"/>
  <c r="C224" i="9" s="1"/>
  <c r="F223" i="9"/>
  <c r="C223" i="9" s="1"/>
  <c r="F222" i="9"/>
  <c r="C222" i="9" s="1"/>
  <c r="F221" i="9"/>
  <c r="C221" i="9" s="1"/>
  <c r="F220" i="9"/>
  <c r="C220" i="9" s="1"/>
  <c r="F219" i="9"/>
  <c r="C219" i="9" s="1"/>
  <c r="F218" i="9"/>
  <c r="C218" i="9" s="1"/>
  <c r="F217" i="9"/>
  <c r="C217" i="9" s="1"/>
  <c r="F216" i="9"/>
  <c r="C216" i="9" s="1"/>
  <c r="F215" i="9"/>
  <c r="C215" i="9" s="1"/>
  <c r="F214" i="9"/>
  <c r="C214" i="9" s="1"/>
  <c r="F213" i="9"/>
  <c r="C213" i="9" s="1"/>
  <c r="F212" i="9"/>
  <c r="C212" i="9" s="1"/>
  <c r="F211" i="9"/>
  <c r="C211" i="9" s="1"/>
  <c r="F210" i="9"/>
  <c r="C210" i="9" s="1"/>
  <c r="F209" i="9"/>
  <c r="C209" i="9" s="1"/>
  <c r="F208" i="9"/>
  <c r="C208" i="9" s="1"/>
  <c r="F207" i="9"/>
  <c r="C207" i="9" s="1"/>
  <c r="F206" i="9"/>
  <c r="C206" i="9" s="1"/>
  <c r="F205" i="9"/>
  <c r="C205" i="9" s="1"/>
  <c r="F204" i="9"/>
  <c r="C204" i="9" s="1"/>
  <c r="F203" i="9"/>
  <c r="C203" i="9" s="1"/>
  <c r="F202" i="9"/>
  <c r="C202" i="9" s="1"/>
  <c r="F201" i="9"/>
  <c r="C201" i="9" s="1"/>
  <c r="F200" i="9"/>
  <c r="C200" i="9" s="1"/>
  <c r="F199" i="9"/>
  <c r="C199" i="9" s="1"/>
  <c r="F198" i="9"/>
  <c r="C198" i="9" s="1"/>
  <c r="F197" i="9"/>
  <c r="C197" i="9" s="1"/>
  <c r="F196" i="9"/>
  <c r="C196" i="9" s="1"/>
  <c r="F195" i="9"/>
  <c r="C195" i="9" s="1"/>
  <c r="F194" i="9"/>
  <c r="C194" i="9" s="1"/>
  <c r="F193" i="9"/>
  <c r="C193" i="9" s="1"/>
  <c r="F192" i="9"/>
  <c r="C192" i="9" s="1"/>
  <c r="F191" i="9"/>
  <c r="C191" i="9" s="1"/>
  <c r="F190" i="9"/>
  <c r="C190" i="9" s="1"/>
  <c r="F189" i="9"/>
  <c r="C189" i="9" s="1"/>
  <c r="F188" i="9"/>
  <c r="C188" i="9" s="1"/>
  <c r="F187" i="9"/>
  <c r="C187" i="9" s="1"/>
  <c r="F186" i="9"/>
  <c r="C186" i="9" s="1"/>
  <c r="F185" i="9"/>
  <c r="C185" i="9" s="1"/>
  <c r="F184" i="9"/>
  <c r="C184" i="9" s="1"/>
  <c r="F183" i="9"/>
  <c r="C183" i="9" s="1"/>
  <c r="F182" i="9"/>
  <c r="C182" i="9" s="1"/>
  <c r="F181" i="9"/>
  <c r="C181" i="9" s="1"/>
  <c r="F180" i="9"/>
  <c r="C180" i="9" s="1"/>
  <c r="F179" i="9"/>
  <c r="C179" i="9" s="1"/>
  <c r="F178" i="9"/>
  <c r="C178" i="9" s="1"/>
  <c r="F177" i="9"/>
  <c r="C177" i="9" s="1"/>
  <c r="F176" i="9"/>
  <c r="C176" i="9" s="1"/>
  <c r="F175" i="9"/>
  <c r="C175" i="9" s="1"/>
  <c r="F174" i="9"/>
  <c r="C174" i="9" s="1"/>
  <c r="F173" i="9"/>
  <c r="C173" i="9" s="1"/>
  <c r="F172" i="9"/>
  <c r="C172" i="9" s="1"/>
  <c r="F171" i="9"/>
  <c r="C171" i="9" s="1"/>
  <c r="F170" i="9"/>
  <c r="C170" i="9" s="1"/>
  <c r="F169" i="9"/>
  <c r="C169" i="9" s="1"/>
  <c r="F168" i="9"/>
  <c r="C168" i="9" s="1"/>
  <c r="F167" i="9"/>
  <c r="C167" i="9" s="1"/>
  <c r="F166" i="9"/>
  <c r="C166" i="9" s="1"/>
  <c r="F165" i="9"/>
  <c r="C165" i="9" s="1"/>
  <c r="F164" i="9"/>
  <c r="C164" i="9" s="1"/>
  <c r="F163" i="9"/>
  <c r="C163" i="9" s="1"/>
  <c r="F162" i="9"/>
  <c r="C162" i="9" s="1"/>
  <c r="F161" i="9"/>
  <c r="C161" i="9" s="1"/>
  <c r="F160" i="9"/>
  <c r="C160" i="9" s="1"/>
  <c r="F159" i="9"/>
  <c r="C159" i="9" s="1"/>
  <c r="F158" i="9"/>
  <c r="C158" i="9" s="1"/>
  <c r="F157" i="9"/>
  <c r="C157" i="9" s="1"/>
  <c r="F156" i="9"/>
  <c r="C156" i="9" s="1"/>
  <c r="F155" i="9"/>
  <c r="C155" i="9" s="1"/>
  <c r="F154" i="9"/>
  <c r="C154" i="9" s="1"/>
  <c r="F153" i="9"/>
  <c r="C153" i="9" s="1"/>
  <c r="F152" i="9"/>
  <c r="C152" i="9" s="1"/>
  <c r="F151" i="9"/>
  <c r="C151" i="9" s="1"/>
  <c r="F150" i="9"/>
  <c r="C150" i="9" s="1"/>
  <c r="F149" i="9"/>
  <c r="C149" i="9" s="1"/>
  <c r="F148" i="9"/>
  <c r="C148" i="9" s="1"/>
  <c r="F147" i="9"/>
  <c r="C147" i="9" s="1"/>
  <c r="F146" i="9"/>
  <c r="C146" i="9" s="1"/>
  <c r="F145" i="9"/>
  <c r="C145" i="9" s="1"/>
  <c r="F144" i="9"/>
  <c r="C144" i="9" s="1"/>
  <c r="F143" i="9"/>
  <c r="C143" i="9" s="1"/>
  <c r="F142" i="9"/>
  <c r="C142" i="9" s="1"/>
  <c r="F141" i="9"/>
  <c r="C141" i="9" s="1"/>
  <c r="F140" i="9"/>
  <c r="C140" i="9" s="1"/>
  <c r="F139" i="9"/>
  <c r="C139" i="9" s="1"/>
  <c r="F138" i="9"/>
  <c r="C138" i="9" s="1"/>
  <c r="F137" i="9"/>
  <c r="C137" i="9" s="1"/>
  <c r="F136" i="9"/>
  <c r="C136" i="9" s="1"/>
  <c r="F135" i="9"/>
  <c r="C135" i="9" s="1"/>
  <c r="F134" i="9"/>
  <c r="C134" i="9" s="1"/>
  <c r="F133" i="9"/>
  <c r="C133" i="9" s="1"/>
  <c r="F132" i="9"/>
  <c r="C132" i="9" s="1"/>
  <c r="F131" i="9"/>
  <c r="C131" i="9" s="1"/>
  <c r="F130" i="9"/>
  <c r="C130" i="9" s="1"/>
  <c r="F129" i="9"/>
  <c r="C129" i="9" s="1"/>
  <c r="F128" i="9"/>
  <c r="C128" i="9" s="1"/>
  <c r="F127" i="9"/>
  <c r="C127" i="9" s="1"/>
  <c r="F126" i="9"/>
  <c r="C126" i="9" s="1"/>
  <c r="F125" i="9"/>
  <c r="C125" i="9" s="1"/>
  <c r="F124" i="9"/>
  <c r="C124" i="9" s="1"/>
  <c r="F123" i="9"/>
  <c r="C123" i="9" s="1"/>
  <c r="F122" i="9"/>
  <c r="C122" i="9" s="1"/>
  <c r="F121" i="9"/>
  <c r="C121" i="9" s="1"/>
  <c r="F120" i="9"/>
  <c r="C120" i="9" s="1"/>
  <c r="F119" i="9"/>
  <c r="C119" i="9" s="1"/>
  <c r="F118" i="9"/>
  <c r="C118" i="9" s="1"/>
  <c r="F117" i="9"/>
  <c r="C117" i="9" s="1"/>
  <c r="F116" i="9"/>
  <c r="C116" i="9" s="1"/>
  <c r="F115" i="9"/>
  <c r="C115" i="9" s="1"/>
  <c r="F114" i="9"/>
  <c r="C114" i="9" s="1"/>
  <c r="F113" i="9"/>
  <c r="C113" i="9" s="1"/>
  <c r="F112" i="9"/>
  <c r="C112" i="9" s="1"/>
  <c r="F111" i="9"/>
  <c r="C111" i="9" s="1"/>
  <c r="F110" i="9"/>
  <c r="C110" i="9" s="1"/>
  <c r="F109" i="9"/>
  <c r="C109" i="9" s="1"/>
  <c r="F108" i="9"/>
  <c r="C108" i="9" s="1"/>
  <c r="F107" i="9"/>
  <c r="C107" i="9" s="1"/>
  <c r="F106" i="9"/>
  <c r="C106" i="9" s="1"/>
  <c r="F105" i="9"/>
  <c r="C105" i="9" s="1"/>
  <c r="F104" i="9"/>
  <c r="C104" i="9" s="1"/>
  <c r="F103" i="9"/>
  <c r="C103" i="9" s="1"/>
  <c r="F102" i="9"/>
  <c r="C102" i="9" s="1"/>
  <c r="F101" i="9"/>
  <c r="C101" i="9" s="1"/>
  <c r="F100" i="9"/>
  <c r="C100" i="9" s="1"/>
  <c r="F99" i="9"/>
  <c r="C99" i="9" s="1"/>
  <c r="F98" i="9"/>
  <c r="C98" i="9" s="1"/>
  <c r="F97" i="9"/>
  <c r="C97" i="9" s="1"/>
  <c r="F96" i="9"/>
  <c r="C96" i="9" s="1"/>
  <c r="F95" i="9"/>
  <c r="C95" i="9" s="1"/>
  <c r="F94" i="9"/>
  <c r="C94" i="9" s="1"/>
  <c r="F93" i="9"/>
  <c r="C93" i="9" s="1"/>
  <c r="F92" i="9"/>
  <c r="C92" i="9" s="1"/>
  <c r="F91" i="9"/>
  <c r="C91" i="9" s="1"/>
  <c r="F90" i="9"/>
  <c r="C90" i="9" s="1"/>
  <c r="F89" i="9"/>
  <c r="C89" i="9" s="1"/>
  <c r="F88" i="9"/>
  <c r="C88" i="9" s="1"/>
  <c r="F87" i="9"/>
  <c r="C87" i="9" s="1"/>
  <c r="F86" i="9"/>
  <c r="C86" i="9" s="1"/>
  <c r="F85" i="9"/>
  <c r="C85" i="9" s="1"/>
  <c r="F84" i="9"/>
  <c r="C84" i="9" s="1"/>
  <c r="F83" i="9"/>
  <c r="C83" i="9" s="1"/>
  <c r="F82" i="9"/>
  <c r="C82" i="9" s="1"/>
  <c r="F81" i="9"/>
  <c r="C81" i="9" s="1"/>
  <c r="F80" i="9"/>
  <c r="C80" i="9" s="1"/>
  <c r="F79" i="9"/>
  <c r="C79" i="9" s="1"/>
  <c r="F78" i="9"/>
  <c r="C78" i="9" s="1"/>
  <c r="F77" i="9"/>
  <c r="C77" i="9" s="1"/>
  <c r="F76" i="9"/>
  <c r="C76" i="9" s="1"/>
  <c r="F75" i="9"/>
  <c r="C75" i="9" s="1"/>
  <c r="F74" i="9"/>
  <c r="C74" i="9" s="1"/>
  <c r="F73" i="9"/>
  <c r="C73" i="9" s="1"/>
  <c r="F72" i="9"/>
  <c r="C72" i="9" s="1"/>
  <c r="F71" i="9"/>
  <c r="C71" i="9" s="1"/>
  <c r="F70" i="9"/>
  <c r="C70" i="9" s="1"/>
  <c r="F69" i="9"/>
  <c r="C69" i="9" s="1"/>
  <c r="F68" i="9"/>
  <c r="C68" i="9" s="1"/>
  <c r="F67" i="9"/>
  <c r="C67" i="9" s="1"/>
  <c r="F66" i="9"/>
  <c r="C66" i="9" s="1"/>
  <c r="F65" i="9"/>
  <c r="C65" i="9" s="1"/>
  <c r="F64" i="9"/>
  <c r="C64" i="9" s="1"/>
  <c r="F63" i="9"/>
  <c r="C63" i="9" s="1"/>
  <c r="F62" i="9"/>
  <c r="C62" i="9" s="1"/>
  <c r="F59" i="9"/>
  <c r="C59" i="9" s="1"/>
  <c r="F58" i="9"/>
  <c r="C58" i="9" s="1"/>
  <c r="F57" i="9"/>
  <c r="C57" i="9" s="1"/>
  <c r="F56" i="9"/>
  <c r="C56" i="9" s="1"/>
  <c r="F55" i="9"/>
  <c r="C55" i="9" s="1"/>
  <c r="F54" i="9"/>
  <c r="C54" i="9" s="1"/>
  <c r="F53" i="9"/>
  <c r="C53" i="9" s="1"/>
  <c r="F52" i="9"/>
  <c r="C52" i="9" s="1"/>
  <c r="F51" i="9"/>
  <c r="C51" i="9" s="1"/>
  <c r="F50" i="9"/>
  <c r="C50" i="9" s="1"/>
  <c r="F49" i="9"/>
  <c r="C49" i="9" s="1"/>
  <c r="F48" i="9"/>
  <c r="C48" i="9" s="1"/>
  <c r="F47" i="9"/>
  <c r="C47" i="9" s="1"/>
  <c r="F46" i="9"/>
  <c r="C46" i="9" s="1"/>
  <c r="F45" i="9"/>
  <c r="C45" i="9" s="1"/>
  <c r="F44" i="9"/>
  <c r="C44" i="9" s="1"/>
  <c r="F43" i="9"/>
  <c r="C43" i="9" s="1"/>
  <c r="F42" i="9"/>
  <c r="C42" i="9" s="1"/>
  <c r="F40" i="9"/>
  <c r="C40" i="9" s="1"/>
  <c r="F38" i="9"/>
  <c r="C38" i="9" s="1"/>
  <c r="F37" i="9"/>
  <c r="C37" i="9" s="1"/>
  <c r="F36" i="9"/>
  <c r="C36" i="9" s="1"/>
  <c r="F35" i="9"/>
  <c r="C35" i="9" s="1"/>
  <c r="F33" i="9"/>
  <c r="C33" i="9" s="1"/>
  <c r="F32" i="9"/>
  <c r="C32" i="9" s="1"/>
  <c r="F31" i="9"/>
  <c r="C31" i="9" s="1"/>
  <c r="F30" i="9"/>
  <c r="C30" i="9" s="1"/>
  <c r="F29" i="9"/>
  <c r="C29" i="9" s="1"/>
  <c r="F28" i="9"/>
  <c r="C28" i="9" s="1"/>
  <c r="F27" i="9"/>
  <c r="C27" i="9" s="1"/>
  <c r="F26" i="9"/>
  <c r="C26" i="9" s="1"/>
  <c r="F25" i="9"/>
  <c r="C25" i="9" s="1"/>
  <c r="F23" i="9"/>
  <c r="C23" i="9" s="1"/>
  <c r="F22" i="9"/>
  <c r="C22" i="9" s="1"/>
  <c r="F21" i="9"/>
  <c r="C21" i="9" s="1"/>
  <c r="F20" i="9"/>
  <c r="C20" i="9" s="1"/>
  <c r="F18" i="9"/>
  <c r="C18" i="9" s="1"/>
  <c r="F17" i="9"/>
  <c r="C17" i="9" s="1"/>
  <c r="F16" i="9"/>
  <c r="C16" i="9" s="1"/>
  <c r="F14" i="9"/>
  <c r="C14" i="9" s="1"/>
  <c r="F13" i="9"/>
  <c r="C13" i="9" s="1"/>
  <c r="F12" i="9"/>
  <c r="C12" i="9" s="1"/>
  <c r="F11" i="9"/>
  <c r="C11" i="9" s="1"/>
  <c r="F10" i="9"/>
  <c r="C10" i="9" s="1"/>
  <c r="F9" i="9"/>
  <c r="C9" i="9" s="1"/>
  <c r="F50" i="8"/>
  <c r="C50" i="8" s="1"/>
  <c r="F27" i="8"/>
  <c r="C27" i="8" s="1"/>
  <c r="F10" i="8"/>
  <c r="C10" i="8" s="1"/>
  <c r="F18" i="8"/>
  <c r="C18" i="8" s="1"/>
  <c r="F44" i="8"/>
  <c r="C44" i="8" s="1"/>
  <c r="F9" i="8"/>
  <c r="C9" i="8" s="1"/>
  <c r="F11" i="8"/>
  <c r="C11" i="8" s="1"/>
  <c r="F29" i="8"/>
  <c r="C29" i="8" s="1"/>
  <c r="F17" i="8"/>
  <c r="C17" i="8" s="1"/>
  <c r="F43" i="8"/>
  <c r="C43" i="8" s="1"/>
  <c r="F16" i="8"/>
  <c r="C16" i="8" s="1"/>
  <c r="N228" i="8"/>
  <c r="M228" i="8"/>
  <c r="L228" i="8"/>
  <c r="K228" i="8"/>
  <c r="J228" i="8"/>
  <c r="H228" i="8"/>
  <c r="G228" i="8"/>
  <c r="D228" i="8"/>
  <c r="F227" i="8"/>
  <c r="C227" i="8" s="1"/>
  <c r="F226" i="8"/>
  <c r="C226" i="8" s="1"/>
  <c r="F225" i="8"/>
  <c r="C225" i="8" s="1"/>
  <c r="F224" i="8"/>
  <c r="C224" i="8" s="1"/>
  <c r="F223" i="8"/>
  <c r="C223" i="8" s="1"/>
  <c r="F222" i="8"/>
  <c r="C222" i="8" s="1"/>
  <c r="F221" i="8"/>
  <c r="C221" i="8" s="1"/>
  <c r="F220" i="8"/>
  <c r="C220" i="8" s="1"/>
  <c r="F219" i="8"/>
  <c r="C219" i="8" s="1"/>
  <c r="F218" i="8"/>
  <c r="C218" i="8" s="1"/>
  <c r="F217" i="8"/>
  <c r="C217" i="8" s="1"/>
  <c r="F216" i="8"/>
  <c r="C216" i="8" s="1"/>
  <c r="F215" i="8"/>
  <c r="C215" i="8" s="1"/>
  <c r="F214" i="8"/>
  <c r="C214" i="8" s="1"/>
  <c r="F213" i="8"/>
  <c r="C213" i="8" s="1"/>
  <c r="F212" i="8"/>
  <c r="C212" i="8" s="1"/>
  <c r="F211" i="8"/>
  <c r="C211" i="8" s="1"/>
  <c r="F210" i="8"/>
  <c r="C210" i="8" s="1"/>
  <c r="F209" i="8"/>
  <c r="C209" i="8" s="1"/>
  <c r="F208" i="8"/>
  <c r="C208" i="8" s="1"/>
  <c r="F207" i="8"/>
  <c r="C207" i="8" s="1"/>
  <c r="F206" i="8"/>
  <c r="C206" i="8" s="1"/>
  <c r="F205" i="8"/>
  <c r="C205" i="8" s="1"/>
  <c r="F204" i="8"/>
  <c r="C204" i="8" s="1"/>
  <c r="F203" i="8"/>
  <c r="C203" i="8" s="1"/>
  <c r="F202" i="8"/>
  <c r="C202" i="8" s="1"/>
  <c r="F201" i="8"/>
  <c r="C201" i="8" s="1"/>
  <c r="F200" i="8"/>
  <c r="C200" i="8" s="1"/>
  <c r="F199" i="8"/>
  <c r="C199" i="8" s="1"/>
  <c r="F198" i="8"/>
  <c r="C198" i="8" s="1"/>
  <c r="F197" i="8"/>
  <c r="C197" i="8" s="1"/>
  <c r="F196" i="8"/>
  <c r="C196" i="8" s="1"/>
  <c r="F195" i="8"/>
  <c r="C195" i="8" s="1"/>
  <c r="F194" i="8"/>
  <c r="C194" i="8" s="1"/>
  <c r="F193" i="8"/>
  <c r="C193" i="8" s="1"/>
  <c r="F192" i="8"/>
  <c r="C192" i="8" s="1"/>
  <c r="F191" i="8"/>
  <c r="C191" i="8" s="1"/>
  <c r="F190" i="8"/>
  <c r="C190" i="8" s="1"/>
  <c r="F189" i="8"/>
  <c r="C189" i="8" s="1"/>
  <c r="F188" i="8"/>
  <c r="C188" i="8" s="1"/>
  <c r="F187" i="8"/>
  <c r="C187" i="8" s="1"/>
  <c r="F186" i="8"/>
  <c r="C186" i="8" s="1"/>
  <c r="F185" i="8"/>
  <c r="C185" i="8" s="1"/>
  <c r="F184" i="8"/>
  <c r="C184" i="8" s="1"/>
  <c r="F183" i="8"/>
  <c r="C183" i="8" s="1"/>
  <c r="F182" i="8"/>
  <c r="C182" i="8" s="1"/>
  <c r="F181" i="8"/>
  <c r="C181" i="8" s="1"/>
  <c r="F180" i="8"/>
  <c r="C180" i="8" s="1"/>
  <c r="F179" i="8"/>
  <c r="C179" i="8" s="1"/>
  <c r="F178" i="8"/>
  <c r="C178" i="8" s="1"/>
  <c r="F177" i="8"/>
  <c r="C177" i="8" s="1"/>
  <c r="F176" i="8"/>
  <c r="C176" i="8" s="1"/>
  <c r="F175" i="8"/>
  <c r="C175" i="8" s="1"/>
  <c r="F174" i="8"/>
  <c r="C174" i="8" s="1"/>
  <c r="F173" i="8"/>
  <c r="C173" i="8" s="1"/>
  <c r="F172" i="8"/>
  <c r="C172" i="8" s="1"/>
  <c r="F171" i="8"/>
  <c r="C171" i="8" s="1"/>
  <c r="F170" i="8"/>
  <c r="C170" i="8" s="1"/>
  <c r="F169" i="8"/>
  <c r="C169" i="8" s="1"/>
  <c r="F168" i="8"/>
  <c r="C168" i="8" s="1"/>
  <c r="F167" i="8"/>
  <c r="C167" i="8" s="1"/>
  <c r="F166" i="8"/>
  <c r="C166" i="8" s="1"/>
  <c r="F165" i="8"/>
  <c r="C165" i="8" s="1"/>
  <c r="F164" i="8"/>
  <c r="C164" i="8" s="1"/>
  <c r="F163" i="8"/>
  <c r="C163" i="8" s="1"/>
  <c r="F162" i="8"/>
  <c r="C162" i="8" s="1"/>
  <c r="F161" i="8"/>
  <c r="C161" i="8" s="1"/>
  <c r="F160" i="8"/>
  <c r="C160" i="8" s="1"/>
  <c r="F159" i="8"/>
  <c r="C159" i="8" s="1"/>
  <c r="F158" i="8"/>
  <c r="C158" i="8" s="1"/>
  <c r="F157" i="8"/>
  <c r="C157" i="8" s="1"/>
  <c r="F156" i="8"/>
  <c r="C156" i="8" s="1"/>
  <c r="F155" i="8"/>
  <c r="C155" i="8" s="1"/>
  <c r="F154" i="8"/>
  <c r="C154" i="8" s="1"/>
  <c r="F153" i="8"/>
  <c r="C153" i="8" s="1"/>
  <c r="F152" i="8"/>
  <c r="C152" i="8" s="1"/>
  <c r="F151" i="8"/>
  <c r="C151" i="8" s="1"/>
  <c r="F150" i="8"/>
  <c r="C150" i="8" s="1"/>
  <c r="F149" i="8"/>
  <c r="C149" i="8" s="1"/>
  <c r="F148" i="8"/>
  <c r="C148" i="8" s="1"/>
  <c r="F147" i="8"/>
  <c r="C147" i="8" s="1"/>
  <c r="F146" i="8"/>
  <c r="C146" i="8" s="1"/>
  <c r="F145" i="8"/>
  <c r="C145" i="8" s="1"/>
  <c r="F144" i="8"/>
  <c r="C144" i="8" s="1"/>
  <c r="F143" i="8"/>
  <c r="C143" i="8" s="1"/>
  <c r="F142" i="8"/>
  <c r="C142" i="8" s="1"/>
  <c r="F141" i="8"/>
  <c r="C141" i="8" s="1"/>
  <c r="F140" i="8"/>
  <c r="C140" i="8" s="1"/>
  <c r="F139" i="8"/>
  <c r="C139" i="8" s="1"/>
  <c r="F138" i="8"/>
  <c r="C138" i="8" s="1"/>
  <c r="F137" i="8"/>
  <c r="C137" i="8" s="1"/>
  <c r="F136" i="8"/>
  <c r="C136" i="8" s="1"/>
  <c r="F135" i="8"/>
  <c r="C135" i="8" s="1"/>
  <c r="F134" i="8"/>
  <c r="C134" i="8" s="1"/>
  <c r="F133" i="8"/>
  <c r="C133" i="8" s="1"/>
  <c r="F132" i="8"/>
  <c r="C132" i="8" s="1"/>
  <c r="F131" i="8"/>
  <c r="C131" i="8" s="1"/>
  <c r="F130" i="8"/>
  <c r="C130" i="8" s="1"/>
  <c r="F129" i="8"/>
  <c r="C129" i="8" s="1"/>
  <c r="F128" i="8"/>
  <c r="C128" i="8" s="1"/>
  <c r="F127" i="8"/>
  <c r="C127" i="8" s="1"/>
  <c r="F126" i="8"/>
  <c r="C126" i="8" s="1"/>
  <c r="F125" i="8"/>
  <c r="C125" i="8" s="1"/>
  <c r="F124" i="8"/>
  <c r="C124" i="8" s="1"/>
  <c r="F123" i="8"/>
  <c r="C123" i="8" s="1"/>
  <c r="F122" i="8"/>
  <c r="C122" i="8" s="1"/>
  <c r="F121" i="8"/>
  <c r="C121" i="8" s="1"/>
  <c r="F120" i="8"/>
  <c r="C120" i="8" s="1"/>
  <c r="F119" i="8"/>
  <c r="C119" i="8" s="1"/>
  <c r="F118" i="8"/>
  <c r="C118" i="8" s="1"/>
  <c r="F117" i="8"/>
  <c r="C117" i="8" s="1"/>
  <c r="F116" i="8"/>
  <c r="C116" i="8" s="1"/>
  <c r="F115" i="8"/>
  <c r="C115" i="8" s="1"/>
  <c r="F114" i="8"/>
  <c r="C114" i="8" s="1"/>
  <c r="F113" i="8"/>
  <c r="C113" i="8" s="1"/>
  <c r="F112" i="8"/>
  <c r="C112" i="8" s="1"/>
  <c r="F111" i="8"/>
  <c r="C111" i="8" s="1"/>
  <c r="F110" i="8"/>
  <c r="C110" i="8" s="1"/>
  <c r="F109" i="8"/>
  <c r="C109" i="8" s="1"/>
  <c r="F108" i="8"/>
  <c r="C108" i="8" s="1"/>
  <c r="F107" i="8"/>
  <c r="C107" i="8" s="1"/>
  <c r="F106" i="8"/>
  <c r="C106" i="8" s="1"/>
  <c r="F105" i="8"/>
  <c r="C105" i="8" s="1"/>
  <c r="F104" i="8"/>
  <c r="C104" i="8" s="1"/>
  <c r="F103" i="8"/>
  <c r="C103" i="8" s="1"/>
  <c r="F102" i="8"/>
  <c r="C102" i="8" s="1"/>
  <c r="F101" i="8"/>
  <c r="C101" i="8" s="1"/>
  <c r="F100" i="8"/>
  <c r="C100" i="8" s="1"/>
  <c r="F99" i="8"/>
  <c r="C99" i="8" s="1"/>
  <c r="F98" i="8"/>
  <c r="C98" i="8" s="1"/>
  <c r="F97" i="8"/>
  <c r="C97" i="8" s="1"/>
  <c r="F96" i="8"/>
  <c r="C96" i="8" s="1"/>
  <c r="F95" i="8"/>
  <c r="C95" i="8" s="1"/>
  <c r="F94" i="8"/>
  <c r="C94" i="8" s="1"/>
  <c r="F93" i="8"/>
  <c r="C93" i="8" s="1"/>
  <c r="F92" i="8"/>
  <c r="C92" i="8" s="1"/>
  <c r="F91" i="8"/>
  <c r="C91" i="8" s="1"/>
  <c r="F90" i="8"/>
  <c r="C90" i="8" s="1"/>
  <c r="F89" i="8"/>
  <c r="C89" i="8" s="1"/>
  <c r="F88" i="8"/>
  <c r="C88" i="8" s="1"/>
  <c r="F87" i="8"/>
  <c r="C87" i="8" s="1"/>
  <c r="F86" i="8"/>
  <c r="C86" i="8" s="1"/>
  <c r="F85" i="8"/>
  <c r="C85" i="8" s="1"/>
  <c r="F84" i="8"/>
  <c r="C84" i="8" s="1"/>
  <c r="F83" i="8"/>
  <c r="C83" i="8" s="1"/>
  <c r="F82" i="8"/>
  <c r="C82" i="8" s="1"/>
  <c r="F81" i="8"/>
  <c r="C81" i="8" s="1"/>
  <c r="F80" i="8"/>
  <c r="C80" i="8" s="1"/>
  <c r="F79" i="8"/>
  <c r="C79" i="8" s="1"/>
  <c r="F78" i="8"/>
  <c r="C78" i="8" s="1"/>
  <c r="F77" i="8"/>
  <c r="C77" i="8" s="1"/>
  <c r="F76" i="8"/>
  <c r="C76" i="8" s="1"/>
  <c r="F75" i="8"/>
  <c r="C75" i="8" s="1"/>
  <c r="F74" i="8"/>
  <c r="C74" i="8" s="1"/>
  <c r="F73" i="8"/>
  <c r="C73" i="8" s="1"/>
  <c r="F72" i="8"/>
  <c r="C72" i="8" s="1"/>
  <c r="F71" i="8"/>
  <c r="C71" i="8" s="1"/>
  <c r="F70" i="8"/>
  <c r="C70" i="8" s="1"/>
  <c r="F69" i="8"/>
  <c r="C69" i="8" s="1"/>
  <c r="F68" i="8"/>
  <c r="C68" i="8" s="1"/>
  <c r="F67" i="8"/>
  <c r="C67" i="8" s="1"/>
  <c r="F66" i="8"/>
  <c r="C66" i="8" s="1"/>
  <c r="F65" i="8"/>
  <c r="C65" i="8" s="1"/>
  <c r="F64" i="8"/>
  <c r="C64" i="8" s="1"/>
  <c r="F63" i="8"/>
  <c r="C63" i="8" s="1"/>
  <c r="F62" i="8"/>
  <c r="C62" i="8" s="1"/>
  <c r="F61" i="8"/>
  <c r="C61" i="8" s="1"/>
  <c r="F60" i="8"/>
  <c r="C60" i="8" s="1"/>
  <c r="F59" i="8"/>
  <c r="C59" i="8" s="1"/>
  <c r="F58" i="8"/>
  <c r="C58" i="8" s="1"/>
  <c r="F57" i="8"/>
  <c r="C57" i="8" s="1"/>
  <c r="F56" i="8"/>
  <c r="C56" i="8" s="1"/>
  <c r="F55" i="8"/>
  <c r="C55" i="8" s="1"/>
  <c r="F54" i="8"/>
  <c r="C54" i="8" s="1"/>
  <c r="F53" i="8"/>
  <c r="C53" i="8" s="1"/>
  <c r="F52" i="8"/>
  <c r="C52" i="8" s="1"/>
  <c r="F51" i="8"/>
  <c r="C51" i="8" s="1"/>
  <c r="F49" i="8"/>
  <c r="C49" i="8" s="1"/>
  <c r="F48" i="8"/>
  <c r="C48" i="8" s="1"/>
  <c r="F47" i="8"/>
  <c r="C47" i="8" s="1"/>
  <c r="F46" i="8"/>
  <c r="C46" i="8" s="1"/>
  <c r="F45" i="8"/>
  <c r="C45" i="8" s="1"/>
  <c r="F42" i="8"/>
  <c r="C42" i="8" s="1"/>
  <c r="F41" i="8"/>
  <c r="C41" i="8" s="1"/>
  <c r="F40" i="8"/>
  <c r="C40" i="8" s="1"/>
  <c r="F39" i="8"/>
  <c r="C39" i="8" s="1"/>
  <c r="F38" i="8"/>
  <c r="C38" i="8" s="1"/>
  <c r="F37" i="8"/>
  <c r="C37" i="8" s="1"/>
  <c r="F36" i="8"/>
  <c r="C36" i="8" s="1"/>
  <c r="F35" i="8"/>
  <c r="C35" i="8" s="1"/>
  <c r="F34" i="8"/>
  <c r="C34" i="8" s="1"/>
  <c r="F33" i="8"/>
  <c r="C33" i="8" s="1"/>
  <c r="F32" i="8"/>
  <c r="C32" i="8" s="1"/>
  <c r="F31" i="8"/>
  <c r="C31" i="8" s="1"/>
  <c r="F30" i="8"/>
  <c r="C30" i="8" s="1"/>
  <c r="F28" i="8"/>
  <c r="C28" i="8" s="1"/>
  <c r="F26" i="8"/>
  <c r="C26" i="8" s="1"/>
  <c r="F25" i="8"/>
  <c r="C25" i="8" s="1"/>
  <c r="F24" i="8"/>
  <c r="C24" i="8" s="1"/>
  <c r="F23" i="8"/>
  <c r="C23" i="8" s="1"/>
  <c r="F22" i="8"/>
  <c r="C22" i="8" s="1"/>
  <c r="F21" i="8"/>
  <c r="C21" i="8" s="1"/>
  <c r="F20" i="8"/>
  <c r="C20" i="8" s="1"/>
  <c r="F19" i="8"/>
  <c r="C19" i="8" s="1"/>
  <c r="F15" i="8"/>
  <c r="C15" i="8" s="1"/>
  <c r="F14" i="8"/>
  <c r="C14" i="8" s="1"/>
  <c r="F13" i="8"/>
  <c r="C13" i="8" s="1"/>
  <c r="F12" i="8"/>
  <c r="C12" i="8" s="1"/>
  <c r="F15" i="7"/>
  <c r="C15" i="7" s="1"/>
  <c r="F29" i="7"/>
  <c r="C29" i="7" s="1"/>
  <c r="F47" i="7"/>
  <c r="C47" i="7" s="1"/>
  <c r="C236" i="9" l="1"/>
  <c r="F236" i="9"/>
  <c r="C228" i="8"/>
  <c r="F228" i="8"/>
  <c r="N217" i="7"/>
  <c r="M217" i="7"/>
  <c r="L217" i="7"/>
  <c r="K217" i="7"/>
  <c r="J217" i="7"/>
  <c r="H217" i="7"/>
  <c r="G217" i="7"/>
  <c r="D217" i="7"/>
  <c r="F216" i="7"/>
  <c r="C216" i="7" s="1"/>
  <c r="F215" i="7"/>
  <c r="C215" i="7" s="1"/>
  <c r="F214" i="7"/>
  <c r="C214" i="7" s="1"/>
  <c r="F213" i="7"/>
  <c r="C213" i="7" s="1"/>
  <c r="F212" i="7"/>
  <c r="C212" i="7" s="1"/>
  <c r="F211" i="7"/>
  <c r="C211" i="7" s="1"/>
  <c r="F210" i="7"/>
  <c r="C210" i="7" s="1"/>
  <c r="F209" i="7"/>
  <c r="C209" i="7" s="1"/>
  <c r="F208" i="7"/>
  <c r="C208" i="7" s="1"/>
  <c r="F207" i="7"/>
  <c r="C207" i="7" s="1"/>
  <c r="F206" i="7"/>
  <c r="C206" i="7" s="1"/>
  <c r="F205" i="7"/>
  <c r="C205" i="7" s="1"/>
  <c r="F204" i="7"/>
  <c r="C204" i="7" s="1"/>
  <c r="F203" i="7"/>
  <c r="C203" i="7" s="1"/>
  <c r="F202" i="7"/>
  <c r="C202" i="7" s="1"/>
  <c r="F201" i="7"/>
  <c r="C201" i="7" s="1"/>
  <c r="F200" i="7"/>
  <c r="C200" i="7" s="1"/>
  <c r="F199" i="7"/>
  <c r="C199" i="7" s="1"/>
  <c r="F198" i="7"/>
  <c r="C198" i="7" s="1"/>
  <c r="F197" i="7"/>
  <c r="C197" i="7" s="1"/>
  <c r="F196" i="7"/>
  <c r="C196" i="7" s="1"/>
  <c r="F195" i="7"/>
  <c r="C195" i="7" s="1"/>
  <c r="F194" i="7"/>
  <c r="C194" i="7" s="1"/>
  <c r="F193" i="7"/>
  <c r="C193" i="7" s="1"/>
  <c r="F192" i="7"/>
  <c r="C192" i="7" s="1"/>
  <c r="F191" i="7"/>
  <c r="C191" i="7" s="1"/>
  <c r="F190" i="7"/>
  <c r="C190" i="7" s="1"/>
  <c r="F189" i="7"/>
  <c r="C189" i="7" s="1"/>
  <c r="F188" i="7"/>
  <c r="C188" i="7" s="1"/>
  <c r="F187" i="7"/>
  <c r="C187" i="7" s="1"/>
  <c r="F186" i="7"/>
  <c r="C186" i="7" s="1"/>
  <c r="F185" i="7"/>
  <c r="C185" i="7" s="1"/>
  <c r="F184" i="7"/>
  <c r="C184" i="7" s="1"/>
  <c r="F183" i="7"/>
  <c r="C183" i="7" s="1"/>
  <c r="F182" i="7"/>
  <c r="C182" i="7" s="1"/>
  <c r="F181" i="7"/>
  <c r="C181" i="7" s="1"/>
  <c r="F180" i="7"/>
  <c r="C180" i="7" s="1"/>
  <c r="F179" i="7"/>
  <c r="C179" i="7" s="1"/>
  <c r="F178" i="7"/>
  <c r="C178" i="7" s="1"/>
  <c r="F177" i="7"/>
  <c r="C177" i="7" s="1"/>
  <c r="F176" i="7"/>
  <c r="C176" i="7" s="1"/>
  <c r="F175" i="7"/>
  <c r="C175" i="7" s="1"/>
  <c r="F174" i="7"/>
  <c r="C174" i="7" s="1"/>
  <c r="F173" i="7"/>
  <c r="C173" i="7" s="1"/>
  <c r="F172" i="7"/>
  <c r="C172" i="7" s="1"/>
  <c r="F171" i="7"/>
  <c r="C171" i="7" s="1"/>
  <c r="F170" i="7"/>
  <c r="C170" i="7" s="1"/>
  <c r="F169" i="7"/>
  <c r="C169" i="7" s="1"/>
  <c r="F168" i="7"/>
  <c r="C168" i="7" s="1"/>
  <c r="F167" i="7"/>
  <c r="C167" i="7" s="1"/>
  <c r="F166" i="7"/>
  <c r="C166" i="7" s="1"/>
  <c r="F165" i="7"/>
  <c r="C165" i="7" s="1"/>
  <c r="F164" i="7"/>
  <c r="C164" i="7" s="1"/>
  <c r="F163" i="7"/>
  <c r="C163" i="7" s="1"/>
  <c r="F162" i="7"/>
  <c r="C162" i="7" s="1"/>
  <c r="F161" i="7"/>
  <c r="C161" i="7" s="1"/>
  <c r="F160" i="7"/>
  <c r="C160" i="7" s="1"/>
  <c r="F159" i="7"/>
  <c r="C159" i="7" s="1"/>
  <c r="F158" i="7"/>
  <c r="C158" i="7" s="1"/>
  <c r="F157" i="7"/>
  <c r="C157" i="7" s="1"/>
  <c r="F156" i="7"/>
  <c r="C156" i="7" s="1"/>
  <c r="F155" i="7"/>
  <c r="C155" i="7" s="1"/>
  <c r="F154" i="7"/>
  <c r="C154" i="7" s="1"/>
  <c r="F153" i="7"/>
  <c r="C153" i="7" s="1"/>
  <c r="F152" i="7"/>
  <c r="C152" i="7" s="1"/>
  <c r="F151" i="7"/>
  <c r="C151" i="7" s="1"/>
  <c r="F150" i="7"/>
  <c r="C150" i="7" s="1"/>
  <c r="F149" i="7"/>
  <c r="C149" i="7" s="1"/>
  <c r="F148" i="7"/>
  <c r="C148" i="7" s="1"/>
  <c r="F147" i="7"/>
  <c r="C147" i="7" s="1"/>
  <c r="F146" i="7"/>
  <c r="C146" i="7" s="1"/>
  <c r="F145" i="7"/>
  <c r="C145" i="7" s="1"/>
  <c r="F144" i="7"/>
  <c r="C144" i="7" s="1"/>
  <c r="F143" i="7"/>
  <c r="C143" i="7" s="1"/>
  <c r="F142" i="7"/>
  <c r="C142" i="7" s="1"/>
  <c r="F141" i="7"/>
  <c r="C141" i="7" s="1"/>
  <c r="F140" i="7"/>
  <c r="C140" i="7" s="1"/>
  <c r="F139" i="7"/>
  <c r="C139" i="7" s="1"/>
  <c r="F138" i="7"/>
  <c r="C138" i="7" s="1"/>
  <c r="F137" i="7"/>
  <c r="C137" i="7" s="1"/>
  <c r="F136" i="7"/>
  <c r="C136" i="7" s="1"/>
  <c r="F135" i="7"/>
  <c r="C135" i="7" s="1"/>
  <c r="F134" i="7"/>
  <c r="C134" i="7" s="1"/>
  <c r="F133" i="7"/>
  <c r="C133" i="7" s="1"/>
  <c r="F132" i="7"/>
  <c r="C132" i="7" s="1"/>
  <c r="F131" i="7"/>
  <c r="C131" i="7" s="1"/>
  <c r="F130" i="7"/>
  <c r="C130" i="7" s="1"/>
  <c r="F129" i="7"/>
  <c r="C129" i="7" s="1"/>
  <c r="F128" i="7"/>
  <c r="C128" i="7" s="1"/>
  <c r="F127" i="7"/>
  <c r="C127" i="7" s="1"/>
  <c r="F126" i="7"/>
  <c r="C126" i="7" s="1"/>
  <c r="F125" i="7"/>
  <c r="C125" i="7" s="1"/>
  <c r="F124" i="7"/>
  <c r="C124" i="7" s="1"/>
  <c r="F123" i="7"/>
  <c r="C123" i="7" s="1"/>
  <c r="F122" i="7"/>
  <c r="C122" i="7" s="1"/>
  <c r="F121" i="7"/>
  <c r="C121" i="7" s="1"/>
  <c r="F120" i="7"/>
  <c r="C120" i="7" s="1"/>
  <c r="F119" i="7"/>
  <c r="C119" i="7" s="1"/>
  <c r="F118" i="7"/>
  <c r="C118" i="7" s="1"/>
  <c r="F117" i="7"/>
  <c r="C117" i="7" s="1"/>
  <c r="F116" i="7"/>
  <c r="C116" i="7" s="1"/>
  <c r="F115" i="7"/>
  <c r="C115" i="7" s="1"/>
  <c r="F114" i="7"/>
  <c r="C114" i="7" s="1"/>
  <c r="F113" i="7"/>
  <c r="C113" i="7" s="1"/>
  <c r="F112" i="7"/>
  <c r="C112" i="7" s="1"/>
  <c r="F111" i="7"/>
  <c r="C111" i="7" s="1"/>
  <c r="F110" i="7"/>
  <c r="C110" i="7" s="1"/>
  <c r="F109" i="7"/>
  <c r="C109" i="7" s="1"/>
  <c r="F108" i="7"/>
  <c r="C108" i="7" s="1"/>
  <c r="F107" i="7"/>
  <c r="C107" i="7" s="1"/>
  <c r="F106" i="7"/>
  <c r="C106" i="7" s="1"/>
  <c r="F105" i="7"/>
  <c r="C105" i="7" s="1"/>
  <c r="F104" i="7"/>
  <c r="C104" i="7" s="1"/>
  <c r="F103" i="7"/>
  <c r="C103" i="7" s="1"/>
  <c r="F102" i="7"/>
  <c r="C102" i="7" s="1"/>
  <c r="F101" i="7"/>
  <c r="C101" i="7" s="1"/>
  <c r="F100" i="7"/>
  <c r="C100" i="7" s="1"/>
  <c r="F99" i="7"/>
  <c r="C99" i="7" s="1"/>
  <c r="F98" i="7"/>
  <c r="C98" i="7" s="1"/>
  <c r="F97" i="7"/>
  <c r="C97" i="7" s="1"/>
  <c r="F96" i="7"/>
  <c r="C96" i="7" s="1"/>
  <c r="F95" i="7"/>
  <c r="C95" i="7" s="1"/>
  <c r="F94" i="7"/>
  <c r="C94" i="7" s="1"/>
  <c r="F93" i="7"/>
  <c r="C93" i="7" s="1"/>
  <c r="F92" i="7"/>
  <c r="C92" i="7" s="1"/>
  <c r="F91" i="7"/>
  <c r="C91" i="7" s="1"/>
  <c r="F90" i="7"/>
  <c r="C90" i="7" s="1"/>
  <c r="F89" i="7"/>
  <c r="C89" i="7" s="1"/>
  <c r="F88" i="7"/>
  <c r="C88" i="7" s="1"/>
  <c r="F87" i="7"/>
  <c r="C87" i="7" s="1"/>
  <c r="F86" i="7"/>
  <c r="C86" i="7" s="1"/>
  <c r="F85" i="7"/>
  <c r="C85" i="7" s="1"/>
  <c r="F84" i="7"/>
  <c r="C84" i="7" s="1"/>
  <c r="F83" i="7"/>
  <c r="C83" i="7" s="1"/>
  <c r="F82" i="7"/>
  <c r="C82" i="7" s="1"/>
  <c r="F81" i="7"/>
  <c r="C81" i="7" s="1"/>
  <c r="F80" i="7"/>
  <c r="C80" i="7" s="1"/>
  <c r="F79" i="7"/>
  <c r="C79" i="7" s="1"/>
  <c r="F78" i="7"/>
  <c r="C78" i="7" s="1"/>
  <c r="F77" i="7"/>
  <c r="C77" i="7" s="1"/>
  <c r="F76" i="7"/>
  <c r="C76" i="7" s="1"/>
  <c r="F75" i="7"/>
  <c r="C75" i="7" s="1"/>
  <c r="F74" i="7"/>
  <c r="C74" i="7" s="1"/>
  <c r="F73" i="7"/>
  <c r="C73" i="7" s="1"/>
  <c r="F72" i="7"/>
  <c r="C72" i="7" s="1"/>
  <c r="F71" i="7"/>
  <c r="C71" i="7" s="1"/>
  <c r="F70" i="7"/>
  <c r="C70" i="7" s="1"/>
  <c r="F69" i="7"/>
  <c r="C69" i="7" s="1"/>
  <c r="F68" i="7"/>
  <c r="C68" i="7" s="1"/>
  <c r="F67" i="7"/>
  <c r="C67" i="7" s="1"/>
  <c r="F66" i="7"/>
  <c r="C66" i="7" s="1"/>
  <c r="F65" i="7"/>
  <c r="C65" i="7" s="1"/>
  <c r="F64" i="7"/>
  <c r="C64" i="7" s="1"/>
  <c r="F63" i="7"/>
  <c r="C63" i="7" s="1"/>
  <c r="F62" i="7"/>
  <c r="C62" i="7" s="1"/>
  <c r="F61" i="7"/>
  <c r="C61" i="7" s="1"/>
  <c r="F60" i="7"/>
  <c r="C60" i="7" s="1"/>
  <c r="F59" i="7"/>
  <c r="C59" i="7" s="1"/>
  <c r="F58" i="7"/>
  <c r="C58" i="7" s="1"/>
  <c r="F57" i="7"/>
  <c r="C57" i="7" s="1"/>
  <c r="F56" i="7"/>
  <c r="C56" i="7" s="1"/>
  <c r="F55" i="7"/>
  <c r="C55" i="7" s="1"/>
  <c r="F54" i="7"/>
  <c r="C54" i="7" s="1"/>
  <c r="F53" i="7"/>
  <c r="C53" i="7" s="1"/>
  <c r="F52" i="7"/>
  <c r="C52" i="7" s="1"/>
  <c r="F51" i="7"/>
  <c r="C51" i="7" s="1"/>
  <c r="F50" i="7"/>
  <c r="C50" i="7" s="1"/>
  <c r="F49" i="7"/>
  <c r="C49" i="7" s="1"/>
  <c r="F48" i="7"/>
  <c r="C48" i="7" s="1"/>
  <c r="F46" i="7"/>
  <c r="C46" i="7" s="1"/>
  <c r="F45" i="7"/>
  <c r="C45" i="7" s="1"/>
  <c r="F44" i="7"/>
  <c r="C44" i="7" s="1"/>
  <c r="F43" i="7"/>
  <c r="C43" i="7" s="1"/>
  <c r="F42" i="7"/>
  <c r="C42" i="7" s="1"/>
  <c r="F41" i="7"/>
  <c r="C41" i="7" s="1"/>
  <c r="F40" i="7"/>
  <c r="C40" i="7" s="1"/>
  <c r="F39" i="7"/>
  <c r="C39" i="7" s="1"/>
  <c r="F38" i="7"/>
  <c r="C38" i="7" s="1"/>
  <c r="F37" i="7"/>
  <c r="C37" i="7" s="1"/>
  <c r="F36" i="7"/>
  <c r="C36" i="7" s="1"/>
  <c r="F35" i="7"/>
  <c r="C35" i="7" s="1"/>
  <c r="F34" i="7"/>
  <c r="C34" i="7" s="1"/>
  <c r="F33" i="7"/>
  <c r="C33" i="7" s="1"/>
  <c r="F32" i="7"/>
  <c r="C32" i="7" s="1"/>
  <c r="F31" i="7"/>
  <c r="C31" i="7" s="1"/>
  <c r="F30" i="7"/>
  <c r="C30" i="7" s="1"/>
  <c r="F28" i="7"/>
  <c r="C28" i="7" s="1"/>
  <c r="F27" i="7"/>
  <c r="C27" i="7" s="1"/>
  <c r="F26" i="7"/>
  <c r="C26" i="7" s="1"/>
  <c r="F25" i="7"/>
  <c r="C25" i="7" s="1"/>
  <c r="F24" i="7"/>
  <c r="C24" i="7" s="1"/>
  <c r="F23" i="7"/>
  <c r="C23" i="7" s="1"/>
  <c r="F22" i="7"/>
  <c r="C22" i="7" s="1"/>
  <c r="F21" i="7"/>
  <c r="C21" i="7" s="1"/>
  <c r="F20" i="7"/>
  <c r="C20" i="7" s="1"/>
  <c r="F19" i="7"/>
  <c r="C19" i="7" s="1"/>
  <c r="F18" i="7"/>
  <c r="C18" i="7" s="1"/>
  <c r="F17" i="7"/>
  <c r="C17" i="7" s="1"/>
  <c r="F16" i="7"/>
  <c r="C16" i="7" s="1"/>
  <c r="F14" i="7"/>
  <c r="C14" i="7" s="1"/>
  <c r="F13" i="7"/>
  <c r="C13" i="7" s="1"/>
  <c r="F12" i="7"/>
  <c r="C12" i="7" s="1"/>
  <c r="F11" i="7"/>
  <c r="C11" i="7" s="1"/>
  <c r="F10" i="7"/>
  <c r="C10" i="7" s="1"/>
  <c r="F9" i="7"/>
  <c r="C9" i="7" s="1"/>
  <c r="N214" i="5"/>
  <c r="M214" i="5"/>
  <c r="L214" i="5"/>
  <c r="K214" i="5"/>
  <c r="J214" i="5"/>
  <c r="H214" i="5"/>
  <c r="G214" i="5"/>
  <c r="D214" i="5"/>
  <c r="F213" i="5"/>
  <c r="C213" i="5" s="1"/>
  <c r="F212" i="5"/>
  <c r="C212" i="5" s="1"/>
  <c r="F211" i="5"/>
  <c r="C211" i="5" s="1"/>
  <c r="F210" i="5"/>
  <c r="C210" i="5" s="1"/>
  <c r="F209" i="5"/>
  <c r="C209" i="5" s="1"/>
  <c r="F208" i="5"/>
  <c r="C208" i="5" s="1"/>
  <c r="F207" i="5"/>
  <c r="C207" i="5" s="1"/>
  <c r="F206" i="5"/>
  <c r="C206" i="5" s="1"/>
  <c r="F205" i="5"/>
  <c r="C205" i="5" s="1"/>
  <c r="F204" i="5"/>
  <c r="C204" i="5" s="1"/>
  <c r="F203" i="5"/>
  <c r="C203" i="5" s="1"/>
  <c r="F202" i="5"/>
  <c r="C202" i="5" s="1"/>
  <c r="F201" i="5"/>
  <c r="C201" i="5" s="1"/>
  <c r="F200" i="5"/>
  <c r="C200" i="5" s="1"/>
  <c r="F199" i="5"/>
  <c r="C199" i="5" s="1"/>
  <c r="F198" i="5"/>
  <c r="C198" i="5" s="1"/>
  <c r="F197" i="5"/>
  <c r="C197" i="5" s="1"/>
  <c r="F196" i="5"/>
  <c r="C196" i="5" s="1"/>
  <c r="F195" i="5"/>
  <c r="C195" i="5" s="1"/>
  <c r="F194" i="5"/>
  <c r="C194" i="5" s="1"/>
  <c r="F193" i="5"/>
  <c r="C193" i="5" s="1"/>
  <c r="F192" i="5"/>
  <c r="C192" i="5" s="1"/>
  <c r="F191" i="5"/>
  <c r="C191" i="5" s="1"/>
  <c r="F190" i="5"/>
  <c r="C190" i="5" s="1"/>
  <c r="F189" i="5"/>
  <c r="C189" i="5" s="1"/>
  <c r="F188" i="5"/>
  <c r="C188" i="5" s="1"/>
  <c r="F187" i="5"/>
  <c r="C187" i="5" s="1"/>
  <c r="F186" i="5"/>
  <c r="C186" i="5" s="1"/>
  <c r="F185" i="5"/>
  <c r="C185" i="5" s="1"/>
  <c r="F184" i="5"/>
  <c r="C184" i="5" s="1"/>
  <c r="F183" i="5"/>
  <c r="C183" i="5" s="1"/>
  <c r="F182" i="5"/>
  <c r="C182" i="5" s="1"/>
  <c r="F181" i="5"/>
  <c r="C181" i="5" s="1"/>
  <c r="F180" i="5"/>
  <c r="C180" i="5" s="1"/>
  <c r="F179" i="5"/>
  <c r="C179" i="5" s="1"/>
  <c r="F178" i="5"/>
  <c r="C178" i="5" s="1"/>
  <c r="F177" i="5"/>
  <c r="C177" i="5" s="1"/>
  <c r="F176" i="5"/>
  <c r="C176" i="5" s="1"/>
  <c r="F175" i="5"/>
  <c r="C175" i="5" s="1"/>
  <c r="F174" i="5"/>
  <c r="C174" i="5" s="1"/>
  <c r="F173" i="5"/>
  <c r="C173" i="5" s="1"/>
  <c r="F172" i="5"/>
  <c r="C172" i="5" s="1"/>
  <c r="F171" i="5"/>
  <c r="C171" i="5" s="1"/>
  <c r="F170" i="5"/>
  <c r="C170" i="5" s="1"/>
  <c r="F169" i="5"/>
  <c r="C169" i="5" s="1"/>
  <c r="F168" i="5"/>
  <c r="C168" i="5" s="1"/>
  <c r="F167" i="5"/>
  <c r="C167" i="5" s="1"/>
  <c r="F166" i="5"/>
  <c r="C166" i="5" s="1"/>
  <c r="F165" i="5"/>
  <c r="C165" i="5" s="1"/>
  <c r="F164" i="5"/>
  <c r="C164" i="5" s="1"/>
  <c r="F163" i="5"/>
  <c r="C163" i="5" s="1"/>
  <c r="F162" i="5"/>
  <c r="C162" i="5" s="1"/>
  <c r="F161" i="5"/>
  <c r="C161" i="5" s="1"/>
  <c r="F160" i="5"/>
  <c r="C160" i="5" s="1"/>
  <c r="F159" i="5"/>
  <c r="C159" i="5" s="1"/>
  <c r="F158" i="5"/>
  <c r="C158" i="5" s="1"/>
  <c r="F157" i="5"/>
  <c r="C157" i="5" s="1"/>
  <c r="F156" i="5"/>
  <c r="C156" i="5" s="1"/>
  <c r="F155" i="5"/>
  <c r="C155" i="5" s="1"/>
  <c r="F154" i="5"/>
  <c r="C154" i="5" s="1"/>
  <c r="F153" i="5"/>
  <c r="C153" i="5" s="1"/>
  <c r="F152" i="5"/>
  <c r="C152" i="5" s="1"/>
  <c r="F151" i="5"/>
  <c r="C151" i="5" s="1"/>
  <c r="F150" i="5"/>
  <c r="C150" i="5" s="1"/>
  <c r="F149" i="5"/>
  <c r="C149" i="5" s="1"/>
  <c r="F148" i="5"/>
  <c r="C148" i="5" s="1"/>
  <c r="F147" i="5"/>
  <c r="C147" i="5" s="1"/>
  <c r="F146" i="5"/>
  <c r="C146" i="5" s="1"/>
  <c r="F145" i="5"/>
  <c r="C145" i="5" s="1"/>
  <c r="F144" i="5"/>
  <c r="C144" i="5" s="1"/>
  <c r="F143" i="5"/>
  <c r="C143" i="5" s="1"/>
  <c r="F142" i="5"/>
  <c r="C142" i="5" s="1"/>
  <c r="F141" i="5"/>
  <c r="C141" i="5" s="1"/>
  <c r="F140" i="5"/>
  <c r="C140" i="5" s="1"/>
  <c r="F139" i="5"/>
  <c r="C139" i="5" s="1"/>
  <c r="F138" i="5"/>
  <c r="C138" i="5" s="1"/>
  <c r="F137" i="5"/>
  <c r="C137" i="5" s="1"/>
  <c r="F136" i="5"/>
  <c r="C136" i="5" s="1"/>
  <c r="F135" i="5"/>
  <c r="C135" i="5" s="1"/>
  <c r="F134" i="5"/>
  <c r="C134" i="5" s="1"/>
  <c r="F133" i="5"/>
  <c r="C133" i="5" s="1"/>
  <c r="F132" i="5"/>
  <c r="C132" i="5" s="1"/>
  <c r="F131" i="5"/>
  <c r="C131" i="5" s="1"/>
  <c r="F130" i="5"/>
  <c r="C130" i="5" s="1"/>
  <c r="F129" i="5"/>
  <c r="C129" i="5" s="1"/>
  <c r="F128" i="5"/>
  <c r="C128" i="5" s="1"/>
  <c r="F127" i="5"/>
  <c r="C127" i="5" s="1"/>
  <c r="F126" i="5"/>
  <c r="C126" i="5" s="1"/>
  <c r="F125" i="5"/>
  <c r="C125" i="5" s="1"/>
  <c r="F124" i="5"/>
  <c r="C124" i="5" s="1"/>
  <c r="F123" i="5"/>
  <c r="C123" i="5" s="1"/>
  <c r="F122" i="5"/>
  <c r="C122" i="5" s="1"/>
  <c r="F121" i="5"/>
  <c r="C121" i="5" s="1"/>
  <c r="F120" i="5"/>
  <c r="C120" i="5" s="1"/>
  <c r="F119" i="5"/>
  <c r="C119" i="5" s="1"/>
  <c r="F118" i="5"/>
  <c r="C118" i="5" s="1"/>
  <c r="F117" i="5"/>
  <c r="C117" i="5" s="1"/>
  <c r="F116" i="5"/>
  <c r="C116" i="5" s="1"/>
  <c r="F115" i="5"/>
  <c r="C115" i="5" s="1"/>
  <c r="F114" i="5"/>
  <c r="C114" i="5" s="1"/>
  <c r="F113" i="5"/>
  <c r="C113" i="5" s="1"/>
  <c r="F112" i="5"/>
  <c r="C112" i="5" s="1"/>
  <c r="F111" i="5"/>
  <c r="C111" i="5" s="1"/>
  <c r="F110" i="5"/>
  <c r="C110" i="5" s="1"/>
  <c r="F109" i="5"/>
  <c r="C109" i="5" s="1"/>
  <c r="F108" i="5"/>
  <c r="C108" i="5" s="1"/>
  <c r="F107" i="5"/>
  <c r="C107" i="5" s="1"/>
  <c r="F106" i="5"/>
  <c r="C106" i="5" s="1"/>
  <c r="F105" i="5"/>
  <c r="C105" i="5" s="1"/>
  <c r="F104" i="5"/>
  <c r="C104" i="5" s="1"/>
  <c r="F103" i="5"/>
  <c r="C103" i="5" s="1"/>
  <c r="F102" i="5"/>
  <c r="C102" i="5" s="1"/>
  <c r="F101" i="5"/>
  <c r="C101" i="5" s="1"/>
  <c r="F100" i="5"/>
  <c r="C100" i="5" s="1"/>
  <c r="F99" i="5"/>
  <c r="C99" i="5" s="1"/>
  <c r="F98" i="5"/>
  <c r="C98" i="5" s="1"/>
  <c r="F97" i="5"/>
  <c r="C97" i="5" s="1"/>
  <c r="F96" i="5"/>
  <c r="C96" i="5" s="1"/>
  <c r="F95" i="5"/>
  <c r="C95" i="5" s="1"/>
  <c r="F94" i="5"/>
  <c r="C94" i="5" s="1"/>
  <c r="F93" i="5"/>
  <c r="C93" i="5" s="1"/>
  <c r="F92" i="5"/>
  <c r="C92" i="5" s="1"/>
  <c r="F91" i="5"/>
  <c r="C91" i="5" s="1"/>
  <c r="F90" i="5"/>
  <c r="C90" i="5" s="1"/>
  <c r="F89" i="5"/>
  <c r="C89" i="5" s="1"/>
  <c r="F88" i="5"/>
  <c r="C88" i="5" s="1"/>
  <c r="F87" i="5"/>
  <c r="C87" i="5" s="1"/>
  <c r="F86" i="5"/>
  <c r="C86" i="5" s="1"/>
  <c r="F85" i="5"/>
  <c r="C85" i="5" s="1"/>
  <c r="F84" i="5"/>
  <c r="C84" i="5" s="1"/>
  <c r="F83" i="5"/>
  <c r="C83" i="5" s="1"/>
  <c r="F82" i="5"/>
  <c r="C82" i="5" s="1"/>
  <c r="F81" i="5"/>
  <c r="C81" i="5" s="1"/>
  <c r="F80" i="5"/>
  <c r="C80" i="5" s="1"/>
  <c r="F79" i="5"/>
  <c r="C79" i="5" s="1"/>
  <c r="F78" i="5"/>
  <c r="C78" i="5" s="1"/>
  <c r="F77" i="5"/>
  <c r="C77" i="5" s="1"/>
  <c r="F76" i="5"/>
  <c r="C76" i="5" s="1"/>
  <c r="F75" i="5"/>
  <c r="C75" i="5" s="1"/>
  <c r="F74" i="5"/>
  <c r="C74" i="5" s="1"/>
  <c r="F73" i="5"/>
  <c r="C73" i="5" s="1"/>
  <c r="F72" i="5"/>
  <c r="C72" i="5" s="1"/>
  <c r="F71" i="5"/>
  <c r="C71" i="5" s="1"/>
  <c r="F70" i="5"/>
  <c r="C70" i="5" s="1"/>
  <c r="F69" i="5"/>
  <c r="C69" i="5" s="1"/>
  <c r="F68" i="5"/>
  <c r="C68" i="5" s="1"/>
  <c r="F67" i="5"/>
  <c r="C67" i="5" s="1"/>
  <c r="F66" i="5"/>
  <c r="C66" i="5" s="1"/>
  <c r="F65" i="5"/>
  <c r="C65" i="5" s="1"/>
  <c r="F64" i="5"/>
  <c r="C64" i="5" s="1"/>
  <c r="F63" i="5"/>
  <c r="C63" i="5" s="1"/>
  <c r="F62" i="5"/>
  <c r="C62" i="5" s="1"/>
  <c r="F61" i="5"/>
  <c r="C61" i="5" s="1"/>
  <c r="F60" i="5"/>
  <c r="C60" i="5" s="1"/>
  <c r="F59" i="5"/>
  <c r="C59" i="5" s="1"/>
  <c r="F58" i="5"/>
  <c r="C58" i="5" s="1"/>
  <c r="F57" i="5"/>
  <c r="C57" i="5" s="1"/>
  <c r="F56" i="5"/>
  <c r="C56" i="5" s="1"/>
  <c r="F55" i="5"/>
  <c r="C55" i="5" s="1"/>
  <c r="F54" i="5"/>
  <c r="C54" i="5" s="1"/>
  <c r="F53" i="5"/>
  <c r="C53" i="5" s="1"/>
  <c r="F52" i="5"/>
  <c r="C52" i="5" s="1"/>
  <c r="F51" i="5"/>
  <c r="C51" i="5" s="1"/>
  <c r="F50" i="5"/>
  <c r="C50" i="5" s="1"/>
  <c r="F49" i="5"/>
  <c r="C49" i="5" s="1"/>
  <c r="F48" i="5"/>
  <c r="C48" i="5" s="1"/>
  <c r="F47" i="5"/>
  <c r="C47" i="5" s="1"/>
  <c r="F46" i="5"/>
  <c r="C46" i="5" s="1"/>
  <c r="F45" i="5"/>
  <c r="C45" i="5" s="1"/>
  <c r="F44" i="5"/>
  <c r="C44" i="5" s="1"/>
  <c r="F43" i="5"/>
  <c r="C43" i="5" s="1"/>
  <c r="F42" i="5"/>
  <c r="C42" i="5" s="1"/>
  <c r="F41" i="5"/>
  <c r="C41" i="5" s="1"/>
  <c r="F40" i="5"/>
  <c r="C40" i="5" s="1"/>
  <c r="F39" i="5"/>
  <c r="C39" i="5" s="1"/>
  <c r="F38" i="5"/>
  <c r="C38" i="5" s="1"/>
  <c r="F37" i="5"/>
  <c r="C37" i="5" s="1"/>
  <c r="F36" i="5"/>
  <c r="C36" i="5" s="1"/>
  <c r="F35" i="5"/>
  <c r="C35" i="5" s="1"/>
  <c r="F34" i="5"/>
  <c r="C34" i="5" s="1"/>
  <c r="F33" i="5"/>
  <c r="C33" i="5" s="1"/>
  <c r="F32" i="5"/>
  <c r="C32" i="5" s="1"/>
  <c r="F31" i="5"/>
  <c r="C31" i="5" s="1"/>
  <c r="F30" i="5"/>
  <c r="C30" i="5" s="1"/>
  <c r="F29" i="5"/>
  <c r="C29" i="5" s="1"/>
  <c r="F28" i="5"/>
  <c r="C28" i="5" s="1"/>
  <c r="F27" i="5"/>
  <c r="C27" i="5" s="1"/>
  <c r="F26" i="5"/>
  <c r="C26" i="5" s="1"/>
  <c r="F25" i="5"/>
  <c r="C25" i="5" s="1"/>
  <c r="F24" i="5"/>
  <c r="C24" i="5" s="1"/>
  <c r="F23" i="5"/>
  <c r="C23" i="5" s="1"/>
  <c r="F22" i="5"/>
  <c r="C22" i="5" s="1"/>
  <c r="F21" i="5"/>
  <c r="C21" i="5" s="1"/>
  <c r="F20" i="5"/>
  <c r="C20" i="5" s="1"/>
  <c r="F19" i="5"/>
  <c r="C19" i="5" s="1"/>
  <c r="F18" i="5"/>
  <c r="C18" i="5" s="1"/>
  <c r="F17" i="5"/>
  <c r="C17" i="5" s="1"/>
  <c r="F16" i="5"/>
  <c r="C16" i="5" s="1"/>
  <c r="F15" i="5"/>
  <c r="C15" i="5" s="1"/>
  <c r="F14" i="5"/>
  <c r="C14" i="5" s="1"/>
  <c r="F13" i="5"/>
  <c r="C13" i="5" s="1"/>
  <c r="F12" i="5"/>
  <c r="C12" i="5" s="1"/>
  <c r="F11" i="5"/>
  <c r="C11" i="5" s="1"/>
  <c r="F10" i="5"/>
  <c r="C10" i="5" s="1"/>
  <c r="F9" i="5"/>
  <c r="C9" i="5" s="1"/>
  <c r="N214" i="4"/>
  <c r="M214" i="4"/>
  <c r="L214" i="4"/>
  <c r="K214" i="4"/>
  <c r="J214" i="4"/>
  <c r="H214" i="4"/>
  <c r="G214" i="4"/>
  <c r="D214" i="4"/>
  <c r="F213" i="4"/>
  <c r="C213" i="4" s="1"/>
  <c r="F212" i="4"/>
  <c r="C212" i="4" s="1"/>
  <c r="F211" i="4"/>
  <c r="C211" i="4"/>
  <c r="F210" i="4"/>
  <c r="C210" i="4" s="1"/>
  <c r="F209" i="4"/>
  <c r="C209" i="4"/>
  <c r="F208" i="4"/>
  <c r="C208" i="4" s="1"/>
  <c r="F207" i="4"/>
  <c r="C207" i="4"/>
  <c r="F206" i="4"/>
  <c r="C206" i="4"/>
  <c r="F205" i="4"/>
  <c r="C205" i="4"/>
  <c r="F204" i="4"/>
  <c r="C204" i="4"/>
  <c r="F203" i="4"/>
  <c r="C203" i="4"/>
  <c r="F202" i="4"/>
  <c r="C202" i="4"/>
  <c r="F201" i="4"/>
  <c r="C201" i="4"/>
  <c r="F200" i="4"/>
  <c r="C200" i="4"/>
  <c r="F199" i="4"/>
  <c r="C199" i="4"/>
  <c r="F198" i="4"/>
  <c r="C198" i="4"/>
  <c r="F197" i="4"/>
  <c r="C197" i="4"/>
  <c r="F196" i="4"/>
  <c r="C196" i="4"/>
  <c r="F195" i="4"/>
  <c r="C195" i="4"/>
  <c r="F194" i="4"/>
  <c r="C194" i="4"/>
  <c r="F193" i="4"/>
  <c r="C193" i="4"/>
  <c r="F192" i="4"/>
  <c r="C192" i="4"/>
  <c r="F191" i="4"/>
  <c r="C191" i="4"/>
  <c r="F190" i="4"/>
  <c r="C190" i="4"/>
  <c r="F189" i="4"/>
  <c r="C189" i="4"/>
  <c r="F188" i="4"/>
  <c r="C188" i="4"/>
  <c r="F187" i="4"/>
  <c r="C187" i="4"/>
  <c r="F186" i="4"/>
  <c r="C186" i="4"/>
  <c r="F185" i="4"/>
  <c r="C185" i="4"/>
  <c r="F184" i="4"/>
  <c r="C184" i="4"/>
  <c r="F183" i="4"/>
  <c r="C183" i="4"/>
  <c r="F182" i="4"/>
  <c r="C182" i="4"/>
  <c r="F181" i="4"/>
  <c r="C181" i="4"/>
  <c r="F180" i="4"/>
  <c r="C180" i="4"/>
  <c r="F179" i="4"/>
  <c r="C179" i="4"/>
  <c r="F178" i="4"/>
  <c r="C178" i="4"/>
  <c r="F177" i="4"/>
  <c r="C177" i="4"/>
  <c r="F176" i="4"/>
  <c r="C176" i="4"/>
  <c r="F175" i="4"/>
  <c r="C175" i="4"/>
  <c r="F174" i="4"/>
  <c r="C174" i="4"/>
  <c r="F173" i="4"/>
  <c r="C173" i="4"/>
  <c r="F172" i="4"/>
  <c r="C172" i="4"/>
  <c r="F171" i="4"/>
  <c r="C171" i="4"/>
  <c r="F170" i="4"/>
  <c r="C170" i="4" s="1"/>
  <c r="F169" i="4"/>
  <c r="C169" i="4" s="1"/>
  <c r="F168" i="4"/>
  <c r="C168" i="4" s="1"/>
  <c r="F167" i="4"/>
  <c r="C167" i="4" s="1"/>
  <c r="F166" i="4"/>
  <c r="C166" i="4" s="1"/>
  <c r="F165" i="4"/>
  <c r="C165" i="4" s="1"/>
  <c r="F164" i="4"/>
  <c r="C164" i="4" s="1"/>
  <c r="F163" i="4"/>
  <c r="C163" i="4" s="1"/>
  <c r="F162" i="4"/>
  <c r="C162" i="4" s="1"/>
  <c r="F161" i="4"/>
  <c r="C161" i="4" s="1"/>
  <c r="F160" i="4"/>
  <c r="C160" i="4"/>
  <c r="F159" i="4"/>
  <c r="C159" i="4"/>
  <c r="F158" i="4"/>
  <c r="C158" i="4" s="1"/>
  <c r="F157" i="4"/>
  <c r="C157" i="4" s="1"/>
  <c r="F156" i="4"/>
  <c r="C156" i="4" s="1"/>
  <c r="F155" i="4"/>
  <c r="C155" i="4" s="1"/>
  <c r="F154" i="4"/>
  <c r="C154" i="4" s="1"/>
  <c r="F153" i="4"/>
  <c r="C153" i="4"/>
  <c r="F152" i="4"/>
  <c r="C152" i="4" s="1"/>
  <c r="F151" i="4"/>
  <c r="C151" i="4"/>
  <c r="F150" i="4"/>
  <c r="C150" i="4" s="1"/>
  <c r="F149" i="4"/>
  <c r="C149" i="4" s="1"/>
  <c r="F148" i="4"/>
  <c r="C148" i="4"/>
  <c r="F147" i="4"/>
  <c r="C147" i="4" s="1"/>
  <c r="F146" i="4"/>
  <c r="C146" i="4" s="1"/>
  <c r="F145" i="4"/>
  <c r="C145" i="4" s="1"/>
  <c r="F144" i="4"/>
  <c r="C144" i="4"/>
  <c r="F143" i="4"/>
  <c r="C143" i="4"/>
  <c r="F142" i="4"/>
  <c r="C142" i="4" s="1"/>
  <c r="F141" i="4"/>
  <c r="C141" i="4" s="1"/>
  <c r="F140" i="4"/>
  <c r="C140" i="4" s="1"/>
  <c r="F139" i="4"/>
  <c r="C139" i="4" s="1"/>
  <c r="F138" i="4"/>
  <c r="C138" i="4" s="1"/>
  <c r="F137" i="4"/>
  <c r="C137" i="4" s="1"/>
  <c r="F136" i="4"/>
  <c r="C136" i="4"/>
  <c r="F135" i="4"/>
  <c r="C135" i="4"/>
  <c r="F134" i="4"/>
  <c r="C134" i="4" s="1"/>
  <c r="F133" i="4"/>
  <c r="C133" i="4" s="1"/>
  <c r="F132" i="4"/>
  <c r="C132" i="4"/>
  <c r="F131" i="4"/>
  <c r="C131" i="4"/>
  <c r="F130" i="4"/>
  <c r="C130" i="4" s="1"/>
  <c r="F129" i="4"/>
  <c r="C129" i="4" s="1"/>
  <c r="F128" i="4"/>
  <c r="C128" i="4"/>
  <c r="F127" i="4"/>
  <c r="C127" i="4"/>
  <c r="F126" i="4"/>
  <c r="C126" i="4"/>
  <c r="F125" i="4"/>
  <c r="C125" i="4" s="1"/>
  <c r="F124" i="4"/>
  <c r="C124" i="4" s="1"/>
  <c r="F123" i="4"/>
  <c r="C123" i="4" s="1"/>
  <c r="F122" i="4"/>
  <c r="C122" i="4" s="1"/>
  <c r="F121" i="4"/>
  <c r="C121" i="4" s="1"/>
  <c r="F120" i="4"/>
  <c r="C120" i="4"/>
  <c r="F119" i="4"/>
  <c r="C119" i="4"/>
  <c r="F118" i="4"/>
  <c r="C118" i="4"/>
  <c r="F117" i="4"/>
  <c r="C117" i="4" s="1"/>
  <c r="F116" i="4"/>
  <c r="C116" i="4" s="1"/>
  <c r="F115" i="4"/>
  <c r="C115" i="4" s="1"/>
  <c r="F114" i="4"/>
  <c r="C114" i="4" s="1"/>
  <c r="F113" i="4"/>
  <c r="C113" i="4" s="1"/>
  <c r="F112" i="4"/>
  <c r="C112" i="4"/>
  <c r="F111" i="4"/>
  <c r="C111" i="4" s="1"/>
  <c r="F110" i="4"/>
  <c r="C110" i="4"/>
  <c r="F109" i="4"/>
  <c r="C109" i="4" s="1"/>
  <c r="F108" i="4"/>
  <c r="C108" i="4" s="1"/>
  <c r="F107" i="4"/>
  <c r="C107" i="4" s="1"/>
  <c r="F106" i="4"/>
  <c r="C106" i="4" s="1"/>
  <c r="F105" i="4"/>
  <c r="C105" i="4" s="1"/>
  <c r="F104" i="4"/>
  <c r="C104" i="4"/>
  <c r="F103" i="4"/>
  <c r="C103" i="4"/>
  <c r="F102" i="4"/>
  <c r="C102" i="4" s="1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F214" i="4" s="1"/>
  <c r="C9" i="4"/>
  <c r="F217" i="7" l="1"/>
  <c r="C217" i="7"/>
  <c r="F214" i="5"/>
  <c r="C214" i="5"/>
  <c r="C214" i="4"/>
  <c r="F62" i="3"/>
  <c r="C62" i="3" s="1"/>
  <c r="F63" i="3"/>
  <c r="C63" i="3" s="1"/>
  <c r="F64" i="3"/>
  <c r="C64" i="3" s="1"/>
  <c r="F65" i="3"/>
  <c r="C65" i="3" s="1"/>
  <c r="F61" i="3"/>
  <c r="F32" i="3" l="1"/>
  <c r="C32" i="3" s="1"/>
  <c r="F16" i="3"/>
  <c r="C16" i="3" s="1"/>
  <c r="F13" i="3"/>
  <c r="C13" i="3" s="1"/>
  <c r="F21" i="3"/>
  <c r="C21" i="3" s="1"/>
  <c r="F14" i="3"/>
  <c r="C14" i="3" s="1"/>
  <c r="F35" i="3"/>
  <c r="C35" i="3" s="1"/>
  <c r="F45" i="3" l="1"/>
  <c r="C45" i="3" s="1"/>
  <c r="F46" i="3"/>
  <c r="C46" i="3" s="1"/>
  <c r="F47" i="3"/>
  <c r="C47" i="3" s="1"/>
  <c r="F30" i="3"/>
  <c r="C30" i="3" s="1"/>
  <c r="F10" i="3"/>
  <c r="C10" i="3" s="1"/>
  <c r="F11" i="3"/>
  <c r="C11" i="3" s="1"/>
  <c r="F12" i="3"/>
  <c r="C12" i="3" s="1"/>
  <c r="F15" i="3"/>
  <c r="C15" i="3" s="1"/>
  <c r="F17" i="3"/>
  <c r="C17" i="3" s="1"/>
  <c r="F18" i="3"/>
  <c r="C18" i="3" s="1"/>
  <c r="F19" i="3"/>
  <c r="C19" i="3" s="1"/>
  <c r="F20" i="3"/>
  <c r="C20" i="3" s="1"/>
  <c r="F22" i="3"/>
  <c r="C22" i="3" s="1"/>
  <c r="F23" i="3"/>
  <c r="C23" i="3" s="1"/>
  <c r="F24" i="3"/>
  <c r="C24" i="3" s="1"/>
  <c r="F25" i="3"/>
  <c r="C25" i="3" s="1"/>
  <c r="F26" i="3"/>
  <c r="C26" i="3" s="1"/>
  <c r="F27" i="3"/>
  <c r="C27" i="3" s="1"/>
  <c r="F28" i="3"/>
  <c r="C28" i="3" s="1"/>
  <c r="F29" i="3"/>
  <c r="C29" i="3" s="1"/>
  <c r="F31" i="3"/>
  <c r="C31" i="3" s="1"/>
  <c r="F33" i="3"/>
  <c r="C33" i="3" s="1"/>
  <c r="F34" i="3"/>
  <c r="C34" i="3" s="1"/>
  <c r="F36" i="3"/>
  <c r="C36" i="3" s="1"/>
  <c r="F37" i="3"/>
  <c r="C37" i="3" s="1"/>
  <c r="F38" i="3"/>
  <c r="C38" i="3" s="1"/>
  <c r="F39" i="3"/>
  <c r="C39" i="3" s="1"/>
  <c r="F40" i="3"/>
  <c r="C40" i="3" s="1"/>
  <c r="F41" i="3"/>
  <c r="C41" i="3" s="1"/>
  <c r="F42" i="3"/>
  <c r="C42" i="3" s="1"/>
  <c r="F43" i="3"/>
  <c r="C43" i="3" s="1"/>
  <c r="F44" i="3"/>
  <c r="C44" i="3" s="1"/>
  <c r="F48" i="3"/>
  <c r="C48" i="3" s="1"/>
  <c r="F49" i="3"/>
  <c r="C49" i="3" s="1"/>
  <c r="F50" i="3"/>
  <c r="C50" i="3" s="1"/>
  <c r="F51" i="3"/>
  <c r="C51" i="3" s="1"/>
  <c r="F52" i="3"/>
  <c r="C52" i="3" s="1"/>
  <c r="F53" i="3"/>
  <c r="C53" i="3" s="1"/>
  <c r="F54" i="3"/>
  <c r="C54" i="3" s="1"/>
  <c r="F55" i="3"/>
  <c r="C55" i="3" s="1"/>
  <c r="F56" i="3"/>
  <c r="C56" i="3" s="1"/>
  <c r="F57" i="3"/>
  <c r="C57" i="3" s="1"/>
  <c r="F58" i="3"/>
  <c r="C58" i="3" s="1"/>
  <c r="F59" i="3"/>
  <c r="C59" i="3" s="1"/>
  <c r="F60" i="3"/>
  <c r="C60" i="3" s="1"/>
  <c r="C61" i="3"/>
  <c r="F66" i="3"/>
  <c r="C66" i="3" s="1"/>
  <c r="F67" i="3"/>
  <c r="C67" i="3" s="1"/>
  <c r="F68" i="3"/>
  <c r="C68" i="3" s="1"/>
  <c r="F69" i="3"/>
  <c r="C69" i="3" s="1"/>
  <c r="F70" i="3"/>
  <c r="C70" i="3" s="1"/>
  <c r="F71" i="3"/>
  <c r="C71" i="3" s="1"/>
  <c r="F72" i="3"/>
  <c r="C72" i="3" s="1"/>
  <c r="F73" i="3"/>
  <c r="C73" i="3" s="1"/>
  <c r="F74" i="3"/>
  <c r="C74" i="3" s="1"/>
  <c r="F75" i="3"/>
  <c r="C75" i="3" s="1"/>
  <c r="F76" i="3"/>
  <c r="C76" i="3" s="1"/>
  <c r="F77" i="3"/>
  <c r="C77" i="3" s="1"/>
  <c r="F78" i="3"/>
  <c r="C78" i="3" s="1"/>
  <c r="F79" i="3"/>
  <c r="C79" i="3" s="1"/>
  <c r="F80" i="3"/>
  <c r="C80" i="3" s="1"/>
  <c r="F81" i="3"/>
  <c r="C81" i="3" s="1"/>
  <c r="F82" i="3"/>
  <c r="C82" i="3" s="1"/>
  <c r="F83" i="3"/>
  <c r="C83" i="3" s="1"/>
  <c r="F84" i="3"/>
  <c r="C84" i="3" s="1"/>
  <c r="F85" i="3"/>
  <c r="C85" i="3" s="1"/>
  <c r="F86" i="3"/>
  <c r="C86" i="3" s="1"/>
  <c r="F87" i="3"/>
  <c r="C87" i="3" s="1"/>
  <c r="F88" i="3"/>
  <c r="C88" i="3" s="1"/>
  <c r="F89" i="3"/>
  <c r="C89" i="3" s="1"/>
  <c r="F90" i="3"/>
  <c r="C90" i="3" s="1"/>
  <c r="F91" i="3"/>
  <c r="C91" i="3" s="1"/>
  <c r="F92" i="3"/>
  <c r="C92" i="3" s="1"/>
  <c r="F93" i="3"/>
  <c r="C93" i="3" s="1"/>
  <c r="F94" i="3"/>
  <c r="C94" i="3" s="1"/>
  <c r="F95" i="3"/>
  <c r="C95" i="3" s="1"/>
  <c r="F96" i="3"/>
  <c r="C96" i="3" s="1"/>
  <c r="F97" i="3"/>
  <c r="C97" i="3" s="1"/>
  <c r="F98" i="3"/>
  <c r="C98" i="3" s="1"/>
  <c r="F99" i="3"/>
  <c r="C99" i="3" s="1"/>
  <c r="F100" i="3"/>
  <c r="C100" i="3" s="1"/>
  <c r="F101" i="3"/>
  <c r="C101" i="3" s="1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9" i="3"/>
  <c r="C9" i="3" s="1"/>
  <c r="N214" i="3" l="1"/>
  <c r="M214" i="3"/>
  <c r="L214" i="3"/>
  <c r="K214" i="3"/>
  <c r="J214" i="3"/>
  <c r="H214" i="3"/>
  <c r="G214" i="3"/>
  <c r="D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F214" i="3"/>
  <c r="F18" i="2"/>
  <c r="F10" i="2"/>
  <c r="F11" i="2"/>
  <c r="F12" i="2"/>
  <c r="F13" i="2"/>
  <c r="F14" i="2"/>
  <c r="F15" i="2"/>
  <c r="F16" i="2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9" i="2"/>
  <c r="C214" i="3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9" i="2"/>
  <c r="F214" i="2"/>
  <c r="H214" i="2"/>
  <c r="N214" i="2" l="1"/>
  <c r="M214" i="2"/>
  <c r="L214" i="2"/>
  <c r="K214" i="2"/>
  <c r="J214" i="2"/>
  <c r="G214" i="2"/>
  <c r="D214" i="2"/>
  <c r="C214" i="2"/>
</calcChain>
</file>

<file path=xl/sharedStrings.xml><?xml version="1.0" encoding="utf-8"?>
<sst xmlns="http://schemas.openxmlformats.org/spreadsheetml/2006/main" count="281" uniqueCount="50">
  <si>
    <t>Client:</t>
  </si>
  <si>
    <t>Tongrun Automotive</t>
  </si>
  <si>
    <t>Reporter:</t>
  </si>
  <si>
    <t>Product No.</t>
  </si>
  <si>
    <t>Quantity</t>
  </si>
  <si>
    <t>OK</t>
  </si>
  <si>
    <t>Spalte2</t>
  </si>
  <si>
    <t>Rework</t>
  </si>
  <si>
    <t>1</t>
  </si>
  <si>
    <t>2</t>
  </si>
  <si>
    <t>3</t>
  </si>
  <si>
    <t>4</t>
  </si>
  <si>
    <t>Spalte22</t>
  </si>
  <si>
    <t>NOK</t>
  </si>
  <si>
    <t>5</t>
  </si>
  <si>
    <t>6</t>
  </si>
  <si>
    <t>7</t>
  </si>
  <si>
    <t>Remark:</t>
  </si>
  <si>
    <t>Date</t>
  </si>
  <si>
    <t>Remarks</t>
  </si>
  <si>
    <t xml:space="preserve">Month: </t>
    <phoneticPr fontId="61" type="noConversion"/>
  </si>
  <si>
    <r>
      <t>BLS Logistic Services GmbH / Daily Quality Report (</t>
    </r>
    <r>
      <rPr>
        <b/>
        <sz val="12"/>
        <rFont val="Arial"/>
        <family val="2"/>
      </rPr>
      <t>For Packing &amp; Inspection Line</t>
    </r>
    <r>
      <rPr>
        <b/>
        <sz val="16"/>
        <rFont val="Arial"/>
        <family val="2"/>
      </rPr>
      <t>)</t>
    </r>
  </si>
  <si>
    <t>Rework-Codes - 1: Oil Plug ; 2: Release Valve;</t>
  </si>
  <si>
    <t>September</t>
  </si>
  <si>
    <t>^1</t>
  </si>
  <si>
    <t>^2</t>
  </si>
  <si>
    <t xml:space="preserve">NOK-Codes - 1: Paint; 2: Upper Seal Ring Leakage; 3: Lower Seal Ring Leakage; 4: Plunger Leakage; </t>
  </si>
  <si>
    <t xml:space="preserve">NOK-Codes -5: Pump Body Leakage; 6: Piston Leakage; 7: Plug Hole Leakage; </t>
  </si>
  <si>
    <t>CHOOK</t>
  </si>
  <si>
    <t>Rework type 1 recover 4</t>
  </si>
  <si>
    <t>Rework type 1 recover 1</t>
  </si>
  <si>
    <t>Warehouse:</t>
  </si>
  <si>
    <t xml:space="preserve"> Brandenburger Str.</t>
  </si>
  <si>
    <t>October</t>
  </si>
  <si>
    <t>BZA 230408A03002</t>
  </si>
  <si>
    <t>BZA 230311A0002</t>
  </si>
  <si>
    <t>Rework(type 1) recovered 1</t>
  </si>
  <si>
    <t>Rework(type 1) recovered 2</t>
  </si>
  <si>
    <t>Rework(type 1) recovered 3</t>
  </si>
  <si>
    <r>
      <t>BZA 230221A04001,</t>
    </r>
    <r>
      <rPr>
        <sz val="8"/>
        <rFont val="Arial"/>
        <family val="2"/>
      </rPr>
      <t>Rework(type 1) recovered 2</t>
    </r>
  </si>
  <si>
    <t>BZA-230717A03001</t>
  </si>
  <si>
    <t>03.04.2024</t>
  </si>
  <si>
    <t>04.04.2024</t>
  </si>
  <si>
    <t>09.04.2024</t>
  </si>
  <si>
    <t>11.04.2024</t>
  </si>
  <si>
    <t>16.04.2024</t>
  </si>
  <si>
    <t>18.04.2024</t>
  </si>
  <si>
    <t>21.04.2024</t>
  </si>
  <si>
    <t>23.04.2024</t>
  </si>
  <si>
    <t>25.04.2024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</si>
</sst>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_ ;_ * \-#,##0_ ;_ * &quot;-&quot;_ ;_ @_ "/>
    <numFmt numFmtId="165" formatCode="_ * #,##0.00_ ;_ * \-#,##0.00_ ;_ * &quot;-&quot;??_ ;_ @_ "/>
    <numFmt numFmtId="166" formatCode="\$#,##0\ ;\(\$#,##0\)"/>
    <numFmt numFmtId="167" formatCode="&quot;VND&quot;#,##0_);[Red]\(&quot;VND&quot;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;\-0;;@"/>
  </numFmts>
  <fonts count="90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宋体"/>
      <family val="3"/>
      <charset val="134"/>
    </font>
    <font>
      <i/>
      <sz val="8"/>
      <name val="Arial"/>
      <family val="2"/>
    </font>
    <font>
      <sz val="8"/>
      <color rgb="FF00B050"/>
      <name val="Arial"/>
      <family val="2"/>
    </font>
    <font>
      <sz val="8"/>
      <color theme="9"/>
      <name val="Arial"/>
      <family val="2"/>
    </font>
    <font>
      <sz val="8"/>
      <color rgb="FFFF0000"/>
      <name val="Arial"/>
      <family val="2"/>
    </font>
    <font>
      <b/>
      <sz val="9"/>
      <color theme="4"/>
      <name val="Arial"/>
      <family val="2"/>
    </font>
    <font>
      <b/>
      <sz val="9"/>
      <color rgb="FF00B050"/>
      <name val="Arial"/>
      <family val="2"/>
    </font>
    <font>
      <b/>
      <sz val="9"/>
      <color theme="9"/>
      <name val="Arial"/>
      <family val="2"/>
    </font>
    <font>
      <b/>
      <sz val="9"/>
      <color rgb="FFFF0000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¹UAAA¼"/>
      <family val="3"/>
    </font>
    <font>
      <b/>
      <sz val="18"/>
      <name val="Arial"/>
      <family val="2"/>
    </font>
    <font>
      <sz val="10"/>
      <name val="VNtimes new roman"/>
      <family val="2"/>
    </font>
    <font>
      <sz val="14"/>
      <name val="뼻뮝"/>
      <family val="3"/>
    </font>
    <font>
      <sz val="12"/>
      <name val="뼻뮝"/>
      <family val="1"/>
    </font>
    <font>
      <sz val="12"/>
      <name val="바탕체"/>
      <family val="3"/>
    </font>
    <font>
      <sz val="10"/>
      <name val="굴림체"/>
      <family val="3"/>
    </font>
    <font>
      <sz val="11"/>
      <name val="ＭＳ ゴシック"/>
      <family val="3"/>
      <charset val="255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4"/>
      <name val="System"/>
      <family val="2"/>
    </font>
    <font>
      <sz val="14"/>
      <name val="System"/>
      <family val="2"/>
      <charset val="134"/>
    </font>
    <font>
      <sz val="11"/>
      <name val="明朝"/>
      <family val="2"/>
    </font>
    <font>
      <sz val="12"/>
      <color rgb="FFFF0000"/>
      <name val="宋体"/>
      <family val="3"/>
      <charset val="134"/>
    </font>
    <font>
      <sz val="12"/>
      <color rgb="FF00B050"/>
      <name val="宋体"/>
      <family val="3"/>
      <charset val="13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8"/>
      <name val="宋体"/>
      <charset val="134"/>
    </font>
    <font>
      <sz val="12"/>
      <color theme="4"/>
      <name val="Arial"/>
      <family val="2"/>
    </font>
    <font>
      <sz val="11"/>
      <color rgb="FF006100"/>
      <name val="Calibri"/>
      <family val="2"/>
      <charset val="1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sz val="18"/>
      <color rgb="FF000000"/>
      <name val="Arial"/>
      <family val="2"/>
    </font>
    <font>
      <b/>
      <sz val="24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1"/>
      <color rgb="FF9C6500"/>
      <name val="Calibri"/>
      <family val="2"/>
      <charset val="1"/>
    </font>
    <font>
      <sz val="10"/>
      <color rgb="FF333333"/>
      <name val="Arial"/>
      <family val="2"/>
    </font>
    <font>
      <b/>
      <i/>
      <u/>
      <sz val="10"/>
      <color rgb="FF000000"/>
      <name val="Arial"/>
      <family val="2"/>
    </font>
    <font>
      <sz val="1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b/>
      <sz val="11"/>
      <name val="Arial"/>
      <family val="2"/>
    </font>
    <font>
      <sz val="11"/>
      <color theme="4"/>
      <name val="Arial"/>
      <family val="2"/>
    </font>
    <font>
      <sz val="11"/>
      <color rgb="FFFF0000"/>
      <name val="Arial"/>
      <family val="2"/>
    </font>
    <font>
      <i/>
      <sz val="11"/>
      <name val="Arial"/>
      <family val="2"/>
    </font>
    <font>
      <sz val="11"/>
      <color theme="9"/>
      <name val="Arial"/>
      <family val="2"/>
    </font>
    <font>
      <b/>
      <sz val="11"/>
      <color theme="4"/>
      <name val="Arial"/>
      <family val="2"/>
    </font>
    <font>
      <b/>
      <sz val="11"/>
      <color theme="9"/>
      <name val="Arial"/>
      <family val="2"/>
    </font>
    <font>
      <b/>
      <sz val="11"/>
      <color rgb="FFFF0000"/>
      <name val="Arial"/>
      <family val="2"/>
    </font>
  </fonts>
  <fills count="9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4" tint="0.79995117038483843"/>
        <bgColor auto="1"/>
      </patternFill>
    </fill>
    <fill>
      <patternFill patternType="solid">
        <fgColor rgb="FFFFC7CE"/>
        <bgColor auto="1"/>
      </patternFill>
    </fill>
    <fill>
      <patternFill patternType="solid">
        <fgColor rgb="FFC6EFCE"/>
        <bgColor auto="1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8" tint="0.79995117038483843"/>
        <bgColor auto="1"/>
      </patternFill>
    </fill>
    <fill>
      <patternFill patternType="solid">
        <fgColor rgb="FFFFCC99"/>
        <bgColor auto="1"/>
      </patternFill>
    </fill>
    <fill>
      <patternFill patternType="solid">
        <fgColor theme="8" tint="0.59999389629810485"/>
        <bgColor auto="1"/>
      </patternFill>
    </fill>
    <fill>
      <patternFill patternType="solid">
        <fgColor theme="5" tint="0.39994506668294322"/>
        <bgColor auto="1"/>
      </patternFill>
    </fill>
    <fill>
      <patternFill patternType="solid">
        <fgColor theme="6" tint="0.39994506668294322"/>
        <bgColor auto="1"/>
      </patternFill>
    </fill>
    <fill>
      <patternFill patternType="solid">
        <fgColor theme="9" tint="0.59999389629810485"/>
        <bgColor auto="1"/>
      </patternFill>
    </fill>
    <fill>
      <patternFill patternType="solid">
        <fgColor theme="4" tint="0.39994506668294322"/>
        <bgColor auto="1"/>
      </patternFill>
    </fill>
    <fill>
      <patternFill patternType="solid">
        <fgColor theme="7"/>
        <bgColor auto="1"/>
      </patternFill>
    </fill>
    <fill>
      <patternFill patternType="solid">
        <fgColor theme="8"/>
        <bgColor auto="1"/>
      </patternFill>
    </fill>
    <fill>
      <patternFill patternType="solid">
        <fgColor theme="9" tint="0.39994506668294322"/>
        <bgColor auto="1"/>
      </patternFill>
    </fill>
    <fill>
      <patternFill patternType="solid">
        <fgColor theme="4"/>
        <bgColor auto="1"/>
      </patternFill>
    </fill>
    <fill>
      <patternFill patternType="solid">
        <fgColor theme="5"/>
        <bgColor auto="1"/>
      </patternFill>
    </fill>
    <fill>
      <patternFill patternType="solid">
        <fgColor theme="6"/>
        <bgColor auto="1"/>
      </patternFill>
    </fill>
    <fill>
      <patternFill patternType="solid">
        <fgColor theme="9"/>
        <bgColor auto="1"/>
      </patternFill>
    </fill>
    <fill>
      <patternFill patternType="solid">
        <fgColor rgb="FFF2F2F2"/>
        <bgColor auto="1"/>
      </patternFill>
    </fill>
    <fill>
      <patternFill patternType="solid">
        <fgColor rgb="FFFFFFCC"/>
        <bgColor auto="1"/>
      </patternFill>
    </fill>
    <fill>
      <patternFill patternType="solid">
        <fgColor rgb="FFA5A5A5"/>
        <bgColor auto="1"/>
      </patternFill>
    </fill>
    <fill>
      <patternFill patternType="solid">
        <fgColor theme="5" tint="0.79995117038483843"/>
        <bgColor auto="1"/>
      </patternFill>
    </fill>
    <fill>
      <patternFill patternType="solid">
        <fgColor theme="6" tint="0.79995117038483843"/>
        <bgColor auto="1"/>
      </patternFill>
    </fill>
    <fill>
      <patternFill patternType="solid">
        <fgColor theme="7" tint="0.79995117038483843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5" tint="0.59999389629810485"/>
        <bgColor auto="1"/>
      </patternFill>
    </fill>
    <fill>
      <patternFill patternType="solid">
        <fgColor theme="6" tint="0.59999389629810485"/>
        <bgColor auto="1"/>
      </patternFill>
    </fill>
    <fill>
      <patternFill patternType="solid">
        <fgColor theme="7" tint="0.39994506668294322"/>
        <bgColor auto="1"/>
      </patternFill>
    </fill>
    <fill>
      <patternFill patternType="solid">
        <fgColor theme="8" tint="0.39994506668294322"/>
        <bgColor auto="1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  <bgColor rgb="FFCCFFCC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FFCCCC"/>
        <bgColor rgb="FFE6B9B8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6EFCE"/>
      </patternFill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/>
      <bottom/>
      <diagonal/>
    </border>
  </borders>
  <cellStyleXfs count="192">
    <xf numFmtId="0" fontId="0" fillId="0" borderId="0">
      <alignment vertical="center"/>
    </xf>
    <xf numFmtId="0" fontId="21" fillId="0" borderId="0"/>
    <xf numFmtId="0" fontId="22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/>
    <xf numFmtId="0" fontId="24" fillId="0" borderId="0"/>
    <xf numFmtId="3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2" fontId="2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7" fontId="26" fillId="0" borderId="0"/>
    <xf numFmtId="0" fontId="21" fillId="0" borderId="6" applyNumberFormat="0" applyFont="0" applyFill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21" fillId="0" borderId="0" applyFont="0" applyFill="0" applyBorder="0" applyAlignment="0" applyProtection="0"/>
    <xf numFmtId="0" fontId="28" fillId="0" borderId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0" fontId="30" fillId="0" borderId="0"/>
    <xf numFmtId="0" fontId="31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4" fillId="0" borderId="0">
      <alignment vertical="top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/>
    <xf numFmtId="0" fontId="41" fillId="0" borderId="0"/>
    <xf numFmtId="0" fontId="42" fillId="0" borderId="0"/>
    <xf numFmtId="0" fontId="22" fillId="22" borderId="10" applyNumberFormat="0" applyFont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27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9" fillId="51" borderId="0" applyNumberFormat="0" applyBorder="0" applyAlignment="0" applyProtection="0"/>
    <xf numFmtId="0" fontId="59" fillId="52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9" fillId="34" borderId="0" applyNumberFormat="0" applyBorder="0" applyAlignment="0" applyProtection="0"/>
    <xf numFmtId="0" fontId="59" fillId="35" borderId="0" applyNumberFormat="0" applyBorder="0" applyAlignment="0" applyProtection="0"/>
    <xf numFmtId="0" fontId="59" fillId="40" borderId="0" applyNumberFormat="0" applyBorder="0" applyAlignment="0" applyProtection="0"/>
    <xf numFmtId="0" fontId="52" fillId="41" borderId="14" applyNumberFormat="0" applyAlignment="0" applyProtection="0"/>
    <xf numFmtId="0" fontId="53" fillId="41" borderId="13" applyNumberFormat="0" applyAlignment="0" applyProtection="0"/>
    <xf numFmtId="0" fontId="51" fillId="28" borderId="13" applyNumberFormat="0" applyAlignment="0" applyProtection="0"/>
    <xf numFmtId="0" fontId="58" fillId="0" borderId="18" applyNumberFormat="0" applyFill="0" applyAlignment="0" applyProtection="0"/>
    <xf numFmtId="0" fontId="57" fillId="0" borderId="0" applyNumberFormat="0" applyFill="0" applyBorder="0" applyAlignment="0" applyProtection="0"/>
    <xf numFmtId="0" fontId="49" fillId="25" borderId="0" applyNumberFormat="0" applyBorder="0" applyAlignment="0" applyProtection="0"/>
    <xf numFmtId="0" fontId="21" fillId="0" borderId="0"/>
    <xf numFmtId="0" fontId="3" fillId="0" borderId="0"/>
    <xf numFmtId="0" fontId="21" fillId="42" borderId="17" applyNumberFormat="0" applyFont="0" applyAlignment="0" applyProtection="0"/>
    <xf numFmtId="0" fontId="50" fillId="24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9" applyNumberFormat="0" applyFill="0" applyAlignment="0" applyProtection="0"/>
    <xf numFmtId="0" fontId="48" fillId="0" borderId="0" applyNumberFormat="0" applyFill="0" applyBorder="0" applyAlignment="0" applyProtection="0"/>
    <xf numFmtId="0" fontId="54" fillId="0" borderId="15" applyNumberFormat="0" applyFill="0" applyAlignment="0" applyProtection="0"/>
    <xf numFmtId="0" fontId="56" fillId="0" borderId="0" applyNumberFormat="0" applyFill="0" applyBorder="0" applyAlignment="0" applyProtection="0"/>
    <xf numFmtId="0" fontId="55" fillId="43" borderId="16" applyNumberFormat="0" applyAlignment="0" applyProtection="0"/>
    <xf numFmtId="0" fontId="60" fillId="0" borderId="0"/>
    <xf numFmtId="0" fontId="2" fillId="60" borderId="0" applyNumberFormat="0" applyBorder="0" applyAlignment="0" applyProtection="0"/>
    <xf numFmtId="0" fontId="2" fillId="64" borderId="0" applyNumberFormat="0" applyBorder="0" applyAlignment="0" applyProtection="0"/>
    <xf numFmtId="0" fontId="2" fillId="68" borderId="0" applyNumberFormat="0" applyBorder="0" applyAlignment="0" applyProtection="0"/>
    <xf numFmtId="0" fontId="2" fillId="72" borderId="0" applyNumberFormat="0" applyBorder="0" applyAlignment="0" applyProtection="0"/>
    <xf numFmtId="0" fontId="2" fillId="76" borderId="0" applyNumberFormat="0" applyBorder="0" applyAlignment="0" applyProtection="0"/>
    <xf numFmtId="0" fontId="2" fillId="80" borderId="0" applyNumberFormat="0" applyBorder="0" applyAlignment="0" applyProtection="0"/>
    <xf numFmtId="0" fontId="2" fillId="61" borderId="0" applyNumberFormat="0" applyBorder="0" applyAlignment="0" applyProtection="0"/>
    <xf numFmtId="0" fontId="2" fillId="65" borderId="0" applyNumberFormat="0" applyBorder="0" applyAlignment="0" applyProtection="0"/>
    <xf numFmtId="0" fontId="2" fillId="69" borderId="0" applyNumberFormat="0" applyBorder="0" applyAlignment="0" applyProtection="0"/>
    <xf numFmtId="0" fontId="2" fillId="73" borderId="0" applyNumberFormat="0" applyBorder="0" applyAlignment="0" applyProtection="0"/>
    <xf numFmtId="0" fontId="2" fillId="77" borderId="0" applyNumberFormat="0" applyBorder="0" applyAlignment="0" applyProtection="0"/>
    <xf numFmtId="0" fontId="2" fillId="81" borderId="0" applyNumberFormat="0" applyBorder="0" applyAlignment="0" applyProtection="0"/>
    <xf numFmtId="0" fontId="59" fillId="62" borderId="0" applyNumberFormat="0" applyBorder="0" applyAlignment="0" applyProtection="0"/>
    <xf numFmtId="0" fontId="59" fillId="66" borderId="0" applyNumberFormat="0" applyBorder="0" applyAlignment="0" applyProtection="0"/>
    <xf numFmtId="0" fontId="59" fillId="70" borderId="0" applyNumberFormat="0" applyBorder="0" applyAlignment="0" applyProtection="0"/>
    <xf numFmtId="0" fontId="59" fillId="74" borderId="0" applyNumberFormat="0" applyBorder="0" applyAlignment="0" applyProtection="0"/>
    <xf numFmtId="0" fontId="59" fillId="78" borderId="0" applyNumberFormat="0" applyBorder="0" applyAlignment="0" applyProtection="0"/>
    <xf numFmtId="0" fontId="59" fillId="82" borderId="0" applyNumberFormat="0" applyBorder="0" applyAlignment="0" applyProtection="0"/>
    <xf numFmtId="0" fontId="59" fillId="59" borderId="0" applyNumberFormat="0" applyBorder="0" applyAlignment="0" applyProtection="0"/>
    <xf numFmtId="0" fontId="59" fillId="63" borderId="0" applyNumberFormat="0" applyBorder="0" applyAlignment="0" applyProtection="0"/>
    <xf numFmtId="0" fontId="59" fillId="67" borderId="0" applyNumberFormat="0" applyBorder="0" applyAlignment="0" applyProtection="0"/>
    <xf numFmtId="0" fontId="59" fillId="71" borderId="0" applyNumberFormat="0" applyBorder="0" applyAlignment="0" applyProtection="0"/>
    <xf numFmtId="0" fontId="59" fillId="75" borderId="0" applyNumberFormat="0" applyBorder="0" applyAlignment="0" applyProtection="0"/>
    <xf numFmtId="0" fontId="59" fillId="79" borderId="0" applyNumberFormat="0" applyBorder="0" applyAlignment="0" applyProtection="0"/>
    <xf numFmtId="0" fontId="52" fillId="56" borderId="14" applyNumberFormat="0" applyAlignment="0" applyProtection="0"/>
    <xf numFmtId="0" fontId="53" fillId="56" borderId="13" applyNumberFormat="0" applyAlignment="0" applyProtection="0"/>
    <xf numFmtId="0" fontId="51" fillId="55" borderId="13" applyNumberFormat="0" applyAlignment="0" applyProtection="0"/>
    <xf numFmtId="0" fontId="49" fillId="53" borderId="0" applyNumberFormat="0" applyBorder="0" applyAlignment="0" applyProtection="0"/>
    <xf numFmtId="0" fontId="2" fillId="0" borderId="0"/>
    <xf numFmtId="0" fontId="21" fillId="58" borderId="17" applyNumberFormat="0" applyFont="0" applyAlignment="0" applyProtection="0"/>
    <xf numFmtId="0" fontId="50" fillId="54" borderId="0" applyNumberFormat="0" applyBorder="0" applyAlignment="0" applyProtection="0"/>
    <xf numFmtId="0" fontId="48" fillId="0" borderId="20" applyNumberFormat="0" applyFill="0" applyAlignment="0" applyProtection="0"/>
    <xf numFmtId="0" fontId="55" fillId="57" borderId="16" applyNumberFormat="0" applyAlignment="0" applyProtection="0"/>
    <xf numFmtId="0" fontId="1" fillId="2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2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27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64" fillId="83" borderId="0" applyBorder="0" applyProtection="0"/>
    <xf numFmtId="0" fontId="65" fillId="0" borderId="0"/>
    <xf numFmtId="0" fontId="66" fillId="84" borderId="0" applyBorder="0" applyProtection="0"/>
    <xf numFmtId="0" fontId="66" fillId="85" borderId="0" applyBorder="0" applyProtection="0"/>
    <xf numFmtId="0" fontId="67" fillId="86" borderId="0" applyBorder="0" applyProtection="0"/>
    <xf numFmtId="0" fontId="67" fillId="0" borderId="0" applyBorder="0" applyProtection="0"/>
    <xf numFmtId="0" fontId="68" fillId="87" borderId="0" applyBorder="0" applyProtection="0"/>
    <xf numFmtId="0" fontId="69" fillId="88" borderId="0" applyBorder="0" applyProtection="0"/>
    <xf numFmtId="0" fontId="70" fillId="0" borderId="0" applyBorder="0" applyProtection="0"/>
    <xf numFmtId="0" fontId="71" fillId="89" borderId="0" applyBorder="0" applyProtection="0"/>
    <xf numFmtId="0" fontId="72" fillId="0" borderId="0" applyBorder="0" applyProtection="0"/>
    <xf numFmtId="0" fontId="73" fillId="0" borderId="0" applyBorder="0" applyProtection="0"/>
    <xf numFmtId="0" fontId="74" fillId="0" borderId="0" applyBorder="0" applyProtection="0"/>
    <xf numFmtId="0" fontId="75" fillId="0" borderId="0" applyBorder="0" applyProtection="0"/>
    <xf numFmtId="0" fontId="76" fillId="90" borderId="0" applyBorder="0" applyProtection="0"/>
    <xf numFmtId="0" fontId="77" fillId="91" borderId="30" applyProtection="0"/>
    <xf numFmtId="0" fontId="78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8" fillId="0" borderId="0" applyBorder="0" applyProtection="0"/>
  </cellStyleXfs>
  <cellXfs count="87">
    <xf numFmtId="0" fontId="0" fillId="0" borderId="0" xfId="0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>
      <alignment vertical="center"/>
    </xf>
    <xf numFmtId="0" fontId="8" fillId="0" borderId="0" xfId="0" applyFont="1" applyAlignment="1">
      <alignment horizontal="left"/>
    </xf>
    <xf numFmtId="0" fontId="9" fillId="0" borderId="0" xfId="0" applyFont="1">
      <alignment vertic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/>
    <xf numFmtId="14" fontId="8" fillId="0" borderId="3" xfId="0" applyNumberFormat="1" applyFont="1" applyBorder="1" applyAlignment="1">
      <alignment horizontal="left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11" fillId="0" borderId="3" xfId="0" applyFont="1" applyBorder="1" applyAlignment="1"/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0" fillId="0" borderId="0" xfId="0" applyAlignment="1"/>
    <xf numFmtId="0" fontId="18" fillId="2" borderId="21" xfId="0" applyFont="1" applyFill="1" applyBorder="1" applyAlignment="1">
      <alignment horizontal="left"/>
    </xf>
    <xf numFmtId="0" fontId="18" fillId="2" borderId="22" xfId="0" applyFont="1" applyFill="1" applyBorder="1" applyAlignment="1">
      <alignment horizontal="left"/>
    </xf>
    <xf numFmtId="0" fontId="19" fillId="2" borderId="22" xfId="0" applyFont="1" applyFill="1" applyBorder="1" applyAlignment="1">
      <alignment horizontal="left"/>
    </xf>
    <xf numFmtId="0" fontId="19" fillId="2" borderId="24" xfId="0" applyFont="1" applyFill="1" applyBorder="1" applyAlignment="1">
      <alignment horizontal="left"/>
    </xf>
    <xf numFmtId="0" fontId="19" fillId="2" borderId="0" xfId="0" applyFont="1" applyFill="1" applyAlignment="1">
      <alignment horizontal="left"/>
    </xf>
    <xf numFmtId="0" fontId="19" fillId="2" borderId="26" xfId="0" applyFont="1" applyFill="1" applyBorder="1" applyAlignment="1">
      <alignment horizontal="left"/>
    </xf>
    <xf numFmtId="0" fontId="19" fillId="2" borderId="27" xfId="0" applyFont="1" applyFill="1" applyBorder="1" applyAlignment="1">
      <alignment horizontal="left"/>
    </xf>
    <xf numFmtId="0" fontId="0" fillId="3" borderId="27" xfId="0" applyFill="1" applyBorder="1">
      <alignment vertical="center"/>
    </xf>
    <xf numFmtId="0" fontId="0" fillId="3" borderId="28" xfId="0" applyFill="1" applyBorder="1">
      <alignment vertical="center"/>
    </xf>
    <xf numFmtId="0" fontId="13" fillId="0" borderId="0" xfId="0" applyFont="1" applyAlignment="1">
      <alignment horizontal="center" vertical="center"/>
    </xf>
    <xf numFmtId="0" fontId="63" fillId="0" borderId="3" xfId="0" applyFont="1" applyBorder="1">
      <alignment vertical="center"/>
    </xf>
    <xf numFmtId="0" fontId="8" fillId="0" borderId="0" xfId="0" quotePrefix="1" applyFont="1" applyAlignment="1">
      <alignment horizontal="center" vertical="center"/>
    </xf>
    <xf numFmtId="0" fontId="19" fillId="2" borderId="23" xfId="0" applyFont="1" applyFill="1" applyBorder="1" applyAlignment="1">
      <alignment horizontal="left"/>
    </xf>
    <xf numFmtId="0" fontId="20" fillId="2" borderId="25" xfId="0" applyFont="1" applyFill="1" applyBorder="1" applyAlignment="1">
      <alignment horizontal="left"/>
    </xf>
    <xf numFmtId="14" fontId="8" fillId="0" borderId="29" xfId="0" applyNumberFormat="1" applyFont="1" applyBorder="1" applyAlignment="1"/>
    <xf numFmtId="1" fontId="8" fillId="0" borderId="3" xfId="0" applyNumberFormat="1" applyFont="1" applyBorder="1" applyAlignment="1"/>
    <xf numFmtId="172" fontId="63" fillId="0" borderId="3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62" fillId="0" borderId="5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65" fillId="0" borderId="29" xfId="173" applyBorder="1"/>
    <xf numFmtId="0" fontId="0" fillId="0" borderId="3" xfId="0" applyBorder="1">
      <alignment vertical="center"/>
    </xf>
    <xf numFmtId="0" fontId="8" fillId="0" borderId="31" xfId="0" applyFont="1" applyBorder="1" applyAlignment="1"/>
    <xf numFmtId="14" fontId="8" fillId="0" borderId="3" xfId="0" applyNumberFormat="1" applyFont="1" applyBorder="1">
      <alignment vertical="center"/>
    </xf>
    <xf numFmtId="0" fontId="21" fillId="0" borderId="29" xfId="0" applyFont="1" applyBorder="1" applyAlignment="1"/>
    <xf numFmtId="0" fontId="65" fillId="0" borderId="29" xfId="0" applyFont="1" applyBorder="1" applyAlignment="1"/>
    <xf numFmtId="0" fontId="10" fillId="0" borderId="3" xfId="0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center"/>
    </xf>
    <xf numFmtId="0" fontId="8" fillId="0" borderId="3" xfId="173" applyFont="1" applyBorder="1"/>
    <xf numFmtId="14" fontId="79" fillId="0" borderId="29" xfId="0" applyNumberFormat="1" applyFont="1" applyBorder="1" applyAlignment="1">
      <alignment horizontal="center" vertical="center"/>
    </xf>
    <xf numFmtId="0" fontId="79" fillId="0" borderId="29" xfId="0" applyFont="1" applyBorder="1" applyAlignment="1">
      <alignment horizontal="center" vertical="center"/>
    </xf>
    <xf numFmtId="0" fontId="83" fillId="0" borderId="29" xfId="0" applyFont="1" applyBorder="1" applyAlignment="1">
      <alignment horizontal="center" vertical="center"/>
    </xf>
    <xf numFmtId="0" fontId="80" fillId="0" borderId="29" xfId="0" applyFont="1" applyBorder="1" applyAlignment="1">
      <alignment horizontal="center" vertical="center"/>
    </xf>
    <xf numFmtId="0" fontId="84" fillId="0" borderId="29" xfId="0" applyFont="1" applyBorder="1" applyAlignment="1">
      <alignment horizontal="center" vertical="center"/>
    </xf>
    <xf numFmtId="0" fontId="85" fillId="0" borderId="29" xfId="0" applyFont="1" applyBorder="1" applyAlignment="1">
      <alignment horizontal="center" vertical="center"/>
    </xf>
    <xf numFmtId="0" fontId="79" fillId="0" borderId="29" xfId="0" quotePrefix="1" applyFont="1" applyBorder="1" applyAlignment="1">
      <alignment horizontal="center" vertical="center"/>
    </xf>
    <xf numFmtId="0" fontId="8" fillId="0" borderId="29" xfId="0" applyFont="1" applyBorder="1" applyAlignment="1"/>
    <xf numFmtId="0" fontId="86" fillId="0" borderId="29" xfId="0" applyFont="1" applyBorder="1" applyAlignment="1">
      <alignment horizontal="center" vertical="center"/>
    </xf>
    <xf numFmtId="0" fontId="8" fillId="0" borderId="29" xfId="0" applyFont="1" applyBorder="1">
      <alignment vertical="center"/>
    </xf>
    <xf numFmtId="1" fontId="79" fillId="0" borderId="29" xfId="0" applyNumberFormat="1" applyFont="1" applyBorder="1" applyAlignment="1">
      <alignment horizontal="center" vertical="center"/>
    </xf>
    <xf numFmtId="0" fontId="8" fillId="0" borderId="29" xfId="173" applyFont="1" applyBorder="1"/>
    <xf numFmtId="0" fontId="82" fillId="0" borderId="29" xfId="0" applyFont="1" applyBorder="1" applyAlignment="1">
      <alignment horizontal="center" vertical="center"/>
    </xf>
    <xf numFmtId="0" fontId="87" fillId="0" borderId="29" xfId="0" applyFont="1" applyBorder="1" applyAlignment="1">
      <alignment horizontal="center" vertical="center"/>
    </xf>
    <xf numFmtId="0" fontId="81" fillId="0" borderId="29" xfId="0" applyFont="1" applyBorder="1" applyAlignment="1">
      <alignment horizontal="center" vertical="center"/>
    </xf>
    <xf numFmtId="0" fontId="88" fillId="0" borderId="29" xfId="0" applyFont="1" applyBorder="1" applyAlignment="1">
      <alignment horizontal="center" vertical="center"/>
    </xf>
    <xf numFmtId="0" fontId="89" fillId="0" borderId="29" xfId="0" applyFont="1" applyBorder="1" applyAlignment="1">
      <alignment horizontal="center" vertical="center"/>
    </xf>
    <xf numFmtId="0" fontId="62" fillId="0" borderId="29" xfId="0" applyFont="1" applyBorder="1">
      <alignment vertical="center"/>
    </xf>
    <xf numFmtId="0" fontId="5" fillId="0" borderId="0" xfId="0" applyFont="1" applyAlignment="1">
      <alignment horizontal="center" vertical="top"/>
    </xf>
    <xf numFmtId="0" fontId="0" fillId="0" borderId="0" xfId="0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92">
    <cellStyle name="_Book1" xfId="1" xr:uid="{00000000-0005-0000-0000-000000000000}"/>
    <cellStyle name="20 % - Akzent1" xfId="70" xr:uid="{00000000-0005-0000-0000-000001000000}"/>
    <cellStyle name="20 % - Akzent1 2" xfId="113" xr:uid="{00000000-0005-0000-0000-000002000000}"/>
    <cellStyle name="20 % - Akzent1 2 2" xfId="159" xr:uid="{00000000-0005-0000-0000-000003000000}"/>
    <cellStyle name="20 % - Akzent1 3" xfId="146" xr:uid="{00000000-0005-0000-0000-000004000000}"/>
    <cellStyle name="20 % - Akzent2" xfId="71" xr:uid="{00000000-0005-0000-0000-000005000000}"/>
    <cellStyle name="20 % - Akzent2 2" xfId="114" xr:uid="{00000000-0005-0000-0000-000006000000}"/>
    <cellStyle name="20 % - Akzent2 2 2" xfId="160" xr:uid="{00000000-0005-0000-0000-000007000000}"/>
    <cellStyle name="20 % - Akzent2 3" xfId="147" xr:uid="{00000000-0005-0000-0000-000008000000}"/>
    <cellStyle name="20 % - Akzent3" xfId="72" xr:uid="{00000000-0005-0000-0000-000009000000}"/>
    <cellStyle name="20 % - Akzent3 2" xfId="115" xr:uid="{00000000-0005-0000-0000-00000A000000}"/>
    <cellStyle name="20 % - Akzent3 2 2" xfId="161" xr:uid="{00000000-0005-0000-0000-00000B000000}"/>
    <cellStyle name="20 % - Akzent3 3" xfId="148" xr:uid="{00000000-0005-0000-0000-00000C000000}"/>
    <cellStyle name="20 % - Akzent4" xfId="73" xr:uid="{00000000-0005-0000-0000-00000D000000}"/>
    <cellStyle name="20 % - Akzent4 2" xfId="116" xr:uid="{00000000-0005-0000-0000-00000E000000}"/>
    <cellStyle name="20 % - Akzent4 2 2" xfId="162" xr:uid="{00000000-0005-0000-0000-00000F000000}"/>
    <cellStyle name="20 % - Akzent4 3" xfId="149" xr:uid="{00000000-0005-0000-0000-000010000000}"/>
    <cellStyle name="20 % - Akzent5" xfId="74" xr:uid="{00000000-0005-0000-0000-000011000000}"/>
    <cellStyle name="20 % - Akzent5 2" xfId="117" xr:uid="{00000000-0005-0000-0000-000012000000}"/>
    <cellStyle name="20 % - Akzent5 2 2" xfId="163" xr:uid="{00000000-0005-0000-0000-000013000000}"/>
    <cellStyle name="20 % - Akzent5 3" xfId="150" xr:uid="{00000000-0005-0000-0000-000014000000}"/>
    <cellStyle name="20 % - Akzent6" xfId="75" xr:uid="{00000000-0005-0000-0000-000015000000}"/>
    <cellStyle name="20 % - Akzent6 2" xfId="118" xr:uid="{00000000-0005-0000-0000-000016000000}"/>
    <cellStyle name="20 % - Akzent6 2 2" xfId="164" xr:uid="{00000000-0005-0000-0000-000017000000}"/>
    <cellStyle name="20 % - Akzent6 3" xfId="151" xr:uid="{00000000-0005-0000-0000-000018000000}"/>
    <cellStyle name="20% - 强调文字颜色 1 2" xfId="2" xr:uid="{00000000-0005-0000-0000-000019000000}"/>
    <cellStyle name="20% - 强调文字颜色 2 2" xfId="3" xr:uid="{00000000-0005-0000-0000-00001A000000}"/>
    <cellStyle name="20% - 强调文字颜色 3 2" xfId="4" xr:uid="{00000000-0005-0000-0000-00001B000000}"/>
    <cellStyle name="20% - 强调文字颜色 4 2" xfId="5" xr:uid="{00000000-0005-0000-0000-00001C000000}"/>
    <cellStyle name="20% - 强调文字颜色 5 2" xfId="6" xr:uid="{00000000-0005-0000-0000-00001D000000}"/>
    <cellStyle name="20% - 强调文字颜色 6 2" xfId="7" xr:uid="{00000000-0005-0000-0000-00001E000000}"/>
    <cellStyle name="40 % - Akzent1" xfId="76" xr:uid="{00000000-0005-0000-0000-00001F000000}"/>
    <cellStyle name="40 % - Akzent1 2" xfId="119" xr:uid="{00000000-0005-0000-0000-000020000000}"/>
    <cellStyle name="40 % - Akzent1 2 2" xfId="165" xr:uid="{00000000-0005-0000-0000-000021000000}"/>
    <cellStyle name="40 % - Akzent1 3" xfId="152" xr:uid="{00000000-0005-0000-0000-000022000000}"/>
    <cellStyle name="40 % - Akzent2" xfId="77" xr:uid="{00000000-0005-0000-0000-000023000000}"/>
    <cellStyle name="40 % - Akzent2 2" xfId="120" xr:uid="{00000000-0005-0000-0000-000024000000}"/>
    <cellStyle name="40 % - Akzent2 2 2" xfId="166" xr:uid="{00000000-0005-0000-0000-000025000000}"/>
    <cellStyle name="40 % - Akzent2 3" xfId="153" xr:uid="{00000000-0005-0000-0000-000026000000}"/>
    <cellStyle name="40 % - Akzent3" xfId="78" xr:uid="{00000000-0005-0000-0000-000027000000}"/>
    <cellStyle name="40 % - Akzent3 2" xfId="121" xr:uid="{00000000-0005-0000-0000-000028000000}"/>
    <cellStyle name="40 % - Akzent3 2 2" xfId="167" xr:uid="{00000000-0005-0000-0000-000029000000}"/>
    <cellStyle name="40 % - Akzent3 3" xfId="154" xr:uid="{00000000-0005-0000-0000-00002A000000}"/>
    <cellStyle name="40 % - Akzent4" xfId="79" xr:uid="{00000000-0005-0000-0000-00002B000000}"/>
    <cellStyle name="40 % - Akzent4 2" xfId="122" xr:uid="{00000000-0005-0000-0000-00002C000000}"/>
    <cellStyle name="40 % - Akzent4 2 2" xfId="168" xr:uid="{00000000-0005-0000-0000-00002D000000}"/>
    <cellStyle name="40 % - Akzent4 3" xfId="155" xr:uid="{00000000-0005-0000-0000-00002E000000}"/>
    <cellStyle name="40 % - Akzent5" xfId="80" xr:uid="{00000000-0005-0000-0000-00002F000000}"/>
    <cellStyle name="40 % - Akzent5 2" xfId="123" xr:uid="{00000000-0005-0000-0000-000030000000}"/>
    <cellStyle name="40 % - Akzent5 2 2" xfId="169" xr:uid="{00000000-0005-0000-0000-000031000000}"/>
    <cellStyle name="40 % - Akzent5 3" xfId="156" xr:uid="{00000000-0005-0000-0000-000032000000}"/>
    <cellStyle name="40 % - Akzent6" xfId="81" xr:uid="{00000000-0005-0000-0000-000033000000}"/>
    <cellStyle name="40 % - Akzent6 2" xfId="124" xr:uid="{00000000-0005-0000-0000-000034000000}"/>
    <cellStyle name="40 % - Akzent6 2 2" xfId="170" xr:uid="{00000000-0005-0000-0000-000035000000}"/>
    <cellStyle name="40 % - Akzent6 3" xfId="157" xr:uid="{00000000-0005-0000-0000-000036000000}"/>
    <cellStyle name="40% - 强调文字颜色 1 2" xfId="8" xr:uid="{00000000-0005-0000-0000-000037000000}"/>
    <cellStyle name="40% - 强调文字颜色 2 2" xfId="9" xr:uid="{00000000-0005-0000-0000-000038000000}"/>
    <cellStyle name="40% - 强调文字颜色 3 2" xfId="10" xr:uid="{00000000-0005-0000-0000-000039000000}"/>
    <cellStyle name="40% - 强调文字颜色 4 2" xfId="11" xr:uid="{00000000-0005-0000-0000-00003A000000}"/>
    <cellStyle name="40% - 强调文字颜色 5 2" xfId="12" xr:uid="{00000000-0005-0000-0000-00003B000000}"/>
    <cellStyle name="40% - 强调文字颜色 6 2" xfId="13" xr:uid="{00000000-0005-0000-0000-00003C000000}"/>
    <cellStyle name="60 % - Akzent1" xfId="82" xr:uid="{00000000-0005-0000-0000-00003D000000}"/>
    <cellStyle name="60 % - Akzent1 2" xfId="125" xr:uid="{00000000-0005-0000-0000-00003E000000}"/>
    <cellStyle name="60 % - Akzent2" xfId="83" xr:uid="{00000000-0005-0000-0000-00003F000000}"/>
    <cellStyle name="60 % - Akzent2 2" xfId="126" xr:uid="{00000000-0005-0000-0000-000040000000}"/>
    <cellStyle name="60 % - Akzent3" xfId="84" xr:uid="{00000000-0005-0000-0000-000041000000}"/>
    <cellStyle name="60 % - Akzent3 2" xfId="127" xr:uid="{00000000-0005-0000-0000-000042000000}"/>
    <cellStyle name="60 % - Akzent4" xfId="85" xr:uid="{00000000-0005-0000-0000-000043000000}"/>
    <cellStyle name="60 % - Akzent4 2" xfId="128" xr:uid="{00000000-0005-0000-0000-000044000000}"/>
    <cellStyle name="60 % - Akzent5" xfId="86" xr:uid="{00000000-0005-0000-0000-000045000000}"/>
    <cellStyle name="60 % - Akzent5 2" xfId="129" xr:uid="{00000000-0005-0000-0000-000046000000}"/>
    <cellStyle name="60 % - Akzent6" xfId="87" xr:uid="{00000000-0005-0000-0000-000047000000}"/>
    <cellStyle name="60 % - Akzent6 2" xfId="130" xr:uid="{00000000-0005-0000-0000-000048000000}"/>
    <cellStyle name="60% - 强调文字颜色 1 2" xfId="14" xr:uid="{00000000-0005-0000-0000-000049000000}"/>
    <cellStyle name="60% - 强调文字颜色 2 2" xfId="15" xr:uid="{00000000-0005-0000-0000-00004A000000}"/>
    <cellStyle name="60% - 强调文字颜色 3 2" xfId="16" xr:uid="{00000000-0005-0000-0000-00004B000000}"/>
    <cellStyle name="60% - 强调文字颜色 4 2" xfId="17" xr:uid="{00000000-0005-0000-0000-00004C000000}"/>
    <cellStyle name="60% - 强调文字颜色 5 2" xfId="18" xr:uid="{00000000-0005-0000-0000-00004D000000}"/>
    <cellStyle name="60% - 强调文字颜色 6 2" xfId="19" xr:uid="{00000000-0005-0000-0000-00004E000000}"/>
    <cellStyle name="Accent 1 5" xfId="174" xr:uid="{00000000-0005-0000-0000-00004F000000}"/>
    <cellStyle name="Accent 2 6" xfId="175" xr:uid="{00000000-0005-0000-0000-000050000000}"/>
    <cellStyle name="Accent 3 7" xfId="176" xr:uid="{00000000-0005-0000-0000-000051000000}"/>
    <cellStyle name="Accent 4" xfId="177" xr:uid="{00000000-0005-0000-0000-000052000000}"/>
    <cellStyle name="AeE­ [0]_INQUIRY ¿μ¾÷AßAø " xfId="20" xr:uid="{00000000-0005-0000-0000-000053000000}"/>
    <cellStyle name="AeE­_INQUIRY ¿μ¾÷AßAø " xfId="21" xr:uid="{00000000-0005-0000-0000-000054000000}"/>
    <cellStyle name="Akzent1 2" xfId="88" xr:uid="{00000000-0005-0000-0000-000055000000}"/>
    <cellStyle name="Akzent1 3" xfId="131" xr:uid="{00000000-0005-0000-0000-000056000000}"/>
    <cellStyle name="Akzent2 2" xfId="89" xr:uid="{00000000-0005-0000-0000-000057000000}"/>
    <cellStyle name="Akzent2 3" xfId="132" xr:uid="{00000000-0005-0000-0000-000058000000}"/>
    <cellStyle name="Akzent3 2" xfId="90" xr:uid="{00000000-0005-0000-0000-000059000000}"/>
    <cellStyle name="Akzent3 3" xfId="133" xr:uid="{00000000-0005-0000-0000-00005A000000}"/>
    <cellStyle name="Akzent4 2" xfId="91" xr:uid="{00000000-0005-0000-0000-00005B000000}"/>
    <cellStyle name="Akzent4 3" xfId="134" xr:uid="{00000000-0005-0000-0000-00005C000000}"/>
    <cellStyle name="Akzent5 2" xfId="92" xr:uid="{00000000-0005-0000-0000-00005D000000}"/>
    <cellStyle name="Akzent5 3" xfId="135" xr:uid="{00000000-0005-0000-0000-00005E000000}"/>
    <cellStyle name="Akzent6 2" xfId="93" xr:uid="{00000000-0005-0000-0000-00005F000000}"/>
    <cellStyle name="Akzent6 3" xfId="136" xr:uid="{00000000-0005-0000-0000-000060000000}"/>
    <cellStyle name="AÞ¸¶ [0]_INQUIRY ¿?¾÷AßAø " xfId="22" xr:uid="{00000000-0005-0000-0000-000061000000}"/>
    <cellStyle name="AÞ¸¶_INQUIRY ¿?¾÷AßAø " xfId="23" xr:uid="{00000000-0005-0000-0000-000062000000}"/>
    <cellStyle name="Ausgabe 2" xfId="94" xr:uid="{00000000-0005-0000-0000-000063000000}"/>
    <cellStyle name="Ausgabe 3" xfId="137" xr:uid="{00000000-0005-0000-0000-000064000000}"/>
    <cellStyle name="Bad 8" xfId="178" xr:uid="{00000000-0005-0000-0000-000065000000}"/>
    <cellStyle name="Berechnung 2" xfId="95" xr:uid="{00000000-0005-0000-0000-000066000000}"/>
    <cellStyle name="Berechnung 3" xfId="138" xr:uid="{00000000-0005-0000-0000-000067000000}"/>
    <cellStyle name="C?AØ_¿?¾÷CoE² " xfId="24" xr:uid="{00000000-0005-0000-0000-000068000000}"/>
    <cellStyle name="C￥AØ_¿μ¾÷CoE² " xfId="25" xr:uid="{00000000-0005-0000-0000-000069000000}"/>
    <cellStyle name="Comma0" xfId="26" xr:uid="{00000000-0005-0000-0000-00006A000000}"/>
    <cellStyle name="Currency0" xfId="27" xr:uid="{00000000-0005-0000-0000-00006B000000}"/>
    <cellStyle name="Date" xfId="28" xr:uid="{00000000-0005-0000-0000-00006C000000}"/>
    <cellStyle name="Eingabe 2" xfId="96" xr:uid="{00000000-0005-0000-0000-00006D000000}"/>
    <cellStyle name="Eingabe 3" xfId="139" xr:uid="{00000000-0005-0000-0000-00006E000000}"/>
    <cellStyle name="Ergebnis 2" xfId="97" xr:uid="{00000000-0005-0000-0000-00006F000000}"/>
    <cellStyle name="Erklärender Text 2" xfId="98" xr:uid="{00000000-0005-0000-0000-000070000000}"/>
    <cellStyle name="Error 9" xfId="179" xr:uid="{00000000-0005-0000-0000-000071000000}"/>
    <cellStyle name="Excel Built-in Good" xfId="172" xr:uid="{00000000-0005-0000-0000-000072000000}"/>
    <cellStyle name="Fixed" xfId="29" xr:uid="{00000000-0005-0000-0000-000073000000}"/>
    <cellStyle name="Footnote 10" xfId="180" xr:uid="{00000000-0005-0000-0000-000074000000}"/>
    <cellStyle name="Good 11" xfId="181" xr:uid="{00000000-0005-0000-0000-000075000000}"/>
    <cellStyle name="Gut 2" xfId="99" xr:uid="{00000000-0005-0000-0000-000076000000}"/>
    <cellStyle name="Gut 3" xfId="140" xr:uid="{00000000-0005-0000-0000-000077000000}"/>
    <cellStyle name="Heading 1" xfId="30" xr:uid="{00000000-0005-0000-0000-000078000000}"/>
    <cellStyle name="Heading 1 13" xfId="182" xr:uid="{00000000-0005-0000-0000-000079000000}"/>
    <cellStyle name="Heading 12" xfId="183" xr:uid="{00000000-0005-0000-0000-00007A000000}"/>
    <cellStyle name="Heading 2" xfId="31" xr:uid="{00000000-0005-0000-0000-00007B000000}"/>
    <cellStyle name="Heading 2 14" xfId="184" xr:uid="{00000000-0005-0000-0000-00007C000000}"/>
    <cellStyle name="Hyperlink 15" xfId="185" xr:uid="{00000000-0005-0000-0000-00007D000000}"/>
    <cellStyle name="Neutral 16" xfId="186" xr:uid="{00000000-0005-0000-0000-00007E000000}"/>
    <cellStyle name="Normal - Style1" xfId="32" xr:uid="{00000000-0005-0000-0000-00007F000000}"/>
    <cellStyle name="Normal 2" xfId="100" xr:uid="{00000000-0005-0000-0000-000080000000}"/>
    <cellStyle name="Normal 3" xfId="101" xr:uid="{00000000-0005-0000-0000-000081000000}"/>
    <cellStyle name="Normal 3 2" xfId="141" xr:uid="{00000000-0005-0000-0000-000082000000}"/>
    <cellStyle name="Normal 3 2 2" xfId="171" xr:uid="{00000000-0005-0000-0000-000083000000}"/>
    <cellStyle name="Normal 3 3" xfId="158" xr:uid="{00000000-0005-0000-0000-000084000000}"/>
    <cellStyle name="Note 17" xfId="187" xr:uid="{00000000-0005-0000-0000-000085000000}"/>
    <cellStyle name="Notiz 2" xfId="102" xr:uid="{00000000-0005-0000-0000-000086000000}"/>
    <cellStyle name="Notiz 3" xfId="142" xr:uid="{00000000-0005-0000-0000-000087000000}"/>
    <cellStyle name="Result 18" xfId="188" xr:uid="{00000000-0005-0000-0000-000088000000}"/>
    <cellStyle name="Schlecht 2" xfId="103" xr:uid="{00000000-0005-0000-0000-000089000000}"/>
    <cellStyle name="Schlecht 3" xfId="143" xr:uid="{00000000-0005-0000-0000-00008A000000}"/>
    <cellStyle name="Standard" xfId="0" builtinId="0"/>
    <cellStyle name="Standard 2" xfId="69" xr:uid="{00000000-0005-0000-0000-00008B000000}"/>
    <cellStyle name="Standard 3" xfId="112" xr:uid="{00000000-0005-0000-0000-00008C000000}"/>
    <cellStyle name="Status 19" xfId="189" xr:uid="{00000000-0005-0000-0000-00008D000000}"/>
    <cellStyle name="Text 20" xfId="190" xr:uid="{00000000-0005-0000-0000-00008E000000}"/>
    <cellStyle name="Total" xfId="33" xr:uid="{00000000-0005-0000-0000-00008F000000}"/>
    <cellStyle name="Überschrift 1 2" xfId="105" xr:uid="{00000000-0005-0000-0000-000090000000}"/>
    <cellStyle name="Überschrift 2 2" xfId="106" xr:uid="{00000000-0005-0000-0000-000091000000}"/>
    <cellStyle name="Überschrift 3 2" xfId="107" xr:uid="{00000000-0005-0000-0000-000092000000}"/>
    <cellStyle name="Überschrift 3 3" xfId="144" xr:uid="{00000000-0005-0000-0000-000093000000}"/>
    <cellStyle name="Überschrift 4 2" xfId="108" xr:uid="{00000000-0005-0000-0000-000094000000}"/>
    <cellStyle name="Überschrift 5" xfId="104" xr:uid="{00000000-0005-0000-0000-000095000000}"/>
    <cellStyle name="Verknüpfte Zelle 2" xfId="109" xr:uid="{00000000-0005-0000-0000-000096000000}"/>
    <cellStyle name="Warnender Text 2" xfId="110" xr:uid="{00000000-0005-0000-0000-000097000000}"/>
    <cellStyle name="Warning 21" xfId="191" xr:uid="{00000000-0005-0000-0000-000098000000}"/>
    <cellStyle name="Zelle überprüfen 2" xfId="111" xr:uid="{00000000-0005-0000-0000-000099000000}"/>
    <cellStyle name="Zelle überprüfen 3" xfId="145" xr:uid="{00000000-0005-0000-0000-00009A000000}"/>
    <cellStyle name="똿뗦먛귟 [0.00]_PRODUCT DETAIL Q1" xfId="34" xr:uid="{00000000-0005-0000-0000-00009B000000}"/>
    <cellStyle name="똿뗦먛귟_PRODUCT DETAIL Q1" xfId="35" xr:uid="{00000000-0005-0000-0000-00009C000000}"/>
    <cellStyle name="믅됞 [0.00]_PRODUCT DETAIL Q1" xfId="36" xr:uid="{00000000-0005-0000-0000-00009D000000}"/>
    <cellStyle name="믅됞_PRODUCT DETAIL Q1" xfId="37" xr:uid="{00000000-0005-0000-0000-00009E000000}"/>
    <cellStyle name="백분율_HOBONG" xfId="38" xr:uid="{00000000-0005-0000-0000-00009F000000}"/>
    <cellStyle name="뷭?_BOOKSHIP" xfId="39" xr:uid="{00000000-0005-0000-0000-0000A0000000}"/>
    <cellStyle name="콤마 [0]_1202" xfId="40" xr:uid="{00000000-0005-0000-0000-0000A1000000}"/>
    <cellStyle name="콤마_1202" xfId="41" xr:uid="{00000000-0005-0000-0000-0000A2000000}"/>
    <cellStyle name="통화 [0]_1202" xfId="42" xr:uid="{00000000-0005-0000-0000-0000A3000000}"/>
    <cellStyle name="통화_1202" xfId="43" xr:uid="{00000000-0005-0000-0000-0000A4000000}"/>
    <cellStyle name="표준_(정보부문)월별인원계획" xfId="44" xr:uid="{00000000-0005-0000-0000-0000A5000000}"/>
    <cellStyle name="一般_Sheet1" xfId="45" xr:uid="{00000000-0005-0000-0000-0000A6000000}"/>
    <cellStyle name="千位[0]_RT磁芯" xfId="46" xr:uid="{00000000-0005-0000-0000-0000A7000000}"/>
    <cellStyle name="千位_RT磁芯" xfId="47" xr:uid="{00000000-0005-0000-0000-0000A8000000}"/>
    <cellStyle name="好_Book1" xfId="48" xr:uid="{00000000-0005-0000-0000-0000A9000000}"/>
    <cellStyle name="好_Book1_1" xfId="49" xr:uid="{00000000-0005-0000-0000-0000AA000000}"/>
    <cellStyle name="差 2" xfId="50" xr:uid="{00000000-0005-0000-0000-0000AB000000}"/>
    <cellStyle name="差_Book1" xfId="51" xr:uid="{00000000-0005-0000-0000-0000AC000000}"/>
    <cellStyle name="差_Book1_1" xfId="52" xr:uid="{00000000-0005-0000-0000-0000AD000000}"/>
    <cellStyle name="常规 2" xfId="53" xr:uid="{00000000-0005-0000-0000-0000AF000000}"/>
    <cellStyle name="常规 3" xfId="173" xr:uid="{00000000-0005-0000-0000-0000B0000000}"/>
    <cellStyle name="强调文字颜色 1 2" xfId="54" xr:uid="{00000000-0005-0000-0000-0000B1000000}"/>
    <cellStyle name="强调文字颜色 2 2" xfId="55" xr:uid="{00000000-0005-0000-0000-0000B2000000}"/>
    <cellStyle name="强调文字颜色 3 2" xfId="56" xr:uid="{00000000-0005-0000-0000-0000B3000000}"/>
    <cellStyle name="强调文字颜色 4 2" xfId="57" xr:uid="{00000000-0005-0000-0000-0000B4000000}"/>
    <cellStyle name="强调文字颜色 5 2" xfId="58" xr:uid="{00000000-0005-0000-0000-0000B5000000}"/>
    <cellStyle name="强调文字颜色 6 2" xfId="59" xr:uid="{00000000-0005-0000-0000-0000B6000000}"/>
    <cellStyle name="标题 1 2" xfId="60" xr:uid="{00000000-0005-0000-0000-0000B7000000}"/>
    <cellStyle name="标题 2 2" xfId="61" xr:uid="{00000000-0005-0000-0000-0000B8000000}"/>
    <cellStyle name="标题 3 2" xfId="62" xr:uid="{00000000-0005-0000-0000-0000B9000000}"/>
    <cellStyle name="标题 4 2" xfId="63" xr:uid="{00000000-0005-0000-0000-0000BA000000}"/>
    <cellStyle name="标题 5" xfId="64" xr:uid="{00000000-0005-0000-0000-0000BB000000}"/>
    <cellStyle name="样式 1" xfId="65" xr:uid="{00000000-0005-0000-0000-0000BC000000}"/>
    <cellStyle name="样式 1 2" xfId="66" xr:uid="{00000000-0005-0000-0000-0000BD000000}"/>
    <cellStyle name="標準_GSG45X_M50A18_B" xfId="67" xr:uid="{00000000-0005-0000-0000-0000BE000000}"/>
    <cellStyle name="注释 2" xfId="68" xr:uid="{00000000-0005-0000-0000-0000BF000000}"/>
  </cellStyles>
  <dxfs count="168"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4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vertical="bottom" textRotation="0" wrapText="0" indent="0" justifyLastLine="0" shrinkToFit="0" readingOrder="0"/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right style="thin">
          <color auto="1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color rgb="FF00B050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color theme="4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auto="1"/>
        <name val="Arial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general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214</xdr:row>
      <xdr:rowOff>115662</xdr:rowOff>
    </xdr:from>
    <xdr:to>
      <xdr:col>9</xdr:col>
      <xdr:colOff>68036</xdr:colOff>
      <xdr:row>215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ACB37F28-8799-4EAB-BEF8-0A976F3DE169}"/>
            </a:ext>
          </a:extLst>
        </xdr:cNvPr>
        <xdr:cNvSpPr txBox="1"/>
      </xdr:nvSpPr>
      <xdr:spPr>
        <a:xfrm>
          <a:off x="3241222" y="42873387"/>
          <a:ext cx="1570264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214</xdr:row>
      <xdr:rowOff>6350</xdr:rowOff>
    </xdr:from>
    <xdr:to>
      <xdr:col>5</xdr:col>
      <xdr:colOff>152400</xdr:colOff>
      <xdr:row>214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8313D6BC-CAEE-427F-9D38-A62A2AD0D540}"/>
            </a:ext>
          </a:extLst>
        </xdr:cNvPr>
        <xdr:cNvCxnSpPr/>
      </xdr:nvCxnSpPr>
      <xdr:spPr>
        <a:xfrm rot="16200000" flipH="1">
          <a:off x="3552825" y="4367847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214</xdr:row>
      <xdr:rowOff>14338</xdr:rowOff>
    </xdr:from>
    <xdr:to>
      <xdr:col>3</xdr:col>
      <xdr:colOff>228231</xdr:colOff>
      <xdr:row>215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C1CBA303-C305-4346-A51E-2F12D5509372}"/>
            </a:ext>
          </a:extLst>
        </xdr:cNvPr>
        <xdr:cNvCxnSpPr/>
      </xdr:nvCxnSpPr>
      <xdr:spPr>
        <a:xfrm>
          <a:off x="2702714" y="42772063"/>
          <a:ext cx="53541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214</xdr:row>
      <xdr:rowOff>5957</xdr:rowOff>
    </xdr:from>
    <xdr:to>
      <xdr:col>3</xdr:col>
      <xdr:colOff>322159</xdr:colOff>
      <xdr:row>214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18F62158-6DF3-4D21-BB5F-30C87C5C7153}"/>
            </a:ext>
          </a:extLst>
        </xdr:cNvPr>
        <xdr:cNvCxnSpPr/>
      </xdr:nvCxnSpPr>
      <xdr:spPr>
        <a:xfrm rot="16200000" flipH="1">
          <a:off x="3222037" y="4277070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214</xdr:row>
      <xdr:rowOff>23029</xdr:rowOff>
    </xdr:from>
    <xdr:to>
      <xdr:col>18</xdr:col>
      <xdr:colOff>0</xdr:colOff>
      <xdr:row>215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706F931D-4352-4E70-B7F1-12E6A8CC0C78}"/>
            </a:ext>
          </a:extLst>
        </xdr:cNvPr>
        <xdr:cNvSpPr txBox="1"/>
      </xdr:nvSpPr>
      <xdr:spPr>
        <a:xfrm>
          <a:off x="5217398" y="42780754"/>
          <a:ext cx="1564402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214</xdr:row>
      <xdr:rowOff>23954</xdr:rowOff>
    </xdr:from>
    <xdr:to>
      <xdr:col>2</xdr:col>
      <xdr:colOff>192162</xdr:colOff>
      <xdr:row>215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5D7E91FC-F46B-4A0E-9946-1B998311856D}"/>
            </a:ext>
          </a:extLst>
        </xdr:cNvPr>
        <xdr:cNvSpPr txBox="1"/>
      </xdr:nvSpPr>
      <xdr:spPr>
        <a:xfrm>
          <a:off x="37535" y="42781679"/>
          <a:ext cx="263112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5C7FDD3C-58A6-45A9-9943-63F312DDF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214</xdr:row>
      <xdr:rowOff>115662</xdr:rowOff>
    </xdr:from>
    <xdr:to>
      <xdr:col>9</xdr:col>
      <xdr:colOff>68036</xdr:colOff>
      <xdr:row>215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674D9ED1-1D75-4C6D-BFBF-CD020911D7A3}"/>
            </a:ext>
          </a:extLst>
        </xdr:cNvPr>
        <xdr:cNvSpPr txBox="1"/>
      </xdr:nvSpPr>
      <xdr:spPr>
        <a:xfrm>
          <a:off x="2784022" y="43054362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214</xdr:row>
      <xdr:rowOff>6350</xdr:rowOff>
    </xdr:from>
    <xdr:to>
      <xdr:col>5</xdr:col>
      <xdr:colOff>152400</xdr:colOff>
      <xdr:row>214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6A37C44B-4F54-4064-9B4E-D65D35AD0EA0}"/>
            </a:ext>
          </a:extLst>
        </xdr:cNvPr>
        <xdr:cNvCxnSpPr/>
      </xdr:nvCxnSpPr>
      <xdr:spPr>
        <a:xfrm rot="16200000" flipH="1">
          <a:off x="3082925" y="4299902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214</xdr:row>
      <xdr:rowOff>14338</xdr:rowOff>
    </xdr:from>
    <xdr:to>
      <xdr:col>3</xdr:col>
      <xdr:colOff>228231</xdr:colOff>
      <xdr:row>215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A7C7D776-27C7-4FB0-B528-1859D26425DB}"/>
            </a:ext>
          </a:extLst>
        </xdr:cNvPr>
        <xdr:cNvCxnSpPr/>
      </xdr:nvCxnSpPr>
      <xdr:spPr>
        <a:xfrm>
          <a:off x="1997864" y="42953038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214</xdr:row>
      <xdr:rowOff>5957</xdr:rowOff>
    </xdr:from>
    <xdr:to>
      <xdr:col>3</xdr:col>
      <xdr:colOff>322159</xdr:colOff>
      <xdr:row>214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3E4281C7-35EC-4102-91A5-765A2F93C9FB}"/>
            </a:ext>
          </a:extLst>
        </xdr:cNvPr>
        <xdr:cNvCxnSpPr/>
      </xdr:nvCxnSpPr>
      <xdr:spPr>
        <a:xfrm rot="16200000" flipH="1">
          <a:off x="2764837" y="4295168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214</xdr:row>
      <xdr:rowOff>23029</xdr:rowOff>
    </xdr:from>
    <xdr:to>
      <xdr:col>18</xdr:col>
      <xdr:colOff>0</xdr:colOff>
      <xdr:row>215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922DD8CD-6420-43D7-A0DC-05CF53798462}"/>
            </a:ext>
          </a:extLst>
        </xdr:cNvPr>
        <xdr:cNvSpPr txBox="1"/>
      </xdr:nvSpPr>
      <xdr:spPr>
        <a:xfrm>
          <a:off x="5217398" y="42961729"/>
          <a:ext cx="49076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214</xdr:row>
      <xdr:rowOff>23954</xdr:rowOff>
    </xdr:from>
    <xdr:to>
      <xdr:col>2</xdr:col>
      <xdr:colOff>192162</xdr:colOff>
      <xdr:row>215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2047526B-0D1D-4A78-A76A-3698E02BCB02}"/>
            </a:ext>
          </a:extLst>
        </xdr:cNvPr>
        <xdr:cNvSpPr txBox="1"/>
      </xdr:nvSpPr>
      <xdr:spPr>
        <a:xfrm>
          <a:off x="37535" y="42962654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A3C5B459-28BC-4BB6-85A2-BC4BBAE96DA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214</xdr:row>
      <xdr:rowOff>115662</xdr:rowOff>
    </xdr:from>
    <xdr:to>
      <xdr:col>9</xdr:col>
      <xdr:colOff>68036</xdr:colOff>
      <xdr:row>215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A3FF3350-6009-449F-BC50-0F62C22B1202}"/>
            </a:ext>
          </a:extLst>
        </xdr:cNvPr>
        <xdr:cNvSpPr txBox="1"/>
      </xdr:nvSpPr>
      <xdr:spPr>
        <a:xfrm>
          <a:off x="2317297" y="43063887"/>
          <a:ext cx="1227364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214</xdr:row>
      <xdr:rowOff>6350</xdr:rowOff>
    </xdr:from>
    <xdr:to>
      <xdr:col>5</xdr:col>
      <xdr:colOff>152400</xdr:colOff>
      <xdr:row>214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F218CD9E-E138-430E-9F00-A50F3730E1A0}"/>
            </a:ext>
          </a:extLst>
        </xdr:cNvPr>
        <xdr:cNvCxnSpPr/>
      </xdr:nvCxnSpPr>
      <xdr:spPr>
        <a:xfrm rot="16200000" flipH="1">
          <a:off x="2616200" y="4300855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214</xdr:row>
      <xdr:rowOff>14338</xdr:rowOff>
    </xdr:from>
    <xdr:to>
      <xdr:col>3</xdr:col>
      <xdr:colOff>228231</xdr:colOff>
      <xdr:row>215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F0FC18E6-B0F7-48C6-9C65-6444BBE58616}"/>
            </a:ext>
          </a:extLst>
        </xdr:cNvPr>
        <xdr:cNvCxnSpPr/>
      </xdr:nvCxnSpPr>
      <xdr:spPr>
        <a:xfrm>
          <a:off x="1778789" y="42962563"/>
          <a:ext cx="53541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214</xdr:row>
      <xdr:rowOff>5957</xdr:rowOff>
    </xdr:from>
    <xdr:to>
      <xdr:col>3</xdr:col>
      <xdr:colOff>322159</xdr:colOff>
      <xdr:row>214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6315122C-97E8-4535-B095-17F03F1A0073}"/>
            </a:ext>
          </a:extLst>
        </xdr:cNvPr>
        <xdr:cNvCxnSpPr/>
      </xdr:nvCxnSpPr>
      <xdr:spPr>
        <a:xfrm rot="16200000" flipH="1">
          <a:off x="2298112" y="4296120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214</xdr:row>
      <xdr:rowOff>23029</xdr:rowOff>
    </xdr:from>
    <xdr:to>
      <xdr:col>18</xdr:col>
      <xdr:colOff>0</xdr:colOff>
      <xdr:row>215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14BC31DC-14EA-4297-A192-69CE886AEC4B}"/>
            </a:ext>
          </a:extLst>
        </xdr:cNvPr>
        <xdr:cNvSpPr txBox="1"/>
      </xdr:nvSpPr>
      <xdr:spPr>
        <a:xfrm>
          <a:off x="3807698" y="42971254"/>
          <a:ext cx="34979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214</xdr:row>
      <xdr:rowOff>23954</xdr:rowOff>
    </xdr:from>
    <xdr:to>
      <xdr:col>2</xdr:col>
      <xdr:colOff>192162</xdr:colOff>
      <xdr:row>215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DE5AB946-36BF-49C0-ABF1-D9A71F11716B}"/>
            </a:ext>
          </a:extLst>
        </xdr:cNvPr>
        <xdr:cNvSpPr txBox="1"/>
      </xdr:nvSpPr>
      <xdr:spPr>
        <a:xfrm>
          <a:off x="37535" y="42972179"/>
          <a:ext cx="1707202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20288320-CCEE-4E87-93D4-0D661EC6361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214</xdr:row>
      <xdr:rowOff>115662</xdr:rowOff>
    </xdr:from>
    <xdr:to>
      <xdr:col>9</xdr:col>
      <xdr:colOff>68036</xdr:colOff>
      <xdr:row>215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CB0DE51D-0576-4E75-9804-C53CE2839B8D}"/>
            </a:ext>
          </a:extLst>
        </xdr:cNvPr>
        <xdr:cNvSpPr txBox="1"/>
      </xdr:nvSpPr>
      <xdr:spPr>
        <a:xfrm>
          <a:off x="2784022" y="43054362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214</xdr:row>
      <xdr:rowOff>6350</xdr:rowOff>
    </xdr:from>
    <xdr:to>
      <xdr:col>5</xdr:col>
      <xdr:colOff>152400</xdr:colOff>
      <xdr:row>214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11063026-0490-44D4-BD13-794E5FFD0416}"/>
            </a:ext>
          </a:extLst>
        </xdr:cNvPr>
        <xdr:cNvCxnSpPr/>
      </xdr:nvCxnSpPr>
      <xdr:spPr>
        <a:xfrm rot="16200000" flipH="1">
          <a:off x="3082925" y="4299902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214</xdr:row>
      <xdr:rowOff>14338</xdr:rowOff>
    </xdr:from>
    <xdr:to>
      <xdr:col>3</xdr:col>
      <xdr:colOff>228231</xdr:colOff>
      <xdr:row>215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2DAE8580-78F0-4CE0-822E-2CA17473B18A}"/>
            </a:ext>
          </a:extLst>
        </xdr:cNvPr>
        <xdr:cNvCxnSpPr/>
      </xdr:nvCxnSpPr>
      <xdr:spPr>
        <a:xfrm>
          <a:off x="1997864" y="42953038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214</xdr:row>
      <xdr:rowOff>5957</xdr:rowOff>
    </xdr:from>
    <xdr:to>
      <xdr:col>3</xdr:col>
      <xdr:colOff>322159</xdr:colOff>
      <xdr:row>214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498AF8DA-A40E-4C6F-9D50-1216FD787BC7}"/>
            </a:ext>
          </a:extLst>
        </xdr:cNvPr>
        <xdr:cNvCxnSpPr/>
      </xdr:nvCxnSpPr>
      <xdr:spPr>
        <a:xfrm rot="16200000" flipH="1">
          <a:off x="2764837" y="4295168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214</xdr:row>
      <xdr:rowOff>23029</xdr:rowOff>
    </xdr:from>
    <xdr:to>
      <xdr:col>18</xdr:col>
      <xdr:colOff>0</xdr:colOff>
      <xdr:row>215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BCBDB537-1FD4-4EA3-9236-D4EF718FC782}"/>
            </a:ext>
          </a:extLst>
        </xdr:cNvPr>
        <xdr:cNvSpPr txBox="1"/>
      </xdr:nvSpPr>
      <xdr:spPr>
        <a:xfrm>
          <a:off x="5217398" y="42961729"/>
          <a:ext cx="49076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214</xdr:row>
      <xdr:rowOff>23954</xdr:rowOff>
    </xdr:from>
    <xdr:to>
      <xdr:col>2</xdr:col>
      <xdr:colOff>192162</xdr:colOff>
      <xdr:row>215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61E806F8-EBF8-46DB-B03C-2AD1E11B1965}"/>
            </a:ext>
          </a:extLst>
        </xdr:cNvPr>
        <xdr:cNvSpPr txBox="1"/>
      </xdr:nvSpPr>
      <xdr:spPr>
        <a:xfrm>
          <a:off x="37535" y="42962654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0F44FFF6-A640-40C5-8DA6-E696DCFEEB8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217</xdr:row>
      <xdr:rowOff>115662</xdr:rowOff>
    </xdr:from>
    <xdr:to>
      <xdr:col>9</xdr:col>
      <xdr:colOff>68036</xdr:colOff>
      <xdr:row>218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A397F722-1CBA-444C-9B97-FF9C1C34C376}"/>
            </a:ext>
          </a:extLst>
        </xdr:cNvPr>
        <xdr:cNvSpPr txBox="1"/>
      </xdr:nvSpPr>
      <xdr:spPr>
        <a:xfrm>
          <a:off x="2784022" y="43054362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217</xdr:row>
      <xdr:rowOff>6350</xdr:rowOff>
    </xdr:from>
    <xdr:to>
      <xdr:col>5</xdr:col>
      <xdr:colOff>152400</xdr:colOff>
      <xdr:row>217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D94828A8-9350-4615-9A5A-16C0D137CEC6}"/>
            </a:ext>
          </a:extLst>
        </xdr:cNvPr>
        <xdr:cNvCxnSpPr/>
      </xdr:nvCxnSpPr>
      <xdr:spPr>
        <a:xfrm rot="16200000" flipH="1">
          <a:off x="3082925" y="42999025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217</xdr:row>
      <xdr:rowOff>14338</xdr:rowOff>
    </xdr:from>
    <xdr:to>
      <xdr:col>3</xdr:col>
      <xdr:colOff>228231</xdr:colOff>
      <xdr:row>218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A0DBF422-8AF2-403C-B4CF-C905BCCC3EE9}"/>
            </a:ext>
          </a:extLst>
        </xdr:cNvPr>
        <xdr:cNvCxnSpPr/>
      </xdr:nvCxnSpPr>
      <xdr:spPr>
        <a:xfrm>
          <a:off x="1997864" y="42953038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217</xdr:row>
      <xdr:rowOff>5957</xdr:rowOff>
    </xdr:from>
    <xdr:to>
      <xdr:col>3</xdr:col>
      <xdr:colOff>322159</xdr:colOff>
      <xdr:row>217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B1690CB6-B0F7-4E75-9E25-9929611E4FD1}"/>
            </a:ext>
          </a:extLst>
        </xdr:cNvPr>
        <xdr:cNvCxnSpPr/>
      </xdr:nvCxnSpPr>
      <xdr:spPr>
        <a:xfrm rot="16200000" flipH="1">
          <a:off x="2764837" y="42951682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217</xdr:row>
      <xdr:rowOff>23029</xdr:rowOff>
    </xdr:from>
    <xdr:to>
      <xdr:col>18</xdr:col>
      <xdr:colOff>0</xdr:colOff>
      <xdr:row>218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246285A5-27E9-4859-BCE1-B76B052352F1}"/>
            </a:ext>
          </a:extLst>
        </xdr:cNvPr>
        <xdr:cNvSpPr txBox="1"/>
      </xdr:nvSpPr>
      <xdr:spPr>
        <a:xfrm>
          <a:off x="5217398" y="42961729"/>
          <a:ext cx="49076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217</xdr:row>
      <xdr:rowOff>23954</xdr:rowOff>
    </xdr:from>
    <xdr:to>
      <xdr:col>2</xdr:col>
      <xdr:colOff>192162</xdr:colOff>
      <xdr:row>218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2608DD03-4675-4E12-A1F8-DF482AB51941}"/>
            </a:ext>
          </a:extLst>
        </xdr:cNvPr>
        <xdr:cNvSpPr txBox="1"/>
      </xdr:nvSpPr>
      <xdr:spPr>
        <a:xfrm>
          <a:off x="37535" y="42962654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18C4796A-4624-4D09-8E12-93CB3BF1DF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228</xdr:row>
      <xdr:rowOff>115662</xdr:rowOff>
    </xdr:from>
    <xdr:to>
      <xdr:col>9</xdr:col>
      <xdr:colOff>68036</xdr:colOff>
      <xdr:row>229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E374319D-DCF9-48B7-BC4D-FBFF0D955FB4}"/>
            </a:ext>
          </a:extLst>
        </xdr:cNvPr>
        <xdr:cNvSpPr txBox="1"/>
      </xdr:nvSpPr>
      <xdr:spPr>
        <a:xfrm>
          <a:off x="2784022" y="43654437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228</xdr:row>
      <xdr:rowOff>6350</xdr:rowOff>
    </xdr:from>
    <xdr:to>
      <xdr:col>5</xdr:col>
      <xdr:colOff>152400</xdr:colOff>
      <xdr:row>228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74282254-CCAE-4459-A78D-A4F87CF020C6}"/>
            </a:ext>
          </a:extLst>
        </xdr:cNvPr>
        <xdr:cNvCxnSpPr/>
      </xdr:nvCxnSpPr>
      <xdr:spPr>
        <a:xfrm rot="16200000" flipH="1">
          <a:off x="3082925" y="4359910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228</xdr:row>
      <xdr:rowOff>14338</xdr:rowOff>
    </xdr:from>
    <xdr:to>
      <xdr:col>3</xdr:col>
      <xdr:colOff>228231</xdr:colOff>
      <xdr:row>229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3D1DD5F7-424D-4650-AD7E-9E1F357D233E}"/>
            </a:ext>
          </a:extLst>
        </xdr:cNvPr>
        <xdr:cNvCxnSpPr/>
      </xdr:nvCxnSpPr>
      <xdr:spPr>
        <a:xfrm>
          <a:off x="1997864" y="43553113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228</xdr:row>
      <xdr:rowOff>5957</xdr:rowOff>
    </xdr:from>
    <xdr:to>
      <xdr:col>3</xdr:col>
      <xdr:colOff>322159</xdr:colOff>
      <xdr:row>228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531FE0E3-9A7C-46CC-A913-FA1E85A4B266}"/>
            </a:ext>
          </a:extLst>
        </xdr:cNvPr>
        <xdr:cNvCxnSpPr/>
      </xdr:nvCxnSpPr>
      <xdr:spPr>
        <a:xfrm rot="16200000" flipH="1">
          <a:off x="2764837" y="4355175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228</xdr:row>
      <xdr:rowOff>23029</xdr:rowOff>
    </xdr:from>
    <xdr:to>
      <xdr:col>18</xdr:col>
      <xdr:colOff>0</xdr:colOff>
      <xdr:row>229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8E343307-4911-4DB1-BF4A-08657DABFAB6}"/>
            </a:ext>
          </a:extLst>
        </xdr:cNvPr>
        <xdr:cNvSpPr txBox="1"/>
      </xdr:nvSpPr>
      <xdr:spPr>
        <a:xfrm>
          <a:off x="5217398" y="43561804"/>
          <a:ext cx="49076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228</xdr:row>
      <xdr:rowOff>23954</xdr:rowOff>
    </xdr:from>
    <xdr:to>
      <xdr:col>2</xdr:col>
      <xdr:colOff>192162</xdr:colOff>
      <xdr:row>229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17BD1B6F-4E86-489B-861B-C67C474BE81D}"/>
            </a:ext>
          </a:extLst>
        </xdr:cNvPr>
        <xdr:cNvSpPr txBox="1"/>
      </xdr:nvSpPr>
      <xdr:spPr>
        <a:xfrm>
          <a:off x="37535" y="43562729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AF754D64-EDFB-41A8-B44C-5B3D2DAE8A4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236</xdr:row>
      <xdr:rowOff>115662</xdr:rowOff>
    </xdr:from>
    <xdr:to>
      <xdr:col>9</xdr:col>
      <xdr:colOff>68036</xdr:colOff>
      <xdr:row>237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BBA42502-9E5F-4C97-8093-080D4C5AF0AC}"/>
            </a:ext>
          </a:extLst>
        </xdr:cNvPr>
        <xdr:cNvSpPr txBox="1"/>
      </xdr:nvSpPr>
      <xdr:spPr>
        <a:xfrm>
          <a:off x="2784022" y="45826137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236</xdr:row>
      <xdr:rowOff>6350</xdr:rowOff>
    </xdr:from>
    <xdr:to>
      <xdr:col>5</xdr:col>
      <xdr:colOff>152400</xdr:colOff>
      <xdr:row>236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18727B45-238B-4EBE-AA38-50FE63CAFC71}"/>
            </a:ext>
          </a:extLst>
        </xdr:cNvPr>
        <xdr:cNvCxnSpPr/>
      </xdr:nvCxnSpPr>
      <xdr:spPr>
        <a:xfrm rot="16200000" flipH="1">
          <a:off x="3082925" y="4577080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236</xdr:row>
      <xdr:rowOff>14338</xdr:rowOff>
    </xdr:from>
    <xdr:to>
      <xdr:col>3</xdr:col>
      <xdr:colOff>228231</xdr:colOff>
      <xdr:row>237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C055A016-F207-4B90-AB50-309C5051E7A1}"/>
            </a:ext>
          </a:extLst>
        </xdr:cNvPr>
        <xdr:cNvCxnSpPr/>
      </xdr:nvCxnSpPr>
      <xdr:spPr>
        <a:xfrm>
          <a:off x="1997864" y="45724813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236</xdr:row>
      <xdr:rowOff>5957</xdr:rowOff>
    </xdr:from>
    <xdr:to>
      <xdr:col>3</xdr:col>
      <xdr:colOff>322159</xdr:colOff>
      <xdr:row>236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3ABDEB65-7D3A-4B73-94AE-F8F1830F8D06}"/>
            </a:ext>
          </a:extLst>
        </xdr:cNvPr>
        <xdr:cNvCxnSpPr/>
      </xdr:nvCxnSpPr>
      <xdr:spPr>
        <a:xfrm rot="16200000" flipH="1">
          <a:off x="2764837" y="4572345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26273</xdr:colOff>
      <xdr:row>236</xdr:row>
      <xdr:rowOff>23029</xdr:rowOff>
    </xdr:from>
    <xdr:to>
      <xdr:col>18</xdr:col>
      <xdr:colOff>0</xdr:colOff>
      <xdr:row>237</xdr:row>
      <xdr:rowOff>163286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1216A6AC-9BBE-44F9-A9D6-B004CFF42086}"/>
            </a:ext>
          </a:extLst>
        </xdr:cNvPr>
        <xdr:cNvSpPr txBox="1"/>
      </xdr:nvSpPr>
      <xdr:spPr>
        <a:xfrm>
          <a:off x="5217398" y="45733504"/>
          <a:ext cx="4907677" cy="3307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236</xdr:row>
      <xdr:rowOff>23954</xdr:rowOff>
    </xdr:from>
    <xdr:to>
      <xdr:col>2</xdr:col>
      <xdr:colOff>192162</xdr:colOff>
      <xdr:row>237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2E8F362C-3E83-41CA-B24B-1C523700AE09}"/>
            </a:ext>
          </a:extLst>
        </xdr:cNvPr>
        <xdr:cNvSpPr txBox="1"/>
      </xdr:nvSpPr>
      <xdr:spPr>
        <a:xfrm>
          <a:off x="37535" y="45734429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EB1E1499-7B7A-4F3F-88D4-14A95E54A08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231322</xdr:colOff>
      <xdr:row>236</xdr:row>
      <xdr:rowOff>115662</xdr:rowOff>
    </xdr:from>
    <xdr:to>
      <xdr:col>9</xdr:col>
      <xdr:colOff>68036</xdr:colOff>
      <xdr:row>237</xdr:row>
      <xdr:rowOff>104322</xdr:rowOff>
    </xdr:to>
    <xdr:sp macro="" textlink="">
      <xdr:nvSpPr>
        <xdr:cNvPr id="2" name="Textfeld 2">
          <a:extLst>
            <a:ext uri="{FF2B5EF4-FFF2-40B4-BE49-F238E27FC236}">
              <a16:creationId xmlns:a16="http://schemas.microsoft.com/office/drawing/2014/main" id="{CBAD43A2-0F3C-4F85-BD9F-ED003BF94560}"/>
            </a:ext>
          </a:extLst>
        </xdr:cNvPr>
        <xdr:cNvSpPr txBox="1"/>
      </xdr:nvSpPr>
      <xdr:spPr>
        <a:xfrm>
          <a:off x="2784022" y="47426337"/>
          <a:ext cx="2094139" cy="17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OK + NOK = Quantity ??? [Ja / Nein ]</a:t>
          </a:r>
        </a:p>
      </xdr:txBody>
    </xdr:sp>
    <xdr:clientData/>
  </xdr:twoCellAnchor>
  <xdr:twoCellAnchor>
    <xdr:from>
      <xdr:col>5</xdr:col>
      <xdr:colOff>146050</xdr:colOff>
      <xdr:row>236</xdr:row>
      <xdr:rowOff>6350</xdr:rowOff>
    </xdr:from>
    <xdr:to>
      <xdr:col>5</xdr:col>
      <xdr:colOff>152400</xdr:colOff>
      <xdr:row>236</xdr:row>
      <xdr:rowOff>120650</xdr:rowOff>
    </xdr:to>
    <xdr:cxnSp macro="">
      <xdr:nvCxnSpPr>
        <xdr:cNvPr id="3" name="Form 25">
          <a:extLst>
            <a:ext uri="{FF2B5EF4-FFF2-40B4-BE49-F238E27FC236}">
              <a16:creationId xmlns:a16="http://schemas.microsoft.com/office/drawing/2014/main" id="{9E6A47A9-82F2-4EBE-989E-95E48E37ED78}"/>
            </a:ext>
          </a:extLst>
        </xdr:cNvPr>
        <xdr:cNvCxnSpPr/>
      </xdr:nvCxnSpPr>
      <xdr:spPr>
        <a:xfrm rot="16200000" flipH="1">
          <a:off x="3082925" y="47371000"/>
          <a:ext cx="114300" cy="63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226214</xdr:colOff>
      <xdr:row>236</xdr:row>
      <xdr:rowOff>14338</xdr:rowOff>
    </xdr:from>
    <xdr:to>
      <xdr:col>3</xdr:col>
      <xdr:colOff>228231</xdr:colOff>
      <xdr:row>237</xdr:row>
      <xdr:rowOff>22024</xdr:rowOff>
    </xdr:to>
    <xdr:cxnSp macro="">
      <xdr:nvCxnSpPr>
        <xdr:cNvPr id="4" name="Gewinkelte Verbindung 4">
          <a:extLst>
            <a:ext uri="{FF2B5EF4-FFF2-40B4-BE49-F238E27FC236}">
              <a16:creationId xmlns:a16="http://schemas.microsoft.com/office/drawing/2014/main" id="{E245A1BE-FE19-4859-9EFB-92703267BD6F}"/>
            </a:ext>
          </a:extLst>
        </xdr:cNvPr>
        <xdr:cNvCxnSpPr/>
      </xdr:nvCxnSpPr>
      <xdr:spPr>
        <a:xfrm>
          <a:off x="1997864" y="47325013"/>
          <a:ext cx="783067" cy="198186"/>
        </a:xfrm>
        <a:prstGeom prst="bentConnector3">
          <a:avLst>
            <a:gd name="adj1" fmla="val 58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219162</xdr:colOff>
      <xdr:row>236</xdr:row>
      <xdr:rowOff>5957</xdr:rowOff>
    </xdr:from>
    <xdr:to>
      <xdr:col>3</xdr:col>
      <xdr:colOff>322159</xdr:colOff>
      <xdr:row>236</xdr:row>
      <xdr:rowOff>123004</xdr:rowOff>
    </xdr:to>
    <xdr:cxnSp macro="">
      <xdr:nvCxnSpPr>
        <xdr:cNvPr id="5" name="Gewinkelte Verbindung 5">
          <a:extLst>
            <a:ext uri="{FF2B5EF4-FFF2-40B4-BE49-F238E27FC236}">
              <a16:creationId xmlns:a16="http://schemas.microsoft.com/office/drawing/2014/main" id="{5CA4ADB6-D26F-4DA5-AAA9-D2D54FDA0B1F}"/>
            </a:ext>
          </a:extLst>
        </xdr:cNvPr>
        <xdr:cNvCxnSpPr/>
      </xdr:nvCxnSpPr>
      <xdr:spPr>
        <a:xfrm rot="16200000" flipH="1">
          <a:off x="2764837" y="47323657"/>
          <a:ext cx="117047" cy="1029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7223</xdr:colOff>
      <xdr:row>236</xdr:row>
      <xdr:rowOff>13504</xdr:rowOff>
    </xdr:from>
    <xdr:to>
      <xdr:col>17</xdr:col>
      <xdr:colOff>352425</xdr:colOff>
      <xdr:row>237</xdr:row>
      <xdr:rowOff>153761</xdr:rowOff>
    </xdr:to>
    <xdr:sp macro="" textlink="">
      <xdr:nvSpPr>
        <xdr:cNvPr id="6" name="Textfeld 6">
          <a:extLst>
            <a:ext uri="{FF2B5EF4-FFF2-40B4-BE49-F238E27FC236}">
              <a16:creationId xmlns:a16="http://schemas.microsoft.com/office/drawing/2014/main" id="{1BF46FC5-06B0-46A4-B029-B20467FA5AFE}"/>
            </a:ext>
          </a:extLst>
        </xdr:cNvPr>
        <xdr:cNvSpPr txBox="1"/>
      </xdr:nvSpPr>
      <xdr:spPr>
        <a:xfrm>
          <a:off x="5198348" y="47295604"/>
          <a:ext cx="4907677" cy="3212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Unterschrift </a:t>
          </a:r>
        </a:p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(nach der Richtigkeitsprüfung der Eingaben):</a:t>
          </a:r>
        </a:p>
      </xdr:txBody>
    </xdr:sp>
    <xdr:clientData/>
  </xdr:twoCellAnchor>
  <xdr:twoCellAnchor>
    <xdr:from>
      <xdr:col>0</xdr:col>
      <xdr:colOff>37535</xdr:colOff>
      <xdr:row>236</xdr:row>
      <xdr:rowOff>23954</xdr:rowOff>
    </xdr:from>
    <xdr:to>
      <xdr:col>2</xdr:col>
      <xdr:colOff>192162</xdr:colOff>
      <xdr:row>237</xdr:row>
      <xdr:rowOff>13121</xdr:rowOff>
    </xdr:to>
    <xdr:sp macro="" textlink="">
      <xdr:nvSpPr>
        <xdr:cNvPr id="7" name="Textfeld 7">
          <a:extLst>
            <a:ext uri="{FF2B5EF4-FFF2-40B4-BE49-F238E27FC236}">
              <a16:creationId xmlns:a16="http://schemas.microsoft.com/office/drawing/2014/main" id="{27EC1098-AA9B-49DB-9847-40B3A1273C89}"/>
            </a:ext>
          </a:extLst>
        </xdr:cNvPr>
        <xdr:cNvSpPr txBox="1"/>
      </xdr:nvSpPr>
      <xdr:spPr>
        <a:xfrm>
          <a:off x="37535" y="47334629"/>
          <a:ext cx="1926277" cy="1796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l"/>
          <a:r>
            <a:rPr lang="de-DE" sz="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Bitte Ausfallzeiten deutlich beschreiben (Uhrzeit, Ursache) !!!</a:t>
          </a:r>
        </a:p>
      </xdr:txBody>
    </xdr:sp>
    <xdr:clientData/>
  </xdr:twoCellAnchor>
  <xdr:oneCellAnchor>
    <xdr:from>
      <xdr:col>0</xdr:col>
      <xdr:colOff>44450</xdr:colOff>
      <xdr:row>0</xdr:row>
      <xdr:rowOff>38100</xdr:rowOff>
    </xdr:from>
    <xdr:ext cx="933449" cy="323850"/>
    <xdr:pic>
      <xdr:nvPicPr>
        <xdr:cNvPr id="8" name="图片 4">
          <a:extLst>
            <a:ext uri="{FF2B5EF4-FFF2-40B4-BE49-F238E27FC236}">
              <a16:creationId xmlns:a16="http://schemas.microsoft.com/office/drawing/2014/main" id="{1E86EF11-4D1F-41AB-8C44-C0F1A91272E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38100"/>
          <a:ext cx="933449" cy="3238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13" displayName="Tabelle13" ref="A8:Q214" totalsRowShown="0" headerRowDxfId="167">
  <autoFilter ref="A8:Q214" xr:uid="{00000000-0009-0000-0100-000002000000}"/>
  <tableColumns count="17">
    <tableColumn id="1" xr3:uid="{00000000-0010-0000-0000-000001000000}" name="Date" dataDxfId="166"/>
    <tableColumn id="28" xr3:uid="{00000000-0010-0000-0000-00001C000000}" name="Product No." dataDxfId="165"/>
    <tableColumn id="21" xr3:uid="{00000000-0010-0000-0000-000015000000}" name="Quantity" dataDxfId="164"/>
    <tableColumn id="18" xr3:uid="{00000000-0010-0000-0000-000012000000}" name="OK" dataDxfId="163"/>
    <tableColumn id="23" xr3:uid="{00000000-0010-0000-0000-000017000000}" name="Spalte2" dataDxfId="162"/>
    <tableColumn id="4" xr3:uid="{00000000-0010-0000-0000-000004000000}" name="NOK" dataDxfId="161"/>
    <tableColumn id="20" xr3:uid="{00000000-0010-0000-0000-000014000000}" name="1" dataDxfId="160"/>
    <tableColumn id="2" xr3:uid="{00000000-0010-0000-0000-000002000000}" name="2" dataDxfId="159"/>
    <tableColumn id="22" xr3:uid="{00000000-0010-0000-0000-000016000000}" name="Spalte22" dataDxfId="158"/>
    <tableColumn id="6" xr3:uid="{00000000-0010-0000-0000-000006000000}" name="^1" dataDxfId="157"/>
    <tableColumn id="7" xr3:uid="{00000000-0010-0000-0000-000007000000}" name="^2" dataDxfId="156"/>
    <tableColumn id="8" xr3:uid="{00000000-0010-0000-0000-000008000000}" name="3" dataDxfId="155"/>
    <tableColumn id="9" xr3:uid="{00000000-0010-0000-0000-000009000000}" name="4" dataDxfId="154"/>
    <tableColumn id="10" xr3:uid="{00000000-0010-0000-0000-00000A000000}" name="5" dataDxfId="153"/>
    <tableColumn id="5" xr3:uid="{00000000-0010-0000-0000-000005000000}" name="6" dataDxfId="152"/>
    <tableColumn id="11" xr3:uid="{00000000-0010-0000-0000-00000B000000}" name="7" dataDxfId="151"/>
    <tableColumn id="27" xr3:uid="{00000000-0010-0000-0000-00001B000000}" name="Remarks" dataDxfId="1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4CE15-39A4-4E2F-9E41-2AEA185539F6}" name="Tabelle1324" displayName="Tabelle1324" ref="A8:Q214" totalsRowShown="0" headerRowDxfId="149">
  <autoFilter ref="A8:Q214" xr:uid="{00000000-0009-0000-0100-000001000000}">
    <filterColumn colId="1">
      <filters>
        <filter val="6252"/>
      </filters>
    </filterColumn>
  </autoFilter>
  <tableColumns count="17">
    <tableColumn id="1" xr3:uid="{B6D2F745-717A-4B3D-985A-750B1CD784D2}" name="Date" dataDxfId="148"/>
    <tableColumn id="28" xr3:uid="{61018CC5-FCD5-4B5F-B403-462D06E5C502}" name="Product No." dataDxfId="147"/>
    <tableColumn id="21" xr3:uid="{D2363701-32C5-44BC-A8AD-FA94D9475A54}" name="Quantity" dataDxfId="146"/>
    <tableColumn id="18" xr3:uid="{8D17648B-2385-4C0C-8777-7A42BF82B003}" name="OK" dataDxfId="145"/>
    <tableColumn id="23" xr3:uid="{8BA317C2-F593-42D7-82C0-4B3CBE5AE123}" name="Spalte2" dataDxfId="144"/>
    <tableColumn id="4" xr3:uid="{832CB222-0E31-4D9E-B6F3-17561E1AC34F}" name="NOK" dataDxfId="143"/>
    <tableColumn id="20" xr3:uid="{87BD85A0-7703-41DC-B4E8-3CF78AB372A6}" name="1" dataDxfId="142"/>
    <tableColumn id="2" xr3:uid="{3A5F2AD3-2F5D-4C5C-9C7E-4CCFAD4EDF91}" name="2" dataDxfId="141"/>
    <tableColumn id="22" xr3:uid="{C06A270E-CB8F-4357-9EAF-AAFC9C9C09CE}" name="Spalte22" dataDxfId="140"/>
    <tableColumn id="6" xr3:uid="{751104EE-FC8B-44B5-840F-6670FD19ABFF}" name="^1" dataDxfId="139"/>
    <tableColumn id="7" xr3:uid="{40A4690E-9096-4FE3-A995-1DC88CD3C52E}" name="^2" dataDxfId="138"/>
    <tableColumn id="8" xr3:uid="{C219ADBB-64EC-4673-BA17-D08664750F0D}" name="3" dataDxfId="137"/>
    <tableColumn id="9" xr3:uid="{1F27F63F-671C-48E0-8551-8DAC3686AAD8}" name="4" dataDxfId="136"/>
    <tableColumn id="10" xr3:uid="{003EA86F-61C1-4485-B323-C8378298BD27}" name="5" dataDxfId="135"/>
    <tableColumn id="5" xr3:uid="{75C883CB-4377-49D0-9441-A9F02170ED8C}" name="6" dataDxfId="134"/>
    <tableColumn id="11" xr3:uid="{33EBE989-D274-4423-8DD0-C25E938B5B64}" name="7" dataDxfId="133"/>
    <tableColumn id="27" xr3:uid="{506BF8E6-E104-4C51-9250-64FFCB63EE72}" name="Remarks" dataDxfId="1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32" displayName="Tabelle132" ref="A8:Q214" totalsRowShown="0" headerRowDxfId="131">
  <autoFilter ref="A8:Q214" xr:uid="{00000000-0009-0000-0100-000001000000}"/>
  <tableColumns count="17">
    <tableColumn id="1" xr3:uid="{00000000-0010-0000-0100-000001000000}" name="Date" dataDxfId="130"/>
    <tableColumn id="28" xr3:uid="{00000000-0010-0000-0100-00001C000000}" name="Product No." dataDxfId="129"/>
    <tableColumn id="21" xr3:uid="{00000000-0010-0000-0100-000015000000}" name="Quantity" dataDxfId="128"/>
    <tableColumn id="18" xr3:uid="{00000000-0010-0000-0100-000012000000}" name="OK" dataDxfId="127"/>
    <tableColumn id="23" xr3:uid="{00000000-0010-0000-0100-000017000000}" name="Spalte2" dataDxfId="126"/>
    <tableColumn id="4" xr3:uid="{00000000-0010-0000-0100-000004000000}" name="NOK" dataDxfId="125"/>
    <tableColumn id="20" xr3:uid="{00000000-0010-0000-0100-000014000000}" name="1" dataDxfId="124"/>
    <tableColumn id="2" xr3:uid="{00000000-0010-0000-0100-000002000000}" name="2" dataDxfId="123"/>
    <tableColumn id="22" xr3:uid="{00000000-0010-0000-0100-000016000000}" name="Spalte22" dataDxfId="122"/>
    <tableColumn id="6" xr3:uid="{00000000-0010-0000-0100-000006000000}" name="^1" dataDxfId="121"/>
    <tableColumn id="7" xr3:uid="{00000000-0010-0000-0100-000007000000}" name="^2" dataDxfId="120"/>
    <tableColumn id="8" xr3:uid="{00000000-0010-0000-0100-000008000000}" name="3" dataDxfId="119"/>
    <tableColumn id="9" xr3:uid="{00000000-0010-0000-0100-000009000000}" name="4" dataDxfId="118"/>
    <tableColumn id="10" xr3:uid="{00000000-0010-0000-0100-00000A000000}" name="5" dataDxfId="117"/>
    <tableColumn id="5" xr3:uid="{00000000-0010-0000-0100-000005000000}" name="6" dataDxfId="116"/>
    <tableColumn id="11" xr3:uid="{00000000-0010-0000-0100-00000B000000}" name="7" dataDxfId="115"/>
    <tableColumn id="27" xr3:uid="{00000000-0010-0000-0100-00001B000000}" name="Remarks" dataDxfId="1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5B3BC2-61F4-488E-BA52-4B04AFB42D11}" name="Tabelle1325" displayName="Tabelle1325" ref="A8:Q214" totalsRowShown="0" headerRowDxfId="113">
  <autoFilter ref="A8:Q214" xr:uid="{00000000-0009-0000-0100-000001000000}"/>
  <tableColumns count="17">
    <tableColumn id="1" xr3:uid="{84342C41-39C1-404F-8EBC-7B44ED4C427E}" name="Date" dataDxfId="112"/>
    <tableColumn id="28" xr3:uid="{349BBA2C-D1C4-41F4-A6AD-1A168C109C6E}" name="Product No." dataDxfId="111"/>
    <tableColumn id="21" xr3:uid="{DC17A8BE-66D3-4C77-A721-987DE861B4F8}" name="Quantity" dataDxfId="110"/>
    <tableColumn id="18" xr3:uid="{53AE374D-AC4C-4E2C-9733-77A031BE40C2}" name="OK" dataDxfId="109"/>
    <tableColumn id="23" xr3:uid="{E4D9A1C6-1900-47C0-9495-6DE4FD397B87}" name="Spalte2" dataDxfId="108"/>
    <tableColumn id="4" xr3:uid="{58147855-BD3D-480F-9AE7-AFF4F14E9EBA}" name="NOK" dataDxfId="107"/>
    <tableColumn id="20" xr3:uid="{B9F1329B-690F-4ACB-A19B-855279FBFC2C}" name="1" dataDxfId="106"/>
    <tableColumn id="2" xr3:uid="{36294EEF-6563-4F15-9F9F-DF5DDD486A9F}" name="2" dataDxfId="105"/>
    <tableColumn id="22" xr3:uid="{9B47368F-BD22-47AE-B012-5B3E1468AE31}" name="Spalte22" dataDxfId="104"/>
    <tableColumn id="6" xr3:uid="{3F0BA39C-0FD3-4F42-A0FE-5F88B191219E}" name="^1" dataDxfId="103"/>
    <tableColumn id="7" xr3:uid="{FD990141-EC9B-4D26-B884-423BD89DBB25}" name="^2" dataDxfId="102"/>
    <tableColumn id="8" xr3:uid="{F55CC911-A903-4F5A-AC67-C4D39C387273}" name="3" dataDxfId="101"/>
    <tableColumn id="9" xr3:uid="{06E39AD0-E99B-4992-99B4-0783A4B2DBF4}" name="4" dataDxfId="100"/>
    <tableColumn id="10" xr3:uid="{9A87EAE4-53FE-4A21-AD2A-F7B86F45FCF6}" name="5" dataDxfId="99"/>
    <tableColumn id="5" xr3:uid="{CEBF9350-833D-4FEF-B75E-364ED35F36D2}" name="6" dataDxfId="98"/>
    <tableColumn id="11" xr3:uid="{98608B43-9726-4B92-A1BB-F2959B17DED3}" name="7" dataDxfId="97"/>
    <tableColumn id="27" xr3:uid="{2002C5F0-A6BE-41D9-9DFA-2BA5381E19AD}" name="Remark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2693C65-64AA-44AB-9FDE-9C9A74B85E2F}" name="Tabelle13256" displayName="Tabelle13256" ref="A8:Q217" totalsRowShown="0" headerRowDxfId="95">
  <autoFilter ref="A8:Q217" xr:uid="{00000000-0009-0000-0100-000001000000}"/>
  <tableColumns count="17">
    <tableColumn id="1" xr3:uid="{EDAE25D0-47E7-487C-99C2-BCAB1421E463}" name="Date" dataDxfId="94"/>
    <tableColumn id="28" xr3:uid="{214DFAF0-290C-49FA-A6F2-1874D0B87647}" name="Product No." dataDxfId="93"/>
    <tableColumn id="21" xr3:uid="{65707ED9-1A92-4BCD-B4D9-619728038D46}" name="Quantity" dataDxfId="92"/>
    <tableColumn id="18" xr3:uid="{DE3EB216-51D9-42AE-BE4D-199CD9D6C433}" name="OK" dataDxfId="91"/>
    <tableColumn id="23" xr3:uid="{A4AC3D96-7904-4ADF-A249-6FD893A523DB}" name="Spalte2" dataDxfId="90"/>
    <tableColumn id="4" xr3:uid="{B515C7F3-12A6-4E76-B645-2735C035EF1A}" name="NOK" dataDxfId="89"/>
    <tableColumn id="20" xr3:uid="{E76E54BF-FD85-43F8-891D-3296D1102F1E}" name="1" dataDxfId="88"/>
    <tableColumn id="2" xr3:uid="{69A2E1F8-3FA1-4D45-8220-02EDAB86D3A6}" name="2" dataDxfId="87"/>
    <tableColumn id="22" xr3:uid="{119F3C1B-71F3-4B0E-AFE3-3C2571EA7F14}" name="Spalte22" dataDxfId="86"/>
    <tableColumn id="6" xr3:uid="{6068767B-3A0A-49C9-8D74-4855936F61B2}" name="^1" dataDxfId="85"/>
    <tableColumn id="7" xr3:uid="{81283692-A854-4C25-A6D1-59497C996B89}" name="^2" dataDxfId="84"/>
    <tableColumn id="8" xr3:uid="{88BC4FDB-3C56-441A-8665-D0B37562E245}" name="3" dataDxfId="83"/>
    <tableColumn id="9" xr3:uid="{464C6A5C-4EF3-4B6B-882E-E7C2B7C97AD7}" name="4" dataDxfId="82"/>
    <tableColumn id="10" xr3:uid="{6E97D3A0-D952-46CA-AE64-6620D99AF2CB}" name="5" dataDxfId="81"/>
    <tableColumn id="5" xr3:uid="{FEA79677-5441-4016-AEC0-68BD1A7FCA19}" name="6" dataDxfId="80"/>
    <tableColumn id="11" xr3:uid="{621F5952-B2A1-41BD-862F-DDC26C804260}" name="7" dataDxfId="79"/>
    <tableColumn id="27" xr3:uid="{71670ECE-4D6B-4E10-91EA-D2340FAC93A8}" name="Remarks" dataDxfId="7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F714D1-A838-4CD0-B2D6-FDE491BCD863}" name="Tabelle132567" displayName="Tabelle132567" ref="A8:Q228" totalsRowShown="0" headerRowDxfId="77">
  <autoFilter ref="A8:Q228" xr:uid="{00000000-0009-0000-0100-000001000000}"/>
  <tableColumns count="17">
    <tableColumn id="1" xr3:uid="{19006530-8502-482F-A72F-F3D2AA96032A}" name="Date" dataDxfId="76"/>
    <tableColumn id="28" xr3:uid="{6F18457A-F525-4EDC-B268-3F7B49AE5D63}" name="Product No." dataDxfId="75"/>
    <tableColumn id="21" xr3:uid="{F3FE2DEC-B02B-48CB-9782-CF58898AC4CB}" name="Quantity" dataDxfId="74"/>
    <tableColumn id="18" xr3:uid="{6A1A3313-5692-492B-8ABE-28D31C37E027}" name="OK" dataDxfId="73"/>
    <tableColumn id="23" xr3:uid="{BC5E3CF9-8B69-4A19-9890-CD19B988256B}" name="Spalte2" dataDxfId="72"/>
    <tableColumn id="4" xr3:uid="{6BB70348-4EA6-4633-8B6B-D678A0DA58D9}" name="NOK" dataDxfId="71"/>
    <tableColumn id="20" xr3:uid="{77A679A0-91D9-4817-B9C0-20D312EB9AE7}" name="1" dataDxfId="70"/>
    <tableColumn id="2" xr3:uid="{4784CBDF-84F3-4BFD-8504-1AC5C79735BC}" name="2" dataDxfId="69"/>
    <tableColumn id="22" xr3:uid="{093387A0-DEBA-4C1B-AEB6-3676B6653579}" name="Spalte22" dataDxfId="68"/>
    <tableColumn id="6" xr3:uid="{E146372B-13B2-4543-808B-F5D2025EE187}" name="^1" dataDxfId="67"/>
    <tableColumn id="7" xr3:uid="{627D3CD4-B1A0-4F8A-B84D-D14BCCB3256B}" name="^2" dataDxfId="66"/>
    <tableColumn id="8" xr3:uid="{670FE835-1E35-4E37-AC76-572CD78FA554}" name="3" dataDxfId="65"/>
    <tableColumn id="9" xr3:uid="{862F94AD-F026-417C-87B8-618801169090}" name="4" dataDxfId="64"/>
    <tableColumn id="10" xr3:uid="{C60A3380-A93D-45B0-A3BD-83E34BF49F11}" name="5" dataDxfId="63"/>
    <tableColumn id="5" xr3:uid="{9AABDC57-BF12-493E-B552-6D2092AF5ADE}" name="6" dataDxfId="62"/>
    <tableColumn id="11" xr3:uid="{E96561EB-280C-458C-852C-127CF20DD292}" name="7" dataDxfId="61"/>
    <tableColumn id="27" xr3:uid="{CAB2F063-0827-4E3F-8B64-EF01BC40C238}" name="Remark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6A7457-411C-4878-A3DF-B07BC325B687}" name="Tabelle1325678" displayName="Tabelle1325678" ref="A8:Q236" totalsRowShown="0" headerRowDxfId="59">
  <autoFilter ref="A8:Q236" xr:uid="{00000000-0009-0000-0100-000001000000}"/>
  <tableColumns count="17">
    <tableColumn id="1" xr3:uid="{B834073D-2279-4F85-8B44-CC5813EED46F}" name="Date" dataDxfId="58"/>
    <tableColumn id="28" xr3:uid="{390F2F7A-8FBA-4F31-B05B-B8E025436A2E}" name="Product No." dataDxfId="57"/>
    <tableColumn id="21" xr3:uid="{5A698230-AE31-434A-B924-B6FA578ADEFC}" name="Quantity" dataDxfId="56"/>
    <tableColumn id="18" xr3:uid="{4CF5B6FB-C518-4011-B443-280F88EA7177}" name="OK" dataDxfId="55"/>
    <tableColumn id="23" xr3:uid="{C809B284-F1B2-4B66-8BC5-173B20254DA4}" name="Spalte2" dataDxfId="54"/>
    <tableColumn id="4" xr3:uid="{379C98AD-E64A-432F-A2EF-409470D6834A}" name="NOK" dataDxfId="53"/>
    <tableColumn id="20" xr3:uid="{F2B00E0D-8654-43B4-AF4D-96EB93EE95B9}" name="1" dataDxfId="52"/>
    <tableColumn id="2" xr3:uid="{2B932D58-DD02-4A8E-B4B2-90CDECA2AD1D}" name="2" dataDxfId="51"/>
    <tableColumn id="22" xr3:uid="{C0396013-1CAE-43E1-91BC-CD3FD35D80B8}" name="Spalte22" dataDxfId="50"/>
    <tableColumn id="6" xr3:uid="{30BFC6C3-BAB2-4F89-9366-606EAB3F778F}" name="^1" dataDxfId="49"/>
    <tableColumn id="7" xr3:uid="{040E0180-E506-4ED4-B809-508763DB4224}" name="^2" dataDxfId="48"/>
    <tableColumn id="8" xr3:uid="{8A6D8C6E-B45D-41BA-8648-9B36A0E0BFE5}" name="3" dataDxfId="47"/>
    <tableColumn id="9" xr3:uid="{EFB34B35-1567-4B17-A175-F160E8E9302D}" name="4" dataDxfId="46"/>
    <tableColumn id="10" xr3:uid="{2F2BD489-8962-43DE-B3D2-03784FD8CC5E}" name="5" dataDxfId="45"/>
    <tableColumn id="5" xr3:uid="{52846EA0-BF66-4040-BC76-7732ADC666A7}" name="6" dataDxfId="44"/>
    <tableColumn id="11" xr3:uid="{E44EA23A-9E3F-4635-BE2F-098A9A820DAD}" name="7" dataDxfId="43"/>
    <tableColumn id="27" xr3:uid="{2824B7B8-941E-4D9C-B8FD-CDACADF730F3}" name="Remarks" dataDxfId="4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3D1CB90-37BD-49BD-9600-CAE30ADAEABD}" name="Tabelle13256789" displayName="Tabelle13256789" ref="A8:Q236" totalsRowShown="0" headerRowDxfId="41">
  <autoFilter ref="A8:Q236" xr:uid="{00000000-0009-0000-0100-000001000000}"/>
  <tableColumns count="17">
    <tableColumn id="1" xr3:uid="{35A5CB30-6C0E-4E29-95D6-D7610F28D85E}" name="Date" dataDxfId="40"/>
    <tableColumn id="28" xr3:uid="{5CEBD950-4740-464F-BA74-2972E5B32E4B}" name="Product No." dataDxfId="39"/>
    <tableColumn id="21" xr3:uid="{161E7BDE-4F10-48E0-8CD2-F2AFD9473AEC}" name="Quantity" dataDxfId="38"/>
    <tableColumn id="18" xr3:uid="{62D5F44A-D514-4653-9720-1FCAE38BB515}" name="OK" dataDxfId="37"/>
    <tableColumn id="23" xr3:uid="{D80FAB84-7053-45AF-A7F3-802DAB8DA13E}" name="Spalte2" dataDxfId="36"/>
    <tableColumn id="4" xr3:uid="{27D93095-375D-477F-AB34-03A9A333C722}" name="NOK" dataDxfId="35"/>
    <tableColumn id="20" xr3:uid="{52B41EE1-4930-42EC-9F2C-10FA4E2C195F}" name="1" dataDxfId="34"/>
    <tableColumn id="2" xr3:uid="{1CE66D21-6F1D-4D14-8863-FC2E4F6C2BD4}" name="2" dataDxfId="33"/>
    <tableColumn id="22" xr3:uid="{642F7243-FA4D-4340-98EC-C69B6A6D0892}" name="Spalte22" dataDxfId="32"/>
    <tableColumn id="6" xr3:uid="{D4E4439D-D2EF-440A-8A75-522A596A6088}" name="^1" dataDxfId="31"/>
    <tableColumn id="7" xr3:uid="{550EB183-026B-47FF-9D60-4A9B660CC0AB}" name="^2" dataDxfId="30"/>
    <tableColumn id="8" xr3:uid="{EF156793-2C03-4DB0-A88B-7DAF419CFB8E}" name="3" dataDxfId="29"/>
    <tableColumn id="9" xr3:uid="{3E4E9A07-FF2A-4BB8-BE99-6F3A9F389738}" name="4" dataDxfId="28"/>
    <tableColumn id="10" xr3:uid="{8863483A-8798-4F42-8420-C0B873D27E48}" name="5" dataDxfId="27"/>
    <tableColumn id="5" xr3:uid="{CA031FF3-A548-4A2E-AACC-0AB6CD2E6F3B}" name="6" dataDxfId="26"/>
    <tableColumn id="11" xr3:uid="{6216159C-E4B9-4E80-8A60-3AF20602F3D3}" name="7" dataDxfId="25"/>
    <tableColumn id="27" xr3:uid="{8D06B8BB-1E1B-48D0-81F1-06752C5DF5B6}" name="Remarks" dataDxfId="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9"/>
  <sheetViews>
    <sheetView topLeftCell="A88" zoomScale="145" zoomScaleNormal="145" workbookViewId="0">
      <selection activeCell="F100" sqref="F24:F100"/>
    </sheetView>
  </sheetViews>
  <sheetFormatPr baseColWidth="10" defaultColWidth="9" defaultRowHeight="14.25"/>
  <cols>
    <col min="1" max="1" width="9.75" customWidth="1"/>
    <col min="2" max="2" width="10.625" customWidth="1"/>
    <col min="3" max="3" width="7" customWidth="1"/>
    <col min="4" max="4" width="5.625" customWidth="1"/>
    <col min="5" max="5" width="0.125" customWidth="1"/>
    <col min="6" max="6" width="4" customWidth="1"/>
    <col min="7" max="8" width="4.125" customWidth="1"/>
    <col min="9" max="9" width="0.25" customWidth="1"/>
    <col min="10" max="10" width="4" customWidth="1"/>
    <col min="11" max="16" width="4.125" customWidth="1"/>
    <col min="17" max="17" width="21.25" customWidth="1"/>
    <col min="18" max="18" width="0.2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23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.95" customHeight="1">
      <c r="A9" s="49">
        <v>45170</v>
      </c>
      <c r="B9" s="24">
        <v>6251</v>
      </c>
      <c r="C9" s="45">
        <f>SUM(Tabelle13[[#This Row],[OK]:[NOK]])</f>
        <v>414</v>
      </c>
      <c r="D9" s="25">
        <v>405</v>
      </c>
      <c r="E9" s="26"/>
      <c r="F9" s="30">
        <f>SUM(Tabelle13[[#This Row],[1]:[7]])</f>
        <v>9</v>
      </c>
      <c r="G9" s="28"/>
      <c r="H9" s="29">
        <v>4</v>
      </c>
      <c r="I9" s="27"/>
      <c r="J9" s="28"/>
      <c r="K9" s="28"/>
      <c r="L9" s="28">
        <v>5</v>
      </c>
      <c r="M9" s="28"/>
      <c r="N9" s="28"/>
      <c r="O9" s="28"/>
      <c r="P9" s="28"/>
      <c r="Q9" s="52"/>
    </row>
    <row r="10" spans="1:19" ht="15.95" customHeight="1">
      <c r="A10" s="49"/>
      <c r="B10" s="24">
        <v>6768</v>
      </c>
      <c r="C10" s="45">
        <f>SUM(Tabelle13[[#This Row],[OK]:[NOK]])</f>
        <v>219</v>
      </c>
      <c r="D10" s="25">
        <v>210</v>
      </c>
      <c r="E10" s="31"/>
      <c r="F10" s="30">
        <f>SUM(Tabelle13[[#This Row],[1]:[7]])</f>
        <v>9</v>
      </c>
      <c r="G10" s="15"/>
      <c r="H10" s="32">
        <v>2</v>
      </c>
      <c r="I10" s="15"/>
      <c r="J10" s="15"/>
      <c r="K10" s="15">
        <v>2</v>
      </c>
      <c r="L10" s="15">
        <v>1</v>
      </c>
      <c r="M10" s="15">
        <v>4</v>
      </c>
      <c r="N10" s="15"/>
      <c r="O10" s="15"/>
      <c r="P10" s="15"/>
      <c r="Q10" s="24"/>
    </row>
    <row r="11" spans="1:19" ht="15.95" customHeight="1">
      <c r="A11" s="49">
        <v>45173</v>
      </c>
      <c r="B11" s="24">
        <v>6768</v>
      </c>
      <c r="C11" s="45">
        <f>SUM(Tabelle13[[#This Row],[OK]:[NOK]])</f>
        <v>131</v>
      </c>
      <c r="D11" s="25">
        <v>120</v>
      </c>
      <c r="E11" s="31"/>
      <c r="F11" s="30">
        <f>SUM(Tabelle13[[#This Row],[1]:[7]])</f>
        <v>11</v>
      </c>
      <c r="G11" s="15"/>
      <c r="H11" s="32">
        <v>2</v>
      </c>
      <c r="I11" s="15"/>
      <c r="J11" s="15"/>
      <c r="K11" s="15">
        <v>3</v>
      </c>
      <c r="L11" s="15"/>
      <c r="M11" s="15">
        <v>6</v>
      </c>
      <c r="N11" s="15"/>
      <c r="O11" s="15"/>
      <c r="P11" s="15"/>
      <c r="Q11" s="24"/>
    </row>
    <row r="12" spans="1:19" ht="15.95" customHeight="1">
      <c r="A12" s="49"/>
      <c r="B12" s="24">
        <v>6248</v>
      </c>
      <c r="C12" s="45">
        <f>SUM(Tabelle13[[#This Row],[OK]:[NOK]])</f>
        <v>81</v>
      </c>
      <c r="D12" s="25">
        <v>80</v>
      </c>
      <c r="E12" s="31"/>
      <c r="F12" s="30">
        <f>SUM(Tabelle13[[#This Row],[1]:[7]])</f>
        <v>1</v>
      </c>
      <c r="G12" s="15"/>
      <c r="H12" s="32">
        <v>1</v>
      </c>
      <c r="I12" s="15"/>
      <c r="J12" s="15"/>
      <c r="K12" s="15"/>
      <c r="L12" s="15"/>
      <c r="M12" s="15"/>
      <c r="N12" s="15"/>
      <c r="O12" s="15"/>
      <c r="P12" s="15"/>
      <c r="Q12" s="24"/>
    </row>
    <row r="13" spans="1:19" ht="15.95" customHeight="1">
      <c r="A13" s="49"/>
      <c r="B13" s="24">
        <v>6221</v>
      </c>
      <c r="C13" s="45">
        <f>SUM(Tabelle13[[#This Row],[OK]:[NOK]])</f>
        <v>109</v>
      </c>
      <c r="D13" s="25">
        <v>96</v>
      </c>
      <c r="E13" s="31"/>
      <c r="F13" s="30">
        <f>SUM(Tabelle13[[#This Row],[1]:[7]])</f>
        <v>13</v>
      </c>
      <c r="G13" s="54"/>
      <c r="H13" s="15">
        <v>1</v>
      </c>
      <c r="I13" s="15"/>
      <c r="J13" s="15"/>
      <c r="K13" s="15">
        <v>6</v>
      </c>
      <c r="L13" s="15">
        <v>3</v>
      </c>
      <c r="M13" s="15">
        <v>3</v>
      </c>
      <c r="N13" s="15"/>
      <c r="O13" s="15"/>
      <c r="P13" s="15"/>
      <c r="Q13" s="24"/>
    </row>
    <row r="14" spans="1:19" ht="15.95" customHeight="1">
      <c r="A14" s="49"/>
      <c r="B14" s="24">
        <v>6768</v>
      </c>
      <c r="C14" s="45">
        <f>SUM(Tabelle13[[#This Row],[OK]:[NOK]])</f>
        <v>229</v>
      </c>
      <c r="D14" s="25">
        <v>210</v>
      </c>
      <c r="E14" s="31"/>
      <c r="F14" s="30">
        <f>SUM(Tabelle13[[#This Row],[1]:[7]])</f>
        <v>19</v>
      </c>
      <c r="G14" s="15"/>
      <c r="H14" s="32">
        <v>6</v>
      </c>
      <c r="I14" s="15"/>
      <c r="J14" s="15"/>
      <c r="K14" s="15">
        <v>9</v>
      </c>
      <c r="L14" s="15">
        <v>2</v>
      </c>
      <c r="M14" s="15">
        <v>2</v>
      </c>
      <c r="N14" s="15"/>
      <c r="O14" s="15"/>
      <c r="P14" s="15"/>
      <c r="Q14" s="24"/>
    </row>
    <row r="15" spans="1:19" ht="15.95" customHeight="1">
      <c r="A15" s="49"/>
      <c r="B15" s="24">
        <v>6768</v>
      </c>
      <c r="C15" s="45">
        <f>SUM(Tabelle13[[#This Row],[OK]:[NOK]])</f>
        <v>125</v>
      </c>
      <c r="D15" s="25">
        <v>120</v>
      </c>
      <c r="E15" s="31"/>
      <c r="F15" s="30">
        <f>SUM(Tabelle13[[#This Row],[1]:[7]])</f>
        <v>5</v>
      </c>
      <c r="G15" s="15">
        <v>1</v>
      </c>
      <c r="H15" s="32">
        <v>4</v>
      </c>
      <c r="I15" s="15"/>
      <c r="J15" s="15"/>
      <c r="K15" s="15"/>
      <c r="L15" s="15"/>
      <c r="M15" s="15"/>
      <c r="N15" s="15"/>
      <c r="O15" s="15"/>
      <c r="P15" s="15"/>
      <c r="Q15" s="24"/>
    </row>
    <row r="16" spans="1:19" ht="15.95" customHeight="1">
      <c r="A16" s="49"/>
      <c r="B16" s="24">
        <v>6257</v>
      </c>
      <c r="C16" s="45">
        <f>SUM(Tabelle13[[#This Row],[OK]:[NOK]])</f>
        <v>120</v>
      </c>
      <c r="D16" s="25">
        <v>120</v>
      </c>
      <c r="E16" s="31"/>
      <c r="F16" s="30">
        <f>SUM(Tabelle13[[#This Row],[1]:[7]])</f>
        <v>0</v>
      </c>
      <c r="G16" s="15"/>
      <c r="H16" s="32"/>
      <c r="I16" s="15"/>
      <c r="J16" s="15"/>
      <c r="K16" s="15"/>
      <c r="L16" s="15"/>
      <c r="M16" s="15"/>
      <c r="N16" s="15"/>
      <c r="O16" s="15"/>
      <c r="P16" s="15"/>
      <c r="Q16" s="24"/>
    </row>
    <row r="17" spans="1:17" ht="15.95" customHeight="1">
      <c r="A17" s="49"/>
      <c r="B17" s="24">
        <v>6260</v>
      </c>
      <c r="C17" s="45">
        <f>SUM(Tabelle13[[#This Row],[OK]:[NOK]])</f>
        <v>63</v>
      </c>
      <c r="D17" s="25">
        <v>60</v>
      </c>
      <c r="E17" s="31"/>
      <c r="F17" s="30">
        <f>SUM(Tabelle13[[#This Row],[1]:[7]])</f>
        <v>3</v>
      </c>
      <c r="G17" s="15"/>
      <c r="H17" s="32"/>
      <c r="I17" s="15"/>
      <c r="J17" s="15"/>
      <c r="K17" s="15">
        <v>3</v>
      </c>
      <c r="L17" s="15"/>
      <c r="M17" s="15"/>
      <c r="N17" s="15"/>
      <c r="O17" s="15"/>
      <c r="P17" s="15"/>
      <c r="Q17" s="24"/>
    </row>
    <row r="18" spans="1:17" ht="15.95" customHeight="1">
      <c r="A18" s="49"/>
      <c r="B18" s="24">
        <v>6261</v>
      </c>
      <c r="C18" s="45">
        <f>SUM(Tabelle13[[#This Row],[OK]:[NOK]])</f>
        <v>80</v>
      </c>
      <c r="D18" s="25">
        <v>80</v>
      </c>
      <c r="E18" s="31"/>
      <c r="F18" s="30">
        <f>SUM(Tabelle13[[#This Row],[1]:[7]])</f>
        <v>0</v>
      </c>
      <c r="G18" s="15"/>
      <c r="H18" s="32"/>
      <c r="I18" s="15"/>
      <c r="J18" s="15"/>
      <c r="K18" s="15"/>
      <c r="L18" s="15"/>
      <c r="M18" s="15"/>
      <c r="N18" s="15"/>
      <c r="O18" s="15"/>
      <c r="P18" s="15"/>
      <c r="Q18" s="24"/>
    </row>
    <row r="19" spans="1:17" ht="15.95" customHeight="1">
      <c r="A19" s="49">
        <v>45174</v>
      </c>
      <c r="B19" s="24">
        <v>6248</v>
      </c>
      <c r="C19" s="45">
        <f>SUM(Tabelle13[[#This Row],[OK]:[NOK]])</f>
        <v>141</v>
      </c>
      <c r="D19" s="22">
        <v>140</v>
      </c>
      <c r="E19" s="22"/>
      <c r="F19" s="30">
        <f>SUM(Tabelle13[[#This Row],[1]:[7]])</f>
        <v>1</v>
      </c>
      <c r="G19" s="15"/>
      <c r="H19" s="32"/>
      <c r="I19" s="15"/>
      <c r="J19" s="15"/>
      <c r="K19" s="15"/>
      <c r="L19" s="15">
        <v>1</v>
      </c>
      <c r="M19" s="15"/>
      <c r="N19" s="15"/>
      <c r="O19" s="15"/>
      <c r="P19" s="15"/>
      <c r="Q19" s="24"/>
    </row>
    <row r="20" spans="1:17" ht="15.95" customHeight="1">
      <c r="A20" s="49"/>
      <c r="B20" s="24">
        <v>6221</v>
      </c>
      <c r="C20" s="45">
        <f>SUM(Tabelle13[[#This Row],[OK]:[NOK]])</f>
        <v>128</v>
      </c>
      <c r="D20" s="22">
        <v>108</v>
      </c>
      <c r="E20" s="22"/>
      <c r="F20" s="30">
        <f>SUM(Tabelle13[[#This Row],[1]:[7]])</f>
        <v>20</v>
      </c>
      <c r="G20" s="54"/>
      <c r="H20" s="15">
        <v>3</v>
      </c>
      <c r="I20" s="23"/>
      <c r="J20" s="15"/>
      <c r="K20" s="15">
        <v>12</v>
      </c>
      <c r="L20" s="15"/>
      <c r="M20" s="15">
        <v>5</v>
      </c>
      <c r="N20" s="15"/>
      <c r="O20" s="15"/>
      <c r="P20" s="15"/>
      <c r="Q20" s="24"/>
    </row>
    <row r="21" spans="1:17" ht="15.95" customHeight="1">
      <c r="A21" s="49"/>
      <c r="B21" s="50">
        <v>6768</v>
      </c>
      <c r="C21" s="45">
        <f>SUM(Tabelle13[[#This Row],[OK]:[NOK]])</f>
        <v>102</v>
      </c>
      <c r="D21" s="25">
        <v>90</v>
      </c>
      <c r="E21" s="31"/>
      <c r="F21" s="30">
        <f>SUM(Tabelle13[[#This Row],[1]:[7]])</f>
        <v>12</v>
      </c>
      <c r="G21" s="15"/>
      <c r="H21" s="32">
        <v>2</v>
      </c>
      <c r="I21" s="15"/>
      <c r="J21" s="15"/>
      <c r="K21" s="15">
        <v>6</v>
      </c>
      <c r="L21" s="15">
        <v>2</v>
      </c>
      <c r="M21" s="15">
        <v>2</v>
      </c>
      <c r="N21" s="15"/>
      <c r="O21" s="15"/>
      <c r="P21" s="15"/>
      <c r="Q21" s="24"/>
    </row>
    <row r="22" spans="1:17" ht="15.95" customHeight="1">
      <c r="A22" s="49"/>
      <c r="B22" s="50">
        <v>6780</v>
      </c>
      <c r="C22" s="45">
        <f>SUM(Tabelle13[[#This Row],[OK]:[NOK]])</f>
        <v>106</v>
      </c>
      <c r="D22" s="22">
        <v>96</v>
      </c>
      <c r="E22" s="24"/>
      <c r="F22" s="30">
        <f>SUM(Tabelle13[[#This Row],[1]:[7]])</f>
        <v>10</v>
      </c>
      <c r="G22" s="15"/>
      <c r="H22" s="15">
        <v>1</v>
      </c>
      <c r="I22" s="24"/>
      <c r="J22" s="54"/>
      <c r="K22" s="15">
        <v>8</v>
      </c>
      <c r="L22" s="15">
        <v>1</v>
      </c>
      <c r="M22" s="15"/>
      <c r="N22" s="15"/>
      <c r="O22" s="15"/>
      <c r="P22" s="15"/>
      <c r="Q22" s="24"/>
    </row>
    <row r="23" spans="1:17" ht="15.95" customHeight="1">
      <c r="A23" s="49">
        <v>45175</v>
      </c>
      <c r="B23" s="24">
        <v>6780</v>
      </c>
      <c r="C23" s="45">
        <f>SUM(Tabelle13[[#This Row],[OK]:[NOK]])</f>
        <v>132</v>
      </c>
      <c r="D23" s="22">
        <v>96</v>
      </c>
      <c r="E23" s="24"/>
      <c r="F23" s="30">
        <f>SUM(Tabelle13[[#This Row],[1]:[7]])</f>
        <v>36</v>
      </c>
      <c r="G23" s="15"/>
      <c r="H23" s="15"/>
      <c r="I23" s="24"/>
      <c r="J23" s="54"/>
      <c r="K23" s="15">
        <v>30</v>
      </c>
      <c r="L23" s="15">
        <v>2</v>
      </c>
      <c r="M23" s="15">
        <v>1</v>
      </c>
      <c r="N23" s="15">
        <v>3</v>
      </c>
      <c r="O23" s="15"/>
      <c r="P23" s="15"/>
      <c r="Q23" s="24"/>
    </row>
    <row r="24" spans="1:17" ht="15.95" customHeight="1">
      <c r="A24" s="49"/>
      <c r="B24" s="24">
        <v>6252</v>
      </c>
      <c r="C24" s="45">
        <f>SUM(Tabelle13[[#This Row],[OK]:[NOK]])</f>
        <v>57</v>
      </c>
      <c r="D24" s="22">
        <v>48</v>
      </c>
      <c r="E24" s="24"/>
      <c r="F24" s="30">
        <f>SUM(Tabelle13[[#This Row],[1]:[7]])</f>
        <v>9</v>
      </c>
      <c r="G24" s="15"/>
      <c r="H24" s="15"/>
      <c r="I24" s="24"/>
      <c r="J24" s="15"/>
      <c r="K24" s="15">
        <v>2</v>
      </c>
      <c r="L24" s="15">
        <v>1</v>
      </c>
      <c r="M24" s="15">
        <v>5</v>
      </c>
      <c r="N24" s="15">
        <v>1</v>
      </c>
      <c r="O24" s="15"/>
      <c r="P24" s="15"/>
      <c r="Q24" s="24"/>
    </row>
    <row r="25" spans="1:17" ht="15.95" customHeight="1">
      <c r="A25" s="49"/>
      <c r="B25" s="50">
        <v>6986</v>
      </c>
      <c r="C25" s="45">
        <f>SUM(Tabelle13[[#This Row],[OK]:[NOK]])</f>
        <v>301</v>
      </c>
      <c r="D25" s="22">
        <v>300</v>
      </c>
      <c r="E25" s="24"/>
      <c r="F25" s="30">
        <f>SUM(Tabelle13[[#This Row],[1]:[7]])</f>
        <v>1</v>
      </c>
      <c r="G25" s="15"/>
      <c r="H25" s="15"/>
      <c r="I25" s="24"/>
      <c r="J25" s="15"/>
      <c r="K25" s="15"/>
      <c r="L25" s="15"/>
      <c r="M25" s="15"/>
      <c r="N25" s="15">
        <v>1</v>
      </c>
      <c r="O25" s="15"/>
      <c r="P25" s="15"/>
      <c r="Q25" s="24"/>
    </row>
    <row r="26" spans="1:17" ht="15.95" customHeight="1">
      <c r="A26" s="49"/>
      <c r="B26" s="50">
        <v>6279</v>
      </c>
      <c r="C26" s="45">
        <f>SUM(Tabelle13[[#This Row],[OK]:[NOK]])</f>
        <v>60</v>
      </c>
      <c r="D26" s="22">
        <v>60</v>
      </c>
      <c r="E26" s="24"/>
      <c r="F26" s="30">
        <f>SUM(Tabelle13[[#This Row],[1]:[7]])</f>
        <v>0</v>
      </c>
      <c r="G26" s="15"/>
      <c r="H26" s="15"/>
      <c r="I26" s="24"/>
      <c r="J26" s="15"/>
      <c r="K26" s="15"/>
      <c r="L26" s="15"/>
      <c r="M26" s="15"/>
      <c r="N26" s="15"/>
      <c r="O26" s="15"/>
      <c r="P26" s="15"/>
      <c r="Q26" s="24"/>
    </row>
    <row r="27" spans="1:17" ht="15.95" customHeight="1">
      <c r="A27" s="49"/>
      <c r="B27" s="24">
        <v>6237</v>
      </c>
      <c r="C27" s="45">
        <f>SUM(Tabelle13[[#This Row],[OK]:[NOK]])</f>
        <v>33</v>
      </c>
      <c r="D27" s="22">
        <v>30</v>
      </c>
      <c r="E27" s="24"/>
      <c r="F27" s="30">
        <f>SUM(Tabelle13[[#This Row],[1]:[7]])</f>
        <v>3</v>
      </c>
      <c r="G27" s="15"/>
      <c r="H27" s="15"/>
      <c r="I27" s="24"/>
      <c r="J27" s="15"/>
      <c r="K27" s="15"/>
      <c r="L27" s="15">
        <v>1</v>
      </c>
      <c r="M27" s="15">
        <v>1</v>
      </c>
      <c r="N27" s="15">
        <v>1</v>
      </c>
      <c r="O27" s="15"/>
      <c r="P27" s="15"/>
      <c r="Q27" s="24"/>
    </row>
    <row r="28" spans="1:17" ht="15.95" customHeight="1">
      <c r="A28" s="49">
        <v>45176</v>
      </c>
      <c r="B28" s="24">
        <v>6260</v>
      </c>
      <c r="C28" s="45">
        <f>SUM(Tabelle13[[#This Row],[OK]:[NOK]])</f>
        <v>60</v>
      </c>
      <c r="D28" s="22">
        <v>60</v>
      </c>
      <c r="E28" s="24"/>
      <c r="F28" s="30">
        <f>SUM(Tabelle13[[#This Row],[1]:[7]])</f>
        <v>0</v>
      </c>
      <c r="G28" s="15"/>
      <c r="H28" s="15"/>
      <c r="I28" s="24"/>
      <c r="J28" s="15"/>
      <c r="K28" s="15"/>
      <c r="L28" s="15"/>
      <c r="M28" s="15"/>
      <c r="N28" s="15"/>
      <c r="O28" s="15"/>
      <c r="P28" s="15"/>
      <c r="Q28" s="24"/>
    </row>
    <row r="29" spans="1:17" ht="15.95" customHeight="1">
      <c r="A29" s="49"/>
      <c r="B29" s="24">
        <v>6257</v>
      </c>
      <c r="C29" s="45">
        <f>SUM(Tabelle13[[#This Row],[OK]:[NOK]])</f>
        <v>120</v>
      </c>
      <c r="D29" s="22">
        <v>120</v>
      </c>
      <c r="E29" s="24"/>
      <c r="F29" s="30">
        <f>SUM(Tabelle13[[#This Row],[1]:[7]])</f>
        <v>0</v>
      </c>
      <c r="G29" s="15"/>
      <c r="H29" s="15"/>
      <c r="I29" s="24"/>
      <c r="J29" s="15"/>
      <c r="K29" s="15"/>
      <c r="L29" s="15"/>
      <c r="M29" s="15"/>
      <c r="N29" s="15"/>
      <c r="O29" s="15"/>
      <c r="P29" s="15"/>
      <c r="Q29" s="24"/>
    </row>
    <row r="30" spans="1:17" ht="15.95" customHeight="1">
      <c r="A30" s="49"/>
      <c r="B30" s="24">
        <v>6221</v>
      </c>
      <c r="C30" s="45">
        <f>SUM(Tabelle13[[#This Row],[OK]:[NOK]])</f>
        <v>28</v>
      </c>
      <c r="D30" s="22">
        <v>24</v>
      </c>
      <c r="E30" s="24"/>
      <c r="F30" s="30">
        <f>SUM(Tabelle13[[#This Row],[1]:[7]])</f>
        <v>4</v>
      </c>
      <c r="G30" s="15"/>
      <c r="H30" s="15"/>
      <c r="I30" s="24"/>
      <c r="J30" s="54"/>
      <c r="K30" s="15"/>
      <c r="L30" s="15">
        <v>4</v>
      </c>
      <c r="M30" s="15"/>
      <c r="N30" s="15"/>
      <c r="O30" s="15"/>
      <c r="P30" s="15"/>
      <c r="Q30" s="24"/>
    </row>
    <row r="31" spans="1:17" ht="15.95" customHeight="1">
      <c r="A31" s="49"/>
      <c r="B31" s="24">
        <v>6251</v>
      </c>
      <c r="C31" s="45">
        <f>SUM(Tabelle13[[#This Row],[OK]:[NOK]])</f>
        <v>180</v>
      </c>
      <c r="D31" s="22">
        <v>180</v>
      </c>
      <c r="E31" s="24"/>
      <c r="F31" s="30">
        <f>SUM(Tabelle13[[#This Row],[1]:[7]])</f>
        <v>0</v>
      </c>
      <c r="G31" s="15"/>
      <c r="H31" s="15"/>
      <c r="I31" s="24"/>
      <c r="J31" s="15"/>
      <c r="K31" s="15"/>
      <c r="L31" s="15"/>
      <c r="M31" s="15"/>
      <c r="N31" s="15"/>
      <c r="O31" s="15"/>
      <c r="P31" s="15"/>
      <c r="Q31" s="24"/>
    </row>
    <row r="32" spans="1:17" ht="15.95" customHeight="1">
      <c r="A32" s="49"/>
      <c r="B32" s="24">
        <v>6261</v>
      </c>
      <c r="C32" s="45">
        <f>SUM(Tabelle13[[#This Row],[OK]:[NOK]])</f>
        <v>80</v>
      </c>
      <c r="D32" s="22">
        <v>80</v>
      </c>
      <c r="E32" s="24"/>
      <c r="F32" s="30">
        <f>SUM(Tabelle13[[#This Row],[1]:[7]])</f>
        <v>0</v>
      </c>
      <c r="G32" s="15"/>
      <c r="H32" s="15"/>
      <c r="I32" s="24"/>
      <c r="J32" s="15"/>
      <c r="K32" s="15"/>
      <c r="L32" s="15"/>
      <c r="M32" s="15"/>
      <c r="N32" s="15"/>
      <c r="O32" s="15"/>
      <c r="P32" s="15"/>
      <c r="Q32" s="24"/>
    </row>
    <row r="33" spans="1:17" ht="15.95" customHeight="1">
      <c r="A33" s="49">
        <v>45180</v>
      </c>
      <c r="B33" s="24">
        <v>6221</v>
      </c>
      <c r="C33" s="45">
        <f>SUM(Tabelle13[[#This Row],[OK]:[NOK]])</f>
        <v>12</v>
      </c>
      <c r="D33" s="22">
        <v>12</v>
      </c>
      <c r="E33" s="24"/>
      <c r="F33" s="30">
        <f>SUM(Tabelle13[[#This Row],[1]:[7]])</f>
        <v>0</v>
      </c>
      <c r="G33" s="15"/>
      <c r="H33" s="15"/>
      <c r="I33" s="24"/>
      <c r="J33" s="15"/>
      <c r="K33" s="15"/>
      <c r="L33" s="15"/>
      <c r="M33" s="15"/>
      <c r="N33" s="15"/>
      <c r="O33" s="15"/>
      <c r="P33" s="15"/>
      <c r="Q33" s="24"/>
    </row>
    <row r="34" spans="1:17" ht="15.95" customHeight="1">
      <c r="A34" s="49"/>
      <c r="B34" s="24">
        <v>6248</v>
      </c>
      <c r="C34" s="45">
        <f>SUM(Tabelle13[[#This Row],[OK]:[NOK]])</f>
        <v>61</v>
      </c>
      <c r="D34" s="22">
        <v>60</v>
      </c>
      <c r="E34" s="24"/>
      <c r="F34" s="30">
        <f>SUM(Tabelle13[[#This Row],[1]:[7]])</f>
        <v>1</v>
      </c>
      <c r="G34" s="15"/>
      <c r="H34" s="15">
        <v>1</v>
      </c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customHeight="1">
      <c r="A35" s="49"/>
      <c r="B35" s="24">
        <v>6260</v>
      </c>
      <c r="C35" s="45">
        <f>SUM(Tabelle13[[#This Row],[OK]:[NOK]])</f>
        <v>30</v>
      </c>
      <c r="D35" s="22">
        <v>30</v>
      </c>
      <c r="E35" s="24"/>
      <c r="F35" s="30">
        <f>SUM(Tabelle13[[#This Row],[1]:[7]])</f>
        <v>0</v>
      </c>
      <c r="G35" s="15"/>
      <c r="H35" s="15"/>
      <c r="I35" s="24"/>
      <c r="J35" s="15"/>
      <c r="K35" s="15"/>
      <c r="L35" s="15"/>
      <c r="M35" s="15"/>
      <c r="N35" s="15"/>
      <c r="O35" s="15"/>
      <c r="P35" s="15"/>
      <c r="Q35" s="24"/>
    </row>
    <row r="36" spans="1:17" ht="15.95" customHeight="1">
      <c r="A36" s="49"/>
      <c r="B36" s="24">
        <v>6261</v>
      </c>
      <c r="C36" s="45">
        <f>SUM(Tabelle13[[#This Row],[OK]:[NOK]])</f>
        <v>40</v>
      </c>
      <c r="D36" s="22">
        <v>40</v>
      </c>
      <c r="E36" s="24"/>
      <c r="F36" s="30">
        <f>SUM(Tabelle13[[#This Row],[1]:[7]])</f>
        <v>0</v>
      </c>
      <c r="G36" s="15"/>
      <c r="H36" s="15"/>
      <c r="I36" s="24"/>
      <c r="J36" s="15"/>
      <c r="K36" s="15"/>
      <c r="L36" s="15"/>
      <c r="M36" s="15"/>
      <c r="N36" s="15"/>
      <c r="O36" s="15"/>
      <c r="P36" s="15"/>
      <c r="Q36" s="24"/>
    </row>
    <row r="37" spans="1:17" ht="15.95" customHeight="1">
      <c r="A37" s="49">
        <v>45181</v>
      </c>
      <c r="B37" s="24">
        <v>6251</v>
      </c>
      <c r="C37" s="45">
        <f>SUM(Tabelle13[[#This Row],[OK]:[NOK]])</f>
        <v>278</v>
      </c>
      <c r="D37" s="22">
        <v>270</v>
      </c>
      <c r="E37" s="24"/>
      <c r="F37" s="30">
        <f>SUM(Tabelle13[[#This Row],[1]:[7]])</f>
        <v>8</v>
      </c>
      <c r="G37" s="15"/>
      <c r="H37" s="15">
        <v>2</v>
      </c>
      <c r="I37" s="24"/>
      <c r="J37" s="15"/>
      <c r="K37" s="15">
        <v>6</v>
      </c>
      <c r="L37" s="15"/>
      <c r="M37" s="15"/>
      <c r="N37" s="15"/>
      <c r="O37" s="15"/>
      <c r="P37" s="15"/>
      <c r="Q37" s="24"/>
    </row>
    <row r="38" spans="1:17" ht="15.95" customHeight="1">
      <c r="A38" s="49"/>
      <c r="B38" s="24">
        <v>6221</v>
      </c>
      <c r="C38" s="45">
        <f>SUM(Tabelle13[[#This Row],[OK]:[NOK]])</f>
        <v>113</v>
      </c>
      <c r="D38" s="22">
        <v>96</v>
      </c>
      <c r="E38" s="24"/>
      <c r="F38" s="30">
        <f>SUM(Tabelle13[[#This Row],[1]:[7]])</f>
        <v>17</v>
      </c>
      <c r="G38" s="15"/>
      <c r="H38" s="15"/>
      <c r="I38" s="24"/>
      <c r="J38" s="54"/>
      <c r="K38" s="15">
        <v>11</v>
      </c>
      <c r="L38" s="15">
        <v>1</v>
      </c>
      <c r="M38" s="15">
        <v>5</v>
      </c>
      <c r="N38" s="15"/>
      <c r="O38" s="15"/>
      <c r="P38" s="15"/>
      <c r="Q38" s="24"/>
    </row>
    <row r="39" spans="1:17" ht="15.95" customHeight="1">
      <c r="A39" s="49"/>
      <c r="B39" s="24">
        <v>6237</v>
      </c>
      <c r="C39" s="45">
        <f>SUM(Tabelle13[[#This Row],[OK]:[NOK]])</f>
        <v>30</v>
      </c>
      <c r="D39" s="22">
        <v>30</v>
      </c>
      <c r="E39" s="24"/>
      <c r="F39" s="30">
        <f>SUM(Tabelle13[[#This Row],[1]:[7]])</f>
        <v>0</v>
      </c>
      <c r="G39" s="15"/>
      <c r="H39" s="15"/>
      <c r="I39" s="24"/>
      <c r="J39" s="15"/>
      <c r="K39" s="15"/>
      <c r="L39" s="15"/>
      <c r="M39" s="15"/>
      <c r="N39" s="15"/>
      <c r="O39" s="15"/>
      <c r="P39" s="15"/>
      <c r="Q39" s="24"/>
    </row>
    <row r="40" spans="1:17" ht="15.95" customHeight="1">
      <c r="A40" s="49"/>
      <c r="B40" s="24">
        <v>6248</v>
      </c>
      <c r="C40" s="51">
        <f>SUM(Tabelle13[[#This Row],[OK]:[NOK]])</f>
        <v>124</v>
      </c>
      <c r="D40" s="22">
        <v>120</v>
      </c>
      <c r="E40" s="24"/>
      <c r="F40" s="30">
        <f>SUM(Tabelle13[[#This Row],[1]:[7]])</f>
        <v>4</v>
      </c>
      <c r="G40" s="15">
        <v>2</v>
      </c>
      <c r="H40" s="15"/>
      <c r="I40" s="24"/>
      <c r="J40" s="54"/>
      <c r="K40" s="15"/>
      <c r="L40" s="15">
        <v>2</v>
      </c>
      <c r="M40" s="15"/>
      <c r="N40" s="15"/>
      <c r="O40" s="15"/>
      <c r="P40" s="15"/>
      <c r="Q40" s="24" t="s">
        <v>30</v>
      </c>
    </row>
    <row r="41" spans="1:17" ht="15.95" customHeight="1">
      <c r="A41" s="49"/>
      <c r="B41" s="24">
        <v>6260</v>
      </c>
      <c r="C41" s="51">
        <f>SUM(Tabelle13[[#This Row],[OK]:[NOK]])</f>
        <v>61</v>
      </c>
      <c r="D41" s="22">
        <v>60</v>
      </c>
      <c r="E41" s="24"/>
      <c r="F41" s="30">
        <f>SUM(Tabelle13[[#This Row],[1]:[7]])</f>
        <v>1</v>
      </c>
      <c r="G41" s="15"/>
      <c r="H41" s="15"/>
      <c r="I41" s="24"/>
      <c r="J41" s="54"/>
      <c r="K41" s="15">
        <v>1</v>
      </c>
      <c r="L41" s="15"/>
      <c r="M41" s="15"/>
      <c r="N41" s="15"/>
      <c r="O41" s="15"/>
      <c r="P41" s="15"/>
      <c r="Q41" s="24"/>
    </row>
    <row r="42" spans="1:17" ht="15.95" customHeight="1">
      <c r="A42" s="49"/>
      <c r="B42" s="24">
        <v>6257</v>
      </c>
      <c r="C42" s="51">
        <f>SUM(Tabelle13[[#This Row],[OK]:[NOK]])</f>
        <v>60</v>
      </c>
      <c r="D42" s="22">
        <v>60</v>
      </c>
      <c r="E42" s="24"/>
      <c r="F42" s="30">
        <f>SUM(Tabelle13[[#This Row],[1]:[7]])</f>
        <v>0</v>
      </c>
      <c r="G42" s="15"/>
      <c r="H42" s="15"/>
      <c r="I42" s="24"/>
      <c r="J42" s="15"/>
      <c r="K42" s="15"/>
      <c r="L42" s="15"/>
      <c r="M42" s="15"/>
      <c r="N42" s="15"/>
      <c r="O42" s="15"/>
      <c r="P42" s="15"/>
      <c r="Q42" s="24"/>
    </row>
    <row r="43" spans="1:17" ht="15.95" customHeight="1">
      <c r="A43" s="49"/>
      <c r="B43" s="24">
        <v>6261</v>
      </c>
      <c r="C43" s="51">
        <f>SUM(Tabelle13[[#This Row],[OK]:[NOK]])</f>
        <v>40</v>
      </c>
      <c r="D43" s="22">
        <v>40</v>
      </c>
      <c r="E43" s="24"/>
      <c r="F43" s="30">
        <f>SUM(Tabelle13[[#This Row],[1]:[7]])</f>
        <v>0</v>
      </c>
      <c r="G43" s="15"/>
      <c r="H43" s="15"/>
      <c r="I43" s="24"/>
      <c r="J43" s="15"/>
      <c r="K43" s="15"/>
      <c r="L43" s="15"/>
      <c r="M43" s="15"/>
      <c r="N43" s="15"/>
      <c r="O43" s="15"/>
      <c r="P43" s="15"/>
      <c r="Q43" s="24"/>
    </row>
    <row r="44" spans="1:17" ht="15.95" customHeight="1">
      <c r="A44" s="49"/>
      <c r="B44" s="24">
        <v>6251</v>
      </c>
      <c r="C44" s="51">
        <f>SUM(Tabelle13[[#This Row],[OK]:[NOK]])</f>
        <v>91</v>
      </c>
      <c r="D44" s="22">
        <v>90</v>
      </c>
      <c r="E44" s="24"/>
      <c r="F44" s="30">
        <f>SUM(Tabelle13[[#This Row],[1]:[7]])</f>
        <v>1</v>
      </c>
      <c r="G44" s="15"/>
      <c r="H44" s="15"/>
      <c r="I44" s="24"/>
      <c r="J44" s="15"/>
      <c r="K44" s="15">
        <v>1</v>
      </c>
      <c r="L44" s="15"/>
      <c r="M44" s="15"/>
      <c r="N44" s="15"/>
      <c r="O44" s="15"/>
      <c r="P44" s="15"/>
      <c r="Q44" s="24"/>
    </row>
    <row r="45" spans="1:17" ht="15.95" customHeight="1">
      <c r="A45" s="49">
        <v>45182</v>
      </c>
      <c r="B45" s="24">
        <v>6768</v>
      </c>
      <c r="C45" s="51">
        <f>SUM(Tabelle13[[#This Row],[OK]:[NOK]])</f>
        <v>626</v>
      </c>
      <c r="D45" s="22">
        <v>600</v>
      </c>
      <c r="E45" s="24"/>
      <c r="F45" s="30">
        <f>SUM(Tabelle13[[#This Row],[1]:[7]])</f>
        <v>26</v>
      </c>
      <c r="G45" s="15"/>
      <c r="H45" s="15"/>
      <c r="I45" s="24"/>
      <c r="J45" s="15"/>
      <c r="K45" s="15">
        <v>8</v>
      </c>
      <c r="L45" s="15">
        <v>2</v>
      </c>
      <c r="M45" s="15">
        <v>9</v>
      </c>
      <c r="N45" s="15">
        <v>7</v>
      </c>
      <c r="O45" s="15"/>
      <c r="P45" s="15"/>
      <c r="Q45" s="24"/>
    </row>
    <row r="46" spans="1:17" ht="15.95" customHeight="1">
      <c r="A46" s="49"/>
      <c r="B46" s="24">
        <v>6780</v>
      </c>
      <c r="C46" s="51">
        <f>SUM(Tabelle13[[#This Row],[OK]:[NOK]])</f>
        <v>90</v>
      </c>
      <c r="D46" s="22">
        <v>72</v>
      </c>
      <c r="E46" s="24"/>
      <c r="F46" s="30">
        <f>SUM(Tabelle13[[#This Row],[1]:[7]])</f>
        <v>18</v>
      </c>
      <c r="G46" s="15"/>
      <c r="H46" s="15"/>
      <c r="I46" s="24"/>
      <c r="J46" s="15"/>
      <c r="K46" s="15">
        <v>8</v>
      </c>
      <c r="L46" s="15">
        <v>2</v>
      </c>
      <c r="M46" s="15"/>
      <c r="N46" s="15">
        <v>7</v>
      </c>
      <c r="O46" s="15">
        <v>1</v>
      </c>
      <c r="P46" s="15"/>
      <c r="Q46" s="24"/>
    </row>
    <row r="47" spans="1:17" ht="15.95" customHeight="1">
      <c r="A47" s="49"/>
      <c r="B47" s="24">
        <v>6986</v>
      </c>
      <c r="C47" s="51">
        <f>SUM(Tabelle13[[#This Row],[OK]:[NOK]])</f>
        <v>218</v>
      </c>
      <c r="D47" s="22">
        <v>210</v>
      </c>
      <c r="E47" s="24"/>
      <c r="F47" s="30">
        <f>SUM(Tabelle13[[#This Row],[1]:[7]])</f>
        <v>8</v>
      </c>
      <c r="G47" s="15"/>
      <c r="H47" s="15"/>
      <c r="I47" s="24"/>
      <c r="J47" s="54"/>
      <c r="K47" s="15">
        <v>1</v>
      </c>
      <c r="L47" s="15">
        <v>4</v>
      </c>
      <c r="M47" s="15"/>
      <c r="N47" s="15">
        <v>2</v>
      </c>
      <c r="O47" s="15">
        <v>1</v>
      </c>
      <c r="P47" s="15"/>
      <c r="Q47" s="24"/>
    </row>
    <row r="48" spans="1:17" ht="15.95" customHeight="1">
      <c r="A48" s="49">
        <v>45183</v>
      </c>
      <c r="B48" s="24">
        <v>6768</v>
      </c>
      <c r="C48" s="51">
        <f>SUM(Tabelle13[[#This Row],[OK]:[NOK]])</f>
        <v>185</v>
      </c>
      <c r="D48" s="22">
        <v>180</v>
      </c>
      <c r="E48" s="24"/>
      <c r="F48" s="30">
        <f>SUM(Tabelle13[[#This Row],[1]:[7]])</f>
        <v>5</v>
      </c>
      <c r="G48" s="15"/>
      <c r="H48" s="15"/>
      <c r="I48" s="24"/>
      <c r="J48" s="15"/>
      <c r="K48" s="15">
        <v>5</v>
      </c>
      <c r="L48" s="15"/>
      <c r="M48" s="15"/>
      <c r="N48" s="15"/>
      <c r="O48" s="15"/>
      <c r="P48" s="15"/>
      <c r="Q48" s="24"/>
    </row>
    <row r="49" spans="1:17" ht="15.95" customHeight="1">
      <c r="A49" s="49"/>
      <c r="B49" s="24">
        <v>6251</v>
      </c>
      <c r="C49" s="51">
        <f>SUM(Tabelle13[[#This Row],[OK]:[NOK]])</f>
        <v>606</v>
      </c>
      <c r="D49" s="22">
        <v>585</v>
      </c>
      <c r="E49" s="24"/>
      <c r="F49" s="30">
        <f>SUM(Tabelle13[[#This Row],[1]:[7]])</f>
        <v>21</v>
      </c>
      <c r="G49" s="15">
        <v>4</v>
      </c>
      <c r="H49" s="15">
        <v>5</v>
      </c>
      <c r="I49" s="24"/>
      <c r="J49" s="15"/>
      <c r="K49" s="15">
        <v>3</v>
      </c>
      <c r="L49" s="15">
        <v>5</v>
      </c>
      <c r="M49" s="15">
        <v>4</v>
      </c>
      <c r="N49" s="15"/>
      <c r="O49" s="15"/>
      <c r="P49" s="15"/>
      <c r="Q49" s="24" t="s">
        <v>29</v>
      </c>
    </row>
    <row r="50" spans="1:17" ht="15.95" customHeight="1">
      <c r="A50" s="49"/>
      <c r="B50" s="24">
        <v>6257</v>
      </c>
      <c r="C50" s="51">
        <f>SUM(Tabelle13[[#This Row],[OK]:[NOK]])</f>
        <v>120</v>
      </c>
      <c r="D50" s="22">
        <v>120</v>
      </c>
      <c r="E50" s="24"/>
      <c r="F50" s="30">
        <f>SUM(Tabelle13[[#This Row],[1]:[7]])</f>
        <v>0</v>
      </c>
      <c r="G50" s="15"/>
      <c r="H50" s="15"/>
      <c r="I50" s="24"/>
      <c r="J50" s="15"/>
      <c r="K50" s="15"/>
      <c r="L50" s="15"/>
      <c r="M50" s="15"/>
      <c r="N50" s="15"/>
      <c r="O50" s="15"/>
      <c r="P50" s="15"/>
      <c r="Q50" s="24"/>
    </row>
    <row r="51" spans="1:17" ht="15.95" customHeight="1">
      <c r="A51" s="49"/>
      <c r="B51" s="24">
        <v>6252</v>
      </c>
      <c r="C51" s="51">
        <f>SUM(Tabelle13[[#This Row],[OK]:[NOK]])</f>
        <v>98</v>
      </c>
      <c r="D51" s="22">
        <v>96</v>
      </c>
      <c r="E51" s="24"/>
      <c r="F51" s="30">
        <f>SUM(Tabelle13[[#This Row],[1]:[7]])</f>
        <v>2</v>
      </c>
      <c r="G51" s="15"/>
      <c r="H51" s="15">
        <v>1</v>
      </c>
      <c r="I51" s="24"/>
      <c r="J51" s="15"/>
      <c r="K51" s="15">
        <v>1</v>
      </c>
      <c r="L51" s="15"/>
      <c r="M51" s="15"/>
      <c r="N51" s="15"/>
      <c r="O51" s="15"/>
      <c r="P51" s="15"/>
      <c r="Q51" s="24"/>
    </row>
    <row r="52" spans="1:17" ht="15.95" customHeight="1">
      <c r="A52" s="49"/>
      <c r="B52" s="24">
        <v>6780</v>
      </c>
      <c r="C52" s="51">
        <f>SUM(Tabelle13[[#This Row],[OK]:[NOK]])</f>
        <v>184</v>
      </c>
      <c r="D52" s="22">
        <v>120</v>
      </c>
      <c r="E52" s="24"/>
      <c r="F52" s="30">
        <f>SUM(Tabelle13[[#This Row],[1]:[7]])</f>
        <v>64</v>
      </c>
      <c r="G52" s="15"/>
      <c r="H52" s="15"/>
      <c r="I52" s="24"/>
      <c r="J52" s="54"/>
      <c r="K52" s="15">
        <v>20</v>
      </c>
      <c r="L52" s="15">
        <v>2</v>
      </c>
      <c r="M52" s="15"/>
      <c r="N52" s="15">
        <v>41</v>
      </c>
      <c r="O52" s="15">
        <v>1</v>
      </c>
      <c r="P52" s="15"/>
      <c r="Q52" s="24"/>
    </row>
    <row r="53" spans="1:17" ht="15.95" customHeight="1">
      <c r="A53" s="49">
        <v>45184</v>
      </c>
      <c r="B53" s="24">
        <v>6768</v>
      </c>
      <c r="C53" s="51">
        <f>SUM(Tabelle13[[#This Row],[OK]:[NOK]])</f>
        <v>222</v>
      </c>
      <c r="D53" s="22">
        <v>210</v>
      </c>
      <c r="E53" s="24"/>
      <c r="F53" s="30">
        <f>SUM(Tabelle13[[#This Row],[1]:[7]])</f>
        <v>12</v>
      </c>
      <c r="G53" s="15"/>
      <c r="H53" s="15"/>
      <c r="I53" s="24"/>
      <c r="J53" s="15"/>
      <c r="K53" s="15">
        <v>1</v>
      </c>
      <c r="L53" s="15"/>
      <c r="M53" s="15">
        <v>11</v>
      </c>
      <c r="N53" s="15"/>
      <c r="O53" s="15"/>
      <c r="P53" s="15"/>
      <c r="Q53" s="24"/>
    </row>
    <row r="54" spans="1:17" ht="15.95" customHeight="1">
      <c r="A54" s="49"/>
      <c r="B54" s="24">
        <v>6768</v>
      </c>
      <c r="C54" s="51">
        <f>SUM(Tabelle13[[#This Row],[OK]:[NOK]])</f>
        <v>180</v>
      </c>
      <c r="D54" s="22">
        <v>180</v>
      </c>
      <c r="E54" s="24"/>
      <c r="F54" s="30">
        <f>SUM(Tabelle13[[#This Row],[1]:[7]])</f>
        <v>0</v>
      </c>
      <c r="G54" s="15"/>
      <c r="H54" s="15"/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customHeight="1">
      <c r="A55" s="49">
        <v>45187</v>
      </c>
      <c r="B55" s="24">
        <v>6248</v>
      </c>
      <c r="C55" s="51">
        <f>SUM(Tabelle13[[#This Row],[OK]:[NOK]])</f>
        <v>40</v>
      </c>
      <c r="D55" s="22">
        <v>40</v>
      </c>
      <c r="E55" s="24"/>
      <c r="F55" s="30">
        <f>SUM(Tabelle13[[#This Row],[1]:[7]])</f>
        <v>0</v>
      </c>
      <c r="G55" s="15"/>
      <c r="H55" s="15"/>
      <c r="I55" s="24"/>
      <c r="J55" s="15"/>
      <c r="K55" s="15"/>
      <c r="L55" s="15"/>
      <c r="M55" s="15"/>
      <c r="N55" s="15"/>
      <c r="O55" s="15"/>
      <c r="P55" s="15"/>
      <c r="Q55" s="24"/>
    </row>
    <row r="56" spans="1:17" ht="15.95" customHeight="1">
      <c r="A56" s="49"/>
      <c r="B56" s="24">
        <v>6221</v>
      </c>
      <c r="C56" s="51">
        <f>SUM(Tabelle13[[#This Row],[OK]:[NOK]])</f>
        <v>39</v>
      </c>
      <c r="D56" s="22">
        <v>36</v>
      </c>
      <c r="E56" s="24"/>
      <c r="F56" s="30">
        <f>SUM(Tabelle13[[#This Row],[1]:[7]])</f>
        <v>3</v>
      </c>
      <c r="G56" s="54"/>
      <c r="H56" s="15">
        <v>1</v>
      </c>
      <c r="I56" s="24"/>
      <c r="J56" s="15"/>
      <c r="K56" s="15"/>
      <c r="L56" s="15">
        <v>2</v>
      </c>
      <c r="M56" s="15"/>
      <c r="N56" s="15"/>
      <c r="O56" s="15"/>
      <c r="P56" s="15"/>
      <c r="Q56" s="24"/>
    </row>
    <row r="57" spans="1:17" ht="15.95" customHeight="1">
      <c r="A57" s="49"/>
      <c r="B57" s="24">
        <v>6237</v>
      </c>
      <c r="C57" s="51">
        <f>SUM(Tabelle13[[#This Row],[OK]:[NOK]])</f>
        <v>17</v>
      </c>
      <c r="D57" s="22">
        <v>15</v>
      </c>
      <c r="E57" s="24"/>
      <c r="F57" s="30">
        <f>SUM(Tabelle13[[#This Row],[1]:[7]])</f>
        <v>2</v>
      </c>
      <c r="G57" s="15"/>
      <c r="H57" s="15"/>
      <c r="I57" s="24"/>
      <c r="J57" s="15"/>
      <c r="K57" s="15">
        <v>1</v>
      </c>
      <c r="L57" s="15"/>
      <c r="M57" s="15">
        <v>1</v>
      </c>
      <c r="N57" s="15"/>
      <c r="O57" s="15"/>
      <c r="P57" s="15"/>
      <c r="Q57" s="24"/>
    </row>
    <row r="58" spans="1:17" ht="15.95" customHeight="1">
      <c r="A58" s="49"/>
      <c r="B58" s="24">
        <v>6257</v>
      </c>
      <c r="C58" s="51">
        <f>SUM(Tabelle13[[#This Row],[OK]:[NOK]])</f>
        <v>60</v>
      </c>
      <c r="D58" s="22">
        <v>60</v>
      </c>
      <c r="E58" s="24"/>
      <c r="F58" s="30">
        <f>SUM(Tabelle13[[#This Row],[1]:[7]])</f>
        <v>0</v>
      </c>
      <c r="G58" s="15"/>
      <c r="H58" s="15"/>
      <c r="I58" s="24"/>
      <c r="J58" s="15"/>
      <c r="K58" s="15"/>
      <c r="L58" s="15"/>
      <c r="M58" s="15"/>
      <c r="N58" s="15"/>
      <c r="O58" s="15"/>
      <c r="P58" s="15"/>
      <c r="Q58" s="24"/>
    </row>
    <row r="59" spans="1:17" ht="15.95" customHeight="1">
      <c r="A59" s="49"/>
      <c r="B59" s="24">
        <v>6260</v>
      </c>
      <c r="C59" s="51">
        <f>SUM(Tabelle13[[#This Row],[OK]:[NOK]])</f>
        <v>30</v>
      </c>
      <c r="D59" s="22">
        <v>30</v>
      </c>
      <c r="E59" s="24"/>
      <c r="F59" s="30">
        <f>SUM(Tabelle13[[#This Row],[1]:[7]])</f>
        <v>0</v>
      </c>
      <c r="G59" s="15"/>
      <c r="H59" s="15"/>
      <c r="I59" s="24"/>
      <c r="J59" s="15"/>
      <c r="K59" s="15"/>
      <c r="L59" s="15"/>
      <c r="M59" s="15"/>
      <c r="N59" s="15"/>
      <c r="O59" s="15"/>
      <c r="P59" s="15"/>
      <c r="Q59" s="24"/>
    </row>
    <row r="60" spans="1:17" ht="15.95" customHeight="1">
      <c r="A60" s="49">
        <v>45188</v>
      </c>
      <c r="B60" s="24">
        <v>6251</v>
      </c>
      <c r="C60" s="51">
        <f>SUM(Tabelle13[[#This Row],[OK]:[NOK]])</f>
        <v>505</v>
      </c>
      <c r="D60" s="22">
        <v>495</v>
      </c>
      <c r="E60" s="24"/>
      <c r="F60" s="30">
        <f>SUM(Tabelle13[[#This Row],[1]:[7]])</f>
        <v>10</v>
      </c>
      <c r="G60" s="15"/>
      <c r="H60" s="15">
        <v>1</v>
      </c>
      <c r="I60" s="24"/>
      <c r="J60" s="15"/>
      <c r="K60" s="15">
        <v>4</v>
      </c>
      <c r="L60" s="15">
        <v>3</v>
      </c>
      <c r="M60" s="15">
        <v>2</v>
      </c>
      <c r="N60" s="15"/>
      <c r="O60" s="15"/>
      <c r="P60" s="15"/>
      <c r="Q60" s="24"/>
    </row>
    <row r="61" spans="1:17" ht="15.95" customHeight="1">
      <c r="A61" s="49">
        <v>45188</v>
      </c>
      <c r="B61" s="24">
        <v>6248</v>
      </c>
      <c r="C61" s="51">
        <f>SUM(Tabelle13[[#This Row],[OK]:[NOK]])</f>
        <v>223</v>
      </c>
      <c r="D61" s="22">
        <v>220</v>
      </c>
      <c r="E61" s="24"/>
      <c r="F61" s="30">
        <f>SUM(Tabelle13[[#This Row],[1]:[7]])</f>
        <v>3</v>
      </c>
      <c r="G61" s="15"/>
      <c r="H61" s="15">
        <v>1</v>
      </c>
      <c r="I61" s="24"/>
      <c r="J61" s="15"/>
      <c r="K61" s="15">
        <v>1</v>
      </c>
      <c r="L61" s="15">
        <v>1</v>
      </c>
      <c r="M61" s="15"/>
      <c r="N61" s="15"/>
      <c r="O61" s="15"/>
      <c r="P61" s="15"/>
      <c r="Q61" s="24"/>
    </row>
    <row r="62" spans="1:17" ht="15.95" customHeight="1">
      <c r="A62" s="49"/>
      <c r="B62" s="24">
        <v>6221</v>
      </c>
      <c r="C62" s="51">
        <f>SUM(Tabelle13[[#This Row],[OK]:[NOK]])</f>
        <v>24</v>
      </c>
      <c r="D62" s="22">
        <v>24</v>
      </c>
      <c r="E62" s="24"/>
      <c r="F62" s="30">
        <f>SUM(Tabelle13[[#This Row],[1]:[7]])</f>
        <v>0</v>
      </c>
      <c r="G62" s="15"/>
      <c r="H62" s="15"/>
      <c r="I62" s="24"/>
      <c r="J62" s="15"/>
      <c r="K62" s="15"/>
      <c r="L62" s="15"/>
      <c r="M62" s="15"/>
      <c r="N62" s="15"/>
      <c r="O62" s="15"/>
      <c r="P62" s="15"/>
      <c r="Q62" s="24"/>
    </row>
    <row r="63" spans="1:17" ht="15.95" customHeight="1">
      <c r="A63" s="49"/>
      <c r="B63" s="24">
        <v>6237</v>
      </c>
      <c r="C63" s="51">
        <f>SUM(Tabelle13[[#This Row],[OK]:[NOK]])</f>
        <v>15</v>
      </c>
      <c r="D63" s="22">
        <v>15</v>
      </c>
      <c r="E63" s="24"/>
      <c r="F63" s="30">
        <f>SUM(Tabelle13[[#This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49"/>
      <c r="B64" s="24">
        <v>6261</v>
      </c>
      <c r="C64" s="51">
        <f>SUM(Tabelle13[[#This Row],[OK]:[NOK]])</f>
        <v>40</v>
      </c>
      <c r="D64" s="22">
        <v>40</v>
      </c>
      <c r="E64" s="24"/>
      <c r="F64" s="30">
        <f>SUM(Tabelle13[[#This Row],[1]:[7]])</f>
        <v>0</v>
      </c>
      <c r="G64" s="15"/>
      <c r="H64" s="15"/>
      <c r="I64" s="24"/>
      <c r="J64" s="15"/>
      <c r="K64" s="15"/>
      <c r="L64" s="15"/>
      <c r="M64" s="15"/>
      <c r="N64" s="15"/>
      <c r="O64" s="15"/>
      <c r="P64" s="15"/>
      <c r="Q64" s="24"/>
    </row>
    <row r="65" spans="1:17" ht="15.95" customHeight="1">
      <c r="A65" s="49"/>
      <c r="B65" s="24">
        <v>6768</v>
      </c>
      <c r="C65" s="51">
        <f>SUM(Tabelle13[[#This Row],[OK]:[NOK]])</f>
        <v>66</v>
      </c>
      <c r="D65" s="22">
        <v>60</v>
      </c>
      <c r="E65" s="24"/>
      <c r="F65" s="30">
        <f>SUM(Tabelle13[[#This Row],[1]:[7]])</f>
        <v>6</v>
      </c>
      <c r="G65" s="15"/>
      <c r="H65" s="15"/>
      <c r="I65" s="24"/>
      <c r="J65" s="15"/>
      <c r="K65" s="15">
        <v>1</v>
      </c>
      <c r="L65" s="15"/>
      <c r="M65" s="15">
        <v>5</v>
      </c>
      <c r="N65" s="15"/>
      <c r="O65" s="15"/>
      <c r="P65" s="15"/>
      <c r="Q65" s="24"/>
    </row>
    <row r="66" spans="1:17" ht="15.95" customHeight="1">
      <c r="A66" s="49"/>
      <c r="B66" s="24">
        <v>6986</v>
      </c>
      <c r="C66" s="51">
        <f>SUM(Tabelle13[[#This Row],[OK]:[NOK]])</f>
        <v>120</v>
      </c>
      <c r="D66" s="22">
        <v>120</v>
      </c>
      <c r="E66" s="24"/>
      <c r="F66" s="30">
        <f>SUM(Tabelle13[[#This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s="18" customFormat="1" ht="15.95" customHeight="1">
      <c r="A67" s="49"/>
      <c r="B67" s="24">
        <v>6257</v>
      </c>
      <c r="C67" s="51">
        <f>SUM(Tabelle13[[#This Row],[OK]:[NOK]])</f>
        <v>90</v>
      </c>
      <c r="D67" s="22">
        <v>90</v>
      </c>
      <c r="E67" s="24"/>
      <c r="F67" s="30">
        <f>SUM(Tabelle13[[#This Row],[1]:[7]])</f>
        <v>0</v>
      </c>
      <c r="G67" s="15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s="18" customFormat="1" ht="15.95" customHeight="1">
      <c r="A68" s="49"/>
      <c r="B68" s="24">
        <v>6768</v>
      </c>
      <c r="C68" s="51">
        <f>SUM(Tabelle13[[#This Row],[OK]:[NOK]])</f>
        <v>60</v>
      </c>
      <c r="D68" s="22">
        <v>60</v>
      </c>
      <c r="E68" s="24"/>
      <c r="F68" s="30">
        <f>SUM(Tabelle13[[#This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s="18" customFormat="1" ht="15.95" customHeight="1">
      <c r="A69" s="49"/>
      <c r="B69" s="24">
        <v>6986</v>
      </c>
      <c r="C69" s="51">
        <f>SUM(Tabelle13[[#This Row],[OK]:[NOK]])</f>
        <v>132</v>
      </c>
      <c r="D69" s="22">
        <v>120</v>
      </c>
      <c r="E69" s="24"/>
      <c r="F69" s="30">
        <f>SUM(Tabelle13[[#This Row],[1]:[7]])</f>
        <v>12</v>
      </c>
      <c r="G69" s="15"/>
      <c r="H69" s="15"/>
      <c r="I69" s="24"/>
      <c r="J69" s="55"/>
      <c r="K69" s="15">
        <v>3</v>
      </c>
      <c r="L69" s="15">
        <v>1</v>
      </c>
      <c r="M69" s="15">
        <v>8</v>
      </c>
      <c r="N69" s="15"/>
      <c r="O69" s="15"/>
      <c r="P69" s="15"/>
      <c r="Q69" s="24"/>
    </row>
    <row r="70" spans="1:17" s="18" customFormat="1" ht="15.95" customHeight="1">
      <c r="A70" s="49"/>
      <c r="B70" s="3">
        <v>6257</v>
      </c>
      <c r="C70" s="51">
        <f>SUM(Tabelle13[[#This Row],[OK]:[NOK]])</f>
        <v>122</v>
      </c>
      <c r="D70" s="22">
        <v>120</v>
      </c>
      <c r="E70" s="24"/>
      <c r="F70" s="30">
        <f>SUM(Tabelle13[[#This Row],[1]:[7]])</f>
        <v>2</v>
      </c>
      <c r="G70" s="15"/>
      <c r="H70" s="15">
        <v>2</v>
      </c>
      <c r="I70" s="24"/>
      <c r="J70" s="15"/>
      <c r="K70" s="15"/>
      <c r="L70" s="15"/>
      <c r="M70" s="15"/>
      <c r="N70" s="15"/>
      <c r="O70" s="15"/>
      <c r="P70" s="15"/>
      <c r="Q70" s="24"/>
    </row>
    <row r="71" spans="1:17" s="18" customFormat="1" ht="15.95" customHeight="1">
      <c r="A71" s="49">
        <v>45189</v>
      </c>
      <c r="B71" s="3">
        <v>6221</v>
      </c>
      <c r="C71" s="51">
        <f>SUM(Tabelle13[[#This Row],[OK]:[NOK]])</f>
        <v>159</v>
      </c>
      <c r="D71" s="22">
        <v>132</v>
      </c>
      <c r="E71" s="24"/>
      <c r="F71" s="30">
        <f>SUM(Tabelle13[[#This Row],[1]:[7]])</f>
        <v>27</v>
      </c>
      <c r="G71" s="15"/>
      <c r="H71" s="15"/>
      <c r="I71" s="24"/>
      <c r="J71" s="15"/>
      <c r="K71" s="15">
        <v>8</v>
      </c>
      <c r="L71" s="15">
        <v>7</v>
      </c>
      <c r="M71" s="15">
        <v>12</v>
      </c>
      <c r="N71" s="15"/>
      <c r="O71" s="15"/>
      <c r="P71" s="15"/>
      <c r="Q71" s="24"/>
    </row>
    <row r="72" spans="1:17" s="18" customFormat="1" ht="15.95" customHeight="1">
      <c r="A72" s="49"/>
      <c r="B72" s="3">
        <v>6237</v>
      </c>
      <c r="C72" s="51">
        <f>SUM(Tabelle13[[#This Row],[OK]:[NOK]])</f>
        <v>15</v>
      </c>
      <c r="D72" s="22">
        <v>15</v>
      </c>
      <c r="E72" s="24"/>
      <c r="F72" s="30">
        <f>SUM(Tabelle13[[#This Row],[1]:[7]])</f>
        <v>0</v>
      </c>
      <c r="G72" s="15"/>
      <c r="H72" s="15"/>
      <c r="I72" s="24"/>
      <c r="J72" s="15"/>
      <c r="K72" s="15"/>
      <c r="L72" s="15"/>
      <c r="M72" s="15"/>
      <c r="N72" s="15"/>
      <c r="O72" s="15"/>
      <c r="P72" s="15"/>
      <c r="Q72" s="24"/>
    </row>
    <row r="73" spans="1:17" s="18" customFormat="1" ht="15.95" customHeight="1">
      <c r="A73" s="49"/>
      <c r="B73" s="3">
        <v>6279</v>
      </c>
      <c r="C73" s="51">
        <f>SUM(Tabelle13[[#This Row],[OK]:[NOK]])</f>
        <v>60</v>
      </c>
      <c r="D73" s="22">
        <v>60</v>
      </c>
      <c r="E73" s="24"/>
      <c r="F73" s="30">
        <f>SUM(Tabelle13[[#This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s="18" customFormat="1" ht="15.95" customHeight="1">
      <c r="A74" s="49"/>
      <c r="B74" s="3">
        <v>6260</v>
      </c>
      <c r="C74" s="51">
        <f>SUM(Tabelle13[[#This Row],[OK]:[NOK]])</f>
        <v>91</v>
      </c>
      <c r="D74" s="22">
        <v>90</v>
      </c>
      <c r="E74" s="24"/>
      <c r="F74" s="30">
        <f>SUM(Tabelle13[[#This Row],[1]:[7]])</f>
        <v>1</v>
      </c>
      <c r="G74" s="15"/>
      <c r="H74" s="15"/>
      <c r="I74" s="24"/>
      <c r="J74" s="15"/>
      <c r="K74" s="15"/>
      <c r="L74" s="15">
        <v>1</v>
      </c>
      <c r="M74" s="15"/>
      <c r="N74" s="15"/>
      <c r="O74" s="15"/>
      <c r="P74" s="15"/>
      <c r="Q74" s="24"/>
    </row>
    <row r="75" spans="1:17" s="18" customFormat="1" ht="15.95" customHeight="1">
      <c r="A75" s="49"/>
      <c r="B75" s="3">
        <v>6261</v>
      </c>
      <c r="C75" s="51">
        <f>SUM(Tabelle13[[#This Row],[OK]:[NOK]])</f>
        <v>80</v>
      </c>
      <c r="D75" s="22">
        <v>80</v>
      </c>
      <c r="E75" s="24"/>
      <c r="F75" s="30">
        <f>SUM(Tabelle13[[#This Row],[1]:[7]])</f>
        <v>0</v>
      </c>
      <c r="G75" s="15"/>
      <c r="H75" s="15"/>
      <c r="I75" s="24"/>
      <c r="J75" s="15"/>
      <c r="K75" s="15"/>
      <c r="L75" s="15"/>
      <c r="M75" s="15"/>
      <c r="N75" s="15"/>
      <c r="O75" s="15"/>
      <c r="P75" s="15"/>
      <c r="Q75" s="24"/>
    </row>
    <row r="76" spans="1:17" s="18" customFormat="1" ht="15.95" customHeight="1">
      <c r="A76" s="49"/>
      <c r="B76" s="3">
        <v>6251</v>
      </c>
      <c r="C76" s="51">
        <f>SUM(Tabelle13[[#This Row],[OK]:[NOK]])</f>
        <v>368</v>
      </c>
      <c r="D76" s="22">
        <v>360</v>
      </c>
      <c r="E76" s="24"/>
      <c r="F76" s="30">
        <f>SUM(Tabelle13[[#This Row],[1]:[7]])</f>
        <v>8</v>
      </c>
      <c r="G76" s="15"/>
      <c r="H76" s="15">
        <v>2</v>
      </c>
      <c r="I76" s="24"/>
      <c r="J76" s="15"/>
      <c r="K76" s="15">
        <v>2</v>
      </c>
      <c r="L76" s="15">
        <v>1</v>
      </c>
      <c r="M76" s="15">
        <v>3</v>
      </c>
      <c r="N76" s="15"/>
      <c r="O76" s="15"/>
      <c r="P76" s="15"/>
      <c r="Q76" s="24"/>
    </row>
    <row r="77" spans="1:17" s="18" customFormat="1" ht="15.95" customHeight="1">
      <c r="A77" s="49">
        <v>45190</v>
      </c>
      <c r="B77" s="3">
        <v>6780</v>
      </c>
      <c r="C77" s="51">
        <f>SUM(Tabelle13[[#This Row],[OK]:[NOK]])</f>
        <v>286</v>
      </c>
      <c r="D77" s="22">
        <v>216</v>
      </c>
      <c r="E77" s="24"/>
      <c r="F77" s="30">
        <f>SUM(Tabelle13[[#This Row],[1]:[7]])</f>
        <v>70</v>
      </c>
      <c r="G77" s="15"/>
      <c r="H77" s="15">
        <v>3</v>
      </c>
      <c r="I77" s="24"/>
      <c r="J77" s="55"/>
      <c r="K77" s="15">
        <v>29</v>
      </c>
      <c r="L77" s="15">
        <v>2</v>
      </c>
      <c r="M77" s="15">
        <v>6</v>
      </c>
      <c r="N77" s="15">
        <v>30</v>
      </c>
      <c r="O77" s="15"/>
      <c r="P77" s="15"/>
      <c r="Q77" s="24"/>
    </row>
    <row r="78" spans="1:17" s="18" customFormat="1" ht="15.95" customHeight="1">
      <c r="A78" s="49"/>
      <c r="B78" s="3">
        <v>6780</v>
      </c>
      <c r="C78" s="51">
        <f>SUM(Tabelle13[[#This Row],[OK]:[NOK]])</f>
        <v>24</v>
      </c>
      <c r="D78" s="22">
        <v>24</v>
      </c>
      <c r="E78" s="24"/>
      <c r="F78" s="30">
        <f>SUM(Tabelle13[[#This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s="18" customFormat="1" ht="15.95" customHeight="1">
      <c r="A79" s="49"/>
      <c r="B79" s="3">
        <v>6252</v>
      </c>
      <c r="C79" s="51">
        <f>SUM(Tabelle13[[#This Row],[OK]:[NOK]])</f>
        <v>51</v>
      </c>
      <c r="D79" s="22">
        <v>48</v>
      </c>
      <c r="E79" s="24"/>
      <c r="F79" s="30">
        <f>SUM(Tabelle13[[#This Row],[1]:[7]])</f>
        <v>3</v>
      </c>
      <c r="G79" s="15"/>
      <c r="H79" s="15"/>
      <c r="I79" s="24"/>
      <c r="J79" s="15"/>
      <c r="K79" s="15">
        <v>2</v>
      </c>
      <c r="L79" s="15"/>
      <c r="M79" s="15">
        <v>1</v>
      </c>
      <c r="N79" s="15"/>
      <c r="O79" s="15"/>
      <c r="P79" s="15"/>
      <c r="Q79" s="24"/>
    </row>
    <row r="80" spans="1:17" s="18" customFormat="1" ht="15.95" customHeight="1">
      <c r="A80" s="49"/>
      <c r="B80" s="3">
        <v>6251</v>
      </c>
      <c r="C80" s="51">
        <f>SUM(Tabelle13[[#This Row],[OK]:[NOK]])</f>
        <v>233</v>
      </c>
      <c r="D80" s="22">
        <v>225</v>
      </c>
      <c r="E80" s="24"/>
      <c r="F80" s="30">
        <f>SUM(Tabelle13[[#This Row],[1]:[7]])</f>
        <v>8</v>
      </c>
      <c r="G80" s="15"/>
      <c r="H80" s="15">
        <v>1</v>
      </c>
      <c r="I80" s="24"/>
      <c r="J80" s="15"/>
      <c r="K80" s="15">
        <v>5</v>
      </c>
      <c r="L80" s="15">
        <v>1</v>
      </c>
      <c r="M80" s="15">
        <v>1</v>
      </c>
      <c r="N80" s="15"/>
      <c r="O80" s="15"/>
      <c r="P80" s="15"/>
      <c r="Q80" s="24"/>
    </row>
    <row r="81" spans="1:17" s="18" customFormat="1" ht="15.95" customHeight="1">
      <c r="A81" s="49">
        <v>45191</v>
      </c>
      <c r="B81" s="3">
        <v>6260</v>
      </c>
      <c r="C81" s="51">
        <f>SUM(Tabelle13[[#This Row],[OK]:[NOK]])</f>
        <v>92</v>
      </c>
      <c r="D81" s="22">
        <v>90</v>
      </c>
      <c r="E81" s="24"/>
      <c r="F81" s="30">
        <f>SUM(Tabelle13[[#This Row],[1]:[7]])</f>
        <v>2</v>
      </c>
      <c r="G81" s="15"/>
      <c r="H81" s="15">
        <v>1</v>
      </c>
      <c r="I81" s="24"/>
      <c r="J81" s="15"/>
      <c r="K81" s="15"/>
      <c r="L81" s="15">
        <v>1</v>
      </c>
      <c r="M81" s="15"/>
      <c r="N81" s="15"/>
      <c r="O81" s="15"/>
      <c r="P81" s="15"/>
      <c r="Q81" s="24"/>
    </row>
    <row r="82" spans="1:17" s="18" customFormat="1" ht="15.95" customHeight="1">
      <c r="A82" s="49"/>
      <c r="B82" s="3">
        <v>6221</v>
      </c>
      <c r="C82" s="51">
        <f>SUM(Tabelle13[[#This Row],[OK]:[NOK]])</f>
        <v>52</v>
      </c>
      <c r="D82" s="22">
        <v>48</v>
      </c>
      <c r="E82" s="24"/>
      <c r="F82" s="30">
        <f>SUM(Tabelle13[[#This Row],[1]:[7]])</f>
        <v>4</v>
      </c>
      <c r="G82" s="15"/>
      <c r="H82" s="15"/>
      <c r="I82" s="24"/>
      <c r="J82" s="15"/>
      <c r="K82" s="15"/>
      <c r="L82" s="15">
        <v>3</v>
      </c>
      <c r="M82" s="15">
        <v>1</v>
      </c>
      <c r="N82" s="15"/>
      <c r="O82" s="15"/>
      <c r="P82" s="15"/>
      <c r="Q82" s="24"/>
    </row>
    <row r="83" spans="1:17" s="18" customFormat="1" ht="15.95" customHeight="1">
      <c r="A83" s="49"/>
      <c r="B83" s="3">
        <v>6248</v>
      </c>
      <c r="C83" s="51">
        <f>SUM(Tabelle13[[#This Row],[OK]:[NOK]])</f>
        <v>142</v>
      </c>
      <c r="D83" s="22">
        <v>140</v>
      </c>
      <c r="E83" s="24"/>
      <c r="F83" s="30">
        <f>SUM(Tabelle13[[#This Row],[1]:[7]])</f>
        <v>2</v>
      </c>
      <c r="G83" s="15"/>
      <c r="H83" s="15"/>
      <c r="I83" s="24"/>
      <c r="J83" s="15"/>
      <c r="K83" s="15">
        <v>2</v>
      </c>
      <c r="L83" s="15"/>
      <c r="M83" s="15"/>
      <c r="N83" s="15"/>
      <c r="O83" s="15"/>
      <c r="P83" s="15"/>
      <c r="Q83" s="24"/>
    </row>
    <row r="84" spans="1:17" s="18" customFormat="1" ht="15.95" customHeight="1">
      <c r="A84" s="49"/>
      <c r="B84" s="3">
        <v>6768</v>
      </c>
      <c r="C84" s="51">
        <f>SUM(Tabelle13[[#This Row],[OK]:[NOK]])</f>
        <v>61</v>
      </c>
      <c r="D84" s="22">
        <v>60</v>
      </c>
      <c r="E84" s="24"/>
      <c r="F84" s="30">
        <f>SUM(Tabelle13[[#This Row],[1]:[7]])</f>
        <v>1</v>
      </c>
      <c r="G84" s="15"/>
      <c r="H84" s="15"/>
      <c r="I84" s="24"/>
      <c r="J84" s="15"/>
      <c r="K84" s="15">
        <v>1</v>
      </c>
      <c r="L84" s="15"/>
      <c r="M84" s="15"/>
      <c r="N84" s="15"/>
      <c r="O84" s="15"/>
      <c r="P84" s="15"/>
      <c r="Q84" s="24"/>
    </row>
    <row r="85" spans="1:17" s="18" customFormat="1" ht="15.95" customHeight="1">
      <c r="A85" s="49">
        <v>45194</v>
      </c>
      <c r="B85" s="3">
        <v>6261</v>
      </c>
      <c r="C85" s="51">
        <f>SUM(Tabelle13[[#This Row],[OK]:[NOK]])</f>
        <v>80</v>
      </c>
      <c r="D85" s="22">
        <v>80</v>
      </c>
      <c r="E85" s="24"/>
      <c r="F85" s="30">
        <f>SUM(Tabelle13[[#This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customHeight="1">
      <c r="A86" s="49"/>
      <c r="B86" s="3">
        <v>6237</v>
      </c>
      <c r="C86" s="51">
        <f>SUM(Tabelle13[[#This Row],[OK]:[NOK]])</f>
        <v>34</v>
      </c>
      <c r="D86" s="22">
        <v>30</v>
      </c>
      <c r="E86" s="24"/>
      <c r="F86" s="30">
        <f>SUM(Tabelle13[[#This Row],[1]:[7]])</f>
        <v>4</v>
      </c>
      <c r="G86" s="15"/>
      <c r="H86" s="15">
        <v>3</v>
      </c>
      <c r="I86" s="24"/>
      <c r="J86" s="15"/>
      <c r="K86" s="15"/>
      <c r="L86" s="15"/>
      <c r="M86" s="15">
        <v>1</v>
      </c>
      <c r="N86" s="15"/>
      <c r="O86" s="15"/>
      <c r="P86" s="15"/>
      <c r="Q86" s="24"/>
    </row>
    <row r="87" spans="1:17" s="18" customFormat="1" ht="15.95" customHeight="1">
      <c r="A87" s="49"/>
      <c r="B87" s="3">
        <v>6221</v>
      </c>
      <c r="C87" s="51">
        <f>SUM(Tabelle13[[#This Row],[OK]:[NOK]])</f>
        <v>13</v>
      </c>
      <c r="D87" s="22">
        <v>12</v>
      </c>
      <c r="E87" s="24"/>
      <c r="F87" s="30">
        <f>SUM(Tabelle13[[#This Row],[1]:[7]])</f>
        <v>1</v>
      </c>
      <c r="G87" s="55"/>
      <c r="H87" s="15">
        <v>1</v>
      </c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customHeight="1">
      <c r="A88" s="49">
        <v>45195</v>
      </c>
      <c r="B88" s="3">
        <v>6780</v>
      </c>
      <c r="C88" s="51">
        <f>SUM(Tabelle13[[#This Row],[OK]:[NOK]])</f>
        <v>96</v>
      </c>
      <c r="D88" s="22">
        <v>72</v>
      </c>
      <c r="E88" s="24"/>
      <c r="F88" s="30">
        <f>SUM(Tabelle13[[#This Row],[1]:[7]])</f>
        <v>24</v>
      </c>
      <c r="G88" s="15"/>
      <c r="H88" s="15"/>
      <c r="I88" s="24"/>
      <c r="J88" s="15"/>
      <c r="K88" s="15">
        <v>11</v>
      </c>
      <c r="L88" s="15"/>
      <c r="M88" s="15"/>
      <c r="N88" s="15">
        <v>13</v>
      </c>
      <c r="O88" s="15"/>
      <c r="P88" s="15"/>
      <c r="Q88" s="24"/>
    </row>
    <row r="89" spans="1:17" s="18" customFormat="1" ht="15.95" customHeight="1">
      <c r="A89" s="49"/>
      <c r="B89" s="3">
        <v>6986</v>
      </c>
      <c r="C89" s="51">
        <f>SUM(Tabelle13[[#This Row],[OK]:[NOK]])</f>
        <v>123</v>
      </c>
      <c r="D89" s="22">
        <v>120</v>
      </c>
      <c r="E89" s="24"/>
      <c r="F89" s="30">
        <f>SUM(Tabelle13[[#This Row],[1]:[7]])</f>
        <v>3</v>
      </c>
      <c r="G89" s="15"/>
      <c r="H89" s="15"/>
      <c r="I89" s="24"/>
      <c r="J89" s="15"/>
      <c r="K89" s="15">
        <v>3</v>
      </c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3">
        <v>6780</v>
      </c>
      <c r="C90" s="51">
        <f>SUM(Tabelle13[[#This Row],[OK]:[NOK]])</f>
        <v>84</v>
      </c>
      <c r="D90" s="22">
        <v>72</v>
      </c>
      <c r="E90" s="24"/>
      <c r="F90" s="30">
        <f>SUM(Tabelle13[[#This Row],[1]:[7]])</f>
        <v>12</v>
      </c>
      <c r="G90" s="15"/>
      <c r="H90" s="15">
        <v>1</v>
      </c>
      <c r="I90" s="24"/>
      <c r="J90" s="55"/>
      <c r="K90" s="15">
        <v>2</v>
      </c>
      <c r="L90" s="15"/>
      <c r="M90" s="15"/>
      <c r="N90" s="15">
        <v>9</v>
      </c>
      <c r="O90" s="15"/>
      <c r="P90" s="15"/>
      <c r="Q90" s="24"/>
    </row>
    <row r="91" spans="1:17" s="18" customFormat="1" ht="15.95" customHeight="1">
      <c r="A91" s="49"/>
      <c r="B91" s="3">
        <v>6986</v>
      </c>
      <c r="C91" s="51">
        <f>SUM(Tabelle13[[#This Row],[OK]:[NOK]])</f>
        <v>93</v>
      </c>
      <c r="D91" s="22">
        <v>90</v>
      </c>
      <c r="E91" s="24"/>
      <c r="F91" s="30">
        <f>SUM(Tabelle13[[#This Row],[1]:[7]])</f>
        <v>3</v>
      </c>
      <c r="G91" s="15"/>
      <c r="H91" s="15"/>
      <c r="I91" s="24"/>
      <c r="J91" s="55"/>
      <c r="K91" s="15">
        <v>2</v>
      </c>
      <c r="L91" s="15"/>
      <c r="M91" s="15"/>
      <c r="N91" s="15">
        <v>1</v>
      </c>
      <c r="O91" s="15"/>
      <c r="P91" s="15"/>
      <c r="Q91" s="24"/>
    </row>
    <row r="92" spans="1:17" s="18" customFormat="1" ht="15.95" customHeight="1">
      <c r="A92" s="49">
        <v>45195</v>
      </c>
      <c r="B92" s="3">
        <v>6251</v>
      </c>
      <c r="C92" s="51">
        <f>SUM(Tabelle13[[#This Row],[OK]:[NOK]])</f>
        <v>542</v>
      </c>
      <c r="D92" s="22">
        <v>540</v>
      </c>
      <c r="E92" s="24"/>
      <c r="F92" s="30">
        <f>SUM(Tabelle13[[#This Row],[1]:[7]])</f>
        <v>2</v>
      </c>
      <c r="G92" s="15"/>
      <c r="H92" s="15">
        <v>1</v>
      </c>
      <c r="I92" s="24"/>
      <c r="J92" s="15"/>
      <c r="K92" s="15"/>
      <c r="L92" s="15">
        <v>1</v>
      </c>
      <c r="M92" s="15"/>
      <c r="N92" s="15"/>
      <c r="O92" s="15"/>
      <c r="P92" s="15"/>
      <c r="Q92" s="24"/>
    </row>
    <row r="93" spans="1:17" s="18" customFormat="1" ht="15.95" customHeight="1">
      <c r="A93" s="49"/>
      <c r="B93" s="3">
        <v>6768</v>
      </c>
      <c r="C93" s="51">
        <f>SUM(Tabelle13[[#This Row],[OK]:[NOK]])</f>
        <v>589</v>
      </c>
      <c r="D93" s="22">
        <v>570</v>
      </c>
      <c r="E93" s="24"/>
      <c r="F93" s="30">
        <f>SUM(Tabelle13[[#This Row],[1]:[7]])</f>
        <v>19</v>
      </c>
      <c r="G93" s="15"/>
      <c r="H93" s="15"/>
      <c r="I93" s="24"/>
      <c r="J93" s="15"/>
      <c r="K93" s="15">
        <v>11</v>
      </c>
      <c r="L93" s="15">
        <v>4</v>
      </c>
      <c r="M93" s="15">
        <v>4</v>
      </c>
      <c r="N93" s="15"/>
      <c r="O93" s="15"/>
      <c r="P93" s="15"/>
      <c r="Q93" s="24"/>
    </row>
    <row r="94" spans="1:17" s="18" customFormat="1" ht="15.95" customHeight="1">
      <c r="A94" s="49">
        <v>45196</v>
      </c>
      <c r="B94" s="3">
        <v>6257</v>
      </c>
      <c r="C94" s="51">
        <f>SUM(Tabelle13[[#This Row],[OK]:[NOK]])</f>
        <v>60</v>
      </c>
      <c r="D94" s="22">
        <v>60</v>
      </c>
      <c r="E94" s="24"/>
      <c r="F94" s="30">
        <f>SUM(Tabelle13[[#This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3">
        <v>6252</v>
      </c>
      <c r="C95" s="51">
        <f>SUM(Tabelle13[[#This Row],[OK]:[NOK]])</f>
        <v>49</v>
      </c>
      <c r="D95" s="22">
        <v>48</v>
      </c>
      <c r="E95" s="24"/>
      <c r="F95" s="30">
        <f>SUM(Tabelle13[[#This Row],[1]:[7]])</f>
        <v>1</v>
      </c>
      <c r="G95" s="15"/>
      <c r="H95" s="15"/>
      <c r="I95" s="24"/>
      <c r="J95" s="15"/>
      <c r="K95" s="15">
        <v>1</v>
      </c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3">
        <v>6221</v>
      </c>
      <c r="C96" s="51">
        <f>SUM(Tabelle13[[#This Row],[OK]:[NOK]])</f>
        <v>13</v>
      </c>
      <c r="D96" s="22">
        <v>12</v>
      </c>
      <c r="E96" s="24"/>
      <c r="F96" s="30">
        <f>SUM(Tabelle13[[#This Row],[1]:[7]])</f>
        <v>1</v>
      </c>
      <c r="G96" s="15"/>
      <c r="H96" s="15"/>
      <c r="I96" s="24"/>
      <c r="J96" s="15"/>
      <c r="K96" s="15">
        <v>1</v>
      </c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3">
        <v>6248</v>
      </c>
      <c r="C97" s="51">
        <f>SUM(Tabelle13[[#This Row],[OK]:[NOK]])</f>
        <v>40</v>
      </c>
      <c r="D97" s="22">
        <v>40</v>
      </c>
      <c r="E97" s="24"/>
      <c r="F97" s="30">
        <f>SUM(Tabelle13[[#This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3">
        <v>6260</v>
      </c>
      <c r="C98" s="51">
        <f>SUM(Tabelle13[[#This Row],[OK]:[NOK]])</f>
        <v>30</v>
      </c>
      <c r="D98" s="22">
        <v>30</v>
      </c>
      <c r="E98" s="24"/>
      <c r="F98" s="30">
        <f>SUM(Tabelle13[[#This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>
        <v>45198</v>
      </c>
      <c r="B99" s="3">
        <v>6221</v>
      </c>
      <c r="C99" s="51">
        <f>SUM(Tabelle13[[#This Row],[OK]:[NOK]])</f>
        <v>69</v>
      </c>
      <c r="D99" s="22">
        <v>60</v>
      </c>
      <c r="E99" s="24"/>
      <c r="F99" s="30">
        <f>SUM(Tabelle13[[#This Row],[1]:[7]])</f>
        <v>9</v>
      </c>
      <c r="G99" s="55"/>
      <c r="H99" s="15">
        <v>1</v>
      </c>
      <c r="I99" s="24"/>
      <c r="J99" s="15"/>
      <c r="K99" s="15">
        <v>1</v>
      </c>
      <c r="L99" s="15">
        <v>3</v>
      </c>
      <c r="M99" s="15">
        <v>4</v>
      </c>
      <c r="N99" s="15"/>
      <c r="O99" s="15"/>
      <c r="P99" s="15"/>
      <c r="Q99" s="24"/>
    </row>
    <row r="100" spans="1:17" s="18" customFormat="1" ht="15.95" customHeight="1">
      <c r="A100" s="49"/>
      <c r="B100" s="3">
        <v>6248</v>
      </c>
      <c r="C100" s="51">
        <f>SUM(Tabelle13[[#This Row],[OK]:[NOK]])</f>
        <v>20</v>
      </c>
      <c r="D100" s="22">
        <v>20</v>
      </c>
      <c r="E100" s="24"/>
      <c r="F100" s="30">
        <f>SUM(Tabelle13[[#This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33"/>
      <c r="B101" s="3"/>
      <c r="C101" s="51">
        <f>SUM(Tabelle13[[#This Row],[OK]:[NOK]])</f>
        <v>0</v>
      </c>
      <c r="D101" s="22"/>
      <c r="E101" s="24"/>
      <c r="F101" s="21"/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33"/>
      <c r="B102" s="3"/>
      <c r="C102" s="51">
        <f>SUM(Tabelle13[[#This Row],[OK]:[NOK]])</f>
        <v>0</v>
      </c>
      <c r="D102" s="22"/>
      <c r="E102" s="24"/>
      <c r="F102" s="21"/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33"/>
      <c r="B103" s="3"/>
      <c r="C103" s="51">
        <f>SUM(Tabelle13[[#This Row],[OK]:[NOK]])</f>
        <v>0</v>
      </c>
      <c r="D103" s="22"/>
      <c r="E103" s="24"/>
      <c r="F103" s="21"/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33"/>
      <c r="B104" s="3"/>
      <c r="C104" s="51">
        <f>SUM(Tabelle13[[#This Row],[OK]:[NOK]])</f>
        <v>0</v>
      </c>
      <c r="D104" s="22"/>
      <c r="E104" s="24"/>
      <c r="F104" s="21"/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33"/>
      <c r="B105" s="3"/>
      <c r="C105" s="51">
        <f>SUM(Tabelle13[[#This Row],[OK]:[NOK]])</f>
        <v>0</v>
      </c>
      <c r="D105" s="22"/>
      <c r="E105" s="24"/>
      <c r="F105" s="21"/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33"/>
      <c r="B106" s="3"/>
      <c r="C106" s="51">
        <f>SUM(Tabelle13[[#This Row],[OK]:[NOK]])</f>
        <v>0</v>
      </c>
      <c r="D106" s="22"/>
      <c r="E106" s="24"/>
      <c r="F106" s="21"/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33"/>
      <c r="B107" s="3"/>
      <c r="C107" s="51">
        <f>SUM(Tabelle13[[#This Row],[OK]:[NOK]])</f>
        <v>0</v>
      </c>
      <c r="D107" s="22"/>
      <c r="E107" s="24"/>
      <c r="F107" s="21"/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33"/>
      <c r="B108" s="3"/>
      <c r="C108" s="51">
        <f>SUM(Tabelle13[[#This Row],[OK]:[NOK]])</f>
        <v>0</v>
      </c>
      <c r="D108" s="22"/>
      <c r="E108" s="24"/>
      <c r="F108" s="21"/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33"/>
      <c r="B109" s="3"/>
      <c r="C109" s="51">
        <f>SUM(Tabelle13[[#This Row],[OK]:[NOK]])</f>
        <v>0</v>
      </c>
      <c r="D109" s="22"/>
      <c r="E109" s="24"/>
      <c r="F109" s="21"/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33"/>
      <c r="B110" s="3"/>
      <c r="C110" s="51">
        <f>SUM(Tabelle13[[#This Row],[OK]:[NOK]])</f>
        <v>0</v>
      </c>
      <c r="D110" s="22"/>
      <c r="E110" s="24"/>
      <c r="F110" s="21"/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33"/>
      <c r="B111" s="3"/>
      <c r="C111" s="51">
        <f>SUM(Tabelle13[[#This Row],[OK]:[NOK]])</f>
        <v>0</v>
      </c>
      <c r="D111" s="22"/>
      <c r="E111" s="24"/>
      <c r="F111" s="21"/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33"/>
      <c r="B112" s="3"/>
      <c r="C112" s="51">
        <f>SUM(Tabelle13[[#This Row],[OK]:[NOK]])</f>
        <v>0</v>
      </c>
      <c r="D112" s="22"/>
      <c r="E112" s="24"/>
      <c r="F112" s="21"/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33"/>
      <c r="B113" s="3"/>
      <c r="C113" s="51">
        <f>SUM(Tabelle13[[#This Row],[OK]:[NOK]])</f>
        <v>0</v>
      </c>
      <c r="D113" s="22"/>
      <c r="E113" s="24"/>
      <c r="F113" s="21"/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33"/>
      <c r="B114" s="3"/>
      <c r="C114" s="51">
        <f>SUM(Tabelle13[[#This Row],[OK]:[NOK]])</f>
        <v>0</v>
      </c>
      <c r="D114" s="22"/>
      <c r="E114" s="24"/>
      <c r="F114" s="21"/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33"/>
      <c r="B115" s="3"/>
      <c r="C115" s="51">
        <f>SUM(Tabelle13[[#This Row],[OK]:[NOK]])</f>
        <v>0</v>
      </c>
      <c r="D115" s="22"/>
      <c r="E115" s="24"/>
      <c r="F115" s="21"/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33"/>
      <c r="B116" s="3"/>
      <c r="C116" s="51">
        <f>SUM(Tabelle13[[#This Row],[OK]:[NOK]])</f>
        <v>0</v>
      </c>
      <c r="D116" s="22"/>
      <c r="E116" s="24"/>
      <c r="F116" s="21"/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33"/>
      <c r="B117" s="3"/>
      <c r="C117" s="51">
        <f>SUM(Tabelle13[[#This Row],[OK]:[NOK]])</f>
        <v>0</v>
      </c>
      <c r="D117" s="22"/>
      <c r="E117" s="24"/>
      <c r="F117" s="21"/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33"/>
      <c r="B118" s="3"/>
      <c r="C118" s="51">
        <f>SUM(Tabelle13[[#This Row],[OK]:[NOK]])</f>
        <v>0</v>
      </c>
      <c r="D118" s="22"/>
      <c r="E118" s="24"/>
      <c r="F118" s="21"/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33"/>
      <c r="B119" s="3"/>
      <c r="C119" s="51">
        <f>SUM(Tabelle13[[#This Row],[OK]:[NOK]])</f>
        <v>0</v>
      </c>
      <c r="D119" s="22"/>
      <c r="E119" s="24"/>
      <c r="F119" s="21"/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33"/>
      <c r="B120" s="3"/>
      <c r="C120" s="51">
        <f>SUM(Tabelle13[[#This Row],[OK]:[NOK]])</f>
        <v>0</v>
      </c>
      <c r="D120" s="22"/>
      <c r="E120" s="24"/>
      <c r="F120" s="21"/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33"/>
      <c r="B121" s="3"/>
      <c r="C121" s="51">
        <f>SUM(Tabelle13[[#This Row],[OK]:[NOK]])</f>
        <v>0</v>
      </c>
      <c r="D121" s="22"/>
      <c r="E121" s="24"/>
      <c r="F121" s="21"/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33"/>
      <c r="B122" s="3"/>
      <c r="C122" s="51">
        <f>SUM(Tabelle13[[#This Row],[OK]:[NOK]])</f>
        <v>0</v>
      </c>
      <c r="D122" s="22"/>
      <c r="E122" s="24"/>
      <c r="F122" s="21"/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3"/>
      <c r="C123" s="51">
        <f>SUM(Tabelle13[[#This Row],[OK]:[NOK]])</f>
        <v>0</v>
      </c>
      <c r="D123" s="22"/>
      <c r="E123" s="24"/>
      <c r="F123" s="21"/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3"/>
      <c r="C124" s="51">
        <f>SUM(Tabelle13[[#This Row],[OK]:[NOK]])</f>
        <v>0</v>
      </c>
      <c r="D124" s="22"/>
      <c r="E124" s="24"/>
      <c r="F124" s="21"/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3"/>
      <c r="C125" s="51">
        <f>SUM(Tabelle13[[#This Row],[OK]:[NOK]])</f>
        <v>0</v>
      </c>
      <c r="D125" s="22"/>
      <c r="E125" s="24"/>
      <c r="F125" s="21"/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3"/>
      <c r="C126" s="51">
        <f>SUM(Tabelle13[[#This Row],[OK]:[NOK]])</f>
        <v>0</v>
      </c>
      <c r="D126" s="22"/>
      <c r="E126" s="24"/>
      <c r="F126" s="21"/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3"/>
      <c r="C127" s="51">
        <f>SUM(Tabelle13[[#This Row],[OK]:[NOK]])</f>
        <v>0</v>
      </c>
      <c r="D127" s="22"/>
      <c r="E127" s="24"/>
      <c r="F127" s="21"/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3"/>
      <c r="C128" s="51">
        <f>SUM(Tabelle13[[#This Row],[OK]:[NOK]])</f>
        <v>0</v>
      </c>
      <c r="D128" s="22"/>
      <c r="E128" s="24"/>
      <c r="F128" s="21"/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3"/>
      <c r="C129" s="51">
        <f>SUM(Tabelle13[[#This Row],[OK]:[NOK]])</f>
        <v>0</v>
      </c>
      <c r="D129" s="22"/>
      <c r="E129" s="24"/>
      <c r="F129" s="21"/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3"/>
      <c r="C130" s="51">
        <f>SUM(Tabelle13[[#This Row],[OK]:[NOK]])</f>
        <v>0</v>
      </c>
      <c r="D130" s="22"/>
      <c r="E130" s="24"/>
      <c r="F130" s="21"/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3"/>
      <c r="C131" s="51">
        <f>SUM(Tabelle13[[#This Row],[OK]:[NOK]])</f>
        <v>0</v>
      </c>
      <c r="D131" s="22"/>
      <c r="E131" s="24"/>
      <c r="F131" s="21"/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3"/>
      <c r="C132" s="51">
        <f>SUM(Tabelle13[[#This Row],[OK]:[NOK]])</f>
        <v>0</v>
      </c>
      <c r="D132" s="22"/>
      <c r="E132" s="24"/>
      <c r="F132" s="21"/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3"/>
      <c r="C133" s="51">
        <f>SUM(Tabelle13[[#This Row],[OK]:[NOK]])</f>
        <v>0</v>
      </c>
      <c r="D133" s="22"/>
      <c r="E133" s="24"/>
      <c r="F133" s="21"/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3"/>
      <c r="C134" s="51">
        <f>SUM(Tabelle13[[#This Row],[OK]:[NOK]])</f>
        <v>0</v>
      </c>
      <c r="D134" s="22"/>
      <c r="E134" s="24"/>
      <c r="F134" s="21"/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3"/>
      <c r="C135" s="51">
        <f>SUM(Tabelle13[[#This Row],[OK]:[NOK]])</f>
        <v>0</v>
      </c>
      <c r="D135" s="22"/>
      <c r="E135" s="24"/>
      <c r="F135" s="21"/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3"/>
      <c r="C136" s="51">
        <f>SUM(Tabelle13[[#This Row],[OK]:[NOK]])</f>
        <v>0</v>
      </c>
      <c r="D136" s="22"/>
      <c r="E136" s="24"/>
      <c r="F136" s="21"/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3"/>
      <c r="C137" s="51">
        <f>SUM(Tabelle13[[#This Row],[OK]:[NOK]])</f>
        <v>0</v>
      </c>
      <c r="D137" s="22"/>
      <c r="E137" s="24"/>
      <c r="F137" s="21"/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3"/>
      <c r="C138" s="51">
        <f>SUM(Tabelle13[[#This Row],[OK]:[NOK]])</f>
        <v>0</v>
      </c>
      <c r="D138" s="22"/>
      <c r="E138" s="24"/>
      <c r="F138" s="21"/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3"/>
      <c r="C139" s="51">
        <f>SUM(Tabelle13[[#This Row],[OK]:[NOK]])</f>
        <v>0</v>
      </c>
      <c r="D139" s="22"/>
      <c r="E139" s="24"/>
      <c r="F139" s="21"/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3"/>
      <c r="C140" s="51">
        <f>SUM(Tabelle13[[#This Row],[OK]:[NOK]])</f>
        <v>0</v>
      </c>
      <c r="D140" s="22"/>
      <c r="E140" s="24"/>
      <c r="F140" s="21"/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3"/>
      <c r="C141" s="51">
        <f>SUM(Tabelle13[[#This Row],[OK]:[NOK]])</f>
        <v>0</v>
      </c>
      <c r="D141" s="22"/>
      <c r="E141" s="24"/>
      <c r="F141" s="21"/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3"/>
      <c r="C142" s="51">
        <f>SUM(Tabelle13[[#This Row],[OK]:[NOK]])</f>
        <v>0</v>
      </c>
      <c r="D142" s="22"/>
      <c r="E142" s="24"/>
      <c r="F142" s="21"/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3"/>
      <c r="C143" s="51">
        <f>SUM(Tabelle13[[#This Row],[OK]:[NOK]])</f>
        <v>0</v>
      </c>
      <c r="D143" s="22"/>
      <c r="E143" s="24"/>
      <c r="F143" s="21"/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3"/>
      <c r="C144" s="51">
        <f>SUM(Tabelle13[[#This Row],[OK]:[NOK]])</f>
        <v>0</v>
      </c>
      <c r="D144" s="22"/>
      <c r="E144" s="24"/>
      <c r="F144" s="21"/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3"/>
      <c r="C145" s="51">
        <f>SUM(Tabelle13[[#This Row],[OK]:[NOK]])</f>
        <v>0</v>
      </c>
      <c r="D145" s="22"/>
      <c r="E145" s="24"/>
      <c r="F145" s="21"/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3"/>
      <c r="C146" s="51">
        <f>SUM(Tabelle13[[#This Row],[OK]:[NOK]])</f>
        <v>0</v>
      </c>
      <c r="D146" s="22"/>
      <c r="E146" s="24"/>
      <c r="F146" s="21"/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3"/>
      <c r="C147" s="51">
        <f>SUM(Tabelle13[[#This Row],[OK]:[NOK]])</f>
        <v>0</v>
      </c>
      <c r="D147" s="22"/>
      <c r="E147" s="24"/>
      <c r="F147" s="21"/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3"/>
      <c r="C148" s="51">
        <f>SUM(Tabelle13[[#This Row],[OK]:[NOK]])</f>
        <v>0</v>
      </c>
      <c r="D148" s="22"/>
      <c r="E148" s="24"/>
      <c r="F148" s="21"/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3"/>
      <c r="C149" s="51">
        <f>SUM(Tabelle13[[#This Row],[OK]:[NOK]])</f>
        <v>0</v>
      </c>
      <c r="D149" s="22"/>
      <c r="E149" s="24"/>
      <c r="F149" s="21"/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3"/>
      <c r="C150" s="51">
        <f>SUM(Tabelle13[[#This Row],[OK]:[NOK]])</f>
        <v>0</v>
      </c>
      <c r="D150" s="22"/>
      <c r="E150" s="24"/>
      <c r="F150" s="21"/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3"/>
      <c r="C151" s="51">
        <f>SUM(Tabelle13[[#This Row],[OK]:[NOK]])</f>
        <v>0</v>
      </c>
      <c r="D151" s="22"/>
      <c r="E151" s="24"/>
      <c r="F151" s="21"/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3"/>
      <c r="C152" s="51">
        <f>SUM(Tabelle13[[#This Row],[OK]:[NOK]])</f>
        <v>0</v>
      </c>
      <c r="D152" s="22"/>
      <c r="E152" s="24"/>
      <c r="F152" s="21"/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3"/>
      <c r="C153" s="51">
        <f>SUM(Tabelle13[[#This Row],[OK]:[NOK]])</f>
        <v>0</v>
      </c>
      <c r="D153" s="22"/>
      <c r="E153" s="24"/>
      <c r="F153" s="21"/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3"/>
      <c r="C154" s="51">
        <f>SUM(Tabelle13[[#This Row],[OK]:[NOK]])</f>
        <v>0</v>
      </c>
      <c r="D154" s="22"/>
      <c r="E154" s="24"/>
      <c r="F154" s="21"/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3"/>
      <c r="C155" s="51">
        <f>SUM(Tabelle13[[#This Row],[OK]:[NOK]])</f>
        <v>0</v>
      </c>
      <c r="D155" s="22"/>
      <c r="E155" s="24"/>
      <c r="F155" s="21"/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3"/>
      <c r="C156" s="51">
        <f>SUM(Tabelle13[[#This Row],[OK]:[NOK]])</f>
        <v>0</v>
      </c>
      <c r="D156" s="22"/>
      <c r="E156" s="24"/>
      <c r="F156" s="21"/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3"/>
      <c r="C157" s="51">
        <f>SUM(Tabelle13[[#This Row],[OK]:[NOK]])</f>
        <v>0</v>
      </c>
      <c r="D157" s="22"/>
      <c r="E157" s="24"/>
      <c r="F157" s="21"/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3"/>
      <c r="C158" s="51">
        <f>SUM(Tabelle13[[#This Row],[OK]:[NOK]])</f>
        <v>0</v>
      </c>
      <c r="D158" s="22"/>
      <c r="E158" s="24"/>
      <c r="F158" s="21"/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3"/>
      <c r="C159" s="51">
        <f>SUM(Tabelle13[[#This Row],[OK]:[NOK]])</f>
        <v>0</v>
      </c>
      <c r="D159" s="22"/>
      <c r="E159" s="24"/>
      <c r="F159" s="21"/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3"/>
      <c r="C160" s="51">
        <f>SUM(Tabelle13[[#This Row],[OK]:[NOK]])</f>
        <v>0</v>
      </c>
      <c r="D160" s="22"/>
      <c r="E160" s="24"/>
      <c r="F160" s="21"/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3"/>
      <c r="C161" s="51">
        <f>SUM(Tabelle13[[#This Row],[OK]:[NOK]])</f>
        <v>0</v>
      </c>
      <c r="D161" s="22"/>
      <c r="E161" s="24"/>
      <c r="F161" s="21"/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3"/>
      <c r="C162" s="51">
        <f>SUM(Tabelle13[[#This Row],[OK]:[NOK]])</f>
        <v>0</v>
      </c>
      <c r="D162" s="22"/>
      <c r="E162" s="24"/>
      <c r="F162" s="21"/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3"/>
      <c r="C163" s="51">
        <f>SUM(Tabelle13[[#This Row],[OK]:[NOK]])</f>
        <v>0</v>
      </c>
      <c r="D163" s="22"/>
      <c r="E163" s="24"/>
      <c r="F163" s="21"/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3"/>
      <c r="C164" s="51">
        <f>SUM(Tabelle13[[#This Row],[OK]:[NOK]])</f>
        <v>0</v>
      </c>
      <c r="D164" s="22"/>
      <c r="E164" s="24"/>
      <c r="F164" s="21"/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3"/>
      <c r="C165" s="51">
        <f>SUM(Tabelle13[[#This Row],[OK]:[NOK]])</f>
        <v>0</v>
      </c>
      <c r="D165" s="22"/>
      <c r="E165" s="24"/>
      <c r="F165" s="21"/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3"/>
      <c r="C166" s="51">
        <f>SUM(Tabelle13[[#This Row],[OK]:[NOK]])</f>
        <v>0</v>
      </c>
      <c r="D166" s="22"/>
      <c r="E166" s="24"/>
      <c r="F166" s="21"/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3"/>
      <c r="C167" s="51">
        <f>SUM(Tabelle13[[#This Row],[OK]:[NOK]])</f>
        <v>0</v>
      </c>
      <c r="D167" s="22"/>
      <c r="E167" s="24"/>
      <c r="F167" s="21"/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3"/>
      <c r="C168" s="51">
        <f>SUM(Tabelle13[[#This Row],[OK]:[NOK]])</f>
        <v>0</v>
      </c>
      <c r="D168" s="22"/>
      <c r="E168" s="24"/>
      <c r="F168" s="21"/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3"/>
      <c r="C169" s="51">
        <f>SUM(Tabelle13[[#This Row],[OK]:[NOK]])</f>
        <v>0</v>
      </c>
      <c r="D169" s="22"/>
      <c r="E169" s="24"/>
      <c r="F169" s="21"/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3"/>
      <c r="C170" s="51">
        <f>SUM(Tabelle13[[#This Row],[OK]:[NOK]])</f>
        <v>0</v>
      </c>
      <c r="D170" s="22"/>
      <c r="E170" s="24"/>
      <c r="F170" s="21"/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3"/>
      <c r="C171" s="51">
        <f>SUM(Tabelle13[[#This Row],[OK]:[NOK]])</f>
        <v>0</v>
      </c>
      <c r="D171" s="22"/>
      <c r="E171" s="24"/>
      <c r="F171" s="21"/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3"/>
      <c r="C172" s="51">
        <f>SUM(Tabelle13[[#This Row],[OK]:[NOK]])</f>
        <v>0</v>
      </c>
      <c r="D172" s="22"/>
      <c r="E172" s="24"/>
      <c r="F172" s="21"/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3"/>
      <c r="C173" s="51">
        <f>SUM(Tabelle13[[#This Row],[OK]:[NOK]])</f>
        <v>0</v>
      </c>
      <c r="D173" s="22"/>
      <c r="E173" s="24"/>
      <c r="F173" s="21"/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3"/>
      <c r="C174" s="51">
        <f>SUM(Tabelle13[[#This Row],[OK]:[NOK]])</f>
        <v>0</v>
      </c>
      <c r="D174" s="22"/>
      <c r="E174" s="24"/>
      <c r="F174" s="21"/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3"/>
      <c r="C175" s="51">
        <f>SUM(Tabelle13[[#This Row],[OK]:[NOK]])</f>
        <v>0</v>
      </c>
      <c r="D175" s="22"/>
      <c r="E175" s="24"/>
      <c r="F175" s="21"/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3"/>
      <c r="C176" s="51">
        <f>SUM(Tabelle13[[#This Row],[OK]:[NOK]])</f>
        <v>0</v>
      </c>
      <c r="D176" s="22"/>
      <c r="E176" s="24"/>
      <c r="F176" s="21"/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3"/>
      <c r="C177" s="51">
        <f>SUM(Tabelle13[[#This Row],[OK]:[NOK]])</f>
        <v>0</v>
      </c>
      <c r="D177" s="22"/>
      <c r="E177" s="24"/>
      <c r="F177" s="21"/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3"/>
      <c r="C178" s="51">
        <f>SUM(Tabelle13[[#This Row],[OK]:[NOK]])</f>
        <v>0</v>
      </c>
      <c r="D178" s="22"/>
      <c r="E178" s="24"/>
      <c r="F178" s="21"/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3"/>
      <c r="C179" s="51">
        <f>SUM(Tabelle13[[#This Row],[OK]:[NOK]])</f>
        <v>0</v>
      </c>
      <c r="D179" s="22"/>
      <c r="E179" s="24"/>
      <c r="F179" s="21"/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3"/>
      <c r="C180" s="51">
        <f>SUM(Tabelle13[[#This Row],[OK]:[NOK]])</f>
        <v>0</v>
      </c>
      <c r="D180" s="22"/>
      <c r="E180" s="24"/>
      <c r="F180" s="21"/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3"/>
      <c r="C181" s="51">
        <f>SUM(Tabelle13[[#This Row],[OK]:[NOK]])</f>
        <v>0</v>
      </c>
      <c r="D181" s="22"/>
      <c r="E181" s="24"/>
      <c r="F181" s="21"/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3"/>
      <c r="C182" s="51">
        <f>SUM(Tabelle13[[#This Row],[OK]:[NOK]])</f>
        <v>0</v>
      </c>
      <c r="D182" s="22"/>
      <c r="E182" s="24"/>
      <c r="F182" s="21"/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3"/>
      <c r="C183" s="51">
        <f>SUM(Tabelle13[[#This Row],[OK]:[NOK]])</f>
        <v>0</v>
      </c>
      <c r="D183" s="22"/>
      <c r="E183" s="24"/>
      <c r="F183" s="21"/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3"/>
      <c r="C184" s="51">
        <f>SUM(Tabelle13[[#This Row],[OK]:[NOK]])</f>
        <v>0</v>
      </c>
      <c r="D184" s="22"/>
      <c r="E184" s="24"/>
      <c r="F184" s="21"/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3"/>
      <c r="C185" s="51">
        <f>SUM(Tabelle13[[#This Row],[OK]:[NOK]])</f>
        <v>0</v>
      </c>
      <c r="D185" s="22"/>
      <c r="E185" s="24"/>
      <c r="F185" s="21"/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3"/>
      <c r="C186" s="51">
        <f>SUM(Tabelle13[[#This Row],[OK]:[NOK]])</f>
        <v>0</v>
      </c>
      <c r="D186" s="22"/>
      <c r="E186" s="24"/>
      <c r="F186" s="21"/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3"/>
      <c r="C187" s="51">
        <f>SUM(Tabelle13[[#This Row],[OK]:[NOK]])</f>
        <v>0</v>
      </c>
      <c r="D187" s="22"/>
      <c r="E187" s="24"/>
      <c r="F187" s="21"/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3"/>
      <c r="C188" s="51">
        <f>SUM(Tabelle13[[#This Row],[OK]:[NOK]])</f>
        <v>0</v>
      </c>
      <c r="D188" s="22"/>
      <c r="E188" s="24"/>
      <c r="F188" s="21"/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3"/>
      <c r="C189" s="51">
        <f>SUM(Tabelle13[[#This Row],[OK]:[NOK]])</f>
        <v>0</v>
      </c>
      <c r="D189" s="22"/>
      <c r="E189" s="24"/>
      <c r="F189" s="21"/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3"/>
      <c r="C190" s="51">
        <f>SUM(Tabelle13[[#This Row],[OK]:[NOK]])</f>
        <v>0</v>
      </c>
      <c r="D190" s="22"/>
      <c r="E190" s="24"/>
      <c r="F190" s="21"/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3"/>
      <c r="C191" s="51">
        <f>SUM(Tabelle13[[#This Row],[OK]:[NOK]])</f>
        <v>0</v>
      </c>
      <c r="D191" s="22"/>
      <c r="E191" s="24"/>
      <c r="F191" s="21"/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3"/>
      <c r="C192" s="51">
        <f>SUM(Tabelle13[[#This Row],[OK]:[NOK]])</f>
        <v>0</v>
      </c>
      <c r="D192" s="22"/>
      <c r="E192" s="24"/>
      <c r="F192" s="21"/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3"/>
      <c r="C193" s="51">
        <f>SUM(Tabelle13[[#This Row],[OK]:[NOK]])</f>
        <v>0</v>
      </c>
      <c r="D193" s="22"/>
      <c r="E193" s="24"/>
      <c r="F193" s="21"/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3"/>
      <c r="C194" s="51">
        <f>SUM(Tabelle13[[#This Row],[OK]:[NOK]])</f>
        <v>0</v>
      </c>
      <c r="D194" s="22"/>
      <c r="E194" s="24"/>
      <c r="F194" s="21"/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3"/>
      <c r="C195" s="51">
        <f>SUM(Tabelle13[[#This Row],[OK]:[NOK]])</f>
        <v>0</v>
      </c>
      <c r="D195" s="22"/>
      <c r="E195" s="24"/>
      <c r="F195" s="21"/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3"/>
      <c r="C196" s="51">
        <f>SUM(Tabelle13[[#This Row],[OK]:[NOK]])</f>
        <v>0</v>
      </c>
      <c r="D196" s="22"/>
      <c r="E196" s="24"/>
      <c r="F196" s="21"/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3"/>
      <c r="C197" s="51">
        <f>SUM(Tabelle13[[#This Row],[OK]:[NOK]])</f>
        <v>0</v>
      </c>
      <c r="D197" s="22"/>
      <c r="E197" s="24"/>
      <c r="F197" s="21"/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3"/>
      <c r="C198" s="51">
        <f>SUM(Tabelle13[[#This Row],[OK]:[NOK]])</f>
        <v>0</v>
      </c>
      <c r="D198" s="22"/>
      <c r="E198" s="24"/>
      <c r="F198" s="21"/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3"/>
      <c r="C199" s="51">
        <f>SUM(Tabelle13[[#This Row],[OK]:[NOK]])</f>
        <v>0</v>
      </c>
      <c r="D199" s="22"/>
      <c r="E199" s="24"/>
      <c r="F199" s="21"/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3"/>
      <c r="C200" s="51">
        <f>SUM(Tabelle13[[#This Row],[OK]:[NOK]])</f>
        <v>0</v>
      </c>
      <c r="D200" s="22"/>
      <c r="E200" s="24"/>
      <c r="F200" s="21"/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3"/>
      <c r="C201" s="51">
        <f>SUM(Tabelle13[[#This Row],[OK]:[NOK]])</f>
        <v>0</v>
      </c>
      <c r="D201" s="22"/>
      <c r="E201" s="24"/>
      <c r="F201" s="21"/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3"/>
      <c r="C202" s="51">
        <f>SUM(Tabelle13[[#This Row],[OK]:[NOK]])</f>
        <v>0</v>
      </c>
      <c r="D202" s="22"/>
      <c r="E202" s="24"/>
      <c r="F202" s="21"/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3"/>
      <c r="C203" s="51">
        <f>SUM(Tabelle13[[#This Row],[OK]:[NOK]])</f>
        <v>0</v>
      </c>
      <c r="D203" s="22"/>
      <c r="E203" s="24"/>
      <c r="F203" s="21"/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3"/>
      <c r="C204" s="51">
        <f>SUM(Tabelle13[[#This Row],[OK]:[NOK]])</f>
        <v>0</v>
      </c>
      <c r="D204" s="22"/>
      <c r="E204" s="24"/>
      <c r="F204" s="21"/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3"/>
      <c r="C205" s="51">
        <f>SUM(Tabelle13[[#This Row],[OK]:[NOK]])</f>
        <v>0</v>
      </c>
      <c r="D205" s="22"/>
      <c r="E205" s="24"/>
      <c r="F205" s="21"/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3"/>
      <c r="C206" s="51">
        <f>SUM(Tabelle13[[#This Row],[OK]:[NOK]])</f>
        <v>0</v>
      </c>
      <c r="D206" s="22"/>
      <c r="E206" s="24"/>
      <c r="F206" s="21"/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3"/>
      <c r="C207" s="51">
        <f>SUM(Tabelle13[[#This Row],[OK]:[NOK]])</f>
        <v>0</v>
      </c>
      <c r="D207" s="22"/>
      <c r="E207" s="24"/>
      <c r="F207" s="21"/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3"/>
      <c r="C208" s="51">
        <f>SUM(Tabelle13[[#This Row],[OK]:[NOK]])</f>
        <v>0</v>
      </c>
      <c r="D208" s="22"/>
      <c r="E208" s="24"/>
      <c r="F208" s="21"/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8" s="18" customFormat="1" ht="15.95" customHeight="1">
      <c r="A209" s="33"/>
      <c r="B209" s="3"/>
      <c r="C209" s="51">
        <f>SUM(Tabelle13[[#This Row],[OK]:[NOK]])</f>
        <v>0</v>
      </c>
      <c r="D209" s="22"/>
      <c r="E209" s="24"/>
      <c r="F209" s="21"/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8" s="18" customFormat="1" ht="15.95" customHeight="1">
      <c r="A210" s="33"/>
      <c r="B210" s="3"/>
      <c r="C210" s="51">
        <f>SUM(Tabelle13[[#This Row],[OK]:[NOK]])</f>
        <v>0</v>
      </c>
      <c r="D210" s="22"/>
      <c r="E210" s="24"/>
      <c r="F210" s="21"/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8" s="18" customFormat="1" ht="15.95" customHeight="1">
      <c r="A211" s="33"/>
      <c r="B211" s="3"/>
      <c r="C211" s="51">
        <f>SUM(Tabelle13[[#This Row],[OK]:[NOK]])</f>
        <v>0</v>
      </c>
      <c r="D211" s="22"/>
      <c r="E211" s="24"/>
      <c r="F211" s="21"/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8" s="18" customFormat="1" ht="15.95" customHeight="1">
      <c r="A212" s="33"/>
      <c r="B212" s="3"/>
      <c r="C212" s="51">
        <f>SUM(Tabelle13[[#This Row],[OK]:[NOK]])</f>
        <v>0</v>
      </c>
      <c r="D212" s="22"/>
      <c r="E212" s="24"/>
      <c r="F212" s="21"/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8" ht="15.95" customHeight="1">
      <c r="A213" s="17"/>
      <c r="B213" s="16"/>
      <c r="C213" s="51">
        <f>SUM(Tabelle13[[#This Row],[OK]:[NOK]])</f>
        <v>0</v>
      </c>
      <c r="D213" s="20"/>
      <c r="E213" s="20"/>
      <c r="F213" s="21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24"/>
    </row>
    <row r="214" spans="1:18" ht="15.95" customHeight="1" thickBot="1">
      <c r="A214" s="9"/>
      <c r="B214" s="9"/>
      <c r="C214" s="10">
        <f>SUM(C9:C213)</f>
        <v>11800</v>
      </c>
      <c r="D214" s="11">
        <f>SUM(D9:D213)</f>
        <v>11203</v>
      </c>
      <c r="E214" s="11"/>
      <c r="F214" s="10">
        <f>SUM(F9:F213)</f>
        <v>597</v>
      </c>
      <c r="G214" s="12">
        <f>SUM(G9:G213)</f>
        <v>7</v>
      </c>
      <c r="H214" s="12">
        <f>SUM(H9:H213)</f>
        <v>54</v>
      </c>
      <c r="I214" s="12"/>
      <c r="J214" s="13">
        <f t="shared" ref="J214:N214" si="0">SUM(J9:J213)</f>
        <v>0</v>
      </c>
      <c r="K214" s="13">
        <f t="shared" si="0"/>
        <v>238</v>
      </c>
      <c r="L214" s="13">
        <f t="shared" si="0"/>
        <v>72</v>
      </c>
      <c r="M214" s="13">
        <f t="shared" si="0"/>
        <v>107</v>
      </c>
      <c r="N214" s="13">
        <f t="shared" si="0"/>
        <v>116</v>
      </c>
      <c r="O214" s="13"/>
      <c r="P214" s="13"/>
      <c r="Q214" s="53"/>
    </row>
    <row r="215" spans="1:18" ht="15" thickTop="1">
      <c r="A215" s="3"/>
      <c r="B215" s="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5" thickBot="1">
      <c r="A216" s="2" t="s">
        <v>17</v>
      </c>
      <c r="B216" s="2"/>
      <c r="C216" s="14"/>
      <c r="D216" s="3"/>
      <c r="E216" s="3"/>
      <c r="F216" s="3"/>
      <c r="G216" s="3"/>
      <c r="H216" s="3"/>
      <c r="I216" s="3"/>
      <c r="J216" s="3"/>
      <c r="K216" s="14"/>
      <c r="L216" s="3"/>
      <c r="M216" s="3"/>
      <c r="N216" s="3"/>
      <c r="O216" s="3"/>
      <c r="P216" s="3"/>
      <c r="Q216" s="3"/>
      <c r="R216" s="3"/>
    </row>
    <row r="217" spans="1:18">
      <c r="A217" s="35" t="s">
        <v>22</v>
      </c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47"/>
    </row>
    <row r="218" spans="1:18">
      <c r="A218" s="38" t="s">
        <v>26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48"/>
    </row>
    <row r="219" spans="1:18" ht="15" thickBot="1">
      <c r="A219" s="40" t="s">
        <v>27</v>
      </c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3"/>
    </row>
  </sheetData>
  <mergeCells count="4">
    <mergeCell ref="A2:R2"/>
    <mergeCell ref="G6:R6"/>
    <mergeCell ref="G7:H7"/>
    <mergeCell ref="J7:Q7"/>
  </mergeCells>
  <phoneticPr fontId="62" type="noConversion"/>
  <conditionalFormatting sqref="J3 A3:C4 K4:K5 A214:B214">
    <cfRule type="expression" dxfId="23" priority="1" stopIfTrue="1">
      <formula>EXACT(#REF!,"HDR")</formula>
    </cfRule>
    <cfRule type="expression" dxfId="22" priority="2" stopIfTrue="1">
      <formula>EXACT(#REF!,"TTL")</formula>
    </cfRule>
    <cfRule type="expression" dxfId="21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DF8C-B62B-42F0-A955-03BAA6A211AC}">
  <dimension ref="A1:S219"/>
  <sheetViews>
    <sheetView zoomScale="118" zoomScaleNormal="118" workbookViewId="0">
      <selection activeCell="D21" sqref="D21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.95" hidden="1" customHeight="1">
      <c r="A9" s="49">
        <v>45201</v>
      </c>
      <c r="B9" s="31">
        <v>6237</v>
      </c>
      <c r="C9" s="45">
        <f>SUM(Tabelle1324[[#This Row],[NOK]]+Tabelle1324[[#This Row],[OK]])</f>
        <v>30</v>
      </c>
      <c r="D9" s="25">
        <v>30</v>
      </c>
      <c r="E9" s="26"/>
      <c r="F9" s="30">
        <f>SUM(Tabelle1324[[#This Row],[1]:[7]])</f>
        <v>0</v>
      </c>
      <c r="G9" s="28"/>
      <c r="H9" s="29"/>
      <c r="I9" s="27"/>
      <c r="J9" s="28"/>
      <c r="K9" s="28"/>
      <c r="L9" s="28"/>
      <c r="M9" s="28"/>
      <c r="N9" s="28"/>
      <c r="O9" s="28"/>
      <c r="P9" s="28"/>
      <c r="Q9" s="52"/>
    </row>
    <row r="10" spans="1:19" ht="15.95" hidden="1" customHeight="1">
      <c r="A10" s="49"/>
      <c r="B10" s="31">
        <v>6261</v>
      </c>
      <c r="C10" s="45">
        <f>SUM(Tabelle1324[[#This Row],[NOK]]+Tabelle1324[[#This Row],[OK]])</f>
        <v>40</v>
      </c>
      <c r="D10" s="25">
        <v>40</v>
      </c>
      <c r="E10" s="31"/>
      <c r="F10" s="30">
        <f>SUM(Tabelle1324[[#This Row],[1]:[7]])</f>
        <v>0</v>
      </c>
      <c r="G10" s="15"/>
      <c r="H10" s="32"/>
      <c r="I10" s="15"/>
      <c r="J10" s="15"/>
      <c r="K10" s="15"/>
      <c r="L10" s="15"/>
      <c r="M10" s="15"/>
      <c r="N10" s="15"/>
      <c r="O10" s="15"/>
      <c r="P10" s="15"/>
      <c r="Q10" s="24"/>
    </row>
    <row r="11" spans="1:19" ht="15.95" hidden="1" customHeight="1">
      <c r="A11" s="49"/>
      <c r="B11" s="31">
        <v>6257</v>
      </c>
      <c r="C11" s="45">
        <f>SUM(Tabelle1324[[#This Row],[NOK]]+Tabelle1324[[#This Row],[OK]])</f>
        <v>181</v>
      </c>
      <c r="D11" s="25">
        <v>180</v>
      </c>
      <c r="E11" s="31"/>
      <c r="F11" s="30">
        <f>SUM(Tabelle1324[[#This Row],[1]:[7]])</f>
        <v>1</v>
      </c>
      <c r="G11" s="15"/>
      <c r="H11" s="32"/>
      <c r="I11" s="15"/>
      <c r="J11" s="15"/>
      <c r="K11" s="15"/>
      <c r="L11" s="15"/>
      <c r="M11" s="15"/>
      <c r="N11" s="15"/>
      <c r="O11" s="15"/>
      <c r="P11" s="15">
        <v>1</v>
      </c>
      <c r="Q11" s="24"/>
    </row>
    <row r="12" spans="1:19" ht="15.95" hidden="1" customHeight="1">
      <c r="A12" s="49"/>
      <c r="B12" s="31">
        <v>6251</v>
      </c>
      <c r="C12" s="45">
        <f>SUM(Tabelle1324[[#This Row],[NOK]]+Tabelle1324[[#This Row],[OK]])</f>
        <v>45</v>
      </c>
      <c r="D12" s="25">
        <v>45</v>
      </c>
      <c r="E12" s="31"/>
      <c r="F12" s="30">
        <f>SUM(Tabelle1324[[#This Row],[1]:[7]])</f>
        <v>0</v>
      </c>
      <c r="G12" s="15"/>
      <c r="H12" s="32"/>
      <c r="I12" s="15"/>
      <c r="J12" s="15"/>
      <c r="K12" s="15"/>
      <c r="L12" s="15"/>
      <c r="M12" s="15"/>
      <c r="N12" s="15"/>
      <c r="O12" s="15"/>
      <c r="P12" s="15"/>
      <c r="Q12" s="24"/>
    </row>
    <row r="13" spans="1:19" ht="15.95" hidden="1" customHeight="1">
      <c r="A13" s="49"/>
      <c r="B13" s="31">
        <v>6768</v>
      </c>
      <c r="C13" s="45">
        <f>SUM(Tabelle1324[[#This Row],[NOK]]+Tabelle1324[[#This Row],[OK]])</f>
        <v>402</v>
      </c>
      <c r="D13" s="25">
        <v>390</v>
      </c>
      <c r="E13" s="31"/>
      <c r="F13" s="30">
        <f>SUM(Tabelle1324[[#This Row],[1]:[7]])</f>
        <v>12</v>
      </c>
      <c r="G13" s="54"/>
      <c r="H13" s="15"/>
      <c r="I13" s="15"/>
      <c r="J13" s="15"/>
      <c r="K13" s="15">
        <v>12</v>
      </c>
      <c r="L13" s="15"/>
      <c r="M13" s="15"/>
      <c r="N13" s="15"/>
      <c r="O13" s="15"/>
      <c r="P13" s="15"/>
      <c r="Q13" s="24"/>
    </row>
    <row r="14" spans="1:19" ht="15.95" hidden="1" customHeight="1">
      <c r="A14" s="49">
        <v>45203</v>
      </c>
      <c r="B14" s="31">
        <v>6251</v>
      </c>
      <c r="C14" s="45">
        <f>SUM(Tabelle1324[[#This Row],[NOK]]+Tabelle1324[[#This Row],[OK]])</f>
        <v>416</v>
      </c>
      <c r="D14" s="25">
        <v>405</v>
      </c>
      <c r="E14" s="31"/>
      <c r="F14" s="30">
        <f>SUM(Tabelle1324[[#This Row],[1]:[7]])</f>
        <v>11</v>
      </c>
      <c r="G14" s="15">
        <v>2</v>
      </c>
      <c r="H14" s="32"/>
      <c r="I14" s="15"/>
      <c r="J14" s="15"/>
      <c r="K14" s="15"/>
      <c r="L14" s="15">
        <v>5</v>
      </c>
      <c r="M14" s="15">
        <v>4</v>
      </c>
      <c r="N14" s="15"/>
      <c r="O14" s="15"/>
      <c r="P14" s="15"/>
      <c r="Q14" s="24" t="s">
        <v>37</v>
      </c>
    </row>
    <row r="15" spans="1:19" ht="15.95" hidden="1" customHeight="1">
      <c r="A15" s="49"/>
      <c r="B15" s="31">
        <v>6768</v>
      </c>
      <c r="C15" s="45">
        <f>SUM(Tabelle1324[[#This Row],[NOK]]+Tabelle1324[[#This Row],[OK]])</f>
        <v>372</v>
      </c>
      <c r="D15" s="25">
        <v>360</v>
      </c>
      <c r="E15" s="31"/>
      <c r="F15" s="30">
        <f>SUM(Tabelle1324[[#This Row],[1]:[7]])</f>
        <v>12</v>
      </c>
      <c r="G15" s="15"/>
      <c r="H15" s="32"/>
      <c r="I15" s="15"/>
      <c r="J15" s="15"/>
      <c r="K15" s="15">
        <v>5</v>
      </c>
      <c r="L15" s="15">
        <v>5</v>
      </c>
      <c r="M15" s="15">
        <v>2</v>
      </c>
      <c r="N15" s="15"/>
      <c r="O15" s="15"/>
      <c r="P15" s="15"/>
      <c r="Q15" s="24"/>
    </row>
    <row r="16" spans="1:19" ht="15.95" hidden="1" customHeight="1">
      <c r="A16" s="49"/>
      <c r="B16" s="31">
        <v>6986</v>
      </c>
      <c r="C16" s="45">
        <f>SUM(Tabelle1324[[#This Row],[NOK]]+Tabelle1324[[#This Row],[OK]])</f>
        <v>184</v>
      </c>
      <c r="D16" s="25">
        <v>180</v>
      </c>
      <c r="E16" s="31"/>
      <c r="F16" s="30">
        <f>SUM(Tabelle1324[[#This Row],[1]:[7]])</f>
        <v>4</v>
      </c>
      <c r="G16" s="15"/>
      <c r="H16" s="32">
        <v>1</v>
      </c>
      <c r="I16" s="15"/>
      <c r="J16" s="15"/>
      <c r="K16" s="15"/>
      <c r="L16" s="15">
        <v>3</v>
      </c>
      <c r="M16" s="15"/>
      <c r="N16" s="15"/>
      <c r="O16" s="15"/>
      <c r="P16" s="15"/>
      <c r="Q16" s="24"/>
    </row>
    <row r="17" spans="1:17" ht="15.95" hidden="1" customHeight="1">
      <c r="A17" s="49">
        <v>45204</v>
      </c>
      <c r="B17" s="31">
        <v>6221</v>
      </c>
      <c r="C17" s="45">
        <f>SUM(Tabelle1324[[#This Row],[NOK]]+Tabelle1324[[#This Row],[OK]])</f>
        <v>111</v>
      </c>
      <c r="D17" s="25">
        <v>108</v>
      </c>
      <c r="E17" s="31"/>
      <c r="F17" s="30">
        <f>SUM(Tabelle1324[[#This Row],[1]:[7]])</f>
        <v>3</v>
      </c>
      <c r="G17" s="15">
        <v>1</v>
      </c>
      <c r="H17" s="32"/>
      <c r="I17" s="15"/>
      <c r="J17" s="15"/>
      <c r="K17" s="15"/>
      <c r="L17" s="15">
        <v>1</v>
      </c>
      <c r="M17" s="15">
        <v>1</v>
      </c>
      <c r="N17" s="15"/>
      <c r="O17" s="15"/>
      <c r="P17" s="15"/>
      <c r="Q17" s="24" t="s">
        <v>36</v>
      </c>
    </row>
    <row r="18" spans="1:17" ht="15.95" hidden="1" customHeight="1">
      <c r="A18" s="49"/>
      <c r="B18" s="31">
        <v>6237</v>
      </c>
      <c r="C18" s="45">
        <f>SUM(Tabelle1324[[#This Row],[NOK]]+Tabelle1324[[#This Row],[OK]])</f>
        <v>15</v>
      </c>
      <c r="D18" s="25">
        <v>15</v>
      </c>
      <c r="E18" s="31"/>
      <c r="F18" s="30">
        <f>SUM(Tabelle1324[[#This Row],[1]:[7]])</f>
        <v>0</v>
      </c>
      <c r="G18" s="15"/>
      <c r="H18" s="32"/>
      <c r="I18" s="15"/>
      <c r="J18" s="15"/>
      <c r="K18" s="15"/>
      <c r="L18" s="15"/>
      <c r="M18" s="15"/>
      <c r="N18" s="15"/>
      <c r="O18" s="15"/>
      <c r="P18" s="15"/>
      <c r="Q18" s="24"/>
    </row>
    <row r="19" spans="1:17" ht="15.95" hidden="1" customHeight="1">
      <c r="A19" s="49"/>
      <c r="B19" s="31">
        <v>6248</v>
      </c>
      <c r="C19" s="45">
        <f>SUM(Tabelle1324[[#This Row],[NOK]]+Tabelle1324[[#This Row],[OK]])</f>
        <v>162</v>
      </c>
      <c r="D19" s="22">
        <v>160</v>
      </c>
      <c r="E19" s="22"/>
      <c r="F19" s="30">
        <f>SUM(Tabelle1324[[#This Row],[1]:[7]])</f>
        <v>2</v>
      </c>
      <c r="G19" s="15">
        <v>2</v>
      </c>
      <c r="H19" s="32"/>
      <c r="I19" s="15"/>
      <c r="J19" s="15"/>
      <c r="K19" s="15"/>
      <c r="L19" s="15"/>
      <c r="M19" s="15"/>
      <c r="N19" s="15"/>
      <c r="O19" s="15"/>
      <c r="P19" s="15"/>
      <c r="Q19" s="24" t="s">
        <v>36</v>
      </c>
    </row>
    <row r="20" spans="1:17" ht="15.95" hidden="1" customHeight="1">
      <c r="A20" s="49"/>
      <c r="B20" s="31">
        <v>6780</v>
      </c>
      <c r="C20" s="45">
        <f>SUM(Tabelle1324[[#This Row],[NOK]]+Tabelle1324[[#This Row],[OK]])</f>
        <v>135</v>
      </c>
      <c r="D20" s="22">
        <v>120</v>
      </c>
      <c r="E20" s="22"/>
      <c r="F20" s="30">
        <f>SUM(Tabelle1324[[#This Row],[1]:[7]])</f>
        <v>15</v>
      </c>
      <c r="G20" s="15"/>
      <c r="H20" s="15">
        <v>3</v>
      </c>
      <c r="I20" s="23"/>
      <c r="J20" s="15"/>
      <c r="K20" s="15">
        <v>2</v>
      </c>
      <c r="L20" s="15">
        <v>10</v>
      </c>
      <c r="M20" s="15"/>
      <c r="N20" s="15"/>
      <c r="O20" s="15"/>
      <c r="P20" s="15"/>
      <c r="Q20" s="56" t="s">
        <v>34</v>
      </c>
    </row>
    <row r="21" spans="1:17" ht="15.95" customHeight="1">
      <c r="A21" s="49"/>
      <c r="B21" s="50">
        <v>6252</v>
      </c>
      <c r="C21" s="45">
        <f>SUM(Tabelle1324[[#This Row],[NOK]]+Tabelle1324[[#This Row],[OK]])</f>
        <v>108</v>
      </c>
      <c r="D21" s="25">
        <v>96</v>
      </c>
      <c r="E21" s="31"/>
      <c r="F21" s="30">
        <f>SUM(Tabelle1324[[#This Row],[1]:[7]])</f>
        <v>12</v>
      </c>
      <c r="G21" s="32">
        <v>1</v>
      </c>
      <c r="H21" s="15">
        <v>1</v>
      </c>
      <c r="I21" s="15"/>
      <c r="J21" s="15"/>
      <c r="K21" s="15">
        <v>3</v>
      </c>
      <c r="L21" s="15">
        <v>3</v>
      </c>
      <c r="M21" s="15">
        <v>4</v>
      </c>
      <c r="N21" s="15"/>
      <c r="O21" s="15"/>
      <c r="P21" s="15"/>
      <c r="Q21" s="56" t="s">
        <v>35</v>
      </c>
    </row>
    <row r="22" spans="1:17" ht="15.95" hidden="1" customHeight="1">
      <c r="A22" s="49"/>
      <c r="B22" s="50">
        <v>6260</v>
      </c>
      <c r="C22" s="45">
        <f>SUM(Tabelle1324[[#This Row],[NOK]]+Tabelle1324[[#This Row],[OK]])</f>
        <v>91</v>
      </c>
      <c r="D22" s="22">
        <v>90</v>
      </c>
      <c r="E22" s="24"/>
      <c r="F22" s="30">
        <f>SUM(Tabelle1324[[#This Row],[1]:[7]])</f>
        <v>1</v>
      </c>
      <c r="G22" s="15"/>
      <c r="H22" s="15"/>
      <c r="I22" s="24"/>
      <c r="J22" s="54"/>
      <c r="K22" s="15"/>
      <c r="L22" s="15">
        <v>1</v>
      </c>
      <c r="M22" s="15"/>
      <c r="N22" s="15"/>
      <c r="O22" s="15"/>
      <c r="P22" s="15"/>
      <c r="Q22" s="24"/>
    </row>
    <row r="23" spans="1:17" ht="15.95" hidden="1" customHeight="1">
      <c r="A23" s="49"/>
      <c r="B23" s="31">
        <v>6261</v>
      </c>
      <c r="C23" s="45">
        <f>SUM(Tabelle1324[[#This Row],[NOK]]+Tabelle1324[[#This Row],[OK]])</f>
        <v>40</v>
      </c>
      <c r="D23" s="22">
        <v>40</v>
      </c>
      <c r="E23" s="24"/>
      <c r="F23" s="30">
        <f>SUM(Tabelle1324[[#This Row],[1]:[7]])</f>
        <v>0</v>
      </c>
      <c r="G23" s="15"/>
      <c r="H23" s="15"/>
      <c r="I23" s="24"/>
      <c r="J23" s="54"/>
      <c r="K23" s="15"/>
      <c r="L23" s="15"/>
      <c r="M23" s="15"/>
      <c r="N23" s="15"/>
      <c r="O23" s="15"/>
      <c r="P23" s="15"/>
      <c r="Q23" s="24"/>
    </row>
    <row r="24" spans="1:17" ht="15.95" hidden="1" customHeight="1">
      <c r="A24" s="49">
        <v>45208</v>
      </c>
      <c r="B24" s="31">
        <v>6237</v>
      </c>
      <c r="C24" s="45">
        <f>SUM(Tabelle1324[[#This Row],[NOK]]+Tabelle1324[[#This Row],[OK]])</f>
        <v>31</v>
      </c>
      <c r="D24" s="22">
        <v>30</v>
      </c>
      <c r="E24" s="24"/>
      <c r="F24" s="30">
        <f>SUM(Tabelle1324[[#This Row],[1]:[7]])</f>
        <v>1</v>
      </c>
      <c r="G24" s="15"/>
      <c r="H24" s="15"/>
      <c r="I24" s="24"/>
      <c r="J24" s="15"/>
      <c r="K24" s="15"/>
      <c r="L24" s="15"/>
      <c r="M24" s="15">
        <v>1</v>
      </c>
      <c r="N24" s="15"/>
      <c r="O24" s="15"/>
      <c r="P24" s="15"/>
      <c r="Q24" s="24"/>
    </row>
    <row r="25" spans="1:17" ht="15.95" hidden="1" customHeight="1">
      <c r="A25" s="49"/>
      <c r="B25" s="50">
        <v>6260</v>
      </c>
      <c r="C25" s="45">
        <f>SUM(Tabelle1324[[#This Row],[NOK]]+Tabelle1324[[#This Row],[OK]])</f>
        <v>61</v>
      </c>
      <c r="D25" s="22">
        <v>60</v>
      </c>
      <c r="E25" s="24"/>
      <c r="F25" s="30">
        <f>SUM(Tabelle1324[[#This Row],[1]:[7]])</f>
        <v>1</v>
      </c>
      <c r="G25" s="15"/>
      <c r="H25" s="15"/>
      <c r="I25" s="24"/>
      <c r="J25" s="15"/>
      <c r="K25" s="15"/>
      <c r="L25" s="15"/>
      <c r="M25" s="15">
        <v>1</v>
      </c>
      <c r="N25" s="15"/>
      <c r="O25" s="15"/>
      <c r="P25" s="15"/>
      <c r="Q25" s="24"/>
    </row>
    <row r="26" spans="1:17" ht="15.95" hidden="1" customHeight="1">
      <c r="A26" s="49"/>
      <c r="B26" s="50">
        <v>6248</v>
      </c>
      <c r="C26" s="45">
        <f>SUM(Tabelle1324[[#This Row],[NOK]]+Tabelle1324[[#This Row],[OK]])</f>
        <v>60</v>
      </c>
      <c r="D26" s="22">
        <v>60</v>
      </c>
      <c r="E26" s="24"/>
      <c r="F26" s="30">
        <f>SUM(Tabelle1324[[#This Row],[1]:[7]])</f>
        <v>0</v>
      </c>
      <c r="G26" s="15"/>
      <c r="H26" s="15"/>
      <c r="I26" s="24"/>
      <c r="J26" s="15"/>
      <c r="K26" s="15"/>
      <c r="L26" s="15"/>
      <c r="M26" s="15"/>
      <c r="N26" s="15"/>
      <c r="O26" s="15"/>
      <c r="P26" s="15"/>
      <c r="Q26" s="24"/>
    </row>
    <row r="27" spans="1:17" ht="15.95" hidden="1" customHeight="1">
      <c r="A27" s="49"/>
      <c r="B27" s="31">
        <v>6221</v>
      </c>
      <c r="C27" s="45">
        <f>SUM(Tabelle1324[[#This Row],[NOK]]+Tabelle1324[[#This Row],[OK]])</f>
        <v>75</v>
      </c>
      <c r="D27" s="22">
        <v>72</v>
      </c>
      <c r="E27" s="24"/>
      <c r="F27" s="30">
        <f>SUM(Tabelle1324[[#This Row],[1]:[7]])</f>
        <v>3</v>
      </c>
      <c r="G27" s="15"/>
      <c r="H27" s="15"/>
      <c r="I27" s="24"/>
      <c r="J27" s="15"/>
      <c r="K27" s="15"/>
      <c r="L27" s="15">
        <v>2</v>
      </c>
      <c r="M27" s="15">
        <v>1</v>
      </c>
      <c r="N27" s="15"/>
      <c r="O27" s="15"/>
      <c r="P27" s="15"/>
      <c r="Q27" s="24"/>
    </row>
    <row r="28" spans="1:17" ht="15.95" hidden="1" customHeight="1">
      <c r="A28" s="49"/>
      <c r="B28" s="31">
        <v>6261</v>
      </c>
      <c r="C28" s="45">
        <f>SUM(Tabelle1324[[#This Row],[NOK]]+Tabelle1324[[#This Row],[OK]])</f>
        <v>40</v>
      </c>
      <c r="D28" s="22">
        <v>40</v>
      </c>
      <c r="E28" s="24"/>
      <c r="F28" s="30">
        <f>SUM(Tabelle1324[[#This Row],[1]:[7]])</f>
        <v>0</v>
      </c>
      <c r="G28" s="15"/>
      <c r="H28" s="15"/>
      <c r="I28" s="24"/>
      <c r="J28" s="15"/>
      <c r="K28" s="15"/>
      <c r="L28" s="15"/>
      <c r="M28" s="15"/>
      <c r="N28" s="15"/>
      <c r="O28" s="15"/>
      <c r="P28" s="15"/>
      <c r="Q28" s="24"/>
    </row>
    <row r="29" spans="1:17" ht="15.95" hidden="1" customHeight="1">
      <c r="A29" s="49"/>
      <c r="B29" s="31">
        <v>6251</v>
      </c>
      <c r="C29" s="45">
        <f>SUM(Tabelle1324[[#This Row],[NOK]]+Tabelle1324[[#This Row],[OK]])</f>
        <v>90</v>
      </c>
      <c r="D29" s="22">
        <v>90</v>
      </c>
      <c r="E29" s="24"/>
      <c r="F29" s="30">
        <f>SUM(Tabelle1324[[#This Row],[1]:[7]])</f>
        <v>0</v>
      </c>
      <c r="G29" s="15"/>
      <c r="H29" s="15"/>
      <c r="I29" s="24"/>
      <c r="J29" s="15"/>
      <c r="K29" s="15"/>
      <c r="L29" s="15"/>
      <c r="M29" s="15"/>
      <c r="N29" s="15"/>
      <c r="O29" s="15"/>
      <c r="P29" s="15"/>
      <c r="Q29" s="24"/>
    </row>
    <row r="30" spans="1:17" ht="15.95" hidden="1" customHeight="1">
      <c r="A30" s="49">
        <v>45209</v>
      </c>
      <c r="B30" s="31">
        <v>6251</v>
      </c>
      <c r="C30" s="45">
        <f>SUM(Tabelle1324[[#This Row],[NOK]]+Tabelle1324[[#This Row],[OK]])</f>
        <v>458</v>
      </c>
      <c r="D30" s="22">
        <v>450</v>
      </c>
      <c r="E30" s="24"/>
      <c r="F30" s="30">
        <f>SUM(Tabelle1324[[#This Row],[1]:[7]])</f>
        <v>8</v>
      </c>
      <c r="G30" s="15">
        <v>1</v>
      </c>
      <c r="H30" s="15">
        <v>2</v>
      </c>
      <c r="I30" s="24"/>
      <c r="J30" s="54"/>
      <c r="K30" s="15">
        <v>2</v>
      </c>
      <c r="L30" s="15">
        <v>1</v>
      </c>
      <c r="M30" s="15">
        <v>2</v>
      </c>
      <c r="N30" s="15"/>
      <c r="O30" s="15"/>
      <c r="P30" s="15"/>
      <c r="Q30" s="24" t="s">
        <v>36</v>
      </c>
    </row>
    <row r="31" spans="1:17" ht="15.95" hidden="1" customHeight="1">
      <c r="A31" s="49"/>
      <c r="B31" s="31">
        <v>6257</v>
      </c>
      <c r="C31" s="45">
        <f>SUM(Tabelle1324[[#This Row],[NOK]]+Tabelle1324[[#This Row],[OK]])</f>
        <v>182</v>
      </c>
      <c r="D31" s="22">
        <v>180</v>
      </c>
      <c r="E31" s="24"/>
      <c r="F31" s="30">
        <f>SUM(Tabelle1324[[#This Row],[1]:[7]])</f>
        <v>2</v>
      </c>
      <c r="G31" s="15"/>
      <c r="H31" s="15">
        <v>2</v>
      </c>
      <c r="I31" s="24"/>
      <c r="J31" s="15"/>
      <c r="K31" s="15"/>
      <c r="L31" s="15"/>
      <c r="M31" s="15"/>
      <c r="N31" s="15"/>
      <c r="O31" s="15"/>
      <c r="P31" s="15"/>
      <c r="Q31" s="24"/>
    </row>
    <row r="32" spans="1:17" ht="15.95" hidden="1" customHeight="1">
      <c r="A32" s="49"/>
      <c r="B32" s="31">
        <v>6986</v>
      </c>
      <c r="C32" s="45">
        <f>SUM(Tabelle1324[[#This Row],[NOK]]+Tabelle1324[[#This Row],[OK]])</f>
        <v>65</v>
      </c>
      <c r="D32" s="22">
        <v>60</v>
      </c>
      <c r="E32" s="24"/>
      <c r="F32" s="30">
        <f>SUM(Tabelle1324[[#This Row],[1]:[7]])</f>
        <v>5</v>
      </c>
      <c r="G32" s="15">
        <v>1</v>
      </c>
      <c r="H32" s="15"/>
      <c r="I32" s="24"/>
      <c r="J32" s="15"/>
      <c r="K32" s="15"/>
      <c r="L32" s="15">
        <v>4</v>
      </c>
      <c r="M32" s="15"/>
      <c r="N32" s="15"/>
      <c r="O32" s="15"/>
      <c r="P32" s="15"/>
      <c r="Q32" s="24" t="s">
        <v>36</v>
      </c>
    </row>
    <row r="33" spans="1:17" ht="15.95" customHeight="1">
      <c r="A33" s="16"/>
      <c r="B33" s="31">
        <v>6252</v>
      </c>
      <c r="C33" s="45">
        <f>SUM(Tabelle1324[[#This Row],[NOK]]+Tabelle1324[[#This Row],[OK]])</f>
        <v>57</v>
      </c>
      <c r="D33" s="22">
        <v>48</v>
      </c>
      <c r="E33" s="24"/>
      <c r="F33" s="30">
        <f>SUM(Tabelle1324[[#This Row],[1]:[7]])</f>
        <v>9</v>
      </c>
      <c r="G33" s="15">
        <v>1</v>
      </c>
      <c r="H33" s="15">
        <v>2</v>
      </c>
      <c r="I33" s="24"/>
      <c r="J33" s="15"/>
      <c r="K33" s="15"/>
      <c r="L33" s="15">
        <v>6</v>
      </c>
      <c r="M33" s="15"/>
      <c r="N33" s="15"/>
      <c r="O33" s="15"/>
      <c r="P33" s="15"/>
      <c r="Q33" s="24" t="s">
        <v>36</v>
      </c>
    </row>
    <row r="34" spans="1:17" ht="15.95" hidden="1" customHeight="1">
      <c r="A34" s="16">
        <v>45210</v>
      </c>
      <c r="B34" s="31">
        <v>6237</v>
      </c>
      <c r="C34" s="45">
        <f>SUM(Tabelle1324[[#This Row],[NOK]]+Tabelle1324[[#This Row],[OK]])</f>
        <v>30</v>
      </c>
      <c r="D34" s="22">
        <v>30</v>
      </c>
      <c r="E34" s="24"/>
      <c r="F34" s="30">
        <f>SUM(Tabelle1324[[#This Row],[1]:[7]])</f>
        <v>0</v>
      </c>
      <c r="G34" s="15"/>
      <c r="H34" s="15"/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hidden="1" customHeight="1">
      <c r="A35" s="16"/>
      <c r="B35" s="31">
        <v>6221</v>
      </c>
      <c r="C35" s="45">
        <f>SUM(Tabelle1324[[#This Row],[NOK]]+Tabelle1324[[#This Row],[OK]])</f>
        <v>136</v>
      </c>
      <c r="D35" s="22">
        <v>132</v>
      </c>
      <c r="E35" s="24"/>
      <c r="F35" s="30">
        <f>SUM(Tabelle1324[[#This Row],[1]:[7]])</f>
        <v>4</v>
      </c>
      <c r="G35" s="15">
        <v>1</v>
      </c>
      <c r="H35" s="15"/>
      <c r="I35" s="24"/>
      <c r="J35" s="15"/>
      <c r="K35" s="15"/>
      <c r="L35" s="15">
        <v>1</v>
      </c>
      <c r="M35" s="15">
        <v>2</v>
      </c>
      <c r="N35" s="15"/>
      <c r="O35" s="15"/>
      <c r="P35" s="15"/>
      <c r="Q35" s="24" t="s">
        <v>36</v>
      </c>
    </row>
    <row r="36" spans="1:17" ht="15.95" hidden="1" customHeight="1">
      <c r="A36" s="16"/>
      <c r="B36" s="31">
        <v>6768</v>
      </c>
      <c r="C36" s="45">
        <f>SUM(Tabelle1324[[#This Row],[NOK]]+Tabelle1324[[#This Row],[OK]])</f>
        <v>496</v>
      </c>
      <c r="D36" s="22">
        <v>480</v>
      </c>
      <c r="E36" s="24"/>
      <c r="F36" s="30">
        <f>SUM(Tabelle1324[[#This Row],[1]:[7]])</f>
        <v>16</v>
      </c>
      <c r="G36" s="15"/>
      <c r="H36" s="15">
        <v>2</v>
      </c>
      <c r="I36" s="24"/>
      <c r="J36" s="15"/>
      <c r="K36" s="15">
        <v>5</v>
      </c>
      <c r="L36" s="15">
        <v>7</v>
      </c>
      <c r="M36" s="15">
        <v>1</v>
      </c>
      <c r="N36" s="15">
        <v>1</v>
      </c>
      <c r="O36" s="15"/>
      <c r="P36" s="15"/>
      <c r="Q36" s="24"/>
    </row>
    <row r="37" spans="1:17" ht="15.95" hidden="1" customHeight="1">
      <c r="A37" s="16"/>
      <c r="B37" s="31">
        <v>6260</v>
      </c>
      <c r="C37" s="45">
        <f>SUM(Tabelle1324[[#This Row],[NOK]]+Tabelle1324[[#This Row],[OK]])</f>
        <v>60</v>
      </c>
      <c r="D37" s="22">
        <v>60</v>
      </c>
      <c r="E37" s="24"/>
      <c r="F37" s="30">
        <f>SUM(Tabelle1324[[#This Row],[1]:[7]])</f>
        <v>0</v>
      </c>
      <c r="G37" s="15"/>
      <c r="H37" s="15"/>
      <c r="I37" s="24"/>
      <c r="J37" s="54"/>
      <c r="K37" s="15"/>
      <c r="L37" s="15"/>
      <c r="M37" s="15"/>
      <c r="N37" s="15"/>
      <c r="O37" s="15"/>
      <c r="P37" s="15"/>
      <c r="Q37" s="24"/>
    </row>
    <row r="38" spans="1:17" ht="15.95" hidden="1" customHeight="1">
      <c r="A38" s="16"/>
      <c r="B38" s="31">
        <v>6780</v>
      </c>
      <c r="C38" s="45">
        <f>SUM(Tabelle1324[[#This Row],[NOK]]+Tabelle1324[[#This Row],[OK]])</f>
        <v>123</v>
      </c>
      <c r="D38" s="22">
        <v>120</v>
      </c>
      <c r="E38" s="24"/>
      <c r="F38" s="30">
        <f>SUM(Tabelle1324[[#This Row],[1]:[7]])</f>
        <v>3</v>
      </c>
      <c r="G38" s="15">
        <v>2</v>
      </c>
      <c r="H38" s="15"/>
      <c r="I38" s="24"/>
      <c r="J38" s="15"/>
      <c r="K38" s="15"/>
      <c r="L38" s="15"/>
      <c r="M38" s="15">
        <v>1</v>
      </c>
      <c r="N38" s="15"/>
      <c r="O38" s="15"/>
      <c r="P38" s="15"/>
      <c r="Q38" s="24" t="s">
        <v>36</v>
      </c>
    </row>
    <row r="39" spans="1:17" ht="15.95" hidden="1" customHeight="1">
      <c r="A39" s="16"/>
      <c r="B39" s="31">
        <v>6986</v>
      </c>
      <c r="C39" s="45">
        <f>SUM(Tabelle1324[[#This Row],[NOK]]+Tabelle1324[[#This Row],[OK]])</f>
        <v>153</v>
      </c>
      <c r="D39" s="22">
        <v>150</v>
      </c>
      <c r="E39" s="24"/>
      <c r="F39" s="30">
        <f>SUM(Tabelle1324[[#This Row],[1]:[7]])</f>
        <v>3</v>
      </c>
      <c r="G39" s="15"/>
      <c r="H39" s="15"/>
      <c r="I39" s="24"/>
      <c r="J39" s="54"/>
      <c r="K39" s="15"/>
      <c r="L39" s="15">
        <v>2</v>
      </c>
      <c r="M39" s="15">
        <v>1</v>
      </c>
      <c r="N39" s="15"/>
      <c r="O39" s="15"/>
      <c r="P39" s="15"/>
      <c r="Q39" s="24"/>
    </row>
    <row r="40" spans="1:17" ht="15.95" hidden="1" customHeight="1">
      <c r="A40" s="16"/>
      <c r="B40" s="31">
        <v>6248</v>
      </c>
      <c r="C40" s="45">
        <f>SUM(Tabelle1324[[#This Row],[NOK]]+Tabelle1324[[#This Row],[OK]])</f>
        <v>160</v>
      </c>
      <c r="D40" s="22">
        <v>160</v>
      </c>
      <c r="E40" s="24"/>
      <c r="F40" s="30">
        <f>SUM(Tabelle1324[[#This Row],[1]:[7]])</f>
        <v>0</v>
      </c>
      <c r="G40" s="15"/>
      <c r="H40" s="15"/>
      <c r="I40" s="24"/>
      <c r="J40" s="54"/>
      <c r="K40" s="15"/>
      <c r="L40" s="15"/>
      <c r="M40" s="15"/>
      <c r="N40" s="15"/>
      <c r="O40" s="15"/>
      <c r="P40" s="15"/>
      <c r="Q40" s="24"/>
    </row>
    <row r="41" spans="1:17" ht="15.95" hidden="1" customHeight="1">
      <c r="A41" s="16">
        <v>45211</v>
      </c>
      <c r="B41" s="31">
        <v>6780</v>
      </c>
      <c r="C41" s="45">
        <f>SUM(Tabelle1324[[#This Row],[NOK]]+Tabelle1324[[#This Row],[OK]])</f>
        <v>48</v>
      </c>
      <c r="D41" s="22">
        <v>48</v>
      </c>
      <c r="E41" s="24"/>
      <c r="F41" s="30">
        <f>SUM(Tabelle1324[[#This Row],[1]:[7]])</f>
        <v>0</v>
      </c>
      <c r="G41" s="15"/>
      <c r="H41" s="15"/>
      <c r="I41" s="24"/>
      <c r="J41" s="15"/>
      <c r="K41" s="15"/>
      <c r="L41" s="15"/>
      <c r="M41" s="15"/>
      <c r="N41" s="15"/>
      <c r="O41" s="15"/>
      <c r="P41" s="15"/>
      <c r="Q41" s="24"/>
    </row>
    <row r="42" spans="1:17" ht="15.95" hidden="1" customHeight="1">
      <c r="A42" s="16"/>
      <c r="B42" s="31">
        <v>6257</v>
      </c>
      <c r="C42" s="45">
        <f>SUM(Tabelle1324[[#This Row],[NOK]]+Tabelle1324[[#This Row],[OK]])</f>
        <v>30</v>
      </c>
      <c r="D42" s="22">
        <v>30</v>
      </c>
      <c r="E42" s="24"/>
      <c r="F42" s="30">
        <f>SUM(Tabelle1324[[#This Row],[1]:[7]])</f>
        <v>0</v>
      </c>
      <c r="G42" s="15"/>
      <c r="H42" s="15"/>
      <c r="I42" s="24"/>
      <c r="J42" s="15"/>
      <c r="K42" s="15"/>
      <c r="L42" s="15"/>
      <c r="M42" s="15"/>
      <c r="N42" s="15"/>
      <c r="O42" s="15"/>
      <c r="P42" s="15"/>
      <c r="Q42" s="24"/>
    </row>
    <row r="43" spans="1:17" ht="15.95" hidden="1" customHeight="1">
      <c r="A43" s="16"/>
      <c r="B43" s="31">
        <v>6261</v>
      </c>
      <c r="C43" s="45">
        <f>SUM(Tabelle1324[[#This Row],[NOK]]+Tabelle1324[[#This Row],[OK]])</f>
        <v>40</v>
      </c>
      <c r="D43" s="22">
        <v>40</v>
      </c>
      <c r="E43" s="24"/>
      <c r="F43" s="30">
        <f>SUM(Tabelle1324[[#This Row],[1]:[7]])</f>
        <v>0</v>
      </c>
      <c r="G43" s="54"/>
      <c r="H43" s="54"/>
      <c r="I43" s="57"/>
      <c r="J43" s="54"/>
      <c r="K43" s="54"/>
      <c r="L43" s="54"/>
      <c r="M43" s="54"/>
      <c r="N43" s="54"/>
      <c r="O43" s="15"/>
      <c r="P43" s="15"/>
      <c r="Q43" s="24"/>
    </row>
    <row r="44" spans="1:17" ht="15.95" hidden="1" customHeight="1">
      <c r="A44" s="59">
        <v>45216</v>
      </c>
      <c r="B44" s="58">
        <v>6260</v>
      </c>
      <c r="C44" s="45">
        <f>SUM(Tabelle1324[[#This Row],[NOK]]+Tabelle1324[[#This Row],[OK]])</f>
        <v>60</v>
      </c>
      <c r="D44" s="22">
        <v>60</v>
      </c>
      <c r="E44" s="24"/>
      <c r="F44" s="30">
        <f>SUM(Tabelle1324[[#This Row],[1]:[7]])</f>
        <v>0</v>
      </c>
      <c r="G44" s="15"/>
      <c r="H44" s="15"/>
      <c r="I44" s="24"/>
      <c r="J44" s="15"/>
      <c r="K44" s="15"/>
      <c r="L44" s="15"/>
      <c r="M44" s="15"/>
      <c r="N44" s="15"/>
      <c r="O44" s="15"/>
      <c r="P44" s="15"/>
      <c r="Q44" s="24"/>
    </row>
    <row r="45" spans="1:17" ht="15.95" hidden="1" customHeight="1">
      <c r="A45" s="49"/>
      <c r="B45" s="31">
        <v>6261</v>
      </c>
      <c r="C45" s="45">
        <f>SUM(Tabelle1324[[#This Row],[NOK]]+Tabelle1324[[#This Row],[OK]])</f>
        <v>80</v>
      </c>
      <c r="D45" s="22">
        <v>80</v>
      </c>
      <c r="E45" s="24"/>
      <c r="F45" s="30">
        <f>SUM(Tabelle1324[[#This Row],[1]:[7]])</f>
        <v>0</v>
      </c>
      <c r="G45" s="15"/>
      <c r="H45" s="15"/>
      <c r="I45" s="24"/>
      <c r="J45" s="15"/>
      <c r="K45" s="15"/>
      <c r="L45" s="15"/>
      <c r="M45" s="15"/>
      <c r="N45" s="15"/>
      <c r="O45" s="15"/>
      <c r="P45" s="15"/>
      <c r="Q45" s="24"/>
    </row>
    <row r="46" spans="1:17" ht="15.95" hidden="1" customHeight="1">
      <c r="A46" s="49"/>
      <c r="B46" s="31">
        <v>6257</v>
      </c>
      <c r="C46" s="45">
        <f>SUM(Tabelle1324[[#This Row],[NOK]]+Tabelle1324[[#This Row],[OK]])</f>
        <v>90</v>
      </c>
      <c r="D46" s="22">
        <v>90</v>
      </c>
      <c r="E46" s="24"/>
      <c r="F46" s="30">
        <f>SUM(Tabelle1324[[#This Row],[1]:[7]])</f>
        <v>0</v>
      </c>
      <c r="G46" s="15"/>
      <c r="H46" s="15"/>
      <c r="I46" s="24"/>
      <c r="J46" s="15"/>
      <c r="K46" s="15"/>
      <c r="L46" s="15"/>
      <c r="M46" s="15"/>
      <c r="N46" s="15"/>
      <c r="O46" s="15"/>
      <c r="P46" s="15"/>
      <c r="Q46" s="24"/>
    </row>
    <row r="47" spans="1:17" ht="15.95" hidden="1" customHeight="1">
      <c r="A47" s="49"/>
      <c r="B47" s="31">
        <v>6279</v>
      </c>
      <c r="C47" s="45">
        <f>SUM(Tabelle1324[[#This Row],[NOK]]+Tabelle1324[[#This Row],[OK]])</f>
        <v>60</v>
      </c>
      <c r="D47" s="22">
        <v>60</v>
      </c>
      <c r="E47" s="24"/>
      <c r="F47" s="30">
        <f>SUM(Tabelle1324[[#This Row],[1]:[7]])</f>
        <v>0</v>
      </c>
      <c r="G47" s="15"/>
      <c r="H47" s="15"/>
      <c r="I47" s="24"/>
      <c r="J47" s="54"/>
      <c r="K47" s="15"/>
      <c r="L47" s="15"/>
      <c r="M47" s="15"/>
      <c r="N47" s="15"/>
      <c r="O47" s="15"/>
      <c r="P47" s="15"/>
      <c r="Q47" s="24"/>
    </row>
    <row r="48" spans="1:17" ht="15.95" hidden="1" customHeight="1">
      <c r="A48" s="49"/>
      <c r="B48" s="31">
        <v>6780</v>
      </c>
      <c r="C48" s="45">
        <f>SUM(Tabelle1324[[#This Row],[NOK]]+Tabelle1324[[#This Row],[OK]])</f>
        <v>124</v>
      </c>
      <c r="D48" s="22">
        <v>120</v>
      </c>
      <c r="E48" s="24"/>
      <c r="F48" s="30">
        <f>SUM(Tabelle1324[[#This Row],[1]:[7]])</f>
        <v>4</v>
      </c>
      <c r="G48" s="15"/>
      <c r="H48" s="15">
        <v>1</v>
      </c>
      <c r="I48" s="24"/>
      <c r="J48" s="15"/>
      <c r="K48" s="15"/>
      <c r="L48" s="15">
        <v>3</v>
      </c>
      <c r="M48" s="15"/>
      <c r="N48" s="15"/>
      <c r="O48" s="15"/>
      <c r="P48" s="15"/>
      <c r="Q48" s="24"/>
    </row>
    <row r="49" spans="1:17" ht="15" hidden="1" customHeight="1">
      <c r="A49" s="49"/>
      <c r="B49" s="31">
        <v>6221</v>
      </c>
      <c r="C49" s="45">
        <f>SUM(Tabelle1324[[#This Row],[NOK]]+Tabelle1324[[#This Row],[OK]])</f>
        <v>196</v>
      </c>
      <c r="D49" s="22">
        <v>180</v>
      </c>
      <c r="E49" s="24"/>
      <c r="F49" s="30">
        <f>SUM(Tabelle1324[[#This Row],[1]:[7]])</f>
        <v>16</v>
      </c>
      <c r="G49" s="15"/>
      <c r="H49" s="15"/>
      <c r="I49" s="24"/>
      <c r="J49" s="15"/>
      <c r="K49" s="15">
        <v>15</v>
      </c>
      <c r="L49" s="15"/>
      <c r="M49" s="15"/>
      <c r="N49" s="15">
        <v>1</v>
      </c>
      <c r="O49" s="15"/>
      <c r="P49" s="15"/>
      <c r="Q49" s="24"/>
    </row>
    <row r="50" spans="1:17" ht="15.95" hidden="1" customHeight="1">
      <c r="A50" s="49"/>
      <c r="B50" s="31">
        <v>6248</v>
      </c>
      <c r="C50" s="45">
        <f>SUM(Tabelle1324[[#This Row],[NOK]]+Tabelle1324[[#This Row],[OK]])</f>
        <v>186</v>
      </c>
      <c r="D50" s="22">
        <v>180</v>
      </c>
      <c r="E50" s="24"/>
      <c r="F50" s="30">
        <f>SUM(Tabelle1324[[#This Row],[1]:[7]])</f>
        <v>6</v>
      </c>
      <c r="G50" s="15"/>
      <c r="H50" s="15"/>
      <c r="I50" s="24"/>
      <c r="J50" s="15"/>
      <c r="K50" s="15">
        <v>4</v>
      </c>
      <c r="L50" s="15">
        <v>2</v>
      </c>
      <c r="M50" s="15"/>
      <c r="N50" s="15"/>
      <c r="O50" s="15"/>
      <c r="P50" s="15"/>
      <c r="Q50" s="24"/>
    </row>
    <row r="51" spans="1:17" ht="15.95" hidden="1" customHeight="1">
      <c r="A51" s="49"/>
      <c r="B51" s="31">
        <v>6237</v>
      </c>
      <c r="C51" s="45">
        <f>SUM(Tabelle1324[[#This Row],[NOK]]+Tabelle1324[[#This Row],[OK]])</f>
        <v>54</v>
      </c>
      <c r="D51" s="22">
        <v>45</v>
      </c>
      <c r="E51" s="24"/>
      <c r="F51" s="30">
        <f>SUM(Tabelle1324[[#This Row],[1]:[7]])</f>
        <v>9</v>
      </c>
      <c r="G51" s="15"/>
      <c r="H51" s="15"/>
      <c r="I51" s="24"/>
      <c r="J51" s="15"/>
      <c r="K51" s="15">
        <v>2</v>
      </c>
      <c r="L51" s="15">
        <v>3</v>
      </c>
      <c r="M51" s="15">
        <v>2</v>
      </c>
      <c r="N51" s="15">
        <v>2</v>
      </c>
      <c r="O51" s="15"/>
      <c r="P51" s="15"/>
      <c r="Q51" s="24"/>
    </row>
    <row r="52" spans="1:17" ht="15.95" hidden="1" customHeight="1">
      <c r="A52" s="49">
        <v>45217</v>
      </c>
      <c r="B52" s="31">
        <v>6986</v>
      </c>
      <c r="C52" s="45">
        <f>SUM(Tabelle1324[[#This Row],[NOK]]+Tabelle1324[[#This Row],[OK]])</f>
        <v>94</v>
      </c>
      <c r="D52" s="22">
        <v>90</v>
      </c>
      <c r="E52" s="24"/>
      <c r="F52" s="30">
        <f>SUM(Tabelle1324[[#This Row],[1]:[7]])</f>
        <v>4</v>
      </c>
      <c r="G52" s="15"/>
      <c r="H52" s="15">
        <v>1</v>
      </c>
      <c r="I52" s="24"/>
      <c r="J52" s="15"/>
      <c r="K52" s="15"/>
      <c r="L52" s="15">
        <v>2</v>
      </c>
      <c r="M52" s="15"/>
      <c r="N52" s="15">
        <v>1</v>
      </c>
      <c r="O52" s="15"/>
      <c r="P52" s="15"/>
      <c r="Q52" s="24"/>
    </row>
    <row r="53" spans="1:17" ht="15.95" hidden="1" customHeight="1">
      <c r="A53" s="49"/>
      <c r="B53" s="31">
        <v>6251</v>
      </c>
      <c r="C53" s="45">
        <f>SUM(Tabelle1324[[#This Row],[NOK]]+Tabelle1324[[#This Row],[OK]])</f>
        <v>322</v>
      </c>
      <c r="D53" s="22">
        <v>315</v>
      </c>
      <c r="E53" s="24"/>
      <c r="F53" s="30">
        <f>SUM(Tabelle1324[[#This Row],[1]:[7]])</f>
        <v>7</v>
      </c>
      <c r="G53" s="54"/>
      <c r="H53" s="15">
        <v>2</v>
      </c>
      <c r="I53" s="24"/>
      <c r="J53" s="15"/>
      <c r="K53" s="15"/>
      <c r="L53" s="15">
        <v>3</v>
      </c>
      <c r="M53" s="15">
        <v>2</v>
      </c>
      <c r="N53" s="15"/>
      <c r="O53" s="15"/>
      <c r="P53" s="15"/>
      <c r="Q53" s="24"/>
    </row>
    <row r="54" spans="1:17" ht="15.95" hidden="1" customHeight="1">
      <c r="A54" s="49">
        <v>45217</v>
      </c>
      <c r="B54" s="31">
        <v>6768</v>
      </c>
      <c r="C54" s="45">
        <f>SUM(Tabelle1324[[#This Row],[NOK]]+Tabelle1324[[#This Row],[OK]])</f>
        <v>346</v>
      </c>
      <c r="D54" s="22">
        <v>345</v>
      </c>
      <c r="E54" s="24"/>
      <c r="F54" s="30">
        <f>SUM(Tabelle1324[[#This Row],[1]:[7]])</f>
        <v>1</v>
      </c>
      <c r="G54" s="15"/>
      <c r="H54" s="15">
        <v>1</v>
      </c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hidden="1" customHeight="1">
      <c r="A55" s="49"/>
      <c r="B55" s="31">
        <v>6251</v>
      </c>
      <c r="C55" s="45">
        <f>SUM(Tabelle1324[[#This Row],[NOK]]+Tabelle1324[[#This Row],[OK]])</f>
        <v>183</v>
      </c>
      <c r="D55" s="22">
        <v>180</v>
      </c>
      <c r="E55" s="24"/>
      <c r="F55" s="30">
        <f>SUM(Tabelle1324[[#This Row],[1]:[7]])</f>
        <v>3</v>
      </c>
      <c r="G55" s="15"/>
      <c r="H55" s="15"/>
      <c r="I55" s="24"/>
      <c r="J55" s="15"/>
      <c r="K55" s="15"/>
      <c r="L55" s="15">
        <v>2</v>
      </c>
      <c r="M55" s="15">
        <v>1</v>
      </c>
      <c r="N55" s="15"/>
      <c r="O55" s="15"/>
      <c r="P55" s="15"/>
      <c r="Q55" s="24"/>
    </row>
    <row r="56" spans="1:17" ht="15.95" hidden="1" customHeight="1">
      <c r="A56" s="49"/>
      <c r="B56" s="31">
        <v>6768</v>
      </c>
      <c r="C56" s="45">
        <f>SUM(Tabelle1324[[#This Row],[NOK]]+Tabelle1324[[#This Row],[OK]])</f>
        <v>345</v>
      </c>
      <c r="D56" s="22">
        <v>345</v>
      </c>
      <c r="E56" s="24"/>
      <c r="F56" s="30">
        <f>SUM(Tabelle1324[[#This Row],[1]:[7]])</f>
        <v>0</v>
      </c>
      <c r="G56" s="15"/>
      <c r="H56" s="15"/>
      <c r="I56" s="24"/>
      <c r="J56" s="15"/>
      <c r="K56" s="15"/>
      <c r="L56" s="15"/>
      <c r="M56" s="15"/>
      <c r="N56" s="15"/>
      <c r="O56" s="15"/>
      <c r="P56" s="15"/>
      <c r="Q56" s="24"/>
    </row>
    <row r="57" spans="1:17" ht="15.95" hidden="1" customHeight="1">
      <c r="A57" s="49"/>
      <c r="B57" s="31">
        <v>6251</v>
      </c>
      <c r="C57" s="45">
        <f>SUM(Tabelle1324[[#This Row],[NOK]]+Tabelle1324[[#This Row],[OK]])</f>
        <v>183</v>
      </c>
      <c r="D57" s="22">
        <v>180</v>
      </c>
      <c r="E57" s="24"/>
      <c r="F57" s="30">
        <f>SUM(Tabelle1324[[#This Row],[1]:[7]])</f>
        <v>3</v>
      </c>
      <c r="G57" s="15"/>
      <c r="H57" s="15"/>
      <c r="I57" s="24"/>
      <c r="J57" s="15"/>
      <c r="K57" s="15"/>
      <c r="L57" s="15"/>
      <c r="M57" s="15">
        <v>3</v>
      </c>
      <c r="N57" s="15"/>
      <c r="O57" s="15"/>
      <c r="P57" s="15"/>
      <c r="Q57" s="24"/>
    </row>
    <row r="58" spans="1:17" ht="15.95" hidden="1" customHeight="1">
      <c r="A58" s="49">
        <v>45218</v>
      </c>
      <c r="B58" s="31">
        <v>6251</v>
      </c>
      <c r="C58" s="45">
        <f>SUM(Tabelle1324[[#This Row],[NOK]]+Tabelle1324[[#This Row],[OK]])</f>
        <v>185</v>
      </c>
      <c r="D58" s="22">
        <v>180</v>
      </c>
      <c r="E58" s="24"/>
      <c r="F58" s="30">
        <f>SUM(Tabelle1324[[#This Row],[1]:[7]])</f>
        <v>5</v>
      </c>
      <c r="G58" s="15">
        <v>3</v>
      </c>
      <c r="H58" s="15"/>
      <c r="I58" s="24"/>
      <c r="J58" s="15"/>
      <c r="K58" s="15">
        <v>2</v>
      </c>
      <c r="L58" s="15"/>
      <c r="M58" s="15"/>
      <c r="N58" s="15"/>
      <c r="O58" s="15"/>
      <c r="P58" s="15"/>
      <c r="Q58" s="24" t="s">
        <v>38</v>
      </c>
    </row>
    <row r="59" spans="1:17" ht="15.95" hidden="1" customHeight="1">
      <c r="A59" s="49"/>
      <c r="B59" s="31">
        <v>6257</v>
      </c>
      <c r="C59" s="45">
        <f>SUM(Tabelle1324[[#This Row],[NOK]]+Tabelle1324[[#This Row],[OK]])</f>
        <v>91</v>
      </c>
      <c r="D59" s="22">
        <v>90</v>
      </c>
      <c r="E59" s="24"/>
      <c r="F59" s="30">
        <f>SUM(Tabelle1324[[#This Row],[1]:[7]])</f>
        <v>1</v>
      </c>
      <c r="G59" s="15"/>
      <c r="H59" s="15"/>
      <c r="I59" s="24"/>
      <c r="J59" s="15"/>
      <c r="K59" s="15"/>
      <c r="L59" s="15"/>
      <c r="M59" s="15">
        <v>1</v>
      </c>
      <c r="N59" s="15"/>
      <c r="O59" s="15"/>
      <c r="P59" s="15"/>
      <c r="Q59" s="24"/>
    </row>
    <row r="60" spans="1:17" ht="15.95" hidden="1" customHeight="1">
      <c r="A60" s="49">
        <v>45218</v>
      </c>
      <c r="B60" s="31">
        <v>6251</v>
      </c>
      <c r="C60" s="45">
        <f>SUM(Tabelle1324[[#This Row],[NOK]]+Tabelle1324[[#This Row],[OK]])</f>
        <v>138</v>
      </c>
      <c r="D60" s="22">
        <v>135</v>
      </c>
      <c r="E60" s="24"/>
      <c r="F60" s="30">
        <f>SUM(Tabelle1324[[#This Row],[1]:[7]])</f>
        <v>3</v>
      </c>
      <c r="G60" s="15">
        <v>3</v>
      </c>
      <c r="H60" s="15"/>
      <c r="I60" s="24"/>
      <c r="J60" s="15"/>
      <c r="K60" s="15"/>
      <c r="L60" s="15"/>
      <c r="M60" s="15"/>
      <c r="N60" s="15"/>
      <c r="O60" s="15"/>
      <c r="P60" s="15"/>
      <c r="Q60" s="24" t="s">
        <v>38</v>
      </c>
    </row>
    <row r="61" spans="1:17" ht="15.95" customHeight="1">
      <c r="A61" s="49"/>
      <c r="B61" s="31">
        <v>6252</v>
      </c>
      <c r="C61" s="45">
        <f>SUM(Tabelle1324[[#This Row],[NOK]]+Tabelle1324[[#This Row],[OK]])</f>
        <v>57</v>
      </c>
      <c r="D61" s="22">
        <v>48</v>
      </c>
      <c r="E61" s="24"/>
      <c r="F61" s="30">
        <f>SUM(Tabelle1324[[#This Row],[1]:[7]])</f>
        <v>9</v>
      </c>
      <c r="G61" s="15">
        <v>2</v>
      </c>
      <c r="H61" s="15">
        <v>3</v>
      </c>
      <c r="I61" s="24"/>
      <c r="J61" s="15"/>
      <c r="K61" s="15">
        <v>2</v>
      </c>
      <c r="L61" s="15"/>
      <c r="M61" s="15">
        <v>2</v>
      </c>
      <c r="N61" s="15"/>
      <c r="O61" s="15"/>
      <c r="P61" s="15"/>
      <c r="Q61" s="60" t="s">
        <v>39</v>
      </c>
    </row>
    <row r="62" spans="1:17" ht="15.95" hidden="1" customHeight="1">
      <c r="A62" s="49">
        <v>45222</v>
      </c>
      <c r="B62" s="31">
        <v>6221</v>
      </c>
      <c r="C62" s="45">
        <f>SUM(Tabelle1324[[#This Row],[NOK]]+Tabelle1324[[#This Row],[OK]])</f>
        <v>85</v>
      </c>
      <c r="D62" s="22">
        <v>84</v>
      </c>
      <c r="E62" s="24"/>
      <c r="F62" s="30">
        <f>SUM(Tabelle1324[[#This Row],[1]:[7]])</f>
        <v>1</v>
      </c>
      <c r="G62" s="15"/>
      <c r="H62" s="15">
        <v>1</v>
      </c>
      <c r="I62" s="24"/>
      <c r="J62" s="54"/>
      <c r="K62" s="15"/>
      <c r="L62" s="15"/>
      <c r="M62" s="15"/>
      <c r="N62" s="15"/>
      <c r="O62" s="15"/>
      <c r="P62" s="15"/>
      <c r="Q62" s="24"/>
    </row>
    <row r="63" spans="1:17" ht="15.95" hidden="1" customHeight="1">
      <c r="A63" s="49"/>
      <c r="B63" s="31">
        <v>6248</v>
      </c>
      <c r="C63" s="45">
        <f>SUM(Tabelle1324[[#This Row],[NOK]]+Tabelle1324[[#This Row],[OK]])</f>
        <v>80</v>
      </c>
      <c r="D63" s="22">
        <v>80</v>
      </c>
      <c r="E63" s="24"/>
      <c r="F63" s="30">
        <f>SUM(Tabelle1324[[#This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hidden="1" customHeight="1">
      <c r="A64" s="49"/>
      <c r="B64" s="31">
        <v>6237</v>
      </c>
      <c r="C64" s="45">
        <f>SUM(Tabelle1324[[#This Row],[NOK]]+Tabelle1324[[#This Row],[OK]])</f>
        <v>17</v>
      </c>
      <c r="D64" s="22">
        <v>15</v>
      </c>
      <c r="E64" s="24"/>
      <c r="F64" s="30">
        <f>SUM(Tabelle1324[[#This Row],[1]:[7]])</f>
        <v>2</v>
      </c>
      <c r="G64" s="15"/>
      <c r="H64" s="15"/>
      <c r="I64" s="24"/>
      <c r="J64" s="15"/>
      <c r="K64" s="15"/>
      <c r="L64" s="15">
        <v>2</v>
      </c>
      <c r="M64" s="15"/>
      <c r="N64" s="15"/>
      <c r="O64" s="15"/>
      <c r="P64" s="15"/>
      <c r="Q64" s="24"/>
    </row>
    <row r="65" spans="1:17" ht="15.95" hidden="1" customHeight="1">
      <c r="A65" s="49"/>
      <c r="B65" s="31">
        <v>6260</v>
      </c>
      <c r="C65" s="45">
        <f>SUM(Tabelle1324[[#This Row],[NOK]]+Tabelle1324[[#This Row],[OK]])</f>
        <v>61</v>
      </c>
      <c r="D65" s="22">
        <v>60</v>
      </c>
      <c r="E65" s="24"/>
      <c r="F65" s="30">
        <f>SUM(Tabelle1324[[#This Row],[1]:[7]])</f>
        <v>1</v>
      </c>
      <c r="G65" s="15"/>
      <c r="H65" s="15"/>
      <c r="I65" s="24"/>
      <c r="J65" s="15"/>
      <c r="K65" s="15">
        <v>1</v>
      </c>
      <c r="L65" s="15"/>
      <c r="M65" s="15"/>
      <c r="N65" s="15"/>
      <c r="O65" s="15"/>
      <c r="P65" s="15"/>
      <c r="Q65" s="24"/>
    </row>
    <row r="66" spans="1:17" ht="15.95" hidden="1" customHeight="1">
      <c r="A66" s="49"/>
      <c r="B66" s="31">
        <v>6257</v>
      </c>
      <c r="C66" s="45">
        <f>SUM(Tabelle1324[[#This Row],[NOK]]+Tabelle1324[[#This Row],[OK]])</f>
        <v>30</v>
      </c>
      <c r="D66" s="22">
        <v>30</v>
      </c>
      <c r="E66" s="24"/>
      <c r="F66" s="30">
        <f>SUM(Tabelle1324[[#This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s="18" customFormat="1" ht="15.95" hidden="1" customHeight="1">
      <c r="A67" s="49"/>
      <c r="B67" s="31">
        <v>6261</v>
      </c>
      <c r="C67" s="45">
        <f>SUM(Tabelle1324[[#This Row],[NOK]]+Tabelle1324[[#This Row],[OK]])</f>
        <v>40</v>
      </c>
      <c r="D67" s="22">
        <v>40</v>
      </c>
      <c r="E67" s="24"/>
      <c r="F67" s="30">
        <f>SUM(Tabelle1324[[#This Row],[1]:[7]])</f>
        <v>0</v>
      </c>
      <c r="G67" s="15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s="18" customFormat="1" ht="15.95" hidden="1" customHeight="1">
      <c r="A68" s="49"/>
      <c r="B68" s="31">
        <v>6768</v>
      </c>
      <c r="C68" s="45">
        <f>SUM(Tabelle1324[[#This Row],[NOK]]+Tabelle1324[[#This Row],[OK]])</f>
        <v>120</v>
      </c>
      <c r="D68" s="22">
        <v>120</v>
      </c>
      <c r="E68" s="24"/>
      <c r="F68" s="30">
        <f>SUM(Tabelle1324[[#This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s="18" customFormat="1" ht="15.95" hidden="1" customHeight="1">
      <c r="A69" s="49">
        <v>45223</v>
      </c>
      <c r="B69" s="31">
        <v>6237</v>
      </c>
      <c r="C69" s="45">
        <f>SUM(Tabelle1324[[#This Row],[NOK]]+Tabelle1324[[#This Row],[OK]])</f>
        <v>30</v>
      </c>
      <c r="D69" s="22">
        <v>30</v>
      </c>
      <c r="E69" s="24"/>
      <c r="F69" s="30">
        <f>SUM(Tabelle1324[[#This Row],[1]:[7]])</f>
        <v>0</v>
      </c>
      <c r="G69" s="15"/>
      <c r="H69" s="15"/>
      <c r="I69" s="24"/>
      <c r="J69" s="55"/>
      <c r="K69" s="15"/>
      <c r="L69" s="15"/>
      <c r="M69" s="15"/>
      <c r="N69" s="15"/>
      <c r="O69" s="15"/>
      <c r="P69" s="15"/>
      <c r="Q69" s="24"/>
    </row>
    <row r="70" spans="1:17" s="18" customFormat="1" ht="15.95" hidden="1" customHeight="1">
      <c r="A70" s="49"/>
      <c r="B70" s="6">
        <v>6221</v>
      </c>
      <c r="C70" s="45">
        <f>SUM(Tabelle1324[[#This Row],[NOK]]+Tabelle1324[[#This Row],[OK]])</f>
        <v>36</v>
      </c>
      <c r="D70" s="22">
        <v>36</v>
      </c>
      <c r="E70" s="24"/>
      <c r="F70" s="30">
        <f>SUM(Tabelle1324[[#This Row],[1]:[7]])</f>
        <v>0</v>
      </c>
      <c r="G70" s="15"/>
      <c r="H70" s="15"/>
      <c r="I70" s="24"/>
      <c r="J70" s="15"/>
      <c r="K70" s="15"/>
      <c r="L70" s="15"/>
      <c r="M70" s="15"/>
      <c r="N70" s="15"/>
      <c r="O70" s="15"/>
      <c r="P70" s="15"/>
      <c r="Q70" s="24"/>
    </row>
    <row r="71" spans="1:17" s="18" customFormat="1" ht="15.95" hidden="1" customHeight="1">
      <c r="A71" s="49"/>
      <c r="B71" s="6">
        <v>6248</v>
      </c>
      <c r="C71" s="45">
        <f>SUM(Tabelle1324[[#This Row],[NOK]]+Tabelle1324[[#This Row],[OK]])</f>
        <v>221</v>
      </c>
      <c r="D71" s="22">
        <v>220</v>
      </c>
      <c r="E71" s="24"/>
      <c r="F71" s="30">
        <f>SUM(Tabelle1324[[#This Row],[1]:[7]])</f>
        <v>1</v>
      </c>
      <c r="G71" s="15"/>
      <c r="H71" s="15"/>
      <c r="I71" s="24"/>
      <c r="J71" s="15"/>
      <c r="K71" s="15"/>
      <c r="L71" s="15"/>
      <c r="M71" s="15">
        <v>1</v>
      </c>
      <c r="N71" s="15"/>
      <c r="O71" s="15"/>
      <c r="P71" s="15"/>
      <c r="Q71" s="24"/>
    </row>
    <row r="72" spans="1:17" s="18" customFormat="1" ht="15.95" hidden="1" customHeight="1">
      <c r="A72" s="49"/>
      <c r="B72" s="6">
        <v>6768</v>
      </c>
      <c r="C72" s="45">
        <f>SUM(Tabelle1324[[#This Row],[NOK]]+Tabelle1324[[#This Row],[OK]])</f>
        <v>181</v>
      </c>
      <c r="D72" s="22">
        <v>180</v>
      </c>
      <c r="E72" s="24"/>
      <c r="F72" s="30">
        <f>SUM(Tabelle1324[[#This Row],[1]:[7]])</f>
        <v>1</v>
      </c>
      <c r="G72" s="15"/>
      <c r="H72" s="15"/>
      <c r="I72" s="24"/>
      <c r="J72" s="15"/>
      <c r="K72" s="15">
        <v>1</v>
      </c>
      <c r="L72" s="15"/>
      <c r="M72" s="15"/>
      <c r="N72" s="15"/>
      <c r="O72" s="15"/>
      <c r="P72" s="15"/>
      <c r="Q72" s="24"/>
    </row>
    <row r="73" spans="1:17" s="18" customFormat="1" ht="15.95" hidden="1" customHeight="1">
      <c r="A73" s="49">
        <v>45224</v>
      </c>
      <c r="B73" s="6">
        <v>6251</v>
      </c>
      <c r="C73" s="45">
        <f>SUM(Tabelle1324[[#This Row],[NOK]]+Tabelle1324[[#This Row],[OK]])</f>
        <v>140</v>
      </c>
      <c r="D73" s="22">
        <v>135</v>
      </c>
      <c r="E73" s="24"/>
      <c r="F73" s="30">
        <f>SUM(Tabelle1324[[#This Row],[1]:[7]])</f>
        <v>5</v>
      </c>
      <c r="G73" s="15"/>
      <c r="H73" s="15"/>
      <c r="I73" s="24"/>
      <c r="J73" s="15"/>
      <c r="K73" s="15">
        <v>2</v>
      </c>
      <c r="L73" s="15"/>
      <c r="M73" s="15">
        <v>2</v>
      </c>
      <c r="N73" s="15"/>
      <c r="O73" s="15"/>
      <c r="P73" s="15">
        <v>1</v>
      </c>
      <c r="Q73" s="24"/>
    </row>
    <row r="74" spans="1:17" s="18" customFormat="1" ht="15.95" hidden="1" customHeight="1">
      <c r="A74" s="49"/>
      <c r="B74" s="6">
        <v>6986</v>
      </c>
      <c r="C74" s="45">
        <f>SUM(Tabelle1324[[#This Row],[NOK]]+Tabelle1324[[#This Row],[OK]])</f>
        <v>92</v>
      </c>
      <c r="D74" s="22">
        <v>90</v>
      </c>
      <c r="E74" s="24"/>
      <c r="F74" s="30">
        <f>SUM(Tabelle1324[[#This Row],[1]:[7]])</f>
        <v>2</v>
      </c>
      <c r="G74" s="15"/>
      <c r="H74" s="15"/>
      <c r="I74" s="24"/>
      <c r="J74" s="15"/>
      <c r="K74" s="15">
        <v>2</v>
      </c>
      <c r="L74" s="15"/>
      <c r="M74" s="15"/>
      <c r="N74" s="15"/>
      <c r="O74" s="15"/>
      <c r="P74" s="15"/>
      <c r="Q74" s="24"/>
    </row>
    <row r="75" spans="1:17" s="18" customFormat="1" ht="15.95" hidden="1" customHeight="1">
      <c r="A75" s="49"/>
      <c r="B75" s="6">
        <v>6780</v>
      </c>
      <c r="C75" s="45">
        <f>SUM(Tabelle1324[[#This Row],[NOK]]+Tabelle1324[[#This Row],[OK]])</f>
        <v>50</v>
      </c>
      <c r="D75" s="22">
        <v>48</v>
      </c>
      <c r="E75" s="24"/>
      <c r="F75" s="30">
        <f>SUM(Tabelle1324[[#This Row],[1]:[7]])</f>
        <v>2</v>
      </c>
      <c r="G75" s="15"/>
      <c r="H75" s="15"/>
      <c r="I75" s="24"/>
      <c r="J75" s="15"/>
      <c r="K75" s="15"/>
      <c r="L75" s="15">
        <v>1</v>
      </c>
      <c r="M75" s="15">
        <v>1</v>
      </c>
      <c r="N75" s="15"/>
      <c r="O75" s="15"/>
      <c r="P75" s="15"/>
      <c r="Q75" s="24"/>
    </row>
    <row r="76" spans="1:17" s="18" customFormat="1" ht="15.95" hidden="1" customHeight="1">
      <c r="A76" s="49"/>
      <c r="B76" s="6">
        <v>6221</v>
      </c>
      <c r="C76" s="45">
        <f>SUM(Tabelle1324[[#This Row],[NOK]]+Tabelle1324[[#This Row],[OK]])</f>
        <v>102</v>
      </c>
      <c r="D76" s="22">
        <v>96</v>
      </c>
      <c r="E76" s="24"/>
      <c r="F76" s="30">
        <f>SUM(Tabelle1324[[#This Row],[1]:[7]])</f>
        <v>6</v>
      </c>
      <c r="G76" s="15"/>
      <c r="H76" s="15"/>
      <c r="I76" s="24"/>
      <c r="J76" s="15"/>
      <c r="K76" s="15">
        <v>4</v>
      </c>
      <c r="L76" s="15">
        <v>1</v>
      </c>
      <c r="M76" s="15">
        <v>1</v>
      </c>
      <c r="N76" s="15"/>
      <c r="O76" s="15"/>
      <c r="P76" s="15"/>
      <c r="Q76" s="24"/>
    </row>
    <row r="77" spans="1:17" s="18" customFormat="1" ht="15.95" hidden="1" customHeight="1">
      <c r="A77" s="49">
        <v>45225</v>
      </c>
      <c r="B77" s="6">
        <v>6221</v>
      </c>
      <c r="C77" s="45">
        <f>SUM(Tabelle1324[[#This Row],[NOK]]+Tabelle1324[[#This Row],[OK]])</f>
        <v>52</v>
      </c>
      <c r="D77" s="22">
        <v>48</v>
      </c>
      <c r="E77" s="24"/>
      <c r="F77" s="30">
        <f>SUM(Tabelle1324[[#This Row],[1]:[7]])</f>
        <v>4</v>
      </c>
      <c r="G77" s="15"/>
      <c r="H77" s="15">
        <v>2</v>
      </c>
      <c r="I77" s="24"/>
      <c r="J77" s="55"/>
      <c r="K77" s="15">
        <v>1</v>
      </c>
      <c r="L77" s="15">
        <v>1</v>
      </c>
      <c r="M77" s="15"/>
      <c r="N77" s="15"/>
      <c r="O77" s="15"/>
      <c r="P77" s="15"/>
      <c r="Q77" s="24"/>
    </row>
    <row r="78" spans="1:17" s="18" customFormat="1" ht="15.95" hidden="1" customHeight="1">
      <c r="A78" s="49"/>
      <c r="B78" s="6">
        <v>6260</v>
      </c>
      <c r="C78" s="45">
        <f>SUM(Tabelle1324[[#This Row],[NOK]]+Tabelle1324[[#This Row],[OK]])</f>
        <v>60</v>
      </c>
      <c r="D78" s="22">
        <v>60</v>
      </c>
      <c r="E78" s="24"/>
      <c r="F78" s="30">
        <f>SUM(Tabelle1324[[#This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s="18" customFormat="1" ht="15.95" hidden="1" customHeight="1">
      <c r="A79" s="49"/>
      <c r="B79" s="6">
        <v>6261</v>
      </c>
      <c r="C79" s="45">
        <f>SUM(Tabelle1324[[#This Row],[NOK]]+Tabelle1324[[#This Row],[OK]])</f>
        <v>40</v>
      </c>
      <c r="D79" s="22">
        <v>40</v>
      </c>
      <c r="E79" s="24"/>
      <c r="F79" s="30">
        <f>SUM(Tabelle1324[[#This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s="18" customFormat="1" ht="15.95" hidden="1" customHeight="1">
      <c r="A80" s="49"/>
      <c r="B80" s="6">
        <v>6257</v>
      </c>
      <c r="C80" s="45">
        <f>SUM(Tabelle1324[[#This Row],[NOK]]+Tabelle1324[[#This Row],[OK]])</f>
        <v>31</v>
      </c>
      <c r="D80" s="22">
        <v>30</v>
      </c>
      <c r="E80" s="24"/>
      <c r="F80" s="30">
        <f>SUM(Tabelle1324[[#This Row],[1]:[7]])</f>
        <v>1</v>
      </c>
      <c r="G80" s="15"/>
      <c r="H80" s="15"/>
      <c r="I80" s="24"/>
      <c r="J80" s="15"/>
      <c r="K80" s="15"/>
      <c r="L80" s="15">
        <v>1</v>
      </c>
      <c r="M80" s="15"/>
      <c r="N80" s="15"/>
      <c r="O80" s="15"/>
      <c r="P80" s="15"/>
      <c r="Q80" s="24"/>
    </row>
    <row r="81" spans="1:17" s="18" customFormat="1" ht="15.95" hidden="1" customHeight="1">
      <c r="A81" s="49"/>
      <c r="B81" s="6">
        <v>6261</v>
      </c>
      <c r="C81" s="45">
        <f>SUM(Tabelle1324[[#This Row],[NOK]]+Tabelle1324[[#This Row],[OK]])</f>
        <v>40</v>
      </c>
      <c r="D81" s="22">
        <v>40</v>
      </c>
      <c r="E81" s="24"/>
      <c r="F81" s="30">
        <f>SUM(Tabelle1324[[#This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s="18" customFormat="1" ht="15.95" hidden="1" customHeight="1">
      <c r="A82" s="49">
        <v>45229</v>
      </c>
      <c r="B82" s="6">
        <v>6221</v>
      </c>
      <c r="C82" s="45">
        <f>SUM(Tabelle1324[[#This Row],[NOK]]+Tabelle1324[[#This Row],[OK]])</f>
        <v>36</v>
      </c>
      <c r="D82" s="22">
        <v>36</v>
      </c>
      <c r="E82" s="24"/>
      <c r="F82" s="30">
        <f>SUM(Tabelle1324[[#This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s="18" customFormat="1" ht="15.95" hidden="1" customHeight="1">
      <c r="A83" s="49"/>
      <c r="B83" s="6">
        <v>6248</v>
      </c>
      <c r="C83" s="45">
        <f>SUM(Tabelle1324[[#This Row],[NOK]]+Tabelle1324[[#This Row],[OK]])</f>
        <v>40</v>
      </c>
      <c r="D83" s="22">
        <v>40</v>
      </c>
      <c r="E83" s="24"/>
      <c r="F83" s="30">
        <f>SUM(Tabelle1324[[#This Row],[1]:[7]])</f>
        <v>0</v>
      </c>
      <c r="G83" s="15"/>
      <c r="H83" s="15"/>
      <c r="I83" s="24"/>
      <c r="J83" s="15"/>
      <c r="K83" s="15"/>
      <c r="L83" s="15"/>
      <c r="M83" s="15"/>
      <c r="N83" s="15"/>
      <c r="O83" s="15"/>
      <c r="P83" s="15"/>
      <c r="Q83" s="24"/>
    </row>
    <row r="84" spans="1:17" s="18" customFormat="1" ht="15.95" hidden="1" customHeight="1">
      <c r="A84" s="49"/>
      <c r="B84" s="6"/>
      <c r="C84" s="45">
        <f>SUM(Tabelle1324[[#This Row],[NOK]]+Tabelle1324[[#This Row],[OK]])</f>
        <v>0</v>
      </c>
      <c r="D84" s="22"/>
      <c r="E84" s="24"/>
      <c r="F84" s="30">
        <f>SUM(Tabelle1324[[#This Row],[1]:[7]])</f>
        <v>0</v>
      </c>
      <c r="G84" s="15"/>
      <c r="H84" s="15"/>
      <c r="I84" s="24"/>
      <c r="J84" s="15"/>
      <c r="K84" s="15"/>
      <c r="L84" s="15"/>
      <c r="M84" s="15"/>
      <c r="N84" s="15"/>
      <c r="O84" s="15"/>
      <c r="P84" s="15"/>
      <c r="Q84" s="24"/>
    </row>
    <row r="85" spans="1:17" s="18" customFormat="1" ht="15.95" hidden="1" customHeight="1">
      <c r="A85" s="49"/>
      <c r="B85" s="6"/>
      <c r="C85" s="45">
        <f>SUM(Tabelle1324[[#This Row],[NOK]]+Tabelle1324[[#This Row],[OK]])</f>
        <v>0</v>
      </c>
      <c r="D85" s="22"/>
      <c r="E85" s="24"/>
      <c r="F85" s="30">
        <f>SUM(Tabelle1324[[#This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hidden="1" customHeight="1">
      <c r="A86" s="49"/>
      <c r="B86" s="6"/>
      <c r="C86" s="45">
        <f>SUM(Tabelle1324[[#This Row],[NOK]]+Tabelle1324[[#This Row],[OK]])</f>
        <v>0</v>
      </c>
      <c r="D86" s="22"/>
      <c r="E86" s="24"/>
      <c r="F86" s="30">
        <f>SUM(Tabelle1324[[#This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s="18" customFormat="1" ht="15.95" hidden="1" customHeight="1">
      <c r="A87" s="49"/>
      <c r="B87" s="6"/>
      <c r="C87" s="45">
        <f>SUM(Tabelle1324[[#This Row],[NOK]]+Tabelle1324[[#This Row],[OK]])</f>
        <v>0</v>
      </c>
      <c r="D87" s="22"/>
      <c r="E87" s="24"/>
      <c r="F87" s="30">
        <f>SUM(Tabelle1324[[#This Row],[1]:[7]])</f>
        <v>0</v>
      </c>
      <c r="G87" s="5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hidden="1" customHeight="1">
      <c r="A88" s="49"/>
      <c r="B88" s="6"/>
      <c r="C88" s="45">
        <f>SUM(Tabelle1324[[#This Row],[NOK]]+Tabelle1324[[#This Row],[OK]])</f>
        <v>0</v>
      </c>
      <c r="D88" s="22"/>
      <c r="E88" s="24"/>
      <c r="F88" s="30">
        <f>SUM(Tabelle1324[[#This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hidden="1" customHeight="1">
      <c r="A89" s="49"/>
      <c r="B89" s="6"/>
      <c r="C89" s="45">
        <f>SUM(Tabelle1324[[#This Row],[NOK]]+Tabelle1324[[#This Row],[OK]])</f>
        <v>0</v>
      </c>
      <c r="D89" s="22"/>
      <c r="E89" s="24"/>
      <c r="F89" s="30">
        <f>SUM(Tabelle1324[[#This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hidden="1" customHeight="1">
      <c r="A90" s="49"/>
      <c r="B90" s="6"/>
      <c r="C90" s="45">
        <f>SUM(Tabelle1324[[#This Row],[NOK]]+Tabelle1324[[#This Row],[OK]])</f>
        <v>0</v>
      </c>
      <c r="D90" s="22"/>
      <c r="E90" s="24"/>
      <c r="F90" s="30">
        <f>SUM(Tabelle1324[[#This Row],[1]:[7]])</f>
        <v>0</v>
      </c>
      <c r="G90" s="15"/>
      <c r="H90" s="15"/>
      <c r="I90" s="24"/>
      <c r="J90" s="55"/>
      <c r="K90" s="15"/>
      <c r="L90" s="15"/>
      <c r="M90" s="15"/>
      <c r="N90" s="15"/>
      <c r="O90" s="15"/>
      <c r="P90" s="15"/>
      <c r="Q90" s="24"/>
    </row>
    <row r="91" spans="1:17" s="18" customFormat="1" ht="15.95" hidden="1" customHeight="1">
      <c r="A91" s="49"/>
      <c r="B91" s="6"/>
      <c r="C91" s="45">
        <f>SUM(Tabelle1324[[#This Row],[NOK]]+Tabelle1324[[#This Row],[OK]])</f>
        <v>0</v>
      </c>
      <c r="D91" s="22"/>
      <c r="E91" s="24"/>
      <c r="F91" s="30">
        <f>SUM(Tabelle1324[[#This Row],[1]:[7]])</f>
        <v>0</v>
      </c>
      <c r="G91" s="15"/>
      <c r="H91" s="15"/>
      <c r="I91" s="24"/>
      <c r="J91" s="55"/>
      <c r="K91" s="15"/>
      <c r="L91" s="15"/>
      <c r="M91" s="15"/>
      <c r="N91" s="15"/>
      <c r="O91" s="15"/>
      <c r="P91" s="15"/>
      <c r="Q91" s="24"/>
    </row>
    <row r="92" spans="1:17" s="18" customFormat="1" ht="15.95" hidden="1" customHeight="1">
      <c r="A92" s="49"/>
      <c r="B92" s="6"/>
      <c r="C92" s="45">
        <f>SUM(Tabelle1324[[#This Row],[NOK]]+Tabelle1324[[#This Row],[OK]])</f>
        <v>0</v>
      </c>
      <c r="D92" s="22"/>
      <c r="E92" s="24"/>
      <c r="F92" s="30">
        <f>SUM(Tabelle1324[[#This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hidden="1" customHeight="1">
      <c r="A93" s="49"/>
      <c r="B93" s="6"/>
      <c r="C93" s="45">
        <f>SUM(Tabelle1324[[#This Row],[NOK]]+Tabelle1324[[#This Row],[OK]])</f>
        <v>0</v>
      </c>
      <c r="D93" s="22"/>
      <c r="E93" s="24"/>
      <c r="F93" s="30">
        <f>SUM(Tabelle1324[[#This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8" customFormat="1" ht="15.95" hidden="1" customHeight="1">
      <c r="A94" s="49"/>
      <c r="B94" s="6"/>
      <c r="C94" s="45">
        <f>SUM(Tabelle1324[[#This Row],[NOK]]+Tabelle1324[[#This Row],[OK]])</f>
        <v>0</v>
      </c>
      <c r="D94" s="22"/>
      <c r="E94" s="24"/>
      <c r="F94" s="30">
        <f>SUM(Tabelle1324[[#This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hidden="1" customHeight="1">
      <c r="A95" s="49"/>
      <c r="B95" s="6"/>
      <c r="C95" s="45">
        <f>SUM(Tabelle1324[[#This Row],[NOK]]+Tabelle1324[[#This Row],[OK]])</f>
        <v>0</v>
      </c>
      <c r="D95" s="22"/>
      <c r="E95" s="24"/>
      <c r="F95" s="30">
        <f>SUM(Tabelle1324[[#This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hidden="1" customHeight="1">
      <c r="A96" s="49"/>
      <c r="B96" s="6"/>
      <c r="C96" s="45">
        <f>SUM(Tabelle1324[[#This Row],[NOK]]+Tabelle1324[[#This Row],[OK]])</f>
        <v>0</v>
      </c>
      <c r="D96" s="22"/>
      <c r="E96" s="24"/>
      <c r="F96" s="30">
        <f>SUM(Tabelle1324[[#This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hidden="1" customHeight="1">
      <c r="A97" s="49"/>
      <c r="B97" s="6"/>
      <c r="C97" s="45">
        <f>SUM(Tabelle1324[[#This Row],[NOK]]+Tabelle1324[[#This Row],[OK]])</f>
        <v>0</v>
      </c>
      <c r="D97" s="22"/>
      <c r="E97" s="24"/>
      <c r="F97" s="30">
        <f>SUM(Tabelle1324[[#This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hidden="1" customHeight="1">
      <c r="A98" s="49"/>
      <c r="B98" s="6"/>
      <c r="C98" s="45">
        <f>SUM(Tabelle1324[[#This Row],[NOK]]+Tabelle1324[[#This Row],[OK]])</f>
        <v>0</v>
      </c>
      <c r="D98" s="22"/>
      <c r="E98" s="24"/>
      <c r="F98" s="30">
        <f>SUM(Tabelle1324[[#This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hidden="1" customHeight="1">
      <c r="A99" s="49"/>
      <c r="B99" s="6"/>
      <c r="C99" s="45">
        <f>SUM(Tabelle1324[[#This Row],[NOK]]+Tabelle1324[[#This Row],[OK]])</f>
        <v>0</v>
      </c>
      <c r="D99" s="22"/>
      <c r="E99" s="24"/>
      <c r="F99" s="30">
        <f>SUM(Tabelle1324[[#This Row],[1]:[7]])</f>
        <v>0</v>
      </c>
      <c r="G99" s="5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8" customFormat="1" ht="15.95" hidden="1" customHeight="1">
      <c r="A100" s="49"/>
      <c r="B100" s="6"/>
      <c r="C100" s="45">
        <f>SUM(Tabelle1324[[#This Row],[NOK]]+Tabelle1324[[#This Row],[OK]])</f>
        <v>0</v>
      </c>
      <c r="D100" s="22"/>
      <c r="E100" s="24"/>
      <c r="F100" s="30">
        <f>SUM(Tabelle1324[[#This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hidden="1" customHeight="1">
      <c r="A101" s="33"/>
      <c r="B101" s="6"/>
      <c r="C101" s="45">
        <f>SUM(Tabelle1324[[#This Row],[NOK]]+Tabelle1324[[#This Row],[OK]])</f>
        <v>0</v>
      </c>
      <c r="D101" s="22"/>
      <c r="E101" s="24"/>
      <c r="F101" s="30">
        <f>SUM(Tabelle1324[[#This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hidden="1" customHeight="1">
      <c r="A102" s="33"/>
      <c r="B102" s="6"/>
      <c r="C102" s="51">
        <f>SUM(Tabelle1324[[#This Row],[OK]:[NOK]])</f>
        <v>0</v>
      </c>
      <c r="D102" s="22"/>
      <c r="E102" s="24"/>
      <c r="F102" s="30">
        <f>SUM(Tabelle1324[[#This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hidden="1" customHeight="1">
      <c r="A103" s="33"/>
      <c r="B103" s="6"/>
      <c r="C103" s="51">
        <f>SUM(Tabelle1324[[#This Row],[OK]:[NOK]])</f>
        <v>0</v>
      </c>
      <c r="D103" s="22"/>
      <c r="E103" s="24"/>
      <c r="F103" s="30">
        <f>SUM(Tabelle1324[[#This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hidden="1" customHeight="1">
      <c r="A104" s="33"/>
      <c r="B104" s="6"/>
      <c r="C104" s="51">
        <f>SUM(Tabelle1324[[#This Row],[OK]:[NOK]])</f>
        <v>0</v>
      </c>
      <c r="D104" s="22"/>
      <c r="E104" s="24"/>
      <c r="F104" s="30">
        <f>SUM(Tabelle1324[[#This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hidden="1" customHeight="1">
      <c r="A105" s="33"/>
      <c r="B105" s="6"/>
      <c r="C105" s="51">
        <f>SUM(Tabelle1324[[#This Row],[OK]:[NOK]])</f>
        <v>0</v>
      </c>
      <c r="D105" s="22"/>
      <c r="E105" s="24"/>
      <c r="F105" s="30">
        <f>SUM(Tabelle1324[[#This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hidden="1" customHeight="1">
      <c r="A106" s="33"/>
      <c r="B106" s="6"/>
      <c r="C106" s="51">
        <f>SUM(Tabelle1324[[#This Row],[OK]:[NOK]])</f>
        <v>0</v>
      </c>
      <c r="D106" s="22"/>
      <c r="E106" s="24"/>
      <c r="F106" s="30">
        <f>SUM(Tabelle1324[[#This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hidden="1" customHeight="1">
      <c r="A107" s="33"/>
      <c r="B107" s="6"/>
      <c r="C107" s="51">
        <f>SUM(Tabelle1324[[#This Row],[OK]:[NOK]])</f>
        <v>0</v>
      </c>
      <c r="D107" s="22"/>
      <c r="E107" s="24"/>
      <c r="F107" s="30">
        <f>SUM(Tabelle1324[[#This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hidden="1" customHeight="1">
      <c r="A108" s="33"/>
      <c r="B108" s="6"/>
      <c r="C108" s="51">
        <f>SUM(Tabelle1324[[#This Row],[OK]:[NOK]])</f>
        <v>0</v>
      </c>
      <c r="D108" s="22"/>
      <c r="E108" s="24"/>
      <c r="F108" s="30">
        <f>SUM(Tabelle1324[[#This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hidden="1" customHeight="1">
      <c r="A109" s="33"/>
      <c r="B109" s="6"/>
      <c r="C109" s="51">
        <f>SUM(Tabelle1324[[#This Row],[OK]:[NOK]])</f>
        <v>0</v>
      </c>
      <c r="D109" s="22"/>
      <c r="E109" s="24"/>
      <c r="F109" s="30">
        <f>SUM(Tabelle1324[[#This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hidden="1" customHeight="1">
      <c r="A110" s="33"/>
      <c r="B110" s="6"/>
      <c r="C110" s="51">
        <f>SUM(Tabelle1324[[#This Row],[OK]:[NOK]])</f>
        <v>0</v>
      </c>
      <c r="D110" s="22"/>
      <c r="E110" s="24"/>
      <c r="F110" s="30">
        <f>SUM(Tabelle1324[[#This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hidden="1" customHeight="1">
      <c r="A111" s="33"/>
      <c r="B111" s="6"/>
      <c r="C111" s="51">
        <f>SUM(Tabelle1324[[#This Row],[OK]:[NOK]])</f>
        <v>0</v>
      </c>
      <c r="D111" s="22"/>
      <c r="E111" s="24"/>
      <c r="F111" s="30">
        <f>SUM(Tabelle1324[[#This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hidden="1" customHeight="1">
      <c r="A112" s="33"/>
      <c r="B112" s="6"/>
      <c r="C112" s="51">
        <f>SUM(Tabelle1324[[#This Row],[OK]:[NOK]])</f>
        <v>0</v>
      </c>
      <c r="D112" s="22"/>
      <c r="E112" s="24"/>
      <c r="F112" s="30">
        <f>SUM(Tabelle1324[[#This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hidden="1" customHeight="1">
      <c r="A113" s="33"/>
      <c r="B113" s="6"/>
      <c r="C113" s="51">
        <f>SUM(Tabelle1324[[#This Row],[OK]:[NOK]])</f>
        <v>0</v>
      </c>
      <c r="D113" s="22"/>
      <c r="E113" s="24"/>
      <c r="F113" s="30">
        <f>SUM(Tabelle1324[[#This Row],[1]:[7]])</f>
        <v>0</v>
      </c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hidden="1" customHeight="1">
      <c r="A114" s="33"/>
      <c r="B114" s="6"/>
      <c r="C114" s="51">
        <f>SUM(Tabelle1324[[#This Row],[OK]:[NOK]])</f>
        <v>0</v>
      </c>
      <c r="D114" s="22"/>
      <c r="E114" s="24"/>
      <c r="F114" s="30">
        <f>SUM(Tabelle1324[[#This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hidden="1" customHeight="1">
      <c r="A115" s="33"/>
      <c r="B115" s="6"/>
      <c r="C115" s="51">
        <f>SUM(Tabelle1324[[#This Row],[OK]:[NOK]])</f>
        <v>0</v>
      </c>
      <c r="D115" s="22"/>
      <c r="E115" s="24"/>
      <c r="F115" s="30">
        <f>SUM(Tabelle1324[[#This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hidden="1" customHeight="1">
      <c r="A116" s="33"/>
      <c r="B116" s="6"/>
      <c r="C116" s="51">
        <f>SUM(Tabelle1324[[#This Row],[OK]:[NOK]])</f>
        <v>0</v>
      </c>
      <c r="D116" s="22"/>
      <c r="E116" s="24"/>
      <c r="F116" s="30">
        <f>SUM(Tabelle1324[[#This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hidden="1" customHeight="1">
      <c r="A117" s="33"/>
      <c r="B117" s="6"/>
      <c r="C117" s="51">
        <f>SUM(Tabelle1324[[#This Row],[OK]:[NOK]])</f>
        <v>0</v>
      </c>
      <c r="D117" s="22"/>
      <c r="E117" s="24"/>
      <c r="F117" s="30">
        <f>SUM(Tabelle1324[[#This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hidden="1" customHeight="1">
      <c r="A118" s="33"/>
      <c r="B118" s="6"/>
      <c r="C118" s="51">
        <f>SUM(Tabelle1324[[#This Row],[OK]:[NOK]])</f>
        <v>0</v>
      </c>
      <c r="D118" s="22"/>
      <c r="E118" s="24"/>
      <c r="F118" s="30">
        <f>SUM(Tabelle1324[[#This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hidden="1" customHeight="1">
      <c r="A119" s="33"/>
      <c r="B119" s="6"/>
      <c r="C119" s="51">
        <f>SUM(Tabelle1324[[#This Row],[OK]:[NOK]])</f>
        <v>0</v>
      </c>
      <c r="D119" s="22"/>
      <c r="E119" s="24"/>
      <c r="F119" s="30">
        <f>SUM(Tabelle1324[[#This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hidden="1" customHeight="1">
      <c r="A120" s="33"/>
      <c r="B120" s="6"/>
      <c r="C120" s="51">
        <f>SUM(Tabelle1324[[#This Row],[OK]:[NOK]])</f>
        <v>0</v>
      </c>
      <c r="D120" s="22"/>
      <c r="E120" s="24"/>
      <c r="F120" s="30">
        <f>SUM(Tabelle1324[[#This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hidden="1" customHeight="1">
      <c r="A121" s="33"/>
      <c r="B121" s="6"/>
      <c r="C121" s="51">
        <f>SUM(Tabelle1324[[#This Row],[OK]:[NOK]])</f>
        <v>0</v>
      </c>
      <c r="D121" s="22"/>
      <c r="E121" s="24"/>
      <c r="F121" s="30">
        <f>SUM(Tabelle1324[[#This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hidden="1" customHeight="1">
      <c r="A122" s="33"/>
      <c r="B122" s="6"/>
      <c r="C122" s="51">
        <f>SUM(Tabelle1324[[#This Row],[OK]:[NOK]])</f>
        <v>0</v>
      </c>
      <c r="D122" s="22"/>
      <c r="E122" s="24"/>
      <c r="F122" s="30">
        <f>SUM(Tabelle1324[[#This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hidden="1" customHeight="1">
      <c r="A123" s="33"/>
      <c r="B123" s="6"/>
      <c r="C123" s="51">
        <f>SUM(Tabelle1324[[#This Row],[OK]:[NOK]])</f>
        <v>0</v>
      </c>
      <c r="D123" s="22"/>
      <c r="E123" s="24"/>
      <c r="F123" s="30">
        <f>SUM(Tabelle1324[[#This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hidden="1" customHeight="1">
      <c r="A124" s="33"/>
      <c r="B124" s="6"/>
      <c r="C124" s="51">
        <f>SUM(Tabelle1324[[#This Row],[OK]:[NOK]])</f>
        <v>0</v>
      </c>
      <c r="D124" s="22"/>
      <c r="E124" s="24"/>
      <c r="F124" s="30">
        <f>SUM(Tabelle1324[[#This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hidden="1" customHeight="1">
      <c r="A125" s="33"/>
      <c r="B125" s="6"/>
      <c r="C125" s="51">
        <f>SUM(Tabelle1324[[#This Row],[OK]:[NOK]])</f>
        <v>0</v>
      </c>
      <c r="D125" s="22"/>
      <c r="E125" s="24"/>
      <c r="F125" s="30">
        <f>SUM(Tabelle1324[[#This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hidden="1" customHeight="1">
      <c r="A126" s="33"/>
      <c r="B126" s="6"/>
      <c r="C126" s="51">
        <f>SUM(Tabelle1324[[#This Row],[OK]:[NOK]])</f>
        <v>0</v>
      </c>
      <c r="D126" s="22"/>
      <c r="E126" s="24"/>
      <c r="F126" s="30">
        <f>SUM(Tabelle1324[[#This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hidden="1" customHeight="1">
      <c r="A127" s="33"/>
      <c r="B127" s="6"/>
      <c r="C127" s="51">
        <f>SUM(Tabelle1324[[#This Row],[OK]:[NOK]])</f>
        <v>0</v>
      </c>
      <c r="D127" s="22"/>
      <c r="E127" s="24"/>
      <c r="F127" s="30">
        <f>SUM(Tabelle1324[[#This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hidden="1" customHeight="1">
      <c r="A128" s="33"/>
      <c r="B128" s="6"/>
      <c r="C128" s="51">
        <f>SUM(Tabelle1324[[#This Row],[OK]:[NOK]])</f>
        <v>0</v>
      </c>
      <c r="D128" s="22"/>
      <c r="E128" s="24"/>
      <c r="F128" s="30">
        <f>SUM(Tabelle1324[[#This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hidden="1" customHeight="1">
      <c r="A129" s="33"/>
      <c r="B129" s="6"/>
      <c r="C129" s="51">
        <f>SUM(Tabelle1324[[#This Row],[OK]:[NOK]])</f>
        <v>0</v>
      </c>
      <c r="D129" s="22"/>
      <c r="E129" s="24"/>
      <c r="F129" s="30">
        <f>SUM(Tabelle1324[[#This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hidden="1" customHeight="1">
      <c r="A130" s="33"/>
      <c r="B130" s="6"/>
      <c r="C130" s="51">
        <f>SUM(Tabelle1324[[#This Row],[OK]:[NOK]])</f>
        <v>0</v>
      </c>
      <c r="D130" s="22"/>
      <c r="E130" s="24"/>
      <c r="F130" s="30">
        <f>SUM(Tabelle1324[[#This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hidden="1" customHeight="1">
      <c r="A131" s="33"/>
      <c r="B131" s="6"/>
      <c r="C131" s="51">
        <f>SUM(Tabelle1324[[#This Row],[OK]:[NOK]])</f>
        <v>0</v>
      </c>
      <c r="D131" s="22"/>
      <c r="E131" s="24"/>
      <c r="F131" s="30">
        <f>SUM(Tabelle1324[[#This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hidden="1" customHeight="1">
      <c r="A132" s="33"/>
      <c r="B132" s="6"/>
      <c r="C132" s="51">
        <f>SUM(Tabelle1324[[#This Row],[OK]:[NOK]])</f>
        <v>0</v>
      </c>
      <c r="D132" s="22"/>
      <c r="E132" s="24"/>
      <c r="F132" s="30">
        <f>SUM(Tabelle1324[[#This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hidden="1" customHeight="1">
      <c r="A133" s="33"/>
      <c r="B133" s="6"/>
      <c r="C133" s="51">
        <f>SUM(Tabelle1324[[#This Row],[OK]:[NOK]])</f>
        <v>0</v>
      </c>
      <c r="D133" s="22"/>
      <c r="E133" s="24"/>
      <c r="F133" s="30">
        <f>SUM(Tabelle1324[[#This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hidden="1" customHeight="1">
      <c r="A134" s="33"/>
      <c r="B134" s="6"/>
      <c r="C134" s="51">
        <f>SUM(Tabelle1324[[#This Row],[OK]:[NOK]])</f>
        <v>0</v>
      </c>
      <c r="D134" s="22"/>
      <c r="E134" s="24"/>
      <c r="F134" s="30">
        <f>SUM(Tabelle1324[[#This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hidden="1" customHeight="1">
      <c r="A135" s="33"/>
      <c r="B135" s="6"/>
      <c r="C135" s="51">
        <f>SUM(Tabelle1324[[#This Row],[OK]:[NOK]])</f>
        <v>0</v>
      </c>
      <c r="D135" s="22"/>
      <c r="E135" s="24"/>
      <c r="F135" s="30">
        <f>SUM(Tabelle1324[[#This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hidden="1" customHeight="1">
      <c r="A136" s="33"/>
      <c r="B136" s="6"/>
      <c r="C136" s="51">
        <f>SUM(Tabelle1324[[#This Row],[OK]:[NOK]])</f>
        <v>0</v>
      </c>
      <c r="D136" s="22"/>
      <c r="E136" s="24"/>
      <c r="F136" s="30">
        <f>SUM(Tabelle1324[[#This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hidden="1" customHeight="1">
      <c r="A137" s="33"/>
      <c r="B137" s="6"/>
      <c r="C137" s="51">
        <f>SUM(Tabelle1324[[#This Row],[OK]:[NOK]])</f>
        <v>0</v>
      </c>
      <c r="D137" s="22"/>
      <c r="E137" s="24"/>
      <c r="F137" s="30">
        <f>SUM(Tabelle1324[[#This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hidden="1" customHeight="1">
      <c r="A138" s="33"/>
      <c r="B138" s="6"/>
      <c r="C138" s="51">
        <f>SUM(Tabelle1324[[#This Row],[OK]:[NOK]])</f>
        <v>0</v>
      </c>
      <c r="D138" s="22"/>
      <c r="E138" s="24"/>
      <c r="F138" s="30">
        <f>SUM(Tabelle1324[[#This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hidden="1" customHeight="1">
      <c r="A139" s="33"/>
      <c r="B139" s="6"/>
      <c r="C139" s="51">
        <f>SUM(Tabelle1324[[#This Row],[OK]:[NOK]])</f>
        <v>0</v>
      </c>
      <c r="D139" s="22"/>
      <c r="E139" s="24"/>
      <c r="F139" s="30">
        <f>SUM(Tabelle1324[[#This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hidden="1" customHeight="1">
      <c r="A140" s="33"/>
      <c r="B140" s="6"/>
      <c r="C140" s="51">
        <f>SUM(Tabelle1324[[#This Row],[OK]:[NOK]])</f>
        <v>0</v>
      </c>
      <c r="D140" s="22"/>
      <c r="E140" s="24"/>
      <c r="F140" s="30">
        <f>SUM(Tabelle1324[[#This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hidden="1" customHeight="1">
      <c r="A141" s="33"/>
      <c r="B141" s="6"/>
      <c r="C141" s="51">
        <f>SUM(Tabelle1324[[#This Row],[OK]:[NOK]])</f>
        <v>0</v>
      </c>
      <c r="D141" s="22"/>
      <c r="E141" s="24"/>
      <c r="F141" s="30">
        <f>SUM(Tabelle1324[[#This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hidden="1" customHeight="1">
      <c r="A142" s="33"/>
      <c r="B142" s="6"/>
      <c r="C142" s="51">
        <f>SUM(Tabelle1324[[#This Row],[OK]:[NOK]])</f>
        <v>0</v>
      </c>
      <c r="D142" s="22"/>
      <c r="E142" s="24"/>
      <c r="F142" s="30">
        <f>SUM(Tabelle1324[[#This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hidden="1" customHeight="1">
      <c r="A143" s="33"/>
      <c r="B143" s="6"/>
      <c r="C143" s="51">
        <f>SUM(Tabelle1324[[#This Row],[OK]:[NOK]])</f>
        <v>0</v>
      </c>
      <c r="D143" s="22"/>
      <c r="E143" s="24"/>
      <c r="F143" s="30">
        <f>SUM(Tabelle1324[[#This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hidden="1" customHeight="1">
      <c r="A144" s="33"/>
      <c r="B144" s="6"/>
      <c r="C144" s="51">
        <f>SUM(Tabelle1324[[#This Row],[OK]:[NOK]])</f>
        <v>0</v>
      </c>
      <c r="D144" s="22"/>
      <c r="E144" s="24"/>
      <c r="F144" s="30">
        <f>SUM(Tabelle1324[[#This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hidden="1" customHeight="1">
      <c r="A145" s="33"/>
      <c r="B145" s="6"/>
      <c r="C145" s="51">
        <f>SUM(Tabelle1324[[#This Row],[OK]:[NOK]])</f>
        <v>0</v>
      </c>
      <c r="D145" s="22"/>
      <c r="E145" s="24"/>
      <c r="F145" s="30">
        <f>SUM(Tabelle1324[[#This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hidden="1" customHeight="1">
      <c r="A146" s="33"/>
      <c r="B146" s="6"/>
      <c r="C146" s="51">
        <f>SUM(Tabelle1324[[#This Row],[OK]:[NOK]])</f>
        <v>0</v>
      </c>
      <c r="D146" s="22"/>
      <c r="E146" s="24"/>
      <c r="F146" s="30">
        <f>SUM(Tabelle1324[[#This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hidden="1" customHeight="1">
      <c r="A147" s="33"/>
      <c r="B147" s="6"/>
      <c r="C147" s="51">
        <f>SUM(Tabelle1324[[#This Row],[OK]:[NOK]])</f>
        <v>0</v>
      </c>
      <c r="D147" s="22"/>
      <c r="E147" s="24"/>
      <c r="F147" s="30">
        <f>SUM(Tabelle1324[[#This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hidden="1" customHeight="1">
      <c r="A148" s="33"/>
      <c r="B148" s="6"/>
      <c r="C148" s="51">
        <f>SUM(Tabelle1324[[#This Row],[OK]:[NOK]])</f>
        <v>0</v>
      </c>
      <c r="D148" s="22"/>
      <c r="E148" s="24"/>
      <c r="F148" s="30">
        <f>SUM(Tabelle1324[[#This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hidden="1" customHeight="1">
      <c r="A149" s="33"/>
      <c r="B149" s="6"/>
      <c r="C149" s="51">
        <f>SUM(Tabelle1324[[#This Row],[OK]:[NOK]])</f>
        <v>0</v>
      </c>
      <c r="D149" s="22"/>
      <c r="E149" s="24"/>
      <c r="F149" s="30">
        <f>SUM(Tabelle1324[[#This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hidden="1" customHeight="1">
      <c r="A150" s="33"/>
      <c r="B150" s="6"/>
      <c r="C150" s="51">
        <f>SUM(Tabelle1324[[#This Row],[OK]:[NOK]])</f>
        <v>0</v>
      </c>
      <c r="D150" s="22"/>
      <c r="E150" s="24"/>
      <c r="F150" s="30">
        <f>SUM(Tabelle1324[[#This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hidden="1" customHeight="1">
      <c r="A151" s="33"/>
      <c r="B151" s="6"/>
      <c r="C151" s="51">
        <f>SUM(Tabelle1324[[#This Row],[OK]:[NOK]])</f>
        <v>0</v>
      </c>
      <c r="D151" s="22"/>
      <c r="E151" s="24"/>
      <c r="F151" s="30">
        <f>SUM(Tabelle1324[[#This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hidden="1" customHeight="1">
      <c r="A152" s="33"/>
      <c r="B152" s="6"/>
      <c r="C152" s="51">
        <f>SUM(Tabelle1324[[#This Row],[OK]:[NOK]])</f>
        <v>0</v>
      </c>
      <c r="D152" s="22"/>
      <c r="E152" s="24"/>
      <c r="F152" s="30">
        <f>SUM(Tabelle1324[[#This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hidden="1" customHeight="1">
      <c r="A153" s="33"/>
      <c r="B153" s="6"/>
      <c r="C153" s="51">
        <f>SUM(Tabelle1324[[#This Row],[OK]:[NOK]])</f>
        <v>0</v>
      </c>
      <c r="D153" s="22"/>
      <c r="E153" s="24"/>
      <c r="F153" s="30">
        <f>SUM(Tabelle1324[[#This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hidden="1" customHeight="1">
      <c r="A154" s="33"/>
      <c r="B154" s="6"/>
      <c r="C154" s="51">
        <f>SUM(Tabelle1324[[#This Row],[OK]:[NOK]])</f>
        <v>0</v>
      </c>
      <c r="D154" s="22"/>
      <c r="E154" s="24"/>
      <c r="F154" s="30">
        <f>SUM(Tabelle1324[[#This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hidden="1" customHeight="1">
      <c r="A155" s="33"/>
      <c r="B155" s="6"/>
      <c r="C155" s="51">
        <f>SUM(Tabelle1324[[#This Row],[OK]:[NOK]])</f>
        <v>0</v>
      </c>
      <c r="D155" s="22"/>
      <c r="E155" s="24"/>
      <c r="F155" s="30">
        <f>SUM(Tabelle1324[[#This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hidden="1" customHeight="1">
      <c r="A156" s="33"/>
      <c r="B156" s="6"/>
      <c r="C156" s="51">
        <f>SUM(Tabelle1324[[#This Row],[OK]:[NOK]])</f>
        <v>0</v>
      </c>
      <c r="D156" s="22"/>
      <c r="E156" s="24"/>
      <c r="F156" s="30">
        <f>SUM(Tabelle1324[[#This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hidden="1" customHeight="1">
      <c r="A157" s="33"/>
      <c r="B157" s="6"/>
      <c r="C157" s="51">
        <f>SUM(Tabelle1324[[#This Row],[OK]:[NOK]])</f>
        <v>0</v>
      </c>
      <c r="D157" s="22"/>
      <c r="E157" s="24"/>
      <c r="F157" s="30">
        <f>SUM(Tabelle1324[[#This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hidden="1" customHeight="1">
      <c r="A158" s="33"/>
      <c r="B158" s="6"/>
      <c r="C158" s="51">
        <f>SUM(Tabelle1324[[#This Row],[OK]:[NOK]])</f>
        <v>0</v>
      </c>
      <c r="D158" s="22"/>
      <c r="E158" s="24"/>
      <c r="F158" s="30">
        <f>SUM(Tabelle1324[[#This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hidden="1" customHeight="1">
      <c r="A159" s="33"/>
      <c r="B159" s="6"/>
      <c r="C159" s="51">
        <f>SUM(Tabelle1324[[#This Row],[OK]:[NOK]])</f>
        <v>0</v>
      </c>
      <c r="D159" s="22"/>
      <c r="E159" s="24"/>
      <c r="F159" s="30">
        <f>SUM(Tabelle1324[[#This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hidden="1" customHeight="1">
      <c r="A160" s="33"/>
      <c r="B160" s="6"/>
      <c r="C160" s="51">
        <f>SUM(Tabelle1324[[#This Row],[OK]:[NOK]])</f>
        <v>0</v>
      </c>
      <c r="D160" s="22"/>
      <c r="E160" s="24"/>
      <c r="F160" s="30">
        <f>SUM(Tabelle1324[[#This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hidden="1" customHeight="1">
      <c r="A161" s="33"/>
      <c r="B161" s="6"/>
      <c r="C161" s="51">
        <f>SUM(Tabelle1324[[#This Row],[OK]:[NOK]])</f>
        <v>0</v>
      </c>
      <c r="D161" s="22"/>
      <c r="E161" s="24"/>
      <c r="F161" s="30">
        <f>SUM(Tabelle1324[[#This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hidden="1" customHeight="1">
      <c r="A162" s="33"/>
      <c r="B162" s="6"/>
      <c r="C162" s="51">
        <f>SUM(Tabelle1324[[#This Row],[OK]:[NOK]])</f>
        <v>0</v>
      </c>
      <c r="D162" s="22"/>
      <c r="E162" s="24"/>
      <c r="F162" s="30">
        <f>SUM(Tabelle1324[[#This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hidden="1" customHeight="1">
      <c r="A163" s="33"/>
      <c r="B163" s="6"/>
      <c r="C163" s="51">
        <f>SUM(Tabelle1324[[#This Row],[OK]:[NOK]])</f>
        <v>0</v>
      </c>
      <c r="D163" s="22"/>
      <c r="E163" s="24"/>
      <c r="F163" s="30">
        <f>SUM(Tabelle1324[[#This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hidden="1" customHeight="1">
      <c r="A164" s="33"/>
      <c r="B164" s="6"/>
      <c r="C164" s="51">
        <f>SUM(Tabelle1324[[#This Row],[OK]:[NOK]])</f>
        <v>0</v>
      </c>
      <c r="D164" s="22"/>
      <c r="E164" s="24"/>
      <c r="F164" s="30">
        <f>SUM(Tabelle1324[[#This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hidden="1" customHeight="1">
      <c r="A165" s="33"/>
      <c r="B165" s="6"/>
      <c r="C165" s="51">
        <f>SUM(Tabelle1324[[#This Row],[OK]:[NOK]])</f>
        <v>0</v>
      </c>
      <c r="D165" s="22"/>
      <c r="E165" s="24"/>
      <c r="F165" s="30">
        <f>SUM(Tabelle1324[[#This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hidden="1" customHeight="1">
      <c r="A166" s="33"/>
      <c r="B166" s="6"/>
      <c r="C166" s="51">
        <f>SUM(Tabelle1324[[#This Row],[OK]:[NOK]])</f>
        <v>0</v>
      </c>
      <c r="D166" s="22"/>
      <c r="E166" s="24"/>
      <c r="F166" s="30">
        <f>SUM(Tabelle1324[[#This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hidden="1" customHeight="1">
      <c r="A167" s="33"/>
      <c r="B167" s="6"/>
      <c r="C167" s="51">
        <f>SUM(Tabelle1324[[#This Row],[OK]:[NOK]])</f>
        <v>0</v>
      </c>
      <c r="D167" s="22"/>
      <c r="E167" s="24"/>
      <c r="F167" s="30">
        <f>SUM(Tabelle1324[[#This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hidden="1" customHeight="1">
      <c r="A168" s="33"/>
      <c r="B168" s="6"/>
      <c r="C168" s="51">
        <f>SUM(Tabelle1324[[#This Row],[OK]:[NOK]])</f>
        <v>0</v>
      </c>
      <c r="D168" s="22"/>
      <c r="E168" s="24"/>
      <c r="F168" s="30">
        <f>SUM(Tabelle1324[[#This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hidden="1" customHeight="1">
      <c r="A169" s="33"/>
      <c r="B169" s="6"/>
      <c r="C169" s="51">
        <f>SUM(Tabelle1324[[#This Row],[OK]:[NOK]])</f>
        <v>0</v>
      </c>
      <c r="D169" s="22"/>
      <c r="E169" s="24"/>
      <c r="F169" s="30">
        <f>SUM(Tabelle1324[[#This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hidden="1" customHeight="1">
      <c r="A170" s="33"/>
      <c r="B170" s="6"/>
      <c r="C170" s="51">
        <f>SUM(Tabelle1324[[#This Row],[OK]:[NOK]])</f>
        <v>0</v>
      </c>
      <c r="D170" s="22"/>
      <c r="E170" s="24"/>
      <c r="F170" s="30">
        <f>SUM(Tabelle1324[[#This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hidden="1" customHeight="1">
      <c r="A171" s="33"/>
      <c r="B171" s="6"/>
      <c r="C171" s="51">
        <f>SUM(Tabelle1324[[#This Row],[OK]:[NOK]])</f>
        <v>0</v>
      </c>
      <c r="D171" s="22"/>
      <c r="E171" s="24"/>
      <c r="F171" s="30">
        <f>SUM(Tabelle1324[[#This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hidden="1" customHeight="1">
      <c r="A172" s="33"/>
      <c r="B172" s="6"/>
      <c r="C172" s="51">
        <f>SUM(Tabelle1324[[#This Row],[OK]:[NOK]])</f>
        <v>0</v>
      </c>
      <c r="D172" s="22"/>
      <c r="E172" s="24"/>
      <c r="F172" s="30">
        <f>SUM(Tabelle1324[[#This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hidden="1" customHeight="1">
      <c r="A173" s="33"/>
      <c r="B173" s="6"/>
      <c r="C173" s="51">
        <f>SUM(Tabelle1324[[#This Row],[OK]:[NOK]])</f>
        <v>0</v>
      </c>
      <c r="D173" s="22"/>
      <c r="E173" s="24"/>
      <c r="F173" s="30">
        <f>SUM(Tabelle1324[[#This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hidden="1" customHeight="1">
      <c r="A174" s="33"/>
      <c r="B174" s="6"/>
      <c r="C174" s="51">
        <f>SUM(Tabelle1324[[#This Row],[OK]:[NOK]])</f>
        <v>0</v>
      </c>
      <c r="D174" s="22"/>
      <c r="E174" s="24"/>
      <c r="F174" s="30">
        <f>SUM(Tabelle1324[[#This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hidden="1" customHeight="1">
      <c r="A175" s="33"/>
      <c r="B175" s="6"/>
      <c r="C175" s="51">
        <f>SUM(Tabelle1324[[#This Row],[OK]:[NOK]])</f>
        <v>0</v>
      </c>
      <c r="D175" s="22"/>
      <c r="E175" s="24"/>
      <c r="F175" s="30">
        <f>SUM(Tabelle1324[[#This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hidden="1" customHeight="1">
      <c r="A176" s="33"/>
      <c r="B176" s="6"/>
      <c r="C176" s="51">
        <f>SUM(Tabelle1324[[#This Row],[OK]:[NOK]])</f>
        <v>0</v>
      </c>
      <c r="D176" s="22"/>
      <c r="E176" s="24"/>
      <c r="F176" s="30">
        <f>SUM(Tabelle1324[[#This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hidden="1" customHeight="1">
      <c r="A177" s="33"/>
      <c r="B177" s="6"/>
      <c r="C177" s="51">
        <f>SUM(Tabelle1324[[#This Row],[OK]:[NOK]])</f>
        <v>0</v>
      </c>
      <c r="D177" s="22"/>
      <c r="E177" s="24"/>
      <c r="F177" s="30">
        <f>SUM(Tabelle1324[[#This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hidden="1" customHeight="1">
      <c r="A178" s="33"/>
      <c r="B178" s="6"/>
      <c r="C178" s="51">
        <f>SUM(Tabelle1324[[#This Row],[OK]:[NOK]])</f>
        <v>0</v>
      </c>
      <c r="D178" s="22"/>
      <c r="E178" s="24"/>
      <c r="F178" s="30">
        <f>SUM(Tabelle1324[[#This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hidden="1" customHeight="1">
      <c r="A179" s="33"/>
      <c r="B179" s="6"/>
      <c r="C179" s="51">
        <f>SUM(Tabelle1324[[#This Row],[OK]:[NOK]])</f>
        <v>0</v>
      </c>
      <c r="D179" s="22"/>
      <c r="E179" s="24"/>
      <c r="F179" s="30">
        <f>SUM(Tabelle1324[[#This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hidden="1" customHeight="1">
      <c r="A180" s="33"/>
      <c r="B180" s="6"/>
      <c r="C180" s="51">
        <f>SUM(Tabelle1324[[#This Row],[OK]:[NOK]])</f>
        <v>0</v>
      </c>
      <c r="D180" s="22"/>
      <c r="E180" s="24"/>
      <c r="F180" s="30">
        <f>SUM(Tabelle1324[[#This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hidden="1" customHeight="1">
      <c r="A181" s="33"/>
      <c r="B181" s="6"/>
      <c r="C181" s="51">
        <f>SUM(Tabelle1324[[#This Row],[OK]:[NOK]])</f>
        <v>0</v>
      </c>
      <c r="D181" s="22"/>
      <c r="E181" s="24"/>
      <c r="F181" s="30">
        <f>SUM(Tabelle1324[[#This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hidden="1" customHeight="1">
      <c r="A182" s="33"/>
      <c r="B182" s="6"/>
      <c r="C182" s="51">
        <f>SUM(Tabelle1324[[#This Row],[OK]:[NOK]])</f>
        <v>0</v>
      </c>
      <c r="D182" s="22"/>
      <c r="E182" s="24"/>
      <c r="F182" s="30">
        <f>SUM(Tabelle1324[[#This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hidden="1" customHeight="1">
      <c r="A183" s="33"/>
      <c r="B183" s="6"/>
      <c r="C183" s="51">
        <f>SUM(Tabelle1324[[#This Row],[OK]:[NOK]])</f>
        <v>0</v>
      </c>
      <c r="D183" s="22"/>
      <c r="E183" s="24"/>
      <c r="F183" s="30">
        <f>SUM(Tabelle1324[[#This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hidden="1" customHeight="1">
      <c r="A184" s="33"/>
      <c r="B184" s="6"/>
      <c r="C184" s="51">
        <f>SUM(Tabelle1324[[#This Row],[OK]:[NOK]])</f>
        <v>0</v>
      </c>
      <c r="D184" s="22"/>
      <c r="E184" s="24"/>
      <c r="F184" s="30">
        <f>SUM(Tabelle1324[[#This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hidden="1" customHeight="1">
      <c r="A185" s="33"/>
      <c r="B185" s="6"/>
      <c r="C185" s="51">
        <f>SUM(Tabelle1324[[#This Row],[OK]:[NOK]])</f>
        <v>0</v>
      </c>
      <c r="D185" s="22"/>
      <c r="E185" s="24"/>
      <c r="F185" s="30">
        <f>SUM(Tabelle1324[[#This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hidden="1" customHeight="1">
      <c r="A186" s="33"/>
      <c r="B186" s="6"/>
      <c r="C186" s="51">
        <f>SUM(Tabelle1324[[#This Row],[OK]:[NOK]])</f>
        <v>0</v>
      </c>
      <c r="D186" s="22"/>
      <c r="E186" s="24"/>
      <c r="F186" s="30">
        <f>SUM(Tabelle1324[[#This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hidden="1" customHeight="1">
      <c r="A187" s="33"/>
      <c r="B187" s="6"/>
      <c r="C187" s="51">
        <f>SUM(Tabelle1324[[#This Row],[OK]:[NOK]])</f>
        <v>0</v>
      </c>
      <c r="D187" s="22"/>
      <c r="E187" s="24"/>
      <c r="F187" s="30">
        <f>SUM(Tabelle1324[[#This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hidden="1" customHeight="1">
      <c r="A188" s="33"/>
      <c r="B188" s="6"/>
      <c r="C188" s="51">
        <f>SUM(Tabelle1324[[#This Row],[OK]:[NOK]])</f>
        <v>0</v>
      </c>
      <c r="D188" s="22"/>
      <c r="E188" s="24"/>
      <c r="F188" s="30">
        <f>SUM(Tabelle1324[[#This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hidden="1" customHeight="1">
      <c r="A189" s="33"/>
      <c r="B189" s="6"/>
      <c r="C189" s="51">
        <f>SUM(Tabelle1324[[#This Row],[OK]:[NOK]])</f>
        <v>0</v>
      </c>
      <c r="D189" s="22"/>
      <c r="E189" s="24"/>
      <c r="F189" s="30">
        <f>SUM(Tabelle1324[[#This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hidden="1" customHeight="1">
      <c r="A190" s="33"/>
      <c r="B190" s="6"/>
      <c r="C190" s="51">
        <f>SUM(Tabelle1324[[#This Row],[OK]:[NOK]])</f>
        <v>0</v>
      </c>
      <c r="D190" s="22"/>
      <c r="E190" s="24"/>
      <c r="F190" s="30">
        <f>SUM(Tabelle1324[[#This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hidden="1" customHeight="1">
      <c r="A191" s="33"/>
      <c r="B191" s="6"/>
      <c r="C191" s="51">
        <f>SUM(Tabelle1324[[#This Row],[OK]:[NOK]])</f>
        <v>0</v>
      </c>
      <c r="D191" s="22"/>
      <c r="E191" s="24"/>
      <c r="F191" s="30">
        <f>SUM(Tabelle1324[[#This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hidden="1" customHeight="1">
      <c r="A192" s="33"/>
      <c r="B192" s="6"/>
      <c r="C192" s="51">
        <f>SUM(Tabelle1324[[#This Row],[OK]:[NOK]])</f>
        <v>0</v>
      </c>
      <c r="D192" s="22"/>
      <c r="E192" s="24"/>
      <c r="F192" s="30">
        <f>SUM(Tabelle1324[[#This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hidden="1" customHeight="1">
      <c r="A193" s="33"/>
      <c r="B193" s="6"/>
      <c r="C193" s="51">
        <f>SUM(Tabelle1324[[#This Row],[OK]:[NOK]])</f>
        <v>0</v>
      </c>
      <c r="D193" s="22"/>
      <c r="E193" s="24"/>
      <c r="F193" s="30">
        <f>SUM(Tabelle1324[[#This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hidden="1" customHeight="1">
      <c r="A194" s="33"/>
      <c r="B194" s="6"/>
      <c r="C194" s="51">
        <f>SUM(Tabelle1324[[#This Row],[OK]:[NOK]])</f>
        <v>0</v>
      </c>
      <c r="D194" s="22"/>
      <c r="E194" s="24"/>
      <c r="F194" s="30">
        <f>SUM(Tabelle1324[[#This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hidden="1" customHeight="1">
      <c r="A195" s="33"/>
      <c r="B195" s="6"/>
      <c r="C195" s="51">
        <f>SUM(Tabelle1324[[#This Row],[OK]:[NOK]])</f>
        <v>0</v>
      </c>
      <c r="D195" s="22"/>
      <c r="E195" s="24"/>
      <c r="F195" s="30">
        <f>SUM(Tabelle1324[[#This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hidden="1" customHeight="1">
      <c r="A196" s="33"/>
      <c r="B196" s="6"/>
      <c r="C196" s="51">
        <f>SUM(Tabelle1324[[#This Row],[OK]:[NOK]])</f>
        <v>0</v>
      </c>
      <c r="D196" s="22"/>
      <c r="E196" s="24"/>
      <c r="F196" s="30">
        <f>SUM(Tabelle1324[[#This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hidden="1" customHeight="1">
      <c r="A197" s="33"/>
      <c r="B197" s="6"/>
      <c r="C197" s="51">
        <f>SUM(Tabelle1324[[#This Row],[OK]:[NOK]])</f>
        <v>0</v>
      </c>
      <c r="D197" s="22"/>
      <c r="E197" s="24"/>
      <c r="F197" s="30">
        <f>SUM(Tabelle1324[[#This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hidden="1" customHeight="1">
      <c r="A198" s="33"/>
      <c r="B198" s="6"/>
      <c r="C198" s="51">
        <f>SUM(Tabelle1324[[#This Row],[OK]:[NOK]])</f>
        <v>0</v>
      </c>
      <c r="D198" s="22"/>
      <c r="E198" s="24"/>
      <c r="F198" s="30">
        <f>SUM(Tabelle1324[[#This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hidden="1" customHeight="1">
      <c r="A199" s="33"/>
      <c r="B199" s="6"/>
      <c r="C199" s="51">
        <f>SUM(Tabelle1324[[#This Row],[OK]:[NOK]])</f>
        <v>0</v>
      </c>
      <c r="D199" s="22"/>
      <c r="E199" s="24"/>
      <c r="F199" s="30">
        <f>SUM(Tabelle1324[[#This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hidden="1" customHeight="1">
      <c r="A200" s="33"/>
      <c r="B200" s="6"/>
      <c r="C200" s="51">
        <f>SUM(Tabelle1324[[#This Row],[OK]:[NOK]])</f>
        <v>0</v>
      </c>
      <c r="D200" s="22"/>
      <c r="E200" s="24"/>
      <c r="F200" s="30">
        <f>SUM(Tabelle1324[[#This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hidden="1" customHeight="1">
      <c r="A201" s="33"/>
      <c r="B201" s="6"/>
      <c r="C201" s="51">
        <f>SUM(Tabelle1324[[#This Row],[OK]:[NOK]])</f>
        <v>0</v>
      </c>
      <c r="D201" s="22"/>
      <c r="E201" s="24"/>
      <c r="F201" s="30">
        <f>SUM(Tabelle1324[[#This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hidden="1" customHeight="1">
      <c r="A202" s="33"/>
      <c r="B202" s="6"/>
      <c r="C202" s="51">
        <f>SUM(Tabelle1324[[#This Row],[OK]:[NOK]])</f>
        <v>0</v>
      </c>
      <c r="D202" s="22"/>
      <c r="E202" s="24"/>
      <c r="F202" s="30">
        <f>SUM(Tabelle1324[[#This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hidden="1" customHeight="1">
      <c r="A203" s="33"/>
      <c r="B203" s="6"/>
      <c r="C203" s="51">
        <f>SUM(Tabelle1324[[#This Row],[OK]:[NOK]])</f>
        <v>0</v>
      </c>
      <c r="D203" s="22"/>
      <c r="E203" s="24"/>
      <c r="F203" s="30">
        <f>SUM(Tabelle1324[[#This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hidden="1" customHeight="1">
      <c r="A204" s="33"/>
      <c r="B204" s="6"/>
      <c r="C204" s="51">
        <f>SUM(Tabelle1324[[#This Row],[OK]:[NOK]])</f>
        <v>0</v>
      </c>
      <c r="D204" s="22"/>
      <c r="E204" s="24"/>
      <c r="F204" s="30">
        <f>SUM(Tabelle1324[[#This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hidden="1" customHeight="1">
      <c r="A205" s="33"/>
      <c r="B205" s="6"/>
      <c r="C205" s="51">
        <f>SUM(Tabelle1324[[#This Row],[OK]:[NOK]])</f>
        <v>0</v>
      </c>
      <c r="D205" s="22"/>
      <c r="E205" s="24"/>
      <c r="F205" s="30">
        <f>SUM(Tabelle1324[[#This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hidden="1" customHeight="1">
      <c r="A206" s="33"/>
      <c r="B206" s="6"/>
      <c r="C206" s="51">
        <f>SUM(Tabelle1324[[#This Row],[OK]:[NOK]])</f>
        <v>0</v>
      </c>
      <c r="D206" s="22"/>
      <c r="E206" s="24"/>
      <c r="F206" s="30">
        <f>SUM(Tabelle1324[[#This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hidden="1" customHeight="1">
      <c r="A207" s="33"/>
      <c r="B207" s="6"/>
      <c r="C207" s="51">
        <f>SUM(Tabelle1324[[#This Row],[OK]:[NOK]])</f>
        <v>0</v>
      </c>
      <c r="D207" s="22"/>
      <c r="E207" s="24"/>
      <c r="F207" s="30">
        <f>SUM(Tabelle1324[[#This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hidden="1" customHeight="1">
      <c r="A208" s="33"/>
      <c r="B208" s="6"/>
      <c r="C208" s="51">
        <f>SUM(Tabelle1324[[#This Row],[OK]:[NOK]])</f>
        <v>0</v>
      </c>
      <c r="D208" s="22"/>
      <c r="E208" s="24"/>
      <c r="F208" s="30">
        <f>SUM(Tabelle1324[[#This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8" s="18" customFormat="1" ht="15.95" hidden="1" customHeight="1">
      <c r="A209" s="33"/>
      <c r="B209" s="6"/>
      <c r="C209" s="51">
        <f>SUM(Tabelle1324[[#This Row],[OK]:[NOK]])</f>
        <v>0</v>
      </c>
      <c r="D209" s="22"/>
      <c r="E209" s="24"/>
      <c r="F209" s="30">
        <f>SUM(Tabelle1324[[#This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8" s="18" customFormat="1" ht="15.95" hidden="1" customHeight="1">
      <c r="A210" s="33"/>
      <c r="B210" s="6"/>
      <c r="C210" s="51">
        <f>SUM(Tabelle1324[[#This Row],[OK]:[NOK]])</f>
        <v>0</v>
      </c>
      <c r="D210" s="22"/>
      <c r="E210" s="24"/>
      <c r="F210" s="30">
        <f>SUM(Tabelle1324[[#This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8" s="18" customFormat="1" ht="15.95" hidden="1" customHeight="1">
      <c r="A211" s="33"/>
      <c r="B211" s="6"/>
      <c r="C211" s="51">
        <f>SUM(Tabelle1324[[#This Row],[OK]:[NOK]])</f>
        <v>0</v>
      </c>
      <c r="D211" s="22"/>
      <c r="E211" s="24"/>
      <c r="F211" s="30">
        <f>SUM(Tabelle1324[[#This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8" s="18" customFormat="1" ht="15.95" hidden="1" customHeight="1">
      <c r="A212" s="33"/>
      <c r="B212" s="6"/>
      <c r="C212" s="51">
        <f>SUM(Tabelle1324[[#This Row],[OK]:[NOK]])</f>
        <v>0</v>
      </c>
      <c r="D212" s="22"/>
      <c r="E212" s="24"/>
      <c r="F212" s="30">
        <f>SUM(Tabelle1324[[#This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8" ht="15.95" hidden="1" customHeight="1">
      <c r="A213" s="17"/>
      <c r="B213" s="16"/>
      <c r="C213" s="51">
        <f>SUM(Tabelle1324[[#This Row],[OK]:[NOK]])</f>
        <v>0</v>
      </c>
      <c r="D213" s="20"/>
      <c r="E213" s="20"/>
      <c r="F213" s="30">
        <f>SUM(Tabelle1324[[#This Row],[1]:[7]])</f>
        <v>0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24"/>
    </row>
    <row r="214" spans="1:18" ht="15.95" hidden="1" customHeight="1" thickBot="1">
      <c r="A214" s="9"/>
      <c r="B214" s="9"/>
      <c r="C214" s="10">
        <f>SUM(C9:C213)</f>
        <v>9105</v>
      </c>
      <c r="D214" s="11">
        <f>SUM(D9:D213)</f>
        <v>8880</v>
      </c>
      <c r="E214" s="11"/>
      <c r="F214" s="10">
        <f>SUM(F9:F213)</f>
        <v>225</v>
      </c>
      <c r="G214" s="12">
        <f>SUM(G9:G213)</f>
        <v>20</v>
      </c>
      <c r="H214" s="12">
        <f>SUM(H9:H213)</f>
        <v>24</v>
      </c>
      <c r="I214" s="12"/>
      <c r="J214" s="13">
        <f>SUM(J9:J213)</f>
        <v>0</v>
      </c>
      <c r="K214" s="13">
        <f>SUM(K9:K213)</f>
        <v>65</v>
      </c>
      <c r="L214" s="13">
        <f>SUM(L9:L213)</f>
        <v>72</v>
      </c>
      <c r="M214" s="13">
        <f>SUM(M9:M213)</f>
        <v>37</v>
      </c>
      <c r="N214" s="13">
        <f>SUM(N9:N213)</f>
        <v>5</v>
      </c>
      <c r="O214" s="13"/>
      <c r="P214" s="13"/>
      <c r="Q214" s="53"/>
    </row>
    <row r="215" spans="1:18">
      <c r="A215" s="3"/>
      <c r="B215" s="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5" thickBot="1">
      <c r="A216" s="2" t="s">
        <v>17</v>
      </c>
      <c r="B216" s="2"/>
      <c r="C216" s="14"/>
      <c r="D216" s="3"/>
      <c r="E216" s="3"/>
      <c r="F216" s="3"/>
      <c r="G216" s="3"/>
      <c r="H216" s="3"/>
      <c r="I216" s="3"/>
      <c r="J216" s="3"/>
      <c r="K216" s="14"/>
      <c r="L216" s="3"/>
      <c r="M216" s="3"/>
      <c r="N216" s="3"/>
      <c r="O216" s="3"/>
      <c r="P216" s="3"/>
      <c r="Q216" s="3"/>
      <c r="R216" s="3"/>
    </row>
    <row r="217" spans="1:18">
      <c r="A217" s="35" t="s">
        <v>22</v>
      </c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47"/>
    </row>
    <row r="218" spans="1:18">
      <c r="A218" s="38" t="s">
        <v>26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48"/>
    </row>
    <row r="219" spans="1:18" ht="15" thickBot="1">
      <c r="A219" s="40" t="s">
        <v>27</v>
      </c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3"/>
    </row>
  </sheetData>
  <mergeCells count="4">
    <mergeCell ref="A2:R2"/>
    <mergeCell ref="G6:R6"/>
    <mergeCell ref="G7:H7"/>
    <mergeCell ref="J7:Q7"/>
  </mergeCells>
  <conditionalFormatting sqref="J3 A3:C4 K4:K5 A214:B214">
    <cfRule type="expression" dxfId="20" priority="1" stopIfTrue="1">
      <formula>EXACT(#REF!,"HDR")</formula>
    </cfRule>
    <cfRule type="expression" dxfId="19" priority="2" stopIfTrue="1">
      <formula>EXACT(#REF!,"TTL")</formula>
    </cfRule>
    <cfRule type="expression" dxfId="18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9"/>
  <sheetViews>
    <sheetView topLeftCell="A7" zoomScale="118" zoomScaleNormal="118" workbookViewId="0">
      <selection activeCell="U21" sqref="U21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.95" customHeight="1">
      <c r="A9" s="49">
        <v>45232</v>
      </c>
      <c r="B9" s="31">
        <v>6257</v>
      </c>
      <c r="C9" s="45">
        <f>SUM(Tabelle132[[#This Row],[NOK]]+Tabelle132[[#This Row],[OK]])</f>
        <v>120</v>
      </c>
      <c r="D9" s="25">
        <v>120</v>
      </c>
      <c r="E9" s="26"/>
      <c r="F9" s="30">
        <f>SUM(Tabelle132[[#This Row],[1]:[7]])</f>
        <v>0</v>
      </c>
      <c r="G9" s="28"/>
      <c r="H9" s="29"/>
      <c r="I9" s="27"/>
      <c r="J9" s="28"/>
      <c r="K9" s="28"/>
      <c r="L9" s="28"/>
      <c r="M9" s="28"/>
      <c r="N9" s="28"/>
      <c r="O9" s="28"/>
      <c r="P9" s="28"/>
      <c r="Q9" s="52"/>
    </row>
    <row r="10" spans="1:19" ht="15.95" customHeight="1">
      <c r="A10" s="49"/>
      <c r="B10" s="31">
        <v>6260</v>
      </c>
      <c r="C10" s="45">
        <f>SUM(Tabelle132[[#This Row],[NOK]]+Tabelle132[[#This Row],[OK]])</f>
        <v>61</v>
      </c>
      <c r="D10" s="25">
        <v>60</v>
      </c>
      <c r="E10" s="31"/>
      <c r="F10" s="30">
        <f>SUM(Tabelle132[[#This Row],[1]:[7]])</f>
        <v>1</v>
      </c>
      <c r="G10" s="15"/>
      <c r="H10" s="32"/>
      <c r="I10" s="15"/>
      <c r="J10" s="15"/>
      <c r="K10" s="15"/>
      <c r="L10" s="15"/>
      <c r="M10" s="15">
        <v>1</v>
      </c>
      <c r="N10" s="15"/>
      <c r="O10" s="15"/>
      <c r="P10" s="15"/>
      <c r="Q10" s="24"/>
    </row>
    <row r="11" spans="1:19" ht="15.95" customHeight="1">
      <c r="A11" s="49"/>
      <c r="B11" s="31">
        <v>6261</v>
      </c>
      <c r="C11" s="45">
        <f>SUM(Tabelle132[[#This Row],[NOK]]+Tabelle132[[#This Row],[OK]])</f>
        <v>40</v>
      </c>
      <c r="D11" s="25">
        <v>40</v>
      </c>
      <c r="E11" s="31"/>
      <c r="F11" s="30">
        <f>SUM(Tabelle132[[#This Row],[1]:[7]])</f>
        <v>0</v>
      </c>
      <c r="G11" s="15"/>
      <c r="H11" s="32"/>
      <c r="I11" s="15"/>
      <c r="J11" s="15"/>
      <c r="K11" s="15"/>
      <c r="L11" s="15"/>
      <c r="M11" s="15"/>
      <c r="N11" s="15"/>
      <c r="O11" s="15"/>
      <c r="P11" s="15"/>
      <c r="Q11" s="24"/>
    </row>
    <row r="12" spans="1:19" ht="15.95" customHeight="1">
      <c r="A12" s="49"/>
      <c r="B12" s="31">
        <v>6279</v>
      </c>
      <c r="C12" s="45">
        <f>SUM(Tabelle132[[#This Row],[NOK]]+Tabelle132[[#This Row],[OK]])</f>
        <v>60</v>
      </c>
      <c r="D12" s="25">
        <v>60</v>
      </c>
      <c r="E12" s="31"/>
      <c r="F12" s="30">
        <f>SUM(Tabelle132[[#This Row],[1]:[7]])</f>
        <v>0</v>
      </c>
      <c r="G12" s="15"/>
      <c r="H12" s="32"/>
      <c r="I12" s="15"/>
      <c r="J12" s="15"/>
      <c r="K12" s="15"/>
      <c r="L12" s="15"/>
      <c r="M12" s="15"/>
      <c r="N12" s="15"/>
      <c r="O12" s="15"/>
      <c r="P12" s="15"/>
      <c r="Q12" s="24"/>
    </row>
    <row r="13" spans="1:19" ht="15.95" customHeight="1">
      <c r="A13" s="49"/>
      <c r="B13" s="31">
        <v>6252</v>
      </c>
      <c r="C13" s="45">
        <f>SUM(Tabelle132[[#This Row],[NOK]]+Tabelle132[[#This Row],[OK]])</f>
        <v>48</v>
      </c>
      <c r="D13" s="25">
        <v>48</v>
      </c>
      <c r="E13" s="31"/>
      <c r="F13" s="30">
        <f>SUM(Tabelle132[[#This Row],[1]:[7]])</f>
        <v>0</v>
      </c>
      <c r="G13" s="54"/>
      <c r="H13" s="15"/>
      <c r="I13" s="15"/>
      <c r="J13" s="15"/>
      <c r="K13" s="15"/>
      <c r="L13" s="15"/>
      <c r="M13" s="15"/>
      <c r="N13" s="15"/>
      <c r="O13" s="15"/>
      <c r="P13" s="15"/>
      <c r="Q13" s="24"/>
    </row>
    <row r="14" spans="1:19" ht="15.95" customHeight="1">
      <c r="A14" s="49"/>
      <c r="B14" s="31">
        <v>6248</v>
      </c>
      <c r="C14" s="45">
        <f>SUM(Tabelle132[[#This Row],[NOK]]+Tabelle132[[#This Row],[OK]])</f>
        <v>100</v>
      </c>
      <c r="D14" s="25">
        <v>100</v>
      </c>
      <c r="E14" s="31"/>
      <c r="F14" s="30">
        <f>SUM(Tabelle132[[#This Row],[1]:[7]])</f>
        <v>0</v>
      </c>
      <c r="G14" s="15"/>
      <c r="H14" s="32"/>
      <c r="I14" s="15"/>
      <c r="J14" s="15"/>
      <c r="K14" s="15"/>
      <c r="L14" s="15"/>
      <c r="M14" s="15"/>
      <c r="N14" s="15"/>
      <c r="O14" s="15"/>
      <c r="P14" s="15"/>
      <c r="Q14" s="24"/>
    </row>
    <row r="15" spans="1:19" ht="15.95" customHeight="1">
      <c r="A15" s="49"/>
      <c r="B15" s="31">
        <v>6768</v>
      </c>
      <c r="C15" s="45">
        <f>SUM(Tabelle132[[#This Row],[NOK]]+Tabelle132[[#This Row],[OK]])</f>
        <v>484</v>
      </c>
      <c r="D15" s="25">
        <v>480</v>
      </c>
      <c r="E15" s="31"/>
      <c r="F15" s="30">
        <f>SUM(Tabelle132[[#This Row],[1]:[7]])</f>
        <v>4</v>
      </c>
      <c r="G15" s="15"/>
      <c r="H15" s="32">
        <v>1</v>
      </c>
      <c r="I15" s="15"/>
      <c r="J15" s="15"/>
      <c r="K15" s="15"/>
      <c r="L15" s="15">
        <v>1</v>
      </c>
      <c r="M15" s="15">
        <v>1</v>
      </c>
      <c r="N15" s="15">
        <v>1</v>
      </c>
      <c r="O15" s="15"/>
      <c r="P15" s="15"/>
      <c r="Q15" s="24"/>
    </row>
    <row r="16" spans="1:19" ht="15.95" customHeight="1">
      <c r="A16" s="49">
        <v>45233</v>
      </c>
      <c r="B16" s="31">
        <v>6768</v>
      </c>
      <c r="C16" s="45">
        <f>SUM(Tabelle132[[#This Row],[NOK]]+Tabelle132[[#This Row],[OK]])</f>
        <v>183</v>
      </c>
      <c r="D16" s="25">
        <v>180</v>
      </c>
      <c r="E16" s="31"/>
      <c r="F16" s="30">
        <f>SUM(Tabelle132[[#This Row],[1]:[7]])</f>
        <v>3</v>
      </c>
      <c r="G16" s="15">
        <v>1</v>
      </c>
      <c r="H16" s="32"/>
      <c r="I16" s="15"/>
      <c r="J16" s="15"/>
      <c r="K16" s="15"/>
      <c r="L16" s="15"/>
      <c r="M16" s="15">
        <v>2</v>
      </c>
      <c r="N16" s="15"/>
      <c r="O16" s="15"/>
      <c r="P16" s="15"/>
      <c r="Q16" s="24"/>
    </row>
    <row r="17" spans="1:17" ht="15.95" customHeight="1">
      <c r="A17" s="49"/>
      <c r="B17" s="31">
        <v>6780</v>
      </c>
      <c r="C17" s="45">
        <f>SUM(Tabelle132[[#This Row],[NOK]]+Tabelle132[[#This Row],[OK]])</f>
        <v>183</v>
      </c>
      <c r="D17" s="25">
        <v>168</v>
      </c>
      <c r="E17" s="31"/>
      <c r="F17" s="30">
        <f>SUM(Tabelle132[[#This Row],[1]:[7]])</f>
        <v>15</v>
      </c>
      <c r="G17" s="15"/>
      <c r="H17" s="32"/>
      <c r="I17" s="15"/>
      <c r="J17" s="15"/>
      <c r="K17" s="15"/>
      <c r="L17" s="15">
        <v>8</v>
      </c>
      <c r="M17" s="15"/>
      <c r="N17" s="15"/>
      <c r="O17" s="15"/>
      <c r="P17" s="15">
        <v>7</v>
      </c>
      <c r="Q17" s="24"/>
    </row>
    <row r="18" spans="1:17" ht="15.95" customHeight="1">
      <c r="A18" s="49"/>
      <c r="B18" s="31">
        <v>6251</v>
      </c>
      <c r="C18" s="45">
        <f>SUM(Tabelle132[[#This Row],[NOK]]+Tabelle132[[#This Row],[OK]])</f>
        <v>501</v>
      </c>
      <c r="D18" s="25">
        <v>495</v>
      </c>
      <c r="E18" s="31"/>
      <c r="F18" s="30">
        <f>SUM(Tabelle132[[#This Row],[1]:[7]])</f>
        <v>6</v>
      </c>
      <c r="G18" s="15"/>
      <c r="H18" s="32">
        <v>2</v>
      </c>
      <c r="I18" s="15"/>
      <c r="J18" s="15"/>
      <c r="K18" s="15"/>
      <c r="L18" s="15">
        <v>4</v>
      </c>
      <c r="M18" s="15"/>
      <c r="N18" s="15"/>
      <c r="O18" s="15"/>
      <c r="P18" s="15"/>
      <c r="Q18" s="24"/>
    </row>
    <row r="19" spans="1:17" ht="15.95" customHeight="1">
      <c r="A19" s="49"/>
      <c r="B19" s="31">
        <v>6986</v>
      </c>
      <c r="C19" s="45">
        <f>SUM(Tabelle132[[#This Row],[NOK]]+Tabelle132[[#This Row],[OK]])</f>
        <v>213</v>
      </c>
      <c r="D19" s="22">
        <v>210</v>
      </c>
      <c r="E19" s="22"/>
      <c r="F19" s="30">
        <f>SUM(Tabelle132[[#This Row],[1]:[7]])</f>
        <v>3</v>
      </c>
      <c r="G19" s="15"/>
      <c r="H19" s="32"/>
      <c r="I19" s="15"/>
      <c r="J19" s="15"/>
      <c r="K19" s="15"/>
      <c r="L19" s="15">
        <v>2</v>
      </c>
      <c r="M19" s="15">
        <v>1</v>
      </c>
      <c r="N19" s="15"/>
      <c r="O19" s="15"/>
      <c r="P19" s="15"/>
      <c r="Q19" s="24"/>
    </row>
    <row r="20" spans="1:17" ht="15.95" customHeight="1">
      <c r="A20" s="49">
        <v>45237</v>
      </c>
      <c r="B20" s="31">
        <v>6252</v>
      </c>
      <c r="C20" s="45">
        <f>SUM(Tabelle132[[#This Row],[NOK]]+Tabelle132[[#This Row],[OK]])</f>
        <v>110</v>
      </c>
      <c r="D20" s="22">
        <v>96</v>
      </c>
      <c r="E20" s="22"/>
      <c r="F20" s="30">
        <f>SUM(Tabelle132[[#This Row],[1]:[7]])</f>
        <v>14</v>
      </c>
      <c r="G20" s="15"/>
      <c r="H20" s="15"/>
      <c r="I20" s="23"/>
      <c r="J20" s="15"/>
      <c r="K20" s="15"/>
      <c r="L20" s="15">
        <v>4</v>
      </c>
      <c r="M20" s="15"/>
      <c r="N20" s="15"/>
      <c r="O20" s="15">
        <v>10</v>
      </c>
      <c r="P20" s="15"/>
      <c r="Q20" s="61" t="s">
        <v>40</v>
      </c>
    </row>
    <row r="21" spans="1:17" ht="15.95" customHeight="1">
      <c r="A21" s="49"/>
      <c r="B21" s="50">
        <v>6221</v>
      </c>
      <c r="C21" s="45">
        <f>SUM(Tabelle132[[#This Row],[NOK]]+Tabelle132[[#This Row],[OK]])</f>
        <v>109</v>
      </c>
      <c r="D21" s="25">
        <v>108</v>
      </c>
      <c r="E21" s="31"/>
      <c r="F21" s="30">
        <f>SUM(Tabelle132[[#This Row],[1]:[7]])</f>
        <v>1</v>
      </c>
      <c r="G21" s="32"/>
      <c r="H21" s="15">
        <v>1</v>
      </c>
      <c r="I21" s="15"/>
      <c r="J21" s="15"/>
      <c r="K21" s="15"/>
      <c r="L21" s="15"/>
      <c r="M21" s="15"/>
      <c r="N21" s="15"/>
      <c r="O21" s="15"/>
      <c r="P21" s="15"/>
      <c r="Q21" s="56"/>
    </row>
    <row r="22" spans="1:17" ht="15.95" customHeight="1">
      <c r="A22" s="49"/>
      <c r="B22" s="50">
        <v>6251</v>
      </c>
      <c r="C22" s="45">
        <f>SUM(Tabelle132[[#This Row],[NOK]]+Tabelle132[[#This Row],[OK]])</f>
        <v>496</v>
      </c>
      <c r="D22" s="22">
        <v>495</v>
      </c>
      <c r="E22" s="24"/>
      <c r="F22" s="30">
        <f>SUM(Tabelle132[[#This Row],[1]:[7]])</f>
        <v>1</v>
      </c>
      <c r="G22" s="15">
        <v>1</v>
      </c>
      <c r="H22" s="15"/>
      <c r="I22" s="24"/>
      <c r="J22" s="54"/>
      <c r="K22" s="15"/>
      <c r="L22" s="15"/>
      <c r="M22" s="15"/>
      <c r="N22" s="15"/>
      <c r="O22" s="15"/>
      <c r="P22" s="15"/>
      <c r="Q22" s="24"/>
    </row>
    <row r="23" spans="1:17" ht="15.95" customHeight="1">
      <c r="A23" s="49"/>
      <c r="B23" s="31">
        <v>6261</v>
      </c>
      <c r="C23" s="45">
        <f>SUM(Tabelle132[[#This Row],[NOK]]+Tabelle132[[#This Row],[OK]])</f>
        <v>40</v>
      </c>
      <c r="D23" s="22">
        <v>40</v>
      </c>
      <c r="E23" s="24"/>
      <c r="F23" s="30">
        <f>SUM(Tabelle132[[#This Row],[1]:[7]])</f>
        <v>0</v>
      </c>
      <c r="G23" s="15"/>
      <c r="H23" s="15"/>
      <c r="I23" s="24"/>
      <c r="J23" s="54"/>
      <c r="K23" s="15"/>
      <c r="L23" s="15"/>
      <c r="M23" s="15"/>
      <c r="N23" s="15"/>
      <c r="O23" s="15"/>
      <c r="P23" s="15"/>
      <c r="Q23" s="24"/>
    </row>
    <row r="24" spans="1:17" ht="15.95" customHeight="1">
      <c r="A24" s="49"/>
      <c r="B24" s="31">
        <v>6248</v>
      </c>
      <c r="C24" s="45">
        <f>SUM(Tabelle132[[#This Row],[NOK]]+Tabelle132[[#This Row],[OK]])</f>
        <v>101</v>
      </c>
      <c r="D24" s="22">
        <v>100</v>
      </c>
      <c r="E24" s="24"/>
      <c r="F24" s="30">
        <f>SUM(Tabelle132[[#This Row],[1]:[7]])</f>
        <v>1</v>
      </c>
      <c r="G24" s="15"/>
      <c r="H24" s="15">
        <v>1</v>
      </c>
      <c r="I24" s="24"/>
      <c r="J24" s="15"/>
      <c r="K24" s="15"/>
      <c r="L24" s="15"/>
      <c r="M24" s="15"/>
      <c r="N24" s="15"/>
      <c r="O24" s="15"/>
      <c r="P24" s="15"/>
      <c r="Q24" s="24"/>
    </row>
    <row r="25" spans="1:17" ht="15.95" customHeight="1">
      <c r="A25" s="49"/>
      <c r="B25" s="50">
        <v>6237</v>
      </c>
      <c r="C25" s="45">
        <f>SUM(Tabelle132[[#This Row],[NOK]]+Tabelle132[[#This Row],[OK]])</f>
        <v>46</v>
      </c>
      <c r="D25" s="22">
        <v>45</v>
      </c>
      <c r="E25" s="24"/>
      <c r="F25" s="30">
        <f>SUM(Tabelle132[[#This Row],[1]:[7]])</f>
        <v>1</v>
      </c>
      <c r="G25" s="15"/>
      <c r="H25" s="15"/>
      <c r="I25" s="24"/>
      <c r="J25" s="15"/>
      <c r="K25" s="15"/>
      <c r="L25" s="15">
        <v>1</v>
      </c>
      <c r="M25" s="15"/>
      <c r="N25" s="15"/>
      <c r="O25" s="15"/>
      <c r="P25" s="15"/>
      <c r="Q25" s="24"/>
    </row>
    <row r="26" spans="1:17" ht="15.95" customHeight="1">
      <c r="A26" s="49"/>
      <c r="B26" s="50">
        <v>6257</v>
      </c>
      <c r="C26" s="45">
        <f>SUM(Tabelle132[[#This Row],[NOK]]+Tabelle132[[#This Row],[OK]])</f>
        <v>120</v>
      </c>
      <c r="D26" s="22">
        <v>120</v>
      </c>
      <c r="E26" s="24"/>
      <c r="F26" s="30">
        <f>SUM(Tabelle132[[#This Row],[1]:[7]])</f>
        <v>0</v>
      </c>
      <c r="G26" s="15"/>
      <c r="H26" s="15"/>
      <c r="I26" s="24"/>
      <c r="J26" s="15"/>
      <c r="K26" s="15"/>
      <c r="L26" s="15"/>
      <c r="M26" s="15"/>
      <c r="N26" s="15"/>
      <c r="O26" s="15"/>
      <c r="P26" s="15"/>
      <c r="Q26" s="24"/>
    </row>
    <row r="27" spans="1:17" ht="15.95" customHeight="1">
      <c r="A27" s="49"/>
      <c r="B27" s="31">
        <v>6768</v>
      </c>
      <c r="C27" s="45">
        <f>SUM(Tabelle132[[#This Row],[NOK]]+Tabelle132[[#This Row],[OK]])</f>
        <v>184</v>
      </c>
      <c r="D27" s="22">
        <v>180</v>
      </c>
      <c r="E27" s="24"/>
      <c r="F27" s="30">
        <f>SUM(Tabelle132[[#This Row],[1]:[7]])</f>
        <v>4</v>
      </c>
      <c r="G27" s="15"/>
      <c r="H27" s="15"/>
      <c r="I27" s="24"/>
      <c r="J27" s="15"/>
      <c r="K27" s="15"/>
      <c r="L27" s="15">
        <v>3</v>
      </c>
      <c r="M27" s="15"/>
      <c r="N27" s="15">
        <v>1</v>
      </c>
      <c r="O27" s="15"/>
      <c r="P27" s="15"/>
      <c r="Q27" s="24"/>
    </row>
    <row r="28" spans="1:17" ht="15.95" customHeight="1">
      <c r="A28" s="49">
        <v>45238</v>
      </c>
      <c r="B28" s="31">
        <v>6768</v>
      </c>
      <c r="C28" s="45">
        <f>SUM(Tabelle132[[#This Row],[NOK]]+Tabelle132[[#This Row],[OK]])</f>
        <v>122</v>
      </c>
      <c r="D28" s="22">
        <v>120</v>
      </c>
      <c r="E28" s="24"/>
      <c r="F28" s="30">
        <f>SUM(Tabelle132[[#This Row],[1]:[7]])</f>
        <v>2</v>
      </c>
      <c r="G28" s="15"/>
      <c r="H28" s="15"/>
      <c r="I28" s="24"/>
      <c r="J28" s="15"/>
      <c r="K28" s="15"/>
      <c r="L28" s="15"/>
      <c r="M28" s="15">
        <v>2</v>
      </c>
      <c r="N28" s="15"/>
      <c r="O28" s="15"/>
      <c r="P28" s="15"/>
      <c r="Q28" s="24"/>
    </row>
    <row r="29" spans="1:17" ht="15.95" customHeight="1">
      <c r="A29" s="49"/>
      <c r="B29" s="31">
        <v>6780</v>
      </c>
      <c r="C29" s="45">
        <f>SUM(Tabelle132[[#This Row],[NOK]]+Tabelle132[[#This Row],[OK]])</f>
        <v>169</v>
      </c>
      <c r="D29" s="22">
        <v>168</v>
      </c>
      <c r="E29" s="24"/>
      <c r="F29" s="30">
        <f>SUM(Tabelle132[[#This Row],[1]:[7]])</f>
        <v>1</v>
      </c>
      <c r="G29" s="15"/>
      <c r="H29" s="15"/>
      <c r="I29" s="24"/>
      <c r="J29" s="15"/>
      <c r="K29" s="15"/>
      <c r="L29" s="15">
        <v>1</v>
      </c>
      <c r="M29" s="15"/>
      <c r="N29" s="15"/>
      <c r="O29" s="15"/>
      <c r="P29" s="15"/>
      <c r="Q29" s="24"/>
    </row>
    <row r="30" spans="1:17" ht="15.95" customHeight="1">
      <c r="A30" s="49"/>
      <c r="B30" s="31">
        <v>6986</v>
      </c>
      <c r="C30" s="45">
        <f>SUM(Tabelle132[[#This Row],[NOK]]+Tabelle132[[#This Row],[OK]])</f>
        <v>151</v>
      </c>
      <c r="D30" s="22">
        <v>150</v>
      </c>
      <c r="E30" s="24"/>
      <c r="F30" s="30">
        <f>SUM(Tabelle132[[#This Row],[1]:[7]])</f>
        <v>1</v>
      </c>
      <c r="G30" s="15"/>
      <c r="H30" s="15"/>
      <c r="I30" s="24"/>
      <c r="J30" s="54"/>
      <c r="K30" s="15"/>
      <c r="L30" s="15">
        <v>1</v>
      </c>
      <c r="M30" s="15"/>
      <c r="N30" s="15"/>
      <c r="O30" s="15"/>
      <c r="P30" s="15"/>
      <c r="Q30" s="24"/>
    </row>
    <row r="31" spans="1:17" ht="15.95" customHeight="1">
      <c r="A31" s="49"/>
      <c r="B31" s="31">
        <v>6221</v>
      </c>
      <c r="C31" s="45">
        <f>SUM(Tabelle132[[#This Row],[NOK]]+Tabelle132[[#This Row],[OK]])</f>
        <v>96</v>
      </c>
      <c r="D31" s="22">
        <v>96</v>
      </c>
      <c r="E31" s="24"/>
      <c r="F31" s="30">
        <f>SUM(Tabelle132[[#This Row],[1]:[7]])</f>
        <v>0</v>
      </c>
      <c r="G31" s="15"/>
      <c r="H31" s="15"/>
      <c r="I31" s="24"/>
      <c r="J31" s="15"/>
      <c r="K31" s="15"/>
      <c r="L31" s="15"/>
      <c r="M31" s="15"/>
      <c r="N31" s="15"/>
      <c r="O31" s="15"/>
      <c r="P31" s="15"/>
      <c r="Q31" s="24"/>
    </row>
    <row r="32" spans="1:17" ht="15.95" customHeight="1">
      <c r="A32" s="49"/>
      <c r="B32" s="31">
        <v>6248</v>
      </c>
      <c r="C32" s="45">
        <f>SUM(Tabelle132[[#This Row],[NOK]]+Tabelle132[[#This Row],[OK]])</f>
        <v>163</v>
      </c>
      <c r="D32" s="22">
        <v>160</v>
      </c>
      <c r="E32" s="24"/>
      <c r="F32" s="30">
        <f>SUM(Tabelle132[[#This Row],[1]:[7]])</f>
        <v>3</v>
      </c>
      <c r="G32" s="15">
        <v>1</v>
      </c>
      <c r="H32" s="15"/>
      <c r="I32" s="24"/>
      <c r="J32" s="15"/>
      <c r="K32" s="15"/>
      <c r="L32" s="15"/>
      <c r="M32" s="15">
        <v>2</v>
      </c>
      <c r="N32" s="15"/>
      <c r="O32" s="15"/>
      <c r="P32" s="15"/>
      <c r="Q32" s="24"/>
    </row>
    <row r="33" spans="1:17" ht="15.95" customHeight="1">
      <c r="A33" s="16"/>
      <c r="B33" s="31">
        <v>6260</v>
      </c>
      <c r="C33" s="45">
        <f>SUM(Tabelle132[[#This Row],[NOK]]+Tabelle132[[#This Row],[OK]])</f>
        <v>60</v>
      </c>
      <c r="D33" s="22">
        <v>60</v>
      </c>
      <c r="E33" s="24"/>
      <c r="F33" s="30">
        <f>SUM(Tabelle132[[#This Row],[1]:[7]])</f>
        <v>0</v>
      </c>
      <c r="G33" s="15"/>
      <c r="H33" s="15"/>
      <c r="I33" s="24"/>
      <c r="J33" s="15"/>
      <c r="K33" s="15"/>
      <c r="L33" s="15"/>
      <c r="M33" s="15"/>
      <c r="N33" s="15"/>
      <c r="O33" s="15"/>
      <c r="P33" s="15"/>
      <c r="Q33" s="24"/>
    </row>
    <row r="34" spans="1:17" ht="15.95" customHeight="1">
      <c r="A34" s="16"/>
      <c r="B34" s="31">
        <v>6261</v>
      </c>
      <c r="C34" s="45">
        <f>SUM(Tabelle132[[#This Row],[NOK]]+Tabelle132[[#This Row],[OK]])</f>
        <v>40</v>
      </c>
      <c r="D34" s="22">
        <v>40</v>
      </c>
      <c r="E34" s="24"/>
      <c r="F34" s="30">
        <f>SUM(Tabelle132[[#This Row],[1]:[7]])</f>
        <v>0</v>
      </c>
      <c r="G34" s="15"/>
      <c r="H34" s="15"/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customHeight="1">
      <c r="A35" s="16">
        <v>45239</v>
      </c>
      <c r="B35" s="31">
        <v>6257</v>
      </c>
      <c r="C35" s="45">
        <f>SUM(Tabelle132[[#This Row],[NOK]]+Tabelle132[[#This Row],[OK]])</f>
        <v>91</v>
      </c>
      <c r="D35" s="22">
        <v>90</v>
      </c>
      <c r="E35" s="24"/>
      <c r="F35" s="30">
        <f>SUM(Tabelle132[[#This Row],[1]:[7]])</f>
        <v>1</v>
      </c>
      <c r="G35" s="15"/>
      <c r="H35" s="15">
        <v>1</v>
      </c>
      <c r="I35" s="24"/>
      <c r="J35" s="15"/>
      <c r="K35" s="15"/>
      <c r="L35" s="15"/>
      <c r="M35" s="15"/>
      <c r="N35" s="15"/>
      <c r="O35" s="15"/>
      <c r="P35" s="15"/>
      <c r="Q35" s="24"/>
    </row>
    <row r="36" spans="1:17" ht="15.95" customHeight="1">
      <c r="A36" s="16">
        <v>45244</v>
      </c>
      <c r="B36" s="31">
        <v>6251</v>
      </c>
      <c r="C36" s="45">
        <f>SUM(Tabelle132[[#This Row],[NOK]]+Tabelle132[[#This Row],[OK]])</f>
        <v>499</v>
      </c>
      <c r="D36" s="22">
        <v>495</v>
      </c>
      <c r="E36" s="24"/>
      <c r="F36" s="30">
        <f>SUM(Tabelle132[[#This Row],[1]:[7]])</f>
        <v>4</v>
      </c>
      <c r="G36" s="15">
        <v>2</v>
      </c>
      <c r="H36" s="15"/>
      <c r="I36" s="24"/>
      <c r="J36" s="15"/>
      <c r="K36" s="15"/>
      <c r="L36" s="15"/>
      <c r="M36" s="15">
        <v>2</v>
      </c>
      <c r="N36" s="15"/>
      <c r="O36" s="15"/>
      <c r="P36" s="15"/>
      <c r="Q36" s="24"/>
    </row>
    <row r="37" spans="1:17" ht="15.95" customHeight="1">
      <c r="A37" s="16"/>
      <c r="B37" s="31">
        <v>6221</v>
      </c>
      <c r="C37" s="45">
        <f>SUM(Tabelle132[[#This Row],[NOK]]+Tabelle132[[#This Row],[OK]])</f>
        <v>109</v>
      </c>
      <c r="D37" s="22">
        <v>108</v>
      </c>
      <c r="E37" s="24"/>
      <c r="F37" s="30">
        <f>SUM(Tabelle132[[#This Row],[1]:[7]])</f>
        <v>1</v>
      </c>
      <c r="G37" s="15">
        <v>1</v>
      </c>
      <c r="H37" s="15"/>
      <c r="I37" s="24"/>
      <c r="J37" s="54"/>
      <c r="K37" s="15"/>
      <c r="L37" s="15"/>
      <c r="M37" s="15"/>
      <c r="N37" s="15"/>
      <c r="O37" s="15"/>
      <c r="P37" s="15"/>
      <c r="Q37" s="24"/>
    </row>
    <row r="38" spans="1:17" ht="15.95" customHeight="1">
      <c r="A38" s="16"/>
      <c r="B38" s="31">
        <v>6780</v>
      </c>
      <c r="C38" s="45">
        <f>SUM(Tabelle132[[#This Row],[NOK]]+Tabelle132[[#This Row],[OK]])</f>
        <v>168</v>
      </c>
      <c r="D38" s="22">
        <v>168</v>
      </c>
      <c r="E38" s="24"/>
      <c r="F38" s="30">
        <f>SUM(Tabelle132[[#This Row],[1]:[7]])</f>
        <v>0</v>
      </c>
      <c r="G38" s="15"/>
      <c r="H38" s="15"/>
      <c r="I38" s="24"/>
      <c r="J38" s="15"/>
      <c r="K38" s="15"/>
      <c r="L38" s="15"/>
      <c r="M38" s="15"/>
      <c r="N38" s="15"/>
      <c r="O38" s="15"/>
      <c r="P38" s="15"/>
      <c r="Q38" s="24"/>
    </row>
    <row r="39" spans="1:17" ht="15.95" customHeight="1">
      <c r="A39" s="16"/>
      <c r="B39" s="31">
        <v>6248</v>
      </c>
      <c r="C39" s="45">
        <f>SUM(Tabelle132[[#This Row],[NOK]]+Tabelle132[[#This Row],[OK]])</f>
        <v>140</v>
      </c>
      <c r="D39" s="22">
        <v>140</v>
      </c>
      <c r="E39" s="24"/>
      <c r="F39" s="30">
        <f>SUM(Tabelle132[[#This Row],[1]:[7]])</f>
        <v>0</v>
      </c>
      <c r="G39" s="15"/>
      <c r="H39" s="15"/>
      <c r="I39" s="24"/>
      <c r="J39" s="54"/>
      <c r="K39" s="15"/>
      <c r="L39" s="15"/>
      <c r="M39" s="15"/>
      <c r="N39" s="15"/>
      <c r="O39" s="15"/>
      <c r="P39" s="15"/>
      <c r="Q39" s="24"/>
    </row>
    <row r="40" spans="1:17" ht="15.95" customHeight="1">
      <c r="A40" s="16"/>
      <c r="B40" s="31">
        <v>6237</v>
      </c>
      <c r="C40" s="45">
        <f>SUM(Tabelle132[[#This Row],[NOK]]+Tabelle132[[#This Row],[OK]])</f>
        <v>60</v>
      </c>
      <c r="D40" s="22">
        <v>60</v>
      </c>
      <c r="E40" s="24"/>
      <c r="F40" s="30">
        <f>SUM(Tabelle132[[#This Row],[1]:[7]])</f>
        <v>0</v>
      </c>
      <c r="G40" s="15"/>
      <c r="H40" s="15"/>
      <c r="I40" s="24"/>
      <c r="J40" s="54"/>
      <c r="K40" s="15"/>
      <c r="L40" s="15"/>
      <c r="M40" s="15"/>
      <c r="N40" s="15"/>
      <c r="O40" s="15"/>
      <c r="P40" s="15"/>
      <c r="Q40" s="24"/>
    </row>
    <row r="41" spans="1:17" ht="15.95" customHeight="1">
      <c r="A41" s="16"/>
      <c r="B41" s="31">
        <v>6257</v>
      </c>
      <c r="C41" s="45">
        <f>SUM(Tabelle132[[#This Row],[NOK]]+Tabelle132[[#This Row],[OK]])</f>
        <v>121</v>
      </c>
      <c r="D41" s="22">
        <v>120</v>
      </c>
      <c r="E41" s="24"/>
      <c r="F41" s="30">
        <f>SUM(Tabelle132[[#This Row],[1]:[7]])</f>
        <v>1</v>
      </c>
      <c r="G41" s="15"/>
      <c r="H41" s="15"/>
      <c r="I41" s="24"/>
      <c r="J41" s="15"/>
      <c r="K41" s="15"/>
      <c r="L41" s="15"/>
      <c r="M41" s="15">
        <v>1</v>
      </c>
      <c r="N41" s="15"/>
      <c r="O41" s="15"/>
      <c r="P41" s="15"/>
      <c r="Q41" s="24"/>
    </row>
    <row r="42" spans="1:17" ht="15.95" customHeight="1">
      <c r="A42" s="16"/>
      <c r="B42" s="31">
        <v>6260</v>
      </c>
      <c r="C42" s="45">
        <f>SUM(Tabelle132[[#This Row],[NOK]]+Tabelle132[[#This Row],[OK]])</f>
        <v>60</v>
      </c>
      <c r="D42" s="22">
        <v>60</v>
      </c>
      <c r="E42" s="24"/>
      <c r="F42" s="30">
        <f>SUM(Tabelle132[[#This Row],[1]:[7]])</f>
        <v>0</v>
      </c>
      <c r="G42" s="15"/>
      <c r="H42" s="15"/>
      <c r="I42" s="24"/>
      <c r="J42" s="15"/>
      <c r="K42" s="15"/>
      <c r="L42" s="15"/>
      <c r="M42" s="15"/>
      <c r="N42" s="15"/>
      <c r="O42" s="15"/>
      <c r="P42" s="15"/>
      <c r="Q42" s="24"/>
    </row>
    <row r="43" spans="1:17" ht="15.95" customHeight="1">
      <c r="A43" s="16"/>
      <c r="B43" s="31">
        <v>6261</v>
      </c>
      <c r="C43" s="45">
        <f>SUM(Tabelle132[[#This Row],[NOK]]+Tabelle132[[#This Row],[OK]])</f>
        <v>82</v>
      </c>
      <c r="D43" s="22">
        <v>80</v>
      </c>
      <c r="E43" s="24"/>
      <c r="F43" s="30">
        <f>SUM(Tabelle132[[#This Row],[1]:[7]])</f>
        <v>2</v>
      </c>
      <c r="G43" s="54">
        <v>2</v>
      </c>
      <c r="H43" s="54"/>
      <c r="I43" s="57"/>
      <c r="J43" s="54"/>
      <c r="K43" s="54"/>
      <c r="L43" s="54"/>
      <c r="M43" s="54"/>
      <c r="N43" s="54"/>
      <c r="O43" s="15"/>
      <c r="P43" s="15"/>
      <c r="Q43" s="24"/>
    </row>
    <row r="44" spans="1:17" ht="15.95" customHeight="1">
      <c r="A44" s="59">
        <v>45245</v>
      </c>
      <c r="B44" s="58">
        <v>6768</v>
      </c>
      <c r="C44" s="45">
        <f>SUM(Tabelle132[[#This Row],[NOK]]+Tabelle132[[#This Row],[OK]])</f>
        <v>244</v>
      </c>
      <c r="D44" s="22">
        <v>240</v>
      </c>
      <c r="E44" s="24"/>
      <c r="F44" s="30">
        <f>SUM(Tabelle132[[#This Row],[1]:[7]])</f>
        <v>4</v>
      </c>
      <c r="G44" s="15"/>
      <c r="H44" s="15">
        <v>2</v>
      </c>
      <c r="I44" s="24"/>
      <c r="J44" s="15"/>
      <c r="K44" s="15"/>
      <c r="L44" s="15"/>
      <c r="M44" s="15">
        <v>2</v>
      </c>
      <c r="N44" s="15"/>
      <c r="O44" s="15"/>
      <c r="P44" s="15"/>
      <c r="Q44" s="24"/>
    </row>
    <row r="45" spans="1:17" ht="15.95" customHeight="1">
      <c r="A45" s="49"/>
      <c r="B45" s="31">
        <v>6986</v>
      </c>
      <c r="C45" s="45">
        <f>SUM(Tabelle132[[#This Row],[NOK]]+Tabelle132[[#This Row],[OK]])</f>
        <v>212</v>
      </c>
      <c r="D45" s="22">
        <v>210</v>
      </c>
      <c r="E45" s="24"/>
      <c r="F45" s="30">
        <f>SUM(Tabelle132[[#This Row],[1]:[7]])</f>
        <v>2</v>
      </c>
      <c r="G45" s="15"/>
      <c r="H45" s="15"/>
      <c r="I45" s="24"/>
      <c r="J45" s="15"/>
      <c r="K45" s="15"/>
      <c r="L45" s="15">
        <v>2</v>
      </c>
      <c r="M45" s="15"/>
      <c r="N45" s="15"/>
      <c r="O45" s="15"/>
      <c r="P45" s="15"/>
      <c r="Q45" s="24"/>
    </row>
    <row r="46" spans="1:17" ht="15.95" customHeight="1">
      <c r="A46" s="49">
        <v>45251</v>
      </c>
      <c r="B46" s="31">
        <v>6221</v>
      </c>
      <c r="C46" s="45">
        <f>SUM(Tabelle132[[#This Row],[NOK]]+Tabelle132[[#This Row],[OK]])</f>
        <v>96</v>
      </c>
      <c r="D46" s="22">
        <v>96</v>
      </c>
      <c r="E46" s="24"/>
      <c r="F46" s="30">
        <f>SUM(Tabelle132[[#This Row],[1]:[7]])</f>
        <v>0</v>
      </c>
      <c r="G46" s="15"/>
      <c r="H46" s="15"/>
      <c r="I46" s="24"/>
      <c r="J46" s="15"/>
      <c r="K46" s="15"/>
      <c r="L46" s="15"/>
      <c r="M46" s="15"/>
      <c r="N46" s="15"/>
      <c r="O46" s="15"/>
      <c r="P46" s="15"/>
      <c r="Q46" s="24"/>
    </row>
    <row r="47" spans="1:17" ht="15.95" customHeight="1">
      <c r="A47" s="49"/>
      <c r="B47" s="31">
        <v>6248</v>
      </c>
      <c r="C47" s="45">
        <f>SUM(Tabelle132[[#This Row],[NOK]]+Tabelle132[[#This Row],[OK]])</f>
        <v>100</v>
      </c>
      <c r="D47" s="22">
        <v>100</v>
      </c>
      <c r="E47" s="24"/>
      <c r="F47" s="30">
        <f>SUM(Tabelle132[[#This Row],[1]:[7]])</f>
        <v>0</v>
      </c>
      <c r="G47" s="15"/>
      <c r="H47" s="15"/>
      <c r="I47" s="24"/>
      <c r="J47" s="54"/>
      <c r="K47" s="15"/>
      <c r="L47" s="15"/>
      <c r="M47" s="15"/>
      <c r="N47" s="15"/>
      <c r="O47" s="15"/>
      <c r="P47" s="15"/>
      <c r="Q47" s="24"/>
    </row>
    <row r="48" spans="1:17" ht="15.95" customHeight="1">
      <c r="A48" s="49"/>
      <c r="B48" s="31">
        <v>6260</v>
      </c>
      <c r="C48" s="45">
        <f>SUM(Tabelle132[[#This Row],[NOK]]+Tabelle132[[#This Row],[OK]])</f>
        <v>60</v>
      </c>
      <c r="D48" s="22">
        <v>60</v>
      </c>
      <c r="E48" s="24"/>
      <c r="F48" s="30">
        <f>SUM(Tabelle132[[#This Row],[1]:[7]])</f>
        <v>0</v>
      </c>
      <c r="G48" s="15"/>
      <c r="H48" s="15"/>
      <c r="I48" s="24"/>
      <c r="J48" s="15"/>
      <c r="K48" s="15"/>
      <c r="L48" s="15"/>
      <c r="M48" s="15"/>
      <c r="N48" s="15"/>
      <c r="O48" s="15"/>
      <c r="P48" s="15"/>
      <c r="Q48" s="24"/>
    </row>
    <row r="49" spans="1:17" ht="15" customHeight="1">
      <c r="A49" s="49"/>
      <c r="B49" s="31">
        <v>6251</v>
      </c>
      <c r="C49" s="45">
        <f>SUM(Tabelle132[[#This Row],[NOK]]+Tabelle132[[#This Row],[OK]])</f>
        <v>495</v>
      </c>
      <c r="D49" s="22">
        <v>495</v>
      </c>
      <c r="E49" s="24"/>
      <c r="F49" s="30">
        <f>SUM(Tabelle132[[#This Row],[1]:[7]])</f>
        <v>0</v>
      </c>
      <c r="G49" s="15"/>
      <c r="H49" s="15"/>
      <c r="I49" s="24"/>
      <c r="J49" s="15"/>
      <c r="K49" s="15"/>
      <c r="L49" s="15"/>
      <c r="M49" s="15"/>
      <c r="N49" s="15"/>
      <c r="O49" s="15"/>
      <c r="P49" s="15"/>
      <c r="Q49" s="24"/>
    </row>
    <row r="50" spans="1:17" ht="15.95" customHeight="1">
      <c r="A50" s="49"/>
      <c r="B50" s="31">
        <v>6768</v>
      </c>
      <c r="C50" s="45">
        <f>SUM(Tabelle132[[#This Row],[NOK]]+Tabelle132[[#This Row],[OK]])</f>
        <v>304</v>
      </c>
      <c r="D50" s="22">
        <v>300</v>
      </c>
      <c r="E50" s="24"/>
      <c r="F50" s="30">
        <f>SUM(Tabelle132[[#This Row],[1]:[7]])</f>
        <v>4</v>
      </c>
      <c r="G50" s="15"/>
      <c r="H50" s="15">
        <v>1</v>
      </c>
      <c r="I50" s="24"/>
      <c r="J50" s="15"/>
      <c r="K50" s="15"/>
      <c r="L50" s="15">
        <v>2</v>
      </c>
      <c r="M50" s="15"/>
      <c r="N50" s="15">
        <v>1</v>
      </c>
      <c r="O50" s="15"/>
      <c r="P50" s="15"/>
      <c r="Q50" s="24"/>
    </row>
    <row r="51" spans="1:17" ht="15.95" customHeight="1">
      <c r="A51" s="49">
        <v>45252</v>
      </c>
      <c r="B51" s="31">
        <v>6221</v>
      </c>
      <c r="C51" s="45">
        <f>SUM(Tabelle132[[#This Row],[NOK]]+Tabelle132[[#This Row],[OK]])</f>
        <v>84</v>
      </c>
      <c r="D51" s="22">
        <v>84</v>
      </c>
      <c r="E51" s="24"/>
      <c r="F51" s="30">
        <f>SUM(Tabelle132[[#This Row],[1]:[7]])</f>
        <v>0</v>
      </c>
      <c r="G51" s="15"/>
      <c r="H51" s="15"/>
      <c r="I51" s="24"/>
      <c r="J51" s="15"/>
      <c r="K51" s="15"/>
      <c r="L51" s="15"/>
      <c r="M51" s="15"/>
      <c r="N51" s="15"/>
      <c r="O51" s="15"/>
      <c r="P51" s="15"/>
      <c r="Q51" s="24"/>
    </row>
    <row r="52" spans="1:17" ht="15.95" customHeight="1">
      <c r="A52" s="49"/>
      <c r="B52" s="31">
        <v>6257</v>
      </c>
      <c r="C52" s="45">
        <f>SUM(Tabelle132[[#This Row],[NOK]]+Tabelle132[[#This Row],[OK]])</f>
        <v>120</v>
      </c>
      <c r="D52" s="22">
        <v>120</v>
      </c>
      <c r="E52" s="24"/>
      <c r="F52" s="30">
        <f>SUM(Tabelle132[[#This Row],[1]:[7]])</f>
        <v>0</v>
      </c>
      <c r="G52" s="15"/>
      <c r="H52" s="15"/>
      <c r="I52" s="24"/>
      <c r="J52" s="15"/>
      <c r="K52" s="15"/>
      <c r="L52" s="15"/>
      <c r="M52" s="15"/>
      <c r="N52" s="15"/>
      <c r="O52" s="15"/>
      <c r="P52" s="15"/>
      <c r="Q52" s="24"/>
    </row>
    <row r="53" spans="1:17" ht="15.95" customHeight="1">
      <c r="A53" s="49"/>
      <c r="B53" s="31">
        <v>6260</v>
      </c>
      <c r="C53" s="45">
        <f>SUM(Tabelle132[[#This Row],[NOK]]+Tabelle132[[#This Row],[OK]])</f>
        <v>60</v>
      </c>
      <c r="D53" s="22">
        <v>60</v>
      </c>
      <c r="E53" s="24"/>
      <c r="F53" s="30">
        <f>SUM(Tabelle132[[#This Row],[1]:[7]])</f>
        <v>0</v>
      </c>
      <c r="G53" s="54"/>
      <c r="H53" s="15"/>
      <c r="I53" s="24"/>
      <c r="J53" s="15"/>
      <c r="K53" s="15"/>
      <c r="L53" s="15"/>
      <c r="M53" s="15"/>
      <c r="N53" s="15"/>
      <c r="O53" s="15"/>
      <c r="P53" s="15"/>
      <c r="Q53" s="24"/>
    </row>
    <row r="54" spans="1:17" ht="15.95" customHeight="1">
      <c r="A54" s="49"/>
      <c r="B54" s="31">
        <v>6237</v>
      </c>
      <c r="C54" s="45">
        <f>SUM(Tabelle132[[#This Row],[NOK]]+Tabelle132[[#This Row],[OK]])</f>
        <v>63</v>
      </c>
      <c r="D54" s="22">
        <v>60</v>
      </c>
      <c r="E54" s="24"/>
      <c r="F54" s="30">
        <f>SUM(Tabelle132[[#This Row],[1]:[7]])</f>
        <v>3</v>
      </c>
      <c r="G54" s="15"/>
      <c r="H54" s="15"/>
      <c r="I54" s="24"/>
      <c r="J54" s="15"/>
      <c r="K54" s="15"/>
      <c r="L54" s="15">
        <v>1</v>
      </c>
      <c r="M54" s="15">
        <v>2</v>
      </c>
      <c r="N54" s="15"/>
      <c r="O54" s="15"/>
      <c r="P54" s="15"/>
      <c r="Q54" s="24"/>
    </row>
    <row r="55" spans="1:17" ht="15.95" customHeight="1">
      <c r="A55" s="49"/>
      <c r="B55" s="31">
        <v>6986</v>
      </c>
      <c r="C55" s="45">
        <f>SUM(Tabelle132[[#This Row],[NOK]]+Tabelle132[[#This Row],[OK]])</f>
        <v>120</v>
      </c>
      <c r="D55" s="22">
        <v>120</v>
      </c>
      <c r="E55" s="24"/>
      <c r="F55" s="30">
        <f>SUM(Tabelle132[[#This Row],[1]:[7]])</f>
        <v>0</v>
      </c>
      <c r="G55" s="15"/>
      <c r="H55" s="15"/>
      <c r="I55" s="24"/>
      <c r="J55" s="15"/>
      <c r="K55" s="15"/>
      <c r="L55" s="15"/>
      <c r="M55" s="15"/>
      <c r="N55" s="15"/>
      <c r="O55" s="15"/>
      <c r="P55" s="15"/>
      <c r="Q55" s="24"/>
    </row>
    <row r="56" spans="1:17" ht="15.95" customHeight="1">
      <c r="A56" s="49"/>
      <c r="B56" s="31">
        <v>6780</v>
      </c>
      <c r="C56" s="45">
        <f>SUM(Tabelle132[[#This Row],[NOK]]+Tabelle132[[#This Row],[OK]])</f>
        <v>168</v>
      </c>
      <c r="D56" s="22">
        <v>168</v>
      </c>
      <c r="E56" s="24"/>
      <c r="F56" s="30">
        <f>SUM(Tabelle132[[#This Row],[1]:[7]])</f>
        <v>0</v>
      </c>
      <c r="G56" s="15"/>
      <c r="H56" s="15"/>
      <c r="I56" s="24"/>
      <c r="J56" s="15"/>
      <c r="K56" s="15"/>
      <c r="L56" s="15"/>
      <c r="M56" s="15"/>
      <c r="N56" s="15"/>
      <c r="O56" s="15"/>
      <c r="P56" s="15"/>
      <c r="Q56" s="24"/>
    </row>
    <row r="57" spans="1:17" ht="15.95" customHeight="1">
      <c r="A57" s="49"/>
      <c r="B57" s="31">
        <v>6248</v>
      </c>
      <c r="C57" s="45">
        <f>SUM(Tabelle132[[#This Row],[NOK]]+Tabelle132[[#This Row],[OK]])</f>
        <v>100</v>
      </c>
      <c r="D57" s="22">
        <v>100</v>
      </c>
      <c r="E57" s="24"/>
      <c r="F57" s="30">
        <f>SUM(Tabelle132[[#This Row],[1]:[7]])</f>
        <v>0</v>
      </c>
      <c r="G57" s="15"/>
      <c r="H57" s="15"/>
      <c r="I57" s="24"/>
      <c r="J57" s="15"/>
      <c r="K57" s="15"/>
      <c r="L57" s="15"/>
      <c r="M57" s="15"/>
      <c r="N57" s="15"/>
      <c r="O57" s="15"/>
      <c r="P57" s="15"/>
      <c r="Q57" s="24"/>
    </row>
    <row r="58" spans="1:17" ht="15.95" customHeight="1">
      <c r="A58" s="49"/>
      <c r="B58" s="31">
        <v>6261</v>
      </c>
      <c r="C58" s="45">
        <f>SUM(Tabelle132[[#This Row],[NOK]]+Tabelle132[[#This Row],[OK]])</f>
        <v>80</v>
      </c>
      <c r="D58" s="22">
        <v>80</v>
      </c>
      <c r="E58" s="24"/>
      <c r="F58" s="30">
        <f>SUM(Tabelle132[[#This Row],[1]:[7]])</f>
        <v>0</v>
      </c>
      <c r="G58" s="15"/>
      <c r="H58" s="15"/>
      <c r="I58" s="24"/>
      <c r="J58" s="15"/>
      <c r="K58" s="15"/>
      <c r="L58" s="15"/>
      <c r="M58" s="15"/>
      <c r="N58" s="15"/>
      <c r="O58" s="15"/>
      <c r="P58" s="15"/>
      <c r="Q58" s="24"/>
    </row>
    <row r="59" spans="1:17" ht="15.95" customHeight="1">
      <c r="A59" s="49"/>
      <c r="B59" s="31">
        <v>6279</v>
      </c>
      <c r="C59" s="45">
        <f>SUM(Tabelle132[[#This Row],[NOK]]+Tabelle132[[#This Row],[OK]])</f>
        <v>60</v>
      </c>
      <c r="D59" s="22">
        <v>60</v>
      </c>
      <c r="E59" s="24"/>
      <c r="F59" s="30">
        <f>SUM(Tabelle132[[#This Row],[1]:[7]])</f>
        <v>0</v>
      </c>
      <c r="G59" s="15"/>
      <c r="H59" s="15"/>
      <c r="I59" s="24"/>
      <c r="J59" s="15"/>
      <c r="K59" s="15"/>
      <c r="L59" s="15"/>
      <c r="M59" s="15"/>
      <c r="N59" s="15"/>
      <c r="O59" s="15"/>
      <c r="P59" s="15"/>
      <c r="Q59" s="24"/>
    </row>
    <row r="60" spans="1:17" ht="15.95" customHeight="1">
      <c r="A60" s="49"/>
      <c r="B60" s="31">
        <v>6252</v>
      </c>
      <c r="C60" s="45">
        <f>SUM(Tabelle132[[#This Row],[NOK]]+Tabelle132[[#This Row],[OK]])</f>
        <v>98</v>
      </c>
      <c r="D60" s="22">
        <v>96</v>
      </c>
      <c r="E60" s="24"/>
      <c r="F60" s="30">
        <f>SUM(Tabelle132[[#This Row],[1]:[7]])</f>
        <v>2</v>
      </c>
      <c r="G60" s="15"/>
      <c r="H60" s="15"/>
      <c r="I60" s="24"/>
      <c r="J60" s="15"/>
      <c r="K60" s="15"/>
      <c r="L60" s="15">
        <v>1</v>
      </c>
      <c r="M60" s="15">
        <v>1</v>
      </c>
      <c r="N60" s="15"/>
      <c r="O60" s="15"/>
      <c r="P60" s="15"/>
      <c r="Q60" s="24"/>
    </row>
    <row r="61" spans="1:17" ht="15.95" customHeight="1">
      <c r="A61" s="49">
        <v>45258</v>
      </c>
      <c r="B61" s="31">
        <v>6221</v>
      </c>
      <c r="C61" s="45">
        <f>SUM(Tabelle132[[#This Row],[NOK]]+Tabelle132[[#This Row],[OK]])</f>
        <v>24</v>
      </c>
      <c r="D61" s="22">
        <v>24</v>
      </c>
      <c r="E61" s="24"/>
      <c r="F61" s="30">
        <f>SUM(Tabelle132[[#This Row],[1]:[7]])</f>
        <v>0</v>
      </c>
      <c r="G61" s="15"/>
      <c r="H61" s="15"/>
      <c r="I61" s="24"/>
      <c r="J61" s="15"/>
      <c r="K61" s="15"/>
      <c r="L61" s="15"/>
      <c r="M61" s="15"/>
      <c r="N61" s="15"/>
      <c r="O61" s="15"/>
      <c r="P61" s="15"/>
      <c r="Q61" s="60"/>
    </row>
    <row r="62" spans="1:17" ht="15.95" customHeight="1">
      <c r="A62" s="49"/>
      <c r="B62" s="31">
        <v>6261</v>
      </c>
      <c r="C62" s="45">
        <f>SUM(Tabelle132[[#This Row],[NOK]]+Tabelle132[[#This Row],[OK]])</f>
        <v>40</v>
      </c>
      <c r="D62" s="22">
        <v>40</v>
      </c>
      <c r="E62" s="24">
        <v>40</v>
      </c>
      <c r="F62" s="30">
        <f>SUM(Tabelle132[[#This Row],[1]:[7]])</f>
        <v>0</v>
      </c>
      <c r="G62" s="15"/>
      <c r="H62" s="15"/>
      <c r="I62" s="24"/>
      <c r="J62" s="54"/>
      <c r="K62" s="15"/>
      <c r="L62" s="15"/>
      <c r="M62" s="15"/>
      <c r="N62" s="15"/>
      <c r="O62" s="15"/>
      <c r="P62" s="15"/>
      <c r="Q62" s="24"/>
    </row>
    <row r="63" spans="1:17" ht="15.95" customHeight="1">
      <c r="A63" s="49"/>
      <c r="B63" s="31"/>
      <c r="C63" s="45">
        <f>SUM(Tabelle132[[#This Row],[NOK]]+Tabelle132[[#This Row],[OK]])</f>
        <v>0</v>
      </c>
      <c r="D63" s="22"/>
      <c r="E63" s="24"/>
      <c r="F63" s="30">
        <f>SUM(Tabelle132[[#This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49"/>
      <c r="B64" s="31"/>
      <c r="C64" s="45">
        <f>SUM(Tabelle132[[#This Row],[NOK]]+Tabelle132[[#This Row],[OK]])</f>
        <v>0</v>
      </c>
      <c r="D64" s="22"/>
      <c r="E64" s="24"/>
      <c r="F64" s="30">
        <f>SUM(Tabelle132[[#This Row],[1]:[7]])</f>
        <v>0</v>
      </c>
      <c r="G64" s="15"/>
      <c r="H64" s="15"/>
      <c r="I64" s="24"/>
      <c r="J64" s="15"/>
      <c r="K64" s="15"/>
      <c r="L64" s="15"/>
      <c r="M64" s="15"/>
      <c r="N64" s="15"/>
      <c r="O64" s="15"/>
      <c r="P64" s="15"/>
      <c r="Q64" s="24"/>
    </row>
    <row r="65" spans="1:17" ht="15.95" customHeight="1">
      <c r="A65" s="49"/>
      <c r="B65" s="31"/>
      <c r="C65" s="45">
        <f>SUM(Tabelle132[[#This Row],[NOK]]+Tabelle132[[#This Row],[OK]])</f>
        <v>0</v>
      </c>
      <c r="D65" s="22"/>
      <c r="E65" s="24"/>
      <c r="F65" s="30">
        <f>SUM(Tabelle132[[#This Row],[1]:[7]])</f>
        <v>0</v>
      </c>
      <c r="G65" s="15"/>
      <c r="H65" s="15"/>
      <c r="I65" s="24"/>
      <c r="J65" s="15"/>
      <c r="K65" s="15"/>
      <c r="L65" s="15"/>
      <c r="M65" s="15"/>
      <c r="N65" s="15"/>
      <c r="O65" s="15"/>
      <c r="P65" s="15"/>
      <c r="Q65" s="24"/>
    </row>
    <row r="66" spans="1:17" ht="15.95" customHeight="1">
      <c r="A66" s="49"/>
      <c r="B66" s="31"/>
      <c r="C66" s="45">
        <f>SUM(Tabelle132[[#This Row],[NOK]]+Tabelle132[[#This Row],[OK]])</f>
        <v>0</v>
      </c>
      <c r="D66" s="22"/>
      <c r="E66" s="24"/>
      <c r="F66" s="30">
        <f>SUM(Tabelle132[[#This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s="18" customFormat="1" ht="15.95" customHeight="1">
      <c r="A67" s="49"/>
      <c r="B67" s="31"/>
      <c r="C67" s="45">
        <f>SUM(Tabelle132[[#This Row],[NOK]]+Tabelle132[[#This Row],[OK]])</f>
        <v>0</v>
      </c>
      <c r="D67" s="22"/>
      <c r="E67" s="24"/>
      <c r="F67" s="30">
        <f>SUM(Tabelle132[[#This Row],[1]:[7]])</f>
        <v>0</v>
      </c>
      <c r="G67" s="15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s="18" customFormat="1" ht="15.95" customHeight="1">
      <c r="A68" s="49"/>
      <c r="B68" s="31"/>
      <c r="C68" s="45">
        <f>SUM(Tabelle132[[#This Row],[NOK]]+Tabelle132[[#This Row],[OK]])</f>
        <v>0</v>
      </c>
      <c r="D68" s="22"/>
      <c r="E68" s="24"/>
      <c r="F68" s="30">
        <f>SUM(Tabelle132[[#This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s="18" customFormat="1" ht="15.95" customHeight="1">
      <c r="A69" s="49"/>
      <c r="B69" s="31"/>
      <c r="C69" s="45">
        <f>SUM(Tabelle132[[#This Row],[NOK]]+Tabelle132[[#This Row],[OK]])</f>
        <v>0</v>
      </c>
      <c r="D69" s="22"/>
      <c r="E69" s="24"/>
      <c r="F69" s="30">
        <f>SUM(Tabelle132[[#This Row],[1]:[7]])</f>
        <v>0</v>
      </c>
      <c r="G69" s="15"/>
      <c r="H69" s="15"/>
      <c r="I69" s="24"/>
      <c r="J69" s="55"/>
      <c r="K69" s="15"/>
      <c r="L69" s="15"/>
      <c r="M69" s="15"/>
      <c r="N69" s="15"/>
      <c r="O69" s="15"/>
      <c r="P69" s="15"/>
      <c r="Q69" s="24"/>
    </row>
    <row r="70" spans="1:17" s="18" customFormat="1" ht="15.95" customHeight="1">
      <c r="A70" s="49"/>
      <c r="B70" s="6"/>
      <c r="C70" s="45">
        <f>SUM(Tabelle132[[#This Row],[NOK]]+Tabelle132[[#This Row],[OK]])</f>
        <v>0</v>
      </c>
      <c r="D70" s="22"/>
      <c r="E70" s="24"/>
      <c r="F70" s="30">
        <f>SUM(Tabelle132[[#This Row],[1]:[7]])</f>
        <v>0</v>
      </c>
      <c r="G70" s="15"/>
      <c r="H70" s="15"/>
      <c r="I70" s="24"/>
      <c r="J70" s="15"/>
      <c r="K70" s="15"/>
      <c r="L70" s="15"/>
      <c r="M70" s="15"/>
      <c r="N70" s="15"/>
      <c r="O70" s="15"/>
      <c r="P70" s="15"/>
      <c r="Q70" s="24"/>
    </row>
    <row r="71" spans="1:17" s="18" customFormat="1" ht="15.95" customHeight="1">
      <c r="A71" s="49"/>
      <c r="B71" s="6"/>
      <c r="C71" s="45">
        <f>SUM(Tabelle132[[#This Row],[NOK]]+Tabelle132[[#This Row],[OK]])</f>
        <v>0</v>
      </c>
      <c r="D71" s="22"/>
      <c r="E71" s="24"/>
      <c r="F71" s="30">
        <f>SUM(Tabelle132[[#This Row],[1]:[7]])</f>
        <v>0</v>
      </c>
      <c r="G71" s="15"/>
      <c r="H71" s="15"/>
      <c r="I71" s="24"/>
      <c r="J71" s="15"/>
      <c r="K71" s="15"/>
      <c r="L71" s="15"/>
      <c r="M71" s="15"/>
      <c r="N71" s="15"/>
      <c r="O71" s="15"/>
      <c r="P71" s="15"/>
      <c r="Q71" s="24"/>
    </row>
    <row r="72" spans="1:17" s="18" customFormat="1" ht="15.95" customHeight="1">
      <c r="A72" s="49"/>
      <c r="B72" s="6"/>
      <c r="C72" s="45">
        <f>SUM(Tabelle132[[#This Row],[NOK]]+Tabelle132[[#This Row],[OK]])</f>
        <v>0</v>
      </c>
      <c r="D72" s="22"/>
      <c r="E72" s="24"/>
      <c r="F72" s="30">
        <f>SUM(Tabelle132[[#This Row],[1]:[7]])</f>
        <v>0</v>
      </c>
      <c r="G72" s="15"/>
      <c r="H72" s="15"/>
      <c r="I72" s="24"/>
      <c r="J72" s="15"/>
      <c r="K72" s="15"/>
      <c r="L72" s="15"/>
      <c r="M72" s="15"/>
      <c r="N72" s="15"/>
      <c r="O72" s="15"/>
      <c r="P72" s="15"/>
      <c r="Q72" s="24"/>
    </row>
    <row r="73" spans="1:17" s="18" customFormat="1" ht="15.95" customHeight="1">
      <c r="A73" s="49"/>
      <c r="B73" s="6"/>
      <c r="C73" s="45">
        <f>SUM(Tabelle132[[#This Row],[NOK]]+Tabelle132[[#This Row],[OK]])</f>
        <v>0</v>
      </c>
      <c r="D73" s="22"/>
      <c r="E73" s="24"/>
      <c r="F73" s="30">
        <f>SUM(Tabelle132[[#This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s="18" customFormat="1" ht="15.95" customHeight="1">
      <c r="A74" s="49"/>
      <c r="B74" s="6"/>
      <c r="C74" s="45">
        <f>SUM(Tabelle132[[#This Row],[NOK]]+Tabelle132[[#This Row],[OK]])</f>
        <v>0</v>
      </c>
      <c r="D74" s="22"/>
      <c r="E74" s="24"/>
      <c r="F74" s="30">
        <f>SUM(Tabelle132[[#This Row],[1]:[7]])</f>
        <v>0</v>
      </c>
      <c r="G74" s="15"/>
      <c r="H74" s="15"/>
      <c r="I74" s="24"/>
      <c r="J74" s="15"/>
      <c r="K74" s="15"/>
      <c r="L74" s="15"/>
      <c r="M74" s="15"/>
      <c r="N74" s="15"/>
      <c r="O74" s="15"/>
      <c r="P74" s="15"/>
      <c r="Q74" s="24"/>
    </row>
    <row r="75" spans="1:17" s="18" customFormat="1" ht="15.95" customHeight="1">
      <c r="A75" s="49"/>
      <c r="B75" s="6"/>
      <c r="C75" s="45">
        <f>SUM(Tabelle132[[#This Row],[NOK]]+Tabelle132[[#This Row],[OK]])</f>
        <v>0</v>
      </c>
      <c r="D75" s="22"/>
      <c r="E75" s="24"/>
      <c r="F75" s="30">
        <f>SUM(Tabelle132[[#This Row],[1]:[7]])</f>
        <v>0</v>
      </c>
      <c r="G75" s="15"/>
      <c r="H75" s="15"/>
      <c r="I75" s="24"/>
      <c r="J75" s="15"/>
      <c r="K75" s="15"/>
      <c r="L75" s="15"/>
      <c r="M75" s="15"/>
      <c r="N75" s="15"/>
      <c r="O75" s="15"/>
      <c r="P75" s="15"/>
      <c r="Q75" s="24"/>
    </row>
    <row r="76" spans="1:17" s="18" customFormat="1" ht="15.95" customHeight="1">
      <c r="A76" s="49"/>
      <c r="B76" s="6"/>
      <c r="C76" s="45">
        <f>SUM(Tabelle132[[#This Row],[NOK]]+Tabelle132[[#This Row],[OK]])</f>
        <v>0</v>
      </c>
      <c r="D76" s="22"/>
      <c r="E76" s="24"/>
      <c r="F76" s="30">
        <f>SUM(Tabelle132[[#This Row],[1]:[7]])</f>
        <v>0</v>
      </c>
      <c r="G76" s="15"/>
      <c r="H76" s="15"/>
      <c r="I76" s="24"/>
      <c r="J76" s="15"/>
      <c r="K76" s="15"/>
      <c r="L76" s="15"/>
      <c r="M76" s="15"/>
      <c r="N76" s="15"/>
      <c r="O76" s="15"/>
      <c r="P76" s="15"/>
      <c r="Q76" s="24"/>
    </row>
    <row r="77" spans="1:17" s="18" customFormat="1" ht="15.95" customHeight="1">
      <c r="A77" s="49"/>
      <c r="B77" s="6"/>
      <c r="C77" s="45">
        <f>SUM(Tabelle132[[#This Row],[NOK]]+Tabelle132[[#This Row],[OK]])</f>
        <v>0</v>
      </c>
      <c r="D77" s="22"/>
      <c r="E77" s="24"/>
      <c r="F77" s="30">
        <f>SUM(Tabelle132[[#This Row],[1]:[7]])</f>
        <v>0</v>
      </c>
      <c r="G77" s="15"/>
      <c r="H77" s="15"/>
      <c r="I77" s="24"/>
      <c r="J77" s="55"/>
      <c r="K77" s="15"/>
      <c r="L77" s="15"/>
      <c r="M77" s="15"/>
      <c r="N77" s="15"/>
      <c r="O77" s="15"/>
      <c r="P77" s="15"/>
      <c r="Q77" s="24"/>
    </row>
    <row r="78" spans="1:17" s="18" customFormat="1" ht="15.95" customHeight="1">
      <c r="A78" s="49"/>
      <c r="B78" s="6"/>
      <c r="C78" s="45">
        <f>SUM(Tabelle132[[#This Row],[NOK]]+Tabelle132[[#This Row],[OK]])</f>
        <v>0</v>
      </c>
      <c r="D78" s="22"/>
      <c r="E78" s="24"/>
      <c r="F78" s="30">
        <f>SUM(Tabelle132[[#This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s="18" customFormat="1" ht="15.95" customHeight="1">
      <c r="A79" s="49"/>
      <c r="B79" s="6"/>
      <c r="C79" s="45">
        <f>SUM(Tabelle132[[#This Row],[NOK]]+Tabelle132[[#This Row],[OK]])</f>
        <v>0</v>
      </c>
      <c r="D79" s="22"/>
      <c r="E79" s="24"/>
      <c r="F79" s="30">
        <f>SUM(Tabelle132[[#This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s="18" customFormat="1" ht="15.95" customHeight="1">
      <c r="A80" s="49"/>
      <c r="B80" s="6"/>
      <c r="C80" s="45">
        <f>SUM(Tabelle132[[#This Row],[NOK]]+Tabelle132[[#This Row],[OK]])</f>
        <v>0</v>
      </c>
      <c r="D80" s="22"/>
      <c r="E80" s="24"/>
      <c r="F80" s="30">
        <f>SUM(Tabelle132[[#This Row],[1]:[7]])</f>
        <v>0</v>
      </c>
      <c r="G80" s="15"/>
      <c r="H80" s="15"/>
      <c r="I80" s="24"/>
      <c r="J80" s="15"/>
      <c r="K80" s="15"/>
      <c r="L80" s="15"/>
      <c r="M80" s="15"/>
      <c r="N80" s="15"/>
      <c r="O80" s="15"/>
      <c r="P80" s="15"/>
      <c r="Q80" s="24"/>
    </row>
    <row r="81" spans="1:17" s="18" customFormat="1" ht="15.95" customHeight="1">
      <c r="A81" s="49"/>
      <c r="B81" s="6"/>
      <c r="C81" s="45">
        <f>SUM(Tabelle132[[#This Row],[NOK]]+Tabelle132[[#This Row],[OK]])</f>
        <v>0</v>
      </c>
      <c r="D81" s="22"/>
      <c r="E81" s="24"/>
      <c r="F81" s="30">
        <f>SUM(Tabelle132[[#This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s="18" customFormat="1" ht="15.95" customHeight="1">
      <c r="A82" s="49"/>
      <c r="B82" s="6"/>
      <c r="C82" s="45">
        <f>SUM(Tabelle132[[#This Row],[NOK]]+Tabelle132[[#This Row],[OK]])</f>
        <v>0</v>
      </c>
      <c r="D82" s="22"/>
      <c r="E82" s="24"/>
      <c r="F82" s="30">
        <f>SUM(Tabelle132[[#This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s="18" customFormat="1" ht="15.95" customHeight="1">
      <c r="A83" s="49"/>
      <c r="B83" s="6"/>
      <c r="C83" s="45">
        <f>SUM(Tabelle132[[#This Row],[NOK]]+Tabelle132[[#This Row],[OK]])</f>
        <v>0</v>
      </c>
      <c r="D83" s="22"/>
      <c r="E83" s="24"/>
      <c r="F83" s="30">
        <f>SUM(Tabelle132[[#This Row],[1]:[7]])</f>
        <v>0</v>
      </c>
      <c r="G83" s="15"/>
      <c r="H83" s="15"/>
      <c r="I83" s="24"/>
      <c r="J83" s="15"/>
      <c r="K83" s="15"/>
      <c r="L83" s="15"/>
      <c r="M83" s="15"/>
      <c r="N83" s="15"/>
      <c r="O83" s="15"/>
      <c r="P83" s="15"/>
      <c r="Q83" s="24"/>
    </row>
    <row r="84" spans="1:17" s="18" customFormat="1" ht="15.95" customHeight="1">
      <c r="A84" s="49"/>
      <c r="B84" s="6"/>
      <c r="C84" s="45">
        <f>SUM(Tabelle132[[#This Row],[NOK]]+Tabelle132[[#This Row],[OK]])</f>
        <v>0</v>
      </c>
      <c r="D84" s="22"/>
      <c r="E84" s="24"/>
      <c r="F84" s="30">
        <f>SUM(Tabelle132[[#This Row],[1]:[7]])</f>
        <v>0</v>
      </c>
      <c r="G84" s="15"/>
      <c r="H84" s="15"/>
      <c r="I84" s="24"/>
      <c r="J84" s="15"/>
      <c r="K84" s="15"/>
      <c r="L84" s="15"/>
      <c r="M84" s="15"/>
      <c r="N84" s="15"/>
      <c r="O84" s="15"/>
      <c r="P84" s="15"/>
      <c r="Q84" s="24"/>
    </row>
    <row r="85" spans="1:17" s="18" customFormat="1" ht="15.95" customHeight="1">
      <c r="A85" s="49"/>
      <c r="B85" s="6"/>
      <c r="C85" s="45">
        <f>SUM(Tabelle132[[#This Row],[NOK]]+Tabelle132[[#This Row],[OK]])</f>
        <v>0</v>
      </c>
      <c r="D85" s="22"/>
      <c r="E85" s="24"/>
      <c r="F85" s="30">
        <f>SUM(Tabelle132[[#This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customHeight="1">
      <c r="A86" s="49"/>
      <c r="B86" s="6"/>
      <c r="C86" s="45">
        <f>SUM(Tabelle132[[#This Row],[NOK]]+Tabelle132[[#This Row],[OK]])</f>
        <v>0</v>
      </c>
      <c r="D86" s="22"/>
      <c r="E86" s="24"/>
      <c r="F86" s="30">
        <f>SUM(Tabelle132[[#This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s="18" customFormat="1" ht="15.95" customHeight="1">
      <c r="A87" s="49"/>
      <c r="B87" s="6"/>
      <c r="C87" s="45">
        <f>SUM(Tabelle132[[#This Row],[NOK]]+Tabelle132[[#This Row],[OK]])</f>
        <v>0</v>
      </c>
      <c r="D87" s="22"/>
      <c r="E87" s="24"/>
      <c r="F87" s="30">
        <f>SUM(Tabelle132[[#This Row],[1]:[7]])</f>
        <v>0</v>
      </c>
      <c r="G87" s="5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customHeight="1">
      <c r="A88" s="49"/>
      <c r="B88" s="6"/>
      <c r="C88" s="45">
        <f>SUM(Tabelle132[[#This Row],[NOK]]+Tabelle132[[#This Row],[OK]])</f>
        <v>0</v>
      </c>
      <c r="D88" s="22"/>
      <c r="E88" s="24"/>
      <c r="F88" s="30">
        <f>SUM(Tabelle132[[#This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customHeight="1">
      <c r="A89" s="49"/>
      <c r="B89" s="6"/>
      <c r="C89" s="45">
        <f>SUM(Tabelle132[[#This Row],[NOK]]+Tabelle132[[#This Row],[OK]])</f>
        <v>0</v>
      </c>
      <c r="D89" s="22"/>
      <c r="E89" s="24"/>
      <c r="F89" s="30">
        <f>SUM(Tabelle132[[#This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6"/>
      <c r="C90" s="45">
        <f>SUM(Tabelle132[[#This Row],[NOK]]+Tabelle132[[#This Row],[OK]])</f>
        <v>0</v>
      </c>
      <c r="D90" s="22"/>
      <c r="E90" s="24"/>
      <c r="F90" s="30">
        <f>SUM(Tabelle132[[#This Row],[1]:[7]])</f>
        <v>0</v>
      </c>
      <c r="G90" s="15"/>
      <c r="H90" s="15"/>
      <c r="I90" s="24"/>
      <c r="J90" s="55"/>
      <c r="K90" s="15"/>
      <c r="L90" s="15"/>
      <c r="M90" s="15"/>
      <c r="N90" s="15"/>
      <c r="O90" s="15"/>
      <c r="P90" s="15"/>
      <c r="Q90" s="24"/>
    </row>
    <row r="91" spans="1:17" s="18" customFormat="1" ht="15.95" customHeight="1">
      <c r="A91" s="49"/>
      <c r="B91" s="6"/>
      <c r="C91" s="45">
        <f>SUM(Tabelle132[[#This Row],[NOK]]+Tabelle132[[#This Row],[OK]])</f>
        <v>0</v>
      </c>
      <c r="D91" s="22"/>
      <c r="E91" s="24"/>
      <c r="F91" s="30">
        <f>SUM(Tabelle132[[#This Row],[1]:[7]])</f>
        <v>0</v>
      </c>
      <c r="G91" s="15"/>
      <c r="H91" s="15"/>
      <c r="I91" s="24"/>
      <c r="J91" s="55"/>
      <c r="K91" s="15"/>
      <c r="L91" s="15"/>
      <c r="M91" s="15"/>
      <c r="N91" s="15"/>
      <c r="O91" s="15"/>
      <c r="P91" s="15"/>
      <c r="Q91" s="24"/>
    </row>
    <row r="92" spans="1:17" s="18" customFormat="1" ht="15.95" customHeight="1">
      <c r="A92" s="49"/>
      <c r="B92" s="6"/>
      <c r="C92" s="45">
        <f>SUM(Tabelle132[[#This Row],[NOK]]+Tabelle132[[#This Row],[OK]])</f>
        <v>0</v>
      </c>
      <c r="D92" s="22"/>
      <c r="E92" s="24"/>
      <c r="F92" s="30">
        <f>SUM(Tabelle132[[#This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customHeight="1">
      <c r="A93" s="49"/>
      <c r="B93" s="6"/>
      <c r="C93" s="45">
        <f>SUM(Tabelle132[[#This Row],[NOK]]+Tabelle132[[#This Row],[OK]])</f>
        <v>0</v>
      </c>
      <c r="D93" s="22"/>
      <c r="E93" s="24"/>
      <c r="F93" s="30">
        <f>SUM(Tabelle132[[#This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8" customFormat="1" ht="15.95" customHeight="1">
      <c r="A94" s="49"/>
      <c r="B94" s="6"/>
      <c r="C94" s="45">
        <f>SUM(Tabelle132[[#This Row],[NOK]]+Tabelle132[[#This Row],[OK]])</f>
        <v>0</v>
      </c>
      <c r="D94" s="22"/>
      <c r="E94" s="24"/>
      <c r="F94" s="30">
        <f>SUM(Tabelle132[[#This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6"/>
      <c r="C95" s="45">
        <f>SUM(Tabelle132[[#This Row],[NOK]]+Tabelle132[[#This Row],[OK]])</f>
        <v>0</v>
      </c>
      <c r="D95" s="22"/>
      <c r="E95" s="24"/>
      <c r="F95" s="30">
        <f>SUM(Tabelle132[[#This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6"/>
      <c r="C96" s="45">
        <f>SUM(Tabelle132[[#This Row],[NOK]]+Tabelle132[[#This Row],[OK]])</f>
        <v>0</v>
      </c>
      <c r="D96" s="22"/>
      <c r="E96" s="24"/>
      <c r="F96" s="30">
        <f>SUM(Tabelle132[[#This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6"/>
      <c r="C97" s="45">
        <f>SUM(Tabelle132[[#This Row],[NOK]]+Tabelle132[[#This Row],[OK]])</f>
        <v>0</v>
      </c>
      <c r="D97" s="22"/>
      <c r="E97" s="24"/>
      <c r="F97" s="30">
        <f>SUM(Tabelle132[[#This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6"/>
      <c r="C98" s="45">
        <f>SUM(Tabelle132[[#This Row],[NOK]]+Tabelle132[[#This Row],[OK]])</f>
        <v>0</v>
      </c>
      <c r="D98" s="22"/>
      <c r="E98" s="24"/>
      <c r="F98" s="30">
        <f>SUM(Tabelle132[[#This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/>
      <c r="B99" s="6"/>
      <c r="C99" s="45">
        <f>SUM(Tabelle132[[#This Row],[NOK]]+Tabelle132[[#This Row],[OK]])</f>
        <v>0</v>
      </c>
      <c r="D99" s="22"/>
      <c r="E99" s="24"/>
      <c r="F99" s="30">
        <f>SUM(Tabelle132[[#This Row],[1]:[7]])</f>
        <v>0</v>
      </c>
      <c r="G99" s="5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8" customFormat="1" ht="15.95" customHeight="1">
      <c r="A100" s="49"/>
      <c r="B100" s="6"/>
      <c r="C100" s="45">
        <f>SUM(Tabelle132[[#This Row],[NOK]]+Tabelle132[[#This Row],[OK]])</f>
        <v>0</v>
      </c>
      <c r="D100" s="22"/>
      <c r="E100" s="24"/>
      <c r="F100" s="30">
        <f>SUM(Tabelle132[[#This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33"/>
      <c r="B101" s="6"/>
      <c r="C101" s="45">
        <f>SUM(Tabelle132[[#This Row],[NOK]]+Tabelle132[[#This Row],[OK]])</f>
        <v>0</v>
      </c>
      <c r="D101" s="22"/>
      <c r="E101" s="24"/>
      <c r="F101" s="30">
        <f>SUM(Tabelle132[[#This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33"/>
      <c r="B102" s="6"/>
      <c r="C102" s="51">
        <f>SUM(Tabelle132[[#This Row],[OK]:[NOK]])</f>
        <v>0</v>
      </c>
      <c r="D102" s="22"/>
      <c r="E102" s="24"/>
      <c r="F102" s="30">
        <f>SUM(Tabelle132[[#This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33"/>
      <c r="B103" s="6"/>
      <c r="C103" s="51">
        <f>SUM(Tabelle132[[#This Row],[OK]:[NOK]])</f>
        <v>0</v>
      </c>
      <c r="D103" s="22"/>
      <c r="E103" s="24"/>
      <c r="F103" s="30">
        <f>SUM(Tabelle132[[#This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33"/>
      <c r="B104" s="6"/>
      <c r="C104" s="51">
        <f>SUM(Tabelle132[[#This Row],[OK]:[NOK]])</f>
        <v>0</v>
      </c>
      <c r="D104" s="22"/>
      <c r="E104" s="24"/>
      <c r="F104" s="30">
        <f>SUM(Tabelle132[[#This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33"/>
      <c r="B105" s="6"/>
      <c r="C105" s="51">
        <f>SUM(Tabelle132[[#This Row],[OK]:[NOK]])</f>
        <v>0</v>
      </c>
      <c r="D105" s="22"/>
      <c r="E105" s="24"/>
      <c r="F105" s="30">
        <f>SUM(Tabelle132[[#This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33"/>
      <c r="B106" s="6"/>
      <c r="C106" s="51">
        <f>SUM(Tabelle132[[#This Row],[OK]:[NOK]])</f>
        <v>0</v>
      </c>
      <c r="D106" s="22"/>
      <c r="E106" s="24"/>
      <c r="F106" s="30">
        <f>SUM(Tabelle132[[#This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33"/>
      <c r="B107" s="6"/>
      <c r="C107" s="51">
        <f>SUM(Tabelle132[[#This Row],[OK]:[NOK]])</f>
        <v>0</v>
      </c>
      <c r="D107" s="22"/>
      <c r="E107" s="24"/>
      <c r="F107" s="30">
        <f>SUM(Tabelle132[[#This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33"/>
      <c r="B108" s="6"/>
      <c r="C108" s="51">
        <f>SUM(Tabelle132[[#This Row],[OK]:[NOK]])</f>
        <v>0</v>
      </c>
      <c r="D108" s="22"/>
      <c r="E108" s="24"/>
      <c r="F108" s="30">
        <f>SUM(Tabelle132[[#This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33"/>
      <c r="B109" s="6"/>
      <c r="C109" s="51">
        <f>SUM(Tabelle132[[#This Row],[OK]:[NOK]])</f>
        <v>0</v>
      </c>
      <c r="D109" s="22"/>
      <c r="E109" s="24"/>
      <c r="F109" s="30">
        <f>SUM(Tabelle132[[#This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33"/>
      <c r="B110" s="6"/>
      <c r="C110" s="51">
        <f>SUM(Tabelle132[[#This Row],[OK]:[NOK]])</f>
        <v>0</v>
      </c>
      <c r="D110" s="22"/>
      <c r="E110" s="24"/>
      <c r="F110" s="30">
        <f>SUM(Tabelle132[[#This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33"/>
      <c r="B111" s="6"/>
      <c r="C111" s="51">
        <f>SUM(Tabelle132[[#This Row],[OK]:[NOK]])</f>
        <v>0</v>
      </c>
      <c r="D111" s="22"/>
      <c r="E111" s="24"/>
      <c r="F111" s="30">
        <f>SUM(Tabelle132[[#This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33"/>
      <c r="B112" s="6"/>
      <c r="C112" s="51">
        <f>SUM(Tabelle132[[#This Row],[OK]:[NOK]])</f>
        <v>0</v>
      </c>
      <c r="D112" s="22"/>
      <c r="E112" s="24"/>
      <c r="F112" s="30">
        <f>SUM(Tabelle132[[#This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33"/>
      <c r="B113" s="6"/>
      <c r="C113" s="51">
        <f>SUM(Tabelle132[[#This Row],[OK]:[NOK]])</f>
        <v>0</v>
      </c>
      <c r="D113" s="22"/>
      <c r="E113" s="24"/>
      <c r="F113" s="30">
        <f>SUM(Tabelle132[[#This Row],[1]:[7]])</f>
        <v>0</v>
      </c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33"/>
      <c r="B114" s="6"/>
      <c r="C114" s="51">
        <f>SUM(Tabelle132[[#This Row],[OK]:[NOK]])</f>
        <v>0</v>
      </c>
      <c r="D114" s="22"/>
      <c r="E114" s="24"/>
      <c r="F114" s="30">
        <f>SUM(Tabelle132[[#This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33"/>
      <c r="B115" s="6"/>
      <c r="C115" s="51">
        <f>SUM(Tabelle132[[#This Row],[OK]:[NOK]])</f>
        <v>0</v>
      </c>
      <c r="D115" s="22"/>
      <c r="E115" s="24"/>
      <c r="F115" s="30">
        <f>SUM(Tabelle132[[#This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33"/>
      <c r="B116" s="6"/>
      <c r="C116" s="51">
        <f>SUM(Tabelle132[[#This Row],[OK]:[NOK]])</f>
        <v>0</v>
      </c>
      <c r="D116" s="22"/>
      <c r="E116" s="24"/>
      <c r="F116" s="30">
        <f>SUM(Tabelle132[[#This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33"/>
      <c r="B117" s="6"/>
      <c r="C117" s="51">
        <f>SUM(Tabelle132[[#This Row],[OK]:[NOK]])</f>
        <v>0</v>
      </c>
      <c r="D117" s="22"/>
      <c r="E117" s="24"/>
      <c r="F117" s="30">
        <f>SUM(Tabelle132[[#This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33"/>
      <c r="B118" s="6"/>
      <c r="C118" s="51">
        <f>SUM(Tabelle132[[#This Row],[OK]:[NOK]])</f>
        <v>0</v>
      </c>
      <c r="D118" s="22"/>
      <c r="E118" s="24"/>
      <c r="F118" s="30">
        <f>SUM(Tabelle132[[#This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33"/>
      <c r="B119" s="6"/>
      <c r="C119" s="51">
        <f>SUM(Tabelle132[[#This Row],[OK]:[NOK]])</f>
        <v>0</v>
      </c>
      <c r="D119" s="22"/>
      <c r="E119" s="24"/>
      <c r="F119" s="30">
        <f>SUM(Tabelle132[[#This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33"/>
      <c r="B120" s="6"/>
      <c r="C120" s="51">
        <f>SUM(Tabelle132[[#This Row],[OK]:[NOK]])</f>
        <v>0</v>
      </c>
      <c r="D120" s="22"/>
      <c r="E120" s="24"/>
      <c r="F120" s="30">
        <f>SUM(Tabelle132[[#This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33"/>
      <c r="B121" s="6"/>
      <c r="C121" s="51">
        <f>SUM(Tabelle132[[#This Row],[OK]:[NOK]])</f>
        <v>0</v>
      </c>
      <c r="D121" s="22"/>
      <c r="E121" s="24"/>
      <c r="F121" s="30">
        <f>SUM(Tabelle132[[#This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33"/>
      <c r="B122" s="6"/>
      <c r="C122" s="51">
        <f>SUM(Tabelle132[[#This Row],[OK]:[NOK]])</f>
        <v>0</v>
      </c>
      <c r="D122" s="22"/>
      <c r="E122" s="24"/>
      <c r="F122" s="30">
        <f>SUM(Tabelle132[[#This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6"/>
      <c r="C123" s="51">
        <f>SUM(Tabelle132[[#This Row],[OK]:[NOK]])</f>
        <v>0</v>
      </c>
      <c r="D123" s="22"/>
      <c r="E123" s="24"/>
      <c r="F123" s="30">
        <f>SUM(Tabelle132[[#This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6"/>
      <c r="C124" s="51">
        <f>SUM(Tabelle132[[#This Row],[OK]:[NOK]])</f>
        <v>0</v>
      </c>
      <c r="D124" s="22"/>
      <c r="E124" s="24"/>
      <c r="F124" s="30">
        <f>SUM(Tabelle132[[#This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6"/>
      <c r="C125" s="51">
        <f>SUM(Tabelle132[[#This Row],[OK]:[NOK]])</f>
        <v>0</v>
      </c>
      <c r="D125" s="22"/>
      <c r="E125" s="24"/>
      <c r="F125" s="30">
        <f>SUM(Tabelle132[[#This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6"/>
      <c r="C126" s="51">
        <f>SUM(Tabelle132[[#This Row],[OK]:[NOK]])</f>
        <v>0</v>
      </c>
      <c r="D126" s="22"/>
      <c r="E126" s="24"/>
      <c r="F126" s="30">
        <f>SUM(Tabelle132[[#This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6"/>
      <c r="C127" s="51">
        <f>SUM(Tabelle132[[#This Row],[OK]:[NOK]])</f>
        <v>0</v>
      </c>
      <c r="D127" s="22"/>
      <c r="E127" s="24"/>
      <c r="F127" s="30">
        <f>SUM(Tabelle132[[#This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6"/>
      <c r="C128" s="51">
        <f>SUM(Tabelle132[[#This Row],[OK]:[NOK]])</f>
        <v>0</v>
      </c>
      <c r="D128" s="22"/>
      <c r="E128" s="24"/>
      <c r="F128" s="30">
        <f>SUM(Tabelle132[[#This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6"/>
      <c r="C129" s="51">
        <f>SUM(Tabelle132[[#This Row],[OK]:[NOK]])</f>
        <v>0</v>
      </c>
      <c r="D129" s="22"/>
      <c r="E129" s="24"/>
      <c r="F129" s="30">
        <f>SUM(Tabelle132[[#This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6"/>
      <c r="C130" s="51">
        <f>SUM(Tabelle132[[#This Row],[OK]:[NOK]])</f>
        <v>0</v>
      </c>
      <c r="D130" s="22"/>
      <c r="E130" s="24"/>
      <c r="F130" s="30">
        <f>SUM(Tabelle132[[#This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6"/>
      <c r="C131" s="51">
        <f>SUM(Tabelle132[[#This Row],[OK]:[NOK]])</f>
        <v>0</v>
      </c>
      <c r="D131" s="22"/>
      <c r="E131" s="24"/>
      <c r="F131" s="30">
        <f>SUM(Tabelle132[[#This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6"/>
      <c r="C132" s="51">
        <f>SUM(Tabelle132[[#This Row],[OK]:[NOK]])</f>
        <v>0</v>
      </c>
      <c r="D132" s="22"/>
      <c r="E132" s="24"/>
      <c r="F132" s="30">
        <f>SUM(Tabelle132[[#This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6"/>
      <c r="C133" s="51">
        <f>SUM(Tabelle132[[#This Row],[OK]:[NOK]])</f>
        <v>0</v>
      </c>
      <c r="D133" s="22"/>
      <c r="E133" s="24"/>
      <c r="F133" s="30">
        <f>SUM(Tabelle132[[#This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6"/>
      <c r="C134" s="51">
        <f>SUM(Tabelle132[[#This Row],[OK]:[NOK]])</f>
        <v>0</v>
      </c>
      <c r="D134" s="22"/>
      <c r="E134" s="24"/>
      <c r="F134" s="30">
        <f>SUM(Tabelle132[[#This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6"/>
      <c r="C135" s="51">
        <f>SUM(Tabelle132[[#This Row],[OK]:[NOK]])</f>
        <v>0</v>
      </c>
      <c r="D135" s="22"/>
      <c r="E135" s="24"/>
      <c r="F135" s="30">
        <f>SUM(Tabelle132[[#This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6"/>
      <c r="C136" s="51">
        <f>SUM(Tabelle132[[#This Row],[OK]:[NOK]])</f>
        <v>0</v>
      </c>
      <c r="D136" s="22"/>
      <c r="E136" s="24"/>
      <c r="F136" s="30">
        <f>SUM(Tabelle132[[#This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6"/>
      <c r="C137" s="51">
        <f>SUM(Tabelle132[[#This Row],[OK]:[NOK]])</f>
        <v>0</v>
      </c>
      <c r="D137" s="22"/>
      <c r="E137" s="24"/>
      <c r="F137" s="30">
        <f>SUM(Tabelle132[[#This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6"/>
      <c r="C138" s="51">
        <f>SUM(Tabelle132[[#This Row],[OK]:[NOK]])</f>
        <v>0</v>
      </c>
      <c r="D138" s="22"/>
      <c r="E138" s="24"/>
      <c r="F138" s="30">
        <f>SUM(Tabelle132[[#This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6"/>
      <c r="C139" s="51">
        <f>SUM(Tabelle132[[#This Row],[OK]:[NOK]])</f>
        <v>0</v>
      </c>
      <c r="D139" s="22"/>
      <c r="E139" s="24"/>
      <c r="F139" s="30">
        <f>SUM(Tabelle132[[#This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6"/>
      <c r="C140" s="51">
        <f>SUM(Tabelle132[[#This Row],[OK]:[NOK]])</f>
        <v>0</v>
      </c>
      <c r="D140" s="22"/>
      <c r="E140" s="24"/>
      <c r="F140" s="30">
        <f>SUM(Tabelle132[[#This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6"/>
      <c r="C141" s="51">
        <f>SUM(Tabelle132[[#This Row],[OK]:[NOK]])</f>
        <v>0</v>
      </c>
      <c r="D141" s="22"/>
      <c r="E141" s="24"/>
      <c r="F141" s="30">
        <f>SUM(Tabelle132[[#This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6"/>
      <c r="C142" s="51">
        <f>SUM(Tabelle132[[#This Row],[OK]:[NOK]])</f>
        <v>0</v>
      </c>
      <c r="D142" s="22"/>
      <c r="E142" s="24"/>
      <c r="F142" s="30">
        <f>SUM(Tabelle132[[#This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6"/>
      <c r="C143" s="51">
        <f>SUM(Tabelle132[[#This Row],[OK]:[NOK]])</f>
        <v>0</v>
      </c>
      <c r="D143" s="22"/>
      <c r="E143" s="24"/>
      <c r="F143" s="30">
        <f>SUM(Tabelle132[[#This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6"/>
      <c r="C144" s="51">
        <f>SUM(Tabelle132[[#This Row],[OK]:[NOK]])</f>
        <v>0</v>
      </c>
      <c r="D144" s="22"/>
      <c r="E144" s="24"/>
      <c r="F144" s="30">
        <f>SUM(Tabelle132[[#This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6"/>
      <c r="C145" s="51">
        <f>SUM(Tabelle132[[#This Row],[OK]:[NOK]])</f>
        <v>0</v>
      </c>
      <c r="D145" s="22"/>
      <c r="E145" s="24"/>
      <c r="F145" s="30">
        <f>SUM(Tabelle132[[#This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6"/>
      <c r="C146" s="51">
        <f>SUM(Tabelle132[[#This Row],[OK]:[NOK]])</f>
        <v>0</v>
      </c>
      <c r="D146" s="22"/>
      <c r="E146" s="24"/>
      <c r="F146" s="30">
        <f>SUM(Tabelle132[[#This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6"/>
      <c r="C147" s="51">
        <f>SUM(Tabelle132[[#This Row],[OK]:[NOK]])</f>
        <v>0</v>
      </c>
      <c r="D147" s="22"/>
      <c r="E147" s="24"/>
      <c r="F147" s="30">
        <f>SUM(Tabelle132[[#This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6"/>
      <c r="C148" s="51">
        <f>SUM(Tabelle132[[#This Row],[OK]:[NOK]])</f>
        <v>0</v>
      </c>
      <c r="D148" s="22"/>
      <c r="E148" s="24"/>
      <c r="F148" s="30">
        <f>SUM(Tabelle132[[#This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6"/>
      <c r="C149" s="51">
        <f>SUM(Tabelle132[[#This Row],[OK]:[NOK]])</f>
        <v>0</v>
      </c>
      <c r="D149" s="22"/>
      <c r="E149" s="24"/>
      <c r="F149" s="30">
        <f>SUM(Tabelle132[[#This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6"/>
      <c r="C150" s="51">
        <f>SUM(Tabelle132[[#This Row],[OK]:[NOK]])</f>
        <v>0</v>
      </c>
      <c r="D150" s="22"/>
      <c r="E150" s="24"/>
      <c r="F150" s="30">
        <f>SUM(Tabelle132[[#This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6"/>
      <c r="C151" s="51">
        <f>SUM(Tabelle132[[#This Row],[OK]:[NOK]])</f>
        <v>0</v>
      </c>
      <c r="D151" s="22"/>
      <c r="E151" s="24"/>
      <c r="F151" s="30">
        <f>SUM(Tabelle132[[#This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6"/>
      <c r="C152" s="51">
        <f>SUM(Tabelle132[[#This Row],[OK]:[NOK]])</f>
        <v>0</v>
      </c>
      <c r="D152" s="22"/>
      <c r="E152" s="24"/>
      <c r="F152" s="30">
        <f>SUM(Tabelle132[[#This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6"/>
      <c r="C153" s="51">
        <f>SUM(Tabelle132[[#This Row],[OK]:[NOK]])</f>
        <v>0</v>
      </c>
      <c r="D153" s="22"/>
      <c r="E153" s="24"/>
      <c r="F153" s="30">
        <f>SUM(Tabelle132[[#This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6"/>
      <c r="C154" s="51">
        <f>SUM(Tabelle132[[#This Row],[OK]:[NOK]])</f>
        <v>0</v>
      </c>
      <c r="D154" s="22"/>
      <c r="E154" s="24"/>
      <c r="F154" s="30">
        <f>SUM(Tabelle132[[#This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6"/>
      <c r="C155" s="51">
        <f>SUM(Tabelle132[[#This Row],[OK]:[NOK]])</f>
        <v>0</v>
      </c>
      <c r="D155" s="22"/>
      <c r="E155" s="24"/>
      <c r="F155" s="30">
        <f>SUM(Tabelle132[[#This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6"/>
      <c r="C156" s="51">
        <f>SUM(Tabelle132[[#This Row],[OK]:[NOK]])</f>
        <v>0</v>
      </c>
      <c r="D156" s="22"/>
      <c r="E156" s="24"/>
      <c r="F156" s="30">
        <f>SUM(Tabelle132[[#This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6"/>
      <c r="C157" s="51">
        <f>SUM(Tabelle132[[#This Row],[OK]:[NOK]])</f>
        <v>0</v>
      </c>
      <c r="D157" s="22"/>
      <c r="E157" s="24"/>
      <c r="F157" s="30">
        <f>SUM(Tabelle132[[#This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6"/>
      <c r="C158" s="51">
        <f>SUM(Tabelle132[[#This Row],[OK]:[NOK]])</f>
        <v>0</v>
      </c>
      <c r="D158" s="22"/>
      <c r="E158" s="24"/>
      <c r="F158" s="30">
        <f>SUM(Tabelle132[[#This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6"/>
      <c r="C159" s="51">
        <f>SUM(Tabelle132[[#This Row],[OK]:[NOK]])</f>
        <v>0</v>
      </c>
      <c r="D159" s="22"/>
      <c r="E159" s="24"/>
      <c r="F159" s="30">
        <f>SUM(Tabelle132[[#This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6"/>
      <c r="C160" s="51">
        <f>SUM(Tabelle132[[#This Row],[OK]:[NOK]])</f>
        <v>0</v>
      </c>
      <c r="D160" s="22"/>
      <c r="E160" s="24"/>
      <c r="F160" s="30">
        <f>SUM(Tabelle132[[#This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6"/>
      <c r="C161" s="51">
        <f>SUM(Tabelle132[[#This Row],[OK]:[NOK]])</f>
        <v>0</v>
      </c>
      <c r="D161" s="22"/>
      <c r="E161" s="24"/>
      <c r="F161" s="30">
        <f>SUM(Tabelle132[[#This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6"/>
      <c r="C162" s="51">
        <f>SUM(Tabelle132[[#This Row],[OK]:[NOK]])</f>
        <v>0</v>
      </c>
      <c r="D162" s="22"/>
      <c r="E162" s="24"/>
      <c r="F162" s="30">
        <f>SUM(Tabelle132[[#This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6"/>
      <c r="C163" s="51">
        <f>SUM(Tabelle132[[#This Row],[OK]:[NOK]])</f>
        <v>0</v>
      </c>
      <c r="D163" s="22"/>
      <c r="E163" s="24"/>
      <c r="F163" s="30">
        <f>SUM(Tabelle132[[#This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6"/>
      <c r="C164" s="51">
        <f>SUM(Tabelle132[[#This Row],[OK]:[NOK]])</f>
        <v>0</v>
      </c>
      <c r="D164" s="22"/>
      <c r="E164" s="24"/>
      <c r="F164" s="30">
        <f>SUM(Tabelle132[[#This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6"/>
      <c r="C165" s="51">
        <f>SUM(Tabelle132[[#This Row],[OK]:[NOK]])</f>
        <v>0</v>
      </c>
      <c r="D165" s="22"/>
      <c r="E165" s="24"/>
      <c r="F165" s="30">
        <f>SUM(Tabelle132[[#This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6"/>
      <c r="C166" s="51">
        <f>SUM(Tabelle132[[#This Row],[OK]:[NOK]])</f>
        <v>0</v>
      </c>
      <c r="D166" s="22"/>
      <c r="E166" s="24"/>
      <c r="F166" s="30">
        <f>SUM(Tabelle132[[#This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6"/>
      <c r="C167" s="51">
        <f>SUM(Tabelle132[[#This Row],[OK]:[NOK]])</f>
        <v>0</v>
      </c>
      <c r="D167" s="22"/>
      <c r="E167" s="24"/>
      <c r="F167" s="30">
        <f>SUM(Tabelle132[[#This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6"/>
      <c r="C168" s="51">
        <f>SUM(Tabelle132[[#This Row],[OK]:[NOK]])</f>
        <v>0</v>
      </c>
      <c r="D168" s="22"/>
      <c r="E168" s="24"/>
      <c r="F168" s="30">
        <f>SUM(Tabelle132[[#This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6"/>
      <c r="C169" s="51">
        <f>SUM(Tabelle132[[#This Row],[OK]:[NOK]])</f>
        <v>0</v>
      </c>
      <c r="D169" s="22"/>
      <c r="E169" s="24"/>
      <c r="F169" s="30">
        <f>SUM(Tabelle132[[#This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6"/>
      <c r="C170" s="51">
        <f>SUM(Tabelle132[[#This Row],[OK]:[NOK]])</f>
        <v>0</v>
      </c>
      <c r="D170" s="22"/>
      <c r="E170" s="24"/>
      <c r="F170" s="30">
        <f>SUM(Tabelle132[[#This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6"/>
      <c r="C171" s="51">
        <f>SUM(Tabelle132[[#This Row],[OK]:[NOK]])</f>
        <v>0</v>
      </c>
      <c r="D171" s="22"/>
      <c r="E171" s="24"/>
      <c r="F171" s="30">
        <f>SUM(Tabelle132[[#This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6"/>
      <c r="C172" s="51">
        <f>SUM(Tabelle132[[#This Row],[OK]:[NOK]])</f>
        <v>0</v>
      </c>
      <c r="D172" s="22"/>
      <c r="E172" s="24"/>
      <c r="F172" s="30">
        <f>SUM(Tabelle132[[#This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6"/>
      <c r="C173" s="51">
        <f>SUM(Tabelle132[[#This Row],[OK]:[NOK]])</f>
        <v>0</v>
      </c>
      <c r="D173" s="22"/>
      <c r="E173" s="24"/>
      <c r="F173" s="30">
        <f>SUM(Tabelle132[[#This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6"/>
      <c r="C174" s="51">
        <f>SUM(Tabelle132[[#This Row],[OK]:[NOK]])</f>
        <v>0</v>
      </c>
      <c r="D174" s="22"/>
      <c r="E174" s="24"/>
      <c r="F174" s="30">
        <f>SUM(Tabelle132[[#This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6"/>
      <c r="C175" s="51">
        <f>SUM(Tabelle132[[#This Row],[OK]:[NOK]])</f>
        <v>0</v>
      </c>
      <c r="D175" s="22"/>
      <c r="E175" s="24"/>
      <c r="F175" s="30">
        <f>SUM(Tabelle132[[#This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6"/>
      <c r="C176" s="51">
        <f>SUM(Tabelle132[[#This Row],[OK]:[NOK]])</f>
        <v>0</v>
      </c>
      <c r="D176" s="22"/>
      <c r="E176" s="24"/>
      <c r="F176" s="30">
        <f>SUM(Tabelle132[[#This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6"/>
      <c r="C177" s="51">
        <f>SUM(Tabelle132[[#This Row],[OK]:[NOK]])</f>
        <v>0</v>
      </c>
      <c r="D177" s="22"/>
      <c r="E177" s="24"/>
      <c r="F177" s="30">
        <f>SUM(Tabelle132[[#This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6"/>
      <c r="C178" s="51">
        <f>SUM(Tabelle132[[#This Row],[OK]:[NOK]])</f>
        <v>0</v>
      </c>
      <c r="D178" s="22"/>
      <c r="E178" s="24"/>
      <c r="F178" s="30">
        <f>SUM(Tabelle132[[#This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6"/>
      <c r="C179" s="51">
        <f>SUM(Tabelle132[[#This Row],[OK]:[NOK]])</f>
        <v>0</v>
      </c>
      <c r="D179" s="22"/>
      <c r="E179" s="24"/>
      <c r="F179" s="30">
        <f>SUM(Tabelle132[[#This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6"/>
      <c r="C180" s="51">
        <f>SUM(Tabelle132[[#This Row],[OK]:[NOK]])</f>
        <v>0</v>
      </c>
      <c r="D180" s="22"/>
      <c r="E180" s="24"/>
      <c r="F180" s="30">
        <f>SUM(Tabelle132[[#This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6"/>
      <c r="C181" s="51">
        <f>SUM(Tabelle132[[#This Row],[OK]:[NOK]])</f>
        <v>0</v>
      </c>
      <c r="D181" s="22"/>
      <c r="E181" s="24"/>
      <c r="F181" s="30">
        <f>SUM(Tabelle132[[#This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6"/>
      <c r="C182" s="51">
        <f>SUM(Tabelle132[[#This Row],[OK]:[NOK]])</f>
        <v>0</v>
      </c>
      <c r="D182" s="22"/>
      <c r="E182" s="24"/>
      <c r="F182" s="30">
        <f>SUM(Tabelle132[[#This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6"/>
      <c r="C183" s="51">
        <f>SUM(Tabelle132[[#This Row],[OK]:[NOK]])</f>
        <v>0</v>
      </c>
      <c r="D183" s="22"/>
      <c r="E183" s="24"/>
      <c r="F183" s="30">
        <f>SUM(Tabelle132[[#This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6"/>
      <c r="C184" s="51">
        <f>SUM(Tabelle132[[#This Row],[OK]:[NOK]])</f>
        <v>0</v>
      </c>
      <c r="D184" s="22"/>
      <c r="E184" s="24"/>
      <c r="F184" s="30">
        <f>SUM(Tabelle132[[#This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6"/>
      <c r="C185" s="51">
        <f>SUM(Tabelle132[[#This Row],[OK]:[NOK]])</f>
        <v>0</v>
      </c>
      <c r="D185" s="22"/>
      <c r="E185" s="24"/>
      <c r="F185" s="30">
        <f>SUM(Tabelle132[[#This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6"/>
      <c r="C186" s="51">
        <f>SUM(Tabelle132[[#This Row],[OK]:[NOK]])</f>
        <v>0</v>
      </c>
      <c r="D186" s="22"/>
      <c r="E186" s="24"/>
      <c r="F186" s="30">
        <f>SUM(Tabelle132[[#This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6"/>
      <c r="C187" s="51">
        <f>SUM(Tabelle132[[#This Row],[OK]:[NOK]])</f>
        <v>0</v>
      </c>
      <c r="D187" s="22"/>
      <c r="E187" s="24"/>
      <c r="F187" s="30">
        <f>SUM(Tabelle132[[#This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6"/>
      <c r="C188" s="51">
        <f>SUM(Tabelle132[[#This Row],[OK]:[NOK]])</f>
        <v>0</v>
      </c>
      <c r="D188" s="22"/>
      <c r="E188" s="24"/>
      <c r="F188" s="30">
        <f>SUM(Tabelle132[[#This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6"/>
      <c r="C189" s="51">
        <f>SUM(Tabelle132[[#This Row],[OK]:[NOK]])</f>
        <v>0</v>
      </c>
      <c r="D189" s="22"/>
      <c r="E189" s="24"/>
      <c r="F189" s="30">
        <f>SUM(Tabelle132[[#This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6"/>
      <c r="C190" s="51">
        <f>SUM(Tabelle132[[#This Row],[OK]:[NOK]])</f>
        <v>0</v>
      </c>
      <c r="D190" s="22"/>
      <c r="E190" s="24"/>
      <c r="F190" s="30">
        <f>SUM(Tabelle132[[#This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6"/>
      <c r="C191" s="51">
        <f>SUM(Tabelle132[[#This Row],[OK]:[NOK]])</f>
        <v>0</v>
      </c>
      <c r="D191" s="22"/>
      <c r="E191" s="24"/>
      <c r="F191" s="30">
        <f>SUM(Tabelle132[[#This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6"/>
      <c r="C192" s="51">
        <f>SUM(Tabelle132[[#This Row],[OK]:[NOK]])</f>
        <v>0</v>
      </c>
      <c r="D192" s="22"/>
      <c r="E192" s="24"/>
      <c r="F192" s="30">
        <f>SUM(Tabelle132[[#This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6"/>
      <c r="C193" s="51">
        <f>SUM(Tabelle132[[#This Row],[OK]:[NOK]])</f>
        <v>0</v>
      </c>
      <c r="D193" s="22"/>
      <c r="E193" s="24"/>
      <c r="F193" s="30">
        <f>SUM(Tabelle132[[#This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6"/>
      <c r="C194" s="51">
        <f>SUM(Tabelle132[[#This Row],[OK]:[NOK]])</f>
        <v>0</v>
      </c>
      <c r="D194" s="22"/>
      <c r="E194" s="24"/>
      <c r="F194" s="30">
        <f>SUM(Tabelle132[[#This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6"/>
      <c r="C195" s="51">
        <f>SUM(Tabelle132[[#This Row],[OK]:[NOK]])</f>
        <v>0</v>
      </c>
      <c r="D195" s="22"/>
      <c r="E195" s="24"/>
      <c r="F195" s="30">
        <f>SUM(Tabelle132[[#This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6"/>
      <c r="C196" s="51">
        <f>SUM(Tabelle132[[#This Row],[OK]:[NOK]])</f>
        <v>0</v>
      </c>
      <c r="D196" s="22"/>
      <c r="E196" s="24"/>
      <c r="F196" s="30">
        <f>SUM(Tabelle132[[#This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6"/>
      <c r="C197" s="51">
        <f>SUM(Tabelle132[[#This Row],[OK]:[NOK]])</f>
        <v>0</v>
      </c>
      <c r="D197" s="22"/>
      <c r="E197" s="24"/>
      <c r="F197" s="30">
        <f>SUM(Tabelle132[[#This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6"/>
      <c r="C198" s="51">
        <f>SUM(Tabelle132[[#This Row],[OK]:[NOK]])</f>
        <v>0</v>
      </c>
      <c r="D198" s="22"/>
      <c r="E198" s="24"/>
      <c r="F198" s="30">
        <f>SUM(Tabelle132[[#This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6"/>
      <c r="C199" s="51">
        <f>SUM(Tabelle132[[#This Row],[OK]:[NOK]])</f>
        <v>0</v>
      </c>
      <c r="D199" s="22"/>
      <c r="E199" s="24"/>
      <c r="F199" s="30">
        <f>SUM(Tabelle132[[#This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6"/>
      <c r="C200" s="51">
        <f>SUM(Tabelle132[[#This Row],[OK]:[NOK]])</f>
        <v>0</v>
      </c>
      <c r="D200" s="22"/>
      <c r="E200" s="24"/>
      <c r="F200" s="30">
        <f>SUM(Tabelle132[[#This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6"/>
      <c r="C201" s="51">
        <f>SUM(Tabelle132[[#This Row],[OK]:[NOK]])</f>
        <v>0</v>
      </c>
      <c r="D201" s="22"/>
      <c r="E201" s="24"/>
      <c r="F201" s="30">
        <f>SUM(Tabelle132[[#This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6"/>
      <c r="C202" s="51">
        <f>SUM(Tabelle132[[#This Row],[OK]:[NOK]])</f>
        <v>0</v>
      </c>
      <c r="D202" s="22"/>
      <c r="E202" s="24"/>
      <c r="F202" s="30">
        <f>SUM(Tabelle132[[#This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6"/>
      <c r="C203" s="51">
        <f>SUM(Tabelle132[[#This Row],[OK]:[NOK]])</f>
        <v>0</v>
      </c>
      <c r="D203" s="22"/>
      <c r="E203" s="24"/>
      <c r="F203" s="30">
        <f>SUM(Tabelle132[[#This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6"/>
      <c r="C204" s="51">
        <f>SUM(Tabelle132[[#This Row],[OK]:[NOK]])</f>
        <v>0</v>
      </c>
      <c r="D204" s="22"/>
      <c r="E204" s="24"/>
      <c r="F204" s="30">
        <f>SUM(Tabelle132[[#This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6"/>
      <c r="C205" s="51">
        <f>SUM(Tabelle132[[#This Row],[OK]:[NOK]])</f>
        <v>0</v>
      </c>
      <c r="D205" s="22"/>
      <c r="E205" s="24"/>
      <c r="F205" s="30">
        <f>SUM(Tabelle132[[#This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6"/>
      <c r="C206" s="51">
        <f>SUM(Tabelle132[[#This Row],[OK]:[NOK]])</f>
        <v>0</v>
      </c>
      <c r="D206" s="22"/>
      <c r="E206" s="24"/>
      <c r="F206" s="30">
        <f>SUM(Tabelle132[[#This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6"/>
      <c r="C207" s="51">
        <f>SUM(Tabelle132[[#This Row],[OK]:[NOK]])</f>
        <v>0</v>
      </c>
      <c r="D207" s="22"/>
      <c r="E207" s="24"/>
      <c r="F207" s="30">
        <f>SUM(Tabelle132[[#This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6"/>
      <c r="C208" s="51">
        <f>SUM(Tabelle132[[#This Row],[OK]:[NOK]])</f>
        <v>0</v>
      </c>
      <c r="D208" s="22"/>
      <c r="E208" s="24"/>
      <c r="F208" s="30">
        <f>SUM(Tabelle132[[#This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8" s="18" customFormat="1" ht="15.95" customHeight="1">
      <c r="A209" s="33"/>
      <c r="B209" s="6"/>
      <c r="C209" s="51">
        <f>SUM(Tabelle132[[#This Row],[OK]:[NOK]])</f>
        <v>0</v>
      </c>
      <c r="D209" s="22"/>
      <c r="E209" s="24"/>
      <c r="F209" s="30">
        <f>SUM(Tabelle132[[#This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8" s="18" customFormat="1" ht="15.95" customHeight="1">
      <c r="A210" s="33"/>
      <c r="B210" s="6"/>
      <c r="C210" s="51">
        <f>SUM(Tabelle132[[#This Row],[OK]:[NOK]])</f>
        <v>0</v>
      </c>
      <c r="D210" s="22"/>
      <c r="E210" s="24"/>
      <c r="F210" s="30">
        <f>SUM(Tabelle132[[#This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8" s="18" customFormat="1" ht="15.95" customHeight="1">
      <c r="A211" s="33"/>
      <c r="B211" s="6"/>
      <c r="C211" s="51">
        <f>SUM(Tabelle132[[#This Row],[OK]:[NOK]])</f>
        <v>0</v>
      </c>
      <c r="D211" s="22"/>
      <c r="E211" s="24"/>
      <c r="F211" s="30">
        <f>SUM(Tabelle132[[#This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8" s="18" customFormat="1" ht="15.95" customHeight="1">
      <c r="A212" s="33"/>
      <c r="B212" s="6"/>
      <c r="C212" s="51">
        <f>SUM(Tabelle132[[#This Row],[OK]:[NOK]])</f>
        <v>0</v>
      </c>
      <c r="D212" s="22"/>
      <c r="E212" s="24"/>
      <c r="F212" s="30">
        <f>SUM(Tabelle132[[#This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8" ht="15.95" customHeight="1">
      <c r="A213" s="17"/>
      <c r="B213" s="16"/>
      <c r="C213" s="51">
        <f>SUM(Tabelle132[[#This Row],[OK]:[NOK]])</f>
        <v>0</v>
      </c>
      <c r="D213" s="20"/>
      <c r="E213" s="20"/>
      <c r="F213" s="30">
        <f>SUM(Tabelle132[[#This Row],[1]:[7]])</f>
        <v>0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24"/>
    </row>
    <row r="214" spans="1:18" ht="15.95" customHeight="1" thickBot="1">
      <c r="A214" s="9"/>
      <c r="B214" s="9"/>
      <c r="C214" s="10">
        <f>SUM(C9:C213)</f>
        <v>7858</v>
      </c>
      <c r="D214" s="11">
        <f>SUM(D9:D213)</f>
        <v>7773</v>
      </c>
      <c r="E214" s="11"/>
      <c r="F214" s="10">
        <f>SUM(F9:F213)</f>
        <v>85</v>
      </c>
      <c r="G214" s="12">
        <f>SUM(G9:G213)</f>
        <v>8</v>
      </c>
      <c r="H214" s="12">
        <f>SUM(H9:H213)</f>
        <v>9</v>
      </c>
      <c r="I214" s="12"/>
      <c r="J214" s="13">
        <f>SUM(J9:J213)</f>
        <v>0</v>
      </c>
      <c r="K214" s="13">
        <f>SUM(K9:K213)</f>
        <v>0</v>
      </c>
      <c r="L214" s="13">
        <f>SUM(L9:L213)</f>
        <v>31</v>
      </c>
      <c r="M214" s="13">
        <f>SUM(M9:M213)</f>
        <v>17</v>
      </c>
      <c r="N214" s="13">
        <f>SUM(N9:N213)</f>
        <v>3</v>
      </c>
      <c r="O214" s="13"/>
      <c r="P214" s="13"/>
      <c r="Q214" s="53"/>
    </row>
    <row r="215" spans="1:18" ht="15" thickTop="1">
      <c r="A215" s="3"/>
      <c r="B215" s="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5" thickBot="1">
      <c r="A216" s="2" t="s">
        <v>17</v>
      </c>
      <c r="B216" s="2"/>
      <c r="C216" s="14"/>
      <c r="D216" s="3"/>
      <c r="E216" s="3"/>
      <c r="F216" s="3"/>
      <c r="G216" s="3"/>
      <c r="H216" s="3"/>
      <c r="I216" s="3"/>
      <c r="J216" s="3"/>
      <c r="K216" s="14"/>
      <c r="L216" s="3"/>
      <c r="M216" s="3"/>
      <c r="N216" s="3"/>
      <c r="O216" s="3"/>
      <c r="P216" s="3"/>
      <c r="Q216" s="3"/>
      <c r="R216" s="3"/>
    </row>
    <row r="217" spans="1:18">
      <c r="A217" s="35" t="s">
        <v>22</v>
      </c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47"/>
    </row>
    <row r="218" spans="1:18">
      <c r="A218" s="38" t="s">
        <v>26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48"/>
    </row>
    <row r="219" spans="1:18" ht="15" thickBot="1">
      <c r="A219" s="40" t="s">
        <v>27</v>
      </c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3"/>
    </row>
  </sheetData>
  <mergeCells count="4">
    <mergeCell ref="A2:R2"/>
    <mergeCell ref="G6:R6"/>
    <mergeCell ref="G7:H7"/>
    <mergeCell ref="J7:Q7"/>
  </mergeCells>
  <phoneticPr fontId="62" type="noConversion"/>
  <conditionalFormatting sqref="J3 A3:C4 K4:K5 A214:B214">
    <cfRule type="expression" dxfId="17" priority="1" stopIfTrue="1">
      <formula>EXACT(#REF!,"HDR")</formula>
    </cfRule>
    <cfRule type="expression" dxfId="16" priority="2" stopIfTrue="1">
      <formula>EXACT(#REF!,"TTL")</formula>
    </cfRule>
    <cfRule type="expression" dxfId="15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57EF-55C5-442C-A0E3-2F2FB7668997}">
  <dimension ref="A1:S219"/>
  <sheetViews>
    <sheetView topLeftCell="A30" zoomScale="118" zoomScaleNormal="118" workbookViewId="0">
      <selection activeCell="S41" sqref="S41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.95" customHeight="1">
      <c r="A9" s="49">
        <v>45265</v>
      </c>
      <c r="B9" s="31">
        <v>6251</v>
      </c>
      <c r="C9" s="45">
        <f>SUM(Tabelle1325[[#This Row],[NOK]]+Tabelle1325[[#This Row],[OK]])</f>
        <v>541</v>
      </c>
      <c r="D9" s="25">
        <v>540</v>
      </c>
      <c r="E9" s="26"/>
      <c r="F9" s="30">
        <f>SUM(Tabelle1325[[#This Row],[1]:[7]])</f>
        <v>1</v>
      </c>
      <c r="G9" s="28">
        <v>1</v>
      </c>
      <c r="H9" s="29"/>
      <c r="I9" s="27"/>
      <c r="J9" s="28"/>
      <c r="K9" s="28"/>
      <c r="L9" s="28"/>
      <c r="M9" s="28"/>
      <c r="N9" s="28"/>
      <c r="O9" s="28"/>
      <c r="P9" s="28"/>
      <c r="Q9" s="52"/>
    </row>
    <row r="10" spans="1:19" ht="15.95" customHeight="1">
      <c r="A10" s="49"/>
      <c r="B10" s="31">
        <v>6768</v>
      </c>
      <c r="C10" s="45">
        <f>SUM(Tabelle1325[[#This Row],[NOK]]+Tabelle1325[[#This Row],[OK]])</f>
        <v>452</v>
      </c>
      <c r="D10" s="25">
        <v>450</v>
      </c>
      <c r="E10" s="31"/>
      <c r="F10" s="30">
        <f>SUM(Tabelle1325[[#This Row],[1]:[7]])</f>
        <v>2</v>
      </c>
      <c r="G10" s="15"/>
      <c r="H10" s="32"/>
      <c r="I10" s="15"/>
      <c r="J10" s="15"/>
      <c r="K10" s="15"/>
      <c r="L10" s="15"/>
      <c r="M10" s="15">
        <v>2</v>
      </c>
      <c r="N10" s="15"/>
      <c r="O10" s="15"/>
      <c r="P10" s="15"/>
      <c r="Q10" s="24"/>
    </row>
    <row r="11" spans="1:19" ht="15.95" customHeight="1">
      <c r="A11" s="49"/>
      <c r="B11" s="31">
        <v>6780</v>
      </c>
      <c r="C11" s="45">
        <f>SUM(Tabelle1325[[#This Row],[NOK]]+Tabelle1325[[#This Row],[OK]])</f>
        <v>242</v>
      </c>
      <c r="D11" s="25">
        <v>240</v>
      </c>
      <c r="E11" s="31"/>
      <c r="F11" s="30">
        <f>SUM(Tabelle1325[[#This Row],[1]:[7]])</f>
        <v>2</v>
      </c>
      <c r="G11" s="15">
        <v>1</v>
      </c>
      <c r="H11" s="32"/>
      <c r="I11" s="15"/>
      <c r="J11" s="15"/>
      <c r="K11" s="15"/>
      <c r="L11" s="15">
        <v>1</v>
      </c>
      <c r="M11" s="15"/>
      <c r="N11" s="15"/>
      <c r="O11" s="15"/>
      <c r="P11" s="15"/>
      <c r="Q11" s="24"/>
    </row>
    <row r="12" spans="1:19" ht="15.95" customHeight="1">
      <c r="A12" s="49"/>
      <c r="B12" s="31">
        <v>6260</v>
      </c>
      <c r="C12" s="45">
        <f>SUM(Tabelle1325[[#This Row],[NOK]]+Tabelle1325[[#This Row],[OK]])</f>
        <v>121</v>
      </c>
      <c r="D12" s="25">
        <v>120</v>
      </c>
      <c r="E12" s="31"/>
      <c r="F12" s="30">
        <f>SUM(Tabelle1325[[#This Row],[1]:[7]])</f>
        <v>1</v>
      </c>
      <c r="G12" s="15"/>
      <c r="H12" s="32"/>
      <c r="I12" s="15"/>
      <c r="J12" s="15"/>
      <c r="K12" s="15"/>
      <c r="L12" s="15"/>
      <c r="M12" s="15">
        <v>1</v>
      </c>
      <c r="N12" s="15"/>
      <c r="O12" s="15"/>
      <c r="P12" s="15"/>
      <c r="Q12" s="24"/>
    </row>
    <row r="13" spans="1:19" ht="15.95" customHeight="1">
      <c r="A13" s="49"/>
      <c r="B13" s="31">
        <v>6248</v>
      </c>
      <c r="C13" s="45">
        <f>SUM(Tabelle1325[[#This Row],[NOK]]+Tabelle1325[[#This Row],[OK]])</f>
        <v>201</v>
      </c>
      <c r="D13" s="25">
        <v>200</v>
      </c>
      <c r="E13" s="31"/>
      <c r="F13" s="30">
        <f>SUM(Tabelle1325[[#This Row],[1]:[7]])</f>
        <v>1</v>
      </c>
      <c r="G13" s="54">
        <v>1</v>
      </c>
      <c r="H13" s="15"/>
      <c r="I13" s="15"/>
      <c r="J13" s="15"/>
      <c r="K13" s="15"/>
      <c r="L13" s="15"/>
      <c r="M13" s="15"/>
      <c r="N13" s="15"/>
      <c r="O13" s="15"/>
      <c r="P13" s="15"/>
      <c r="Q13" s="24"/>
    </row>
    <row r="14" spans="1:19" ht="15.95" customHeight="1">
      <c r="A14" s="49"/>
      <c r="B14" s="31">
        <v>6237</v>
      </c>
      <c r="C14" s="45">
        <f>SUM(Tabelle1325[[#This Row],[NOK]]+Tabelle1325[[#This Row],[OK]])</f>
        <v>76</v>
      </c>
      <c r="D14" s="25">
        <v>75</v>
      </c>
      <c r="E14" s="31"/>
      <c r="F14" s="30">
        <f>SUM(Tabelle1325[[#This Row],[1]:[7]])</f>
        <v>1</v>
      </c>
      <c r="G14" s="15"/>
      <c r="H14" s="32">
        <v>1</v>
      </c>
      <c r="I14" s="15"/>
      <c r="J14" s="15"/>
      <c r="K14" s="15"/>
      <c r="L14" s="15"/>
      <c r="M14" s="15"/>
      <c r="N14" s="15"/>
      <c r="O14" s="15"/>
      <c r="P14" s="15"/>
      <c r="Q14" s="24"/>
    </row>
    <row r="15" spans="1:19" ht="15.95" customHeight="1">
      <c r="A15" s="49"/>
      <c r="B15" s="31">
        <v>6221</v>
      </c>
      <c r="C15" s="45">
        <f>SUM(Tabelle1325[[#This Row],[NOK]]+Tabelle1325[[#This Row],[OK]])</f>
        <v>96</v>
      </c>
      <c r="D15" s="25">
        <v>96</v>
      </c>
      <c r="E15" s="31"/>
      <c r="F15" s="30">
        <f>SUM(Tabelle1325[[#This Row],[1]:[7]])</f>
        <v>0</v>
      </c>
      <c r="G15" s="15"/>
      <c r="H15" s="32"/>
      <c r="I15" s="15"/>
      <c r="J15" s="15"/>
      <c r="K15" s="15"/>
      <c r="L15" s="15"/>
      <c r="M15" s="15"/>
      <c r="N15" s="15"/>
      <c r="O15" s="15"/>
      <c r="P15" s="15"/>
      <c r="Q15" s="24"/>
    </row>
    <row r="16" spans="1:19" ht="15.95" customHeight="1">
      <c r="A16" s="49"/>
      <c r="B16" s="31">
        <v>6261</v>
      </c>
      <c r="C16" s="45">
        <f>SUM(Tabelle1325[[#This Row],[NOK]]+Tabelle1325[[#This Row],[OK]])</f>
        <v>122</v>
      </c>
      <c r="D16" s="25">
        <v>120</v>
      </c>
      <c r="E16" s="31"/>
      <c r="F16" s="30">
        <f>SUM(Tabelle1325[[#This Row],[1]:[7]])</f>
        <v>2</v>
      </c>
      <c r="G16" s="15">
        <v>1</v>
      </c>
      <c r="H16" s="32"/>
      <c r="I16" s="15"/>
      <c r="J16" s="15"/>
      <c r="K16" s="15"/>
      <c r="L16" s="15">
        <v>1</v>
      </c>
      <c r="M16" s="15"/>
      <c r="N16" s="15"/>
      <c r="O16" s="15"/>
      <c r="P16" s="15"/>
      <c r="Q16" s="24"/>
    </row>
    <row r="17" spans="1:17" ht="15.95" customHeight="1">
      <c r="A17" s="49">
        <v>45266</v>
      </c>
      <c r="B17" s="31">
        <v>6251</v>
      </c>
      <c r="C17" s="45">
        <f>SUM(Tabelle1325[[#This Row],[NOK]]+Tabelle1325[[#This Row],[OK]])</f>
        <v>406</v>
      </c>
      <c r="D17" s="25">
        <v>405</v>
      </c>
      <c r="E17" s="31"/>
      <c r="F17" s="30">
        <f>SUM(Tabelle1325[[#This Row],[1]:[7]])</f>
        <v>1</v>
      </c>
      <c r="G17" s="15"/>
      <c r="H17" s="32">
        <v>1</v>
      </c>
      <c r="I17" s="15"/>
      <c r="J17" s="15"/>
      <c r="K17" s="15"/>
      <c r="L17" s="15"/>
      <c r="M17" s="15"/>
      <c r="N17" s="15"/>
      <c r="O17" s="15"/>
      <c r="P17" s="15"/>
      <c r="Q17" s="24"/>
    </row>
    <row r="18" spans="1:17" ht="15.95" customHeight="1">
      <c r="A18" s="49"/>
      <c r="B18" s="31">
        <v>6768</v>
      </c>
      <c r="C18" s="45">
        <f>SUM(Tabelle1325[[#This Row],[NOK]]+Tabelle1325[[#This Row],[OK]])</f>
        <v>363</v>
      </c>
      <c r="D18" s="25">
        <v>360</v>
      </c>
      <c r="E18" s="31"/>
      <c r="F18" s="30">
        <f>SUM(Tabelle1325[[#This Row],[1]:[7]])</f>
        <v>3</v>
      </c>
      <c r="G18" s="15">
        <v>1</v>
      </c>
      <c r="H18" s="32">
        <v>2</v>
      </c>
      <c r="I18" s="15"/>
      <c r="J18" s="15"/>
      <c r="K18" s="15"/>
      <c r="L18" s="15"/>
      <c r="M18" s="15"/>
      <c r="N18" s="15"/>
      <c r="O18" s="15"/>
      <c r="P18" s="15"/>
      <c r="Q18" s="24"/>
    </row>
    <row r="19" spans="1:17" ht="15.95" customHeight="1">
      <c r="A19" s="49">
        <v>45267</v>
      </c>
      <c r="B19" s="31">
        <v>6252</v>
      </c>
      <c r="C19" s="45">
        <f>SUM(Tabelle1325[[#This Row],[NOK]]+Tabelle1325[[#This Row],[OK]])</f>
        <v>48</v>
      </c>
      <c r="D19" s="22">
        <v>48</v>
      </c>
      <c r="E19" s="22"/>
      <c r="F19" s="30">
        <f>SUM(Tabelle1325[[#This Row],[1]:[7]])</f>
        <v>0</v>
      </c>
      <c r="G19" s="15"/>
      <c r="H19" s="32"/>
      <c r="I19" s="15"/>
      <c r="J19" s="15"/>
      <c r="K19" s="15"/>
      <c r="L19" s="15"/>
      <c r="M19" s="15"/>
      <c r="N19" s="15"/>
      <c r="O19" s="15"/>
      <c r="P19" s="15"/>
      <c r="Q19" s="24"/>
    </row>
    <row r="20" spans="1:17" ht="15.95" customHeight="1">
      <c r="A20" s="49"/>
      <c r="B20" s="31">
        <v>6986</v>
      </c>
      <c r="C20" s="45">
        <f>SUM(Tabelle1325[[#This Row],[NOK]]+Tabelle1325[[#This Row],[OK]])</f>
        <v>274</v>
      </c>
      <c r="D20" s="22">
        <v>270</v>
      </c>
      <c r="E20" s="22"/>
      <c r="F20" s="30">
        <f>SUM(Tabelle1325[[#This Row],[1]:[7]])</f>
        <v>4</v>
      </c>
      <c r="G20" s="15">
        <v>1</v>
      </c>
      <c r="H20" s="15"/>
      <c r="I20" s="23"/>
      <c r="J20" s="15"/>
      <c r="K20" s="15"/>
      <c r="L20" s="15">
        <v>1</v>
      </c>
      <c r="M20" s="15">
        <v>2</v>
      </c>
      <c r="N20" s="15"/>
      <c r="O20" s="15"/>
      <c r="P20" s="15"/>
      <c r="Q20" s="61"/>
    </row>
    <row r="21" spans="1:17" ht="15.95" customHeight="1">
      <c r="A21" s="49"/>
      <c r="B21" s="50">
        <v>6257</v>
      </c>
      <c r="C21" s="45">
        <f>SUM(Tabelle1325[[#This Row],[NOK]]+Tabelle1325[[#This Row],[OK]])</f>
        <v>121</v>
      </c>
      <c r="D21" s="25">
        <v>120</v>
      </c>
      <c r="E21" s="31"/>
      <c r="F21" s="30">
        <f>SUM(Tabelle1325[[#This Row],[1]:[7]])</f>
        <v>1</v>
      </c>
      <c r="G21" s="32"/>
      <c r="H21" s="15"/>
      <c r="I21" s="15"/>
      <c r="J21" s="15"/>
      <c r="K21" s="15"/>
      <c r="L21" s="15"/>
      <c r="M21" s="15">
        <v>1</v>
      </c>
      <c r="N21" s="15"/>
      <c r="O21" s="15"/>
      <c r="P21" s="15"/>
      <c r="Q21" s="56"/>
    </row>
    <row r="22" spans="1:17" ht="15.95" customHeight="1">
      <c r="A22" s="49">
        <v>45273</v>
      </c>
      <c r="B22" s="50">
        <v>6251</v>
      </c>
      <c r="C22" s="45">
        <f>SUM(Tabelle1325[[#This Row],[NOK]]+Tabelle1325[[#This Row],[OK]])</f>
        <v>360</v>
      </c>
      <c r="D22" s="22">
        <v>360</v>
      </c>
      <c r="E22" s="24"/>
      <c r="F22" s="30">
        <f>SUM(Tabelle1325[[#This Row],[1]:[7]])</f>
        <v>0</v>
      </c>
      <c r="G22" s="15"/>
      <c r="H22" s="15"/>
      <c r="I22" s="24"/>
      <c r="J22" s="54"/>
      <c r="K22" s="15"/>
      <c r="L22" s="15"/>
      <c r="M22" s="15"/>
      <c r="N22" s="15"/>
      <c r="O22" s="15"/>
      <c r="P22" s="15"/>
      <c r="Q22" s="24"/>
    </row>
    <row r="23" spans="1:17" ht="15.95" customHeight="1">
      <c r="A23" s="49"/>
      <c r="B23" s="31">
        <v>6768</v>
      </c>
      <c r="C23" s="45">
        <f>SUM(Tabelle1325[[#This Row],[NOK]]+Tabelle1325[[#This Row],[OK]])</f>
        <v>395</v>
      </c>
      <c r="D23" s="22">
        <v>390</v>
      </c>
      <c r="E23" s="24"/>
      <c r="F23" s="30">
        <f>SUM(Tabelle1325[[#This Row],[1]:[7]])</f>
        <v>5</v>
      </c>
      <c r="G23" s="15">
        <v>1</v>
      </c>
      <c r="H23" s="15">
        <v>3</v>
      </c>
      <c r="I23" s="24"/>
      <c r="J23" s="54"/>
      <c r="K23" s="15">
        <v>1</v>
      </c>
      <c r="L23" s="15"/>
      <c r="M23" s="15"/>
      <c r="N23" s="15"/>
      <c r="O23" s="15"/>
      <c r="P23" s="15"/>
      <c r="Q23" s="24"/>
    </row>
    <row r="24" spans="1:17" ht="15.95" customHeight="1">
      <c r="A24" s="49"/>
      <c r="B24" s="31">
        <v>6780</v>
      </c>
      <c r="C24" s="45">
        <f>SUM(Tabelle1325[[#This Row],[NOK]]+Tabelle1325[[#This Row],[OK]])</f>
        <v>145</v>
      </c>
      <c r="D24" s="22">
        <v>144</v>
      </c>
      <c r="E24" s="24"/>
      <c r="F24" s="30">
        <f>SUM(Tabelle1325[[#This Row],[1]:[7]])</f>
        <v>1</v>
      </c>
      <c r="G24" s="15">
        <v>1</v>
      </c>
      <c r="H24" s="15"/>
      <c r="I24" s="24"/>
      <c r="J24" s="15"/>
      <c r="K24" s="15"/>
      <c r="L24" s="15"/>
      <c r="M24" s="15"/>
      <c r="N24" s="15"/>
      <c r="O24" s="15"/>
      <c r="P24" s="15"/>
      <c r="Q24" s="24"/>
    </row>
    <row r="25" spans="1:17" ht="15.95" customHeight="1">
      <c r="A25" s="49"/>
      <c r="B25" s="50">
        <v>6986</v>
      </c>
      <c r="C25" s="45">
        <f>SUM(Tabelle1325[[#This Row],[NOK]]+Tabelle1325[[#This Row],[OK]])</f>
        <v>212</v>
      </c>
      <c r="D25" s="22">
        <v>210</v>
      </c>
      <c r="E25" s="24"/>
      <c r="F25" s="30">
        <f>SUM(Tabelle1325[[#This Row],[1]:[7]])</f>
        <v>2</v>
      </c>
      <c r="G25" s="15">
        <v>1</v>
      </c>
      <c r="H25" s="15"/>
      <c r="I25" s="24"/>
      <c r="J25" s="15"/>
      <c r="K25" s="15"/>
      <c r="L25" s="15"/>
      <c r="M25" s="15">
        <v>1</v>
      </c>
      <c r="N25" s="15"/>
      <c r="O25" s="15"/>
      <c r="P25" s="15"/>
      <c r="Q25" s="24"/>
    </row>
    <row r="26" spans="1:17" ht="15.95" customHeight="1">
      <c r="A26" s="49"/>
      <c r="B26" s="50">
        <v>6257</v>
      </c>
      <c r="C26" s="45">
        <f>SUM(Tabelle1325[[#This Row],[NOK]]+Tabelle1325[[#This Row],[OK]])</f>
        <v>90</v>
      </c>
      <c r="D26" s="22">
        <v>90</v>
      </c>
      <c r="E26" s="24"/>
      <c r="F26" s="30">
        <f>SUM(Tabelle1325[[#This Row],[1]:[7]])</f>
        <v>0</v>
      </c>
      <c r="G26" s="15"/>
      <c r="H26" s="15"/>
      <c r="I26" s="24"/>
      <c r="J26" s="15"/>
      <c r="K26" s="15"/>
      <c r="L26" s="15"/>
      <c r="M26" s="15"/>
      <c r="N26" s="15"/>
      <c r="O26" s="15"/>
      <c r="P26" s="15"/>
      <c r="Q26" s="24"/>
    </row>
    <row r="27" spans="1:17" ht="15.95" customHeight="1">
      <c r="A27" s="49"/>
      <c r="B27" s="31">
        <v>6221</v>
      </c>
      <c r="C27" s="45">
        <f>SUM(Tabelle1325[[#This Row],[NOK]]+Tabelle1325[[#This Row],[OK]])</f>
        <v>97</v>
      </c>
      <c r="D27" s="22">
        <v>96</v>
      </c>
      <c r="E27" s="24"/>
      <c r="F27" s="30">
        <f>SUM(Tabelle1325[[#This Row],[1]:[7]])</f>
        <v>1</v>
      </c>
      <c r="G27" s="15"/>
      <c r="H27" s="15">
        <v>1</v>
      </c>
      <c r="I27" s="24"/>
      <c r="J27" s="15"/>
      <c r="K27" s="15"/>
      <c r="L27" s="15"/>
      <c r="M27" s="15"/>
      <c r="N27" s="15"/>
      <c r="O27" s="15"/>
      <c r="P27" s="15"/>
      <c r="Q27" s="24"/>
    </row>
    <row r="28" spans="1:17" ht="15.95" customHeight="1">
      <c r="A28" s="49"/>
      <c r="B28" s="31">
        <v>6237</v>
      </c>
      <c r="C28" s="45">
        <f>SUM(Tabelle1325[[#This Row],[NOK]]+Tabelle1325[[#This Row],[OK]])</f>
        <v>15</v>
      </c>
      <c r="D28" s="22">
        <v>15</v>
      </c>
      <c r="E28" s="24"/>
      <c r="F28" s="30">
        <f>SUM(Tabelle1325[[#This Row],[1]:[7]])</f>
        <v>0</v>
      </c>
      <c r="G28" s="15"/>
      <c r="H28" s="15"/>
      <c r="I28" s="24"/>
      <c r="J28" s="15"/>
      <c r="K28" s="15"/>
      <c r="L28" s="15"/>
      <c r="M28" s="15"/>
      <c r="N28" s="15"/>
      <c r="O28" s="15"/>
      <c r="P28" s="15"/>
      <c r="Q28" s="24"/>
    </row>
    <row r="29" spans="1:17" ht="15.95" customHeight="1">
      <c r="A29" s="49"/>
      <c r="B29" s="31">
        <v>6248</v>
      </c>
      <c r="C29" s="45">
        <f>SUM(Tabelle1325[[#This Row],[NOK]]+Tabelle1325[[#This Row],[OK]])</f>
        <v>161</v>
      </c>
      <c r="D29" s="22">
        <v>160</v>
      </c>
      <c r="E29" s="24"/>
      <c r="F29" s="30">
        <f>SUM(Tabelle1325[[#This Row],[1]:[7]])</f>
        <v>1</v>
      </c>
      <c r="G29" s="15">
        <v>1</v>
      </c>
      <c r="H29" s="15"/>
      <c r="I29" s="24"/>
      <c r="J29" s="15"/>
      <c r="K29" s="15"/>
      <c r="L29" s="15"/>
      <c r="M29" s="15"/>
      <c r="N29" s="15"/>
      <c r="O29" s="15"/>
      <c r="P29" s="15"/>
      <c r="Q29" s="24"/>
    </row>
    <row r="30" spans="1:17" ht="15.95" customHeight="1">
      <c r="A30" s="49"/>
      <c r="B30" s="31">
        <v>6260</v>
      </c>
      <c r="C30" s="45">
        <f>SUM(Tabelle1325[[#This Row],[NOK]]+Tabelle1325[[#This Row],[OK]])</f>
        <v>91</v>
      </c>
      <c r="D30" s="22">
        <v>90</v>
      </c>
      <c r="E30" s="24"/>
      <c r="F30" s="30">
        <f>SUM(Tabelle1325[[#This Row],[1]:[7]])</f>
        <v>1</v>
      </c>
      <c r="G30" s="15"/>
      <c r="H30" s="15"/>
      <c r="I30" s="24"/>
      <c r="J30" s="54"/>
      <c r="K30" s="15"/>
      <c r="L30" s="15">
        <v>1</v>
      </c>
      <c r="M30" s="15"/>
      <c r="N30" s="15"/>
      <c r="O30" s="15"/>
      <c r="P30" s="15"/>
      <c r="Q30" s="24"/>
    </row>
    <row r="31" spans="1:17" ht="15.95" customHeight="1">
      <c r="A31" s="49"/>
      <c r="B31" s="31">
        <v>6261</v>
      </c>
      <c r="C31" s="45">
        <f>SUM(Tabelle1325[[#This Row],[NOK]]+Tabelle1325[[#This Row],[OK]])</f>
        <v>124</v>
      </c>
      <c r="D31" s="22">
        <v>120</v>
      </c>
      <c r="E31" s="24"/>
      <c r="F31" s="30">
        <f>SUM(Tabelle1325[[#This Row],[1]:[7]])</f>
        <v>4</v>
      </c>
      <c r="G31" s="15">
        <v>1</v>
      </c>
      <c r="H31" s="15"/>
      <c r="I31" s="24"/>
      <c r="J31" s="15"/>
      <c r="K31" s="15"/>
      <c r="L31" s="15"/>
      <c r="M31" s="15">
        <v>3</v>
      </c>
      <c r="N31" s="15"/>
      <c r="O31" s="15"/>
      <c r="P31" s="15"/>
      <c r="Q31" s="24"/>
    </row>
    <row r="32" spans="1:17" ht="15.95" customHeight="1">
      <c r="A32" s="49"/>
      <c r="B32" s="31">
        <v>6279</v>
      </c>
      <c r="C32" s="45">
        <f>SUM(Tabelle1325[[#This Row],[NOK]]+Tabelle1325[[#This Row],[OK]])</f>
        <v>60</v>
      </c>
      <c r="D32" s="22">
        <v>60</v>
      </c>
      <c r="E32" s="24"/>
      <c r="F32" s="30">
        <f>SUM(Tabelle1325[[#This Row],[1]:[7]])</f>
        <v>0</v>
      </c>
      <c r="G32" s="15"/>
      <c r="H32" s="15"/>
      <c r="I32" s="24"/>
      <c r="J32" s="15"/>
      <c r="K32" s="15"/>
      <c r="L32" s="15"/>
      <c r="M32" s="15"/>
      <c r="N32" s="15"/>
      <c r="O32" s="15"/>
      <c r="P32" s="15"/>
      <c r="Q32" s="24"/>
    </row>
    <row r="33" spans="1:17" ht="15.95" customHeight="1">
      <c r="A33" s="16">
        <v>45274</v>
      </c>
      <c r="B33" s="31">
        <v>6221</v>
      </c>
      <c r="C33" s="45">
        <f>SUM(Tabelle1325[[#This Row],[NOK]]+Tabelle1325[[#This Row],[OK]])</f>
        <v>36</v>
      </c>
      <c r="D33" s="22">
        <v>36</v>
      </c>
      <c r="E33" s="24"/>
      <c r="F33" s="30">
        <f>SUM(Tabelle1325[[#This Row],[1]:[7]])</f>
        <v>0</v>
      </c>
      <c r="G33" s="15"/>
      <c r="H33" s="15"/>
      <c r="I33" s="24"/>
      <c r="J33" s="15"/>
      <c r="K33" s="15"/>
      <c r="L33" s="15"/>
      <c r="M33" s="15"/>
      <c r="N33" s="15"/>
      <c r="O33" s="15"/>
      <c r="P33" s="15"/>
      <c r="Q33" s="24"/>
    </row>
    <row r="34" spans="1:17" ht="15.95" customHeight="1">
      <c r="A34" s="16"/>
      <c r="B34" s="31">
        <v>6257</v>
      </c>
      <c r="C34" s="45">
        <f>SUM(Tabelle1325[[#This Row],[NOK]]+Tabelle1325[[#This Row],[OK]])</f>
        <v>60</v>
      </c>
      <c r="D34" s="22">
        <v>60</v>
      </c>
      <c r="E34" s="24"/>
      <c r="F34" s="30">
        <f>SUM(Tabelle1325[[#This Row],[1]:[7]])</f>
        <v>0</v>
      </c>
      <c r="G34" s="15"/>
      <c r="H34" s="15"/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customHeight="1">
      <c r="A35" s="16">
        <v>45279</v>
      </c>
      <c r="B35" s="31">
        <v>6257</v>
      </c>
      <c r="C35" s="45">
        <f>SUM(Tabelle1325[[#This Row],[NOK]]+Tabelle1325[[#This Row],[OK]])</f>
        <v>121</v>
      </c>
      <c r="D35" s="22">
        <v>120</v>
      </c>
      <c r="E35" s="24"/>
      <c r="F35" s="30">
        <f>SUM(Tabelle1325[[#This Row],[1]:[7]])</f>
        <v>1</v>
      </c>
      <c r="G35" s="15"/>
      <c r="H35" s="15">
        <v>1</v>
      </c>
      <c r="I35" s="24"/>
      <c r="J35" s="15"/>
      <c r="K35" s="15"/>
      <c r="L35" s="15"/>
      <c r="M35" s="15"/>
      <c r="N35" s="15"/>
      <c r="O35" s="15"/>
      <c r="P35" s="15"/>
      <c r="Q35" s="24"/>
    </row>
    <row r="36" spans="1:17" ht="15.95" customHeight="1">
      <c r="A36" s="16"/>
      <c r="B36" s="31">
        <v>6986</v>
      </c>
      <c r="C36" s="45">
        <f>SUM(Tabelle1325[[#This Row],[NOK]]+Tabelle1325[[#This Row],[OK]])</f>
        <v>60</v>
      </c>
      <c r="D36" s="22">
        <v>60</v>
      </c>
      <c r="E36" s="24"/>
      <c r="F36" s="30">
        <f>SUM(Tabelle1325[[#This Row],[1]:[7]])</f>
        <v>0</v>
      </c>
      <c r="G36" s="15"/>
      <c r="H36" s="15"/>
      <c r="I36" s="24"/>
      <c r="J36" s="15"/>
      <c r="K36" s="15"/>
      <c r="L36" s="15"/>
      <c r="M36" s="15"/>
      <c r="N36" s="15"/>
      <c r="O36" s="15"/>
      <c r="P36" s="15"/>
      <c r="Q36" s="24"/>
    </row>
    <row r="37" spans="1:17" ht="15.95" customHeight="1">
      <c r="A37" s="16"/>
      <c r="B37" s="31">
        <v>6768</v>
      </c>
      <c r="C37" s="45">
        <f>SUM(Tabelle1325[[#This Row],[NOK]]+Tabelle1325[[#This Row],[OK]])</f>
        <v>361</v>
      </c>
      <c r="D37" s="22">
        <v>360</v>
      </c>
      <c r="E37" s="24"/>
      <c r="F37" s="30">
        <f>SUM(Tabelle1325[[#This Row],[1]:[7]])</f>
        <v>1</v>
      </c>
      <c r="G37" s="15"/>
      <c r="H37" s="15"/>
      <c r="I37" s="24"/>
      <c r="J37" s="54"/>
      <c r="K37" s="15"/>
      <c r="L37" s="15"/>
      <c r="M37" s="15">
        <v>1</v>
      </c>
      <c r="N37" s="15"/>
      <c r="O37" s="15"/>
      <c r="P37" s="15"/>
      <c r="Q37" s="24"/>
    </row>
    <row r="38" spans="1:17" ht="15.95" customHeight="1">
      <c r="A38" s="16"/>
      <c r="B38" s="31">
        <v>6251</v>
      </c>
      <c r="C38" s="45">
        <f>SUM(Tabelle1325[[#This Row],[NOK]]+Tabelle1325[[#This Row],[OK]])</f>
        <v>225</v>
      </c>
      <c r="D38" s="22">
        <v>225</v>
      </c>
      <c r="E38" s="24"/>
      <c r="F38" s="30">
        <f>SUM(Tabelle1325[[#This Row],[1]:[7]])</f>
        <v>0</v>
      </c>
      <c r="G38" s="15"/>
      <c r="H38" s="15"/>
      <c r="I38" s="24"/>
      <c r="J38" s="15"/>
      <c r="K38" s="15"/>
      <c r="L38" s="15"/>
      <c r="M38" s="15"/>
      <c r="N38" s="15"/>
      <c r="O38" s="15"/>
      <c r="P38" s="15"/>
      <c r="Q38" s="24"/>
    </row>
    <row r="39" spans="1:17" ht="15.95" customHeight="1">
      <c r="A39" s="16"/>
      <c r="B39" s="31">
        <v>6780</v>
      </c>
      <c r="C39" s="45">
        <f>SUM(Tabelle1325[[#This Row],[NOK]]+Tabelle1325[[#This Row],[OK]])</f>
        <v>72</v>
      </c>
      <c r="D39" s="22">
        <v>72</v>
      </c>
      <c r="E39" s="24"/>
      <c r="F39" s="30">
        <f>SUM(Tabelle1325[[#This Row],[1]:[7]])</f>
        <v>0</v>
      </c>
      <c r="G39" s="15"/>
      <c r="H39" s="15"/>
      <c r="I39" s="24"/>
      <c r="J39" s="54"/>
      <c r="K39" s="15"/>
      <c r="L39" s="15"/>
      <c r="M39" s="15"/>
      <c r="N39" s="15"/>
      <c r="O39" s="15"/>
      <c r="P39" s="15"/>
      <c r="Q39" s="24"/>
    </row>
    <row r="40" spans="1:17" ht="15.95" customHeight="1">
      <c r="A40" s="16"/>
      <c r="B40" s="31">
        <v>6252</v>
      </c>
      <c r="C40" s="45">
        <f>SUM(Tabelle1325[[#This Row],[NOK]]+Tabelle1325[[#This Row],[OK]])</f>
        <v>48</v>
      </c>
      <c r="D40" s="22">
        <v>48</v>
      </c>
      <c r="E40" s="24"/>
      <c r="F40" s="30">
        <f>SUM(Tabelle1325[[#This Row],[1]:[7]])</f>
        <v>0</v>
      </c>
      <c r="G40" s="15"/>
      <c r="H40" s="15"/>
      <c r="I40" s="24"/>
      <c r="J40" s="54"/>
      <c r="K40" s="15"/>
      <c r="L40" s="15"/>
      <c r="M40" s="15"/>
      <c r="N40" s="15"/>
      <c r="O40" s="15"/>
      <c r="P40" s="15"/>
      <c r="Q40" s="24"/>
    </row>
    <row r="41" spans="1:17" ht="15.95" customHeight="1">
      <c r="A41" s="16"/>
      <c r="B41" s="31">
        <v>6260</v>
      </c>
      <c r="C41" s="45">
        <f>SUM(Tabelle1325[[#This Row],[NOK]]+Tabelle1325[[#This Row],[OK]])</f>
        <v>30</v>
      </c>
      <c r="D41" s="22">
        <v>30</v>
      </c>
      <c r="E41" s="24"/>
      <c r="F41" s="30">
        <f>SUM(Tabelle1325[[#This Row],[1]:[7]])</f>
        <v>0</v>
      </c>
      <c r="G41" s="15"/>
      <c r="H41" s="15"/>
      <c r="I41" s="24"/>
      <c r="J41" s="15"/>
      <c r="K41" s="15"/>
      <c r="L41" s="15"/>
      <c r="M41" s="15"/>
      <c r="N41" s="15"/>
      <c r="O41" s="15"/>
      <c r="P41" s="15"/>
      <c r="Q41" s="24"/>
    </row>
    <row r="42" spans="1:17" ht="15.95" customHeight="1">
      <c r="A42" s="16"/>
      <c r="B42" s="31">
        <v>6221</v>
      </c>
      <c r="C42" s="45">
        <f>SUM(Tabelle1325[[#This Row],[NOK]]+Tabelle1325[[#This Row],[OK]])</f>
        <v>36</v>
      </c>
      <c r="D42" s="22">
        <v>36</v>
      </c>
      <c r="E42" s="24"/>
      <c r="F42" s="30">
        <f>SUM(Tabelle1325[[#This Row],[1]:[7]])</f>
        <v>0</v>
      </c>
      <c r="G42" s="15"/>
      <c r="H42" s="15"/>
      <c r="I42" s="24"/>
      <c r="J42" s="15"/>
      <c r="K42" s="15"/>
      <c r="L42" s="15"/>
      <c r="M42" s="15"/>
      <c r="N42" s="15"/>
      <c r="O42" s="15"/>
      <c r="P42" s="15"/>
      <c r="Q42" s="24"/>
    </row>
    <row r="43" spans="1:17" ht="15.95" customHeight="1">
      <c r="A43" s="16">
        <v>45287</v>
      </c>
      <c r="B43" s="31">
        <v>6251</v>
      </c>
      <c r="C43" s="45">
        <f>SUM(Tabelle1325[[#This Row],[NOK]]+Tabelle1325[[#This Row],[OK]])</f>
        <v>45</v>
      </c>
      <c r="D43" s="22">
        <v>45</v>
      </c>
      <c r="E43" s="24"/>
      <c r="F43" s="30">
        <f>SUM(Tabelle1325[[#This Row],[1]:[7]])</f>
        <v>0</v>
      </c>
      <c r="G43" s="54"/>
      <c r="H43" s="54"/>
      <c r="I43" s="57"/>
      <c r="J43" s="54"/>
      <c r="K43" s="54"/>
      <c r="L43" s="54"/>
      <c r="M43" s="54"/>
      <c r="N43" s="54"/>
      <c r="O43" s="15"/>
      <c r="P43" s="15"/>
      <c r="Q43" s="24"/>
    </row>
    <row r="44" spans="1:17" ht="15.95" customHeight="1">
      <c r="A44" s="59"/>
      <c r="B44" s="58"/>
      <c r="C44" s="45">
        <f>SUM(Tabelle1325[[#This Row],[NOK]]+Tabelle1325[[#This Row],[OK]])</f>
        <v>0</v>
      </c>
      <c r="D44" s="22"/>
      <c r="E44" s="24"/>
      <c r="F44" s="30">
        <f>SUM(Tabelle1325[[#This Row],[1]:[7]])</f>
        <v>0</v>
      </c>
      <c r="G44" s="15"/>
      <c r="H44" s="15"/>
      <c r="I44" s="24"/>
      <c r="J44" s="15"/>
      <c r="K44" s="15"/>
      <c r="L44" s="15"/>
      <c r="M44" s="15"/>
      <c r="N44" s="15"/>
      <c r="O44" s="15"/>
      <c r="P44" s="15"/>
      <c r="Q44" s="24"/>
    </row>
    <row r="45" spans="1:17" ht="15.95" customHeight="1">
      <c r="A45" s="49"/>
      <c r="B45" s="31"/>
      <c r="C45" s="45">
        <f>SUM(Tabelle1325[[#This Row],[NOK]]+Tabelle1325[[#This Row],[OK]])</f>
        <v>0</v>
      </c>
      <c r="D45" s="22"/>
      <c r="E45" s="24"/>
      <c r="F45" s="30">
        <f>SUM(Tabelle1325[[#This Row],[1]:[7]])</f>
        <v>0</v>
      </c>
      <c r="G45" s="15"/>
      <c r="H45" s="15"/>
      <c r="I45" s="24"/>
      <c r="J45" s="15"/>
      <c r="K45" s="15"/>
      <c r="L45" s="15"/>
      <c r="M45" s="15"/>
      <c r="N45" s="15"/>
      <c r="O45" s="15"/>
      <c r="P45" s="15"/>
      <c r="Q45" s="24"/>
    </row>
    <row r="46" spans="1:17" ht="15.95" customHeight="1">
      <c r="A46" s="49"/>
      <c r="B46" s="31"/>
      <c r="C46" s="45">
        <f>SUM(Tabelle1325[[#This Row],[NOK]]+Tabelle1325[[#This Row],[OK]])</f>
        <v>0</v>
      </c>
      <c r="D46" s="22"/>
      <c r="E46" s="24"/>
      <c r="F46" s="30">
        <f>SUM(Tabelle1325[[#This Row],[1]:[7]])</f>
        <v>0</v>
      </c>
      <c r="G46" s="15"/>
      <c r="H46" s="15"/>
      <c r="I46" s="24"/>
      <c r="J46" s="15"/>
      <c r="K46" s="15"/>
      <c r="L46" s="15"/>
      <c r="M46" s="15"/>
      <c r="N46" s="15"/>
      <c r="O46" s="15"/>
      <c r="P46" s="15"/>
      <c r="Q46" s="24"/>
    </row>
    <row r="47" spans="1:17" ht="15.95" customHeight="1">
      <c r="A47" s="49"/>
      <c r="B47" s="31"/>
      <c r="C47" s="45">
        <f>SUM(Tabelle1325[[#This Row],[NOK]]+Tabelle1325[[#This Row],[OK]])</f>
        <v>0</v>
      </c>
      <c r="D47" s="22"/>
      <c r="E47" s="24"/>
      <c r="F47" s="30">
        <f>SUM(Tabelle1325[[#This Row],[1]:[7]])</f>
        <v>0</v>
      </c>
      <c r="G47" s="15"/>
      <c r="H47" s="15"/>
      <c r="I47" s="24"/>
      <c r="J47" s="54"/>
      <c r="K47" s="15"/>
      <c r="L47" s="15"/>
      <c r="M47" s="15"/>
      <c r="N47" s="15"/>
      <c r="O47" s="15"/>
      <c r="P47" s="15"/>
      <c r="Q47" s="24"/>
    </row>
    <row r="48" spans="1:17" ht="15.95" customHeight="1">
      <c r="A48" s="49"/>
      <c r="B48" s="31"/>
      <c r="C48" s="45">
        <f>SUM(Tabelle1325[[#This Row],[NOK]]+Tabelle1325[[#This Row],[OK]])</f>
        <v>0</v>
      </c>
      <c r="D48" s="22"/>
      <c r="E48" s="24"/>
      <c r="F48" s="30">
        <f>SUM(Tabelle1325[[#This Row],[1]:[7]])</f>
        <v>0</v>
      </c>
      <c r="G48" s="15"/>
      <c r="H48" s="15"/>
      <c r="I48" s="24"/>
      <c r="J48" s="15"/>
      <c r="K48" s="15"/>
      <c r="L48" s="15"/>
      <c r="M48" s="15"/>
      <c r="N48" s="15"/>
      <c r="O48" s="15"/>
      <c r="P48" s="15"/>
      <c r="Q48" s="24"/>
    </row>
    <row r="49" spans="1:17" ht="15" customHeight="1">
      <c r="A49" s="49"/>
      <c r="B49" s="31"/>
      <c r="C49" s="45">
        <f>SUM(Tabelle1325[[#This Row],[NOK]]+Tabelle1325[[#This Row],[OK]])</f>
        <v>0</v>
      </c>
      <c r="D49" s="22"/>
      <c r="E49" s="24"/>
      <c r="F49" s="30">
        <f>SUM(Tabelle1325[[#This Row],[1]:[7]])</f>
        <v>0</v>
      </c>
      <c r="G49" s="15"/>
      <c r="H49" s="15"/>
      <c r="I49" s="24"/>
      <c r="J49" s="15"/>
      <c r="K49" s="15"/>
      <c r="L49" s="15"/>
      <c r="M49" s="15"/>
      <c r="N49" s="15"/>
      <c r="O49" s="15"/>
      <c r="P49" s="15"/>
      <c r="Q49" s="24"/>
    </row>
    <row r="50" spans="1:17" ht="15.95" customHeight="1">
      <c r="A50" s="49"/>
      <c r="B50" s="31"/>
      <c r="C50" s="45">
        <f>SUM(Tabelle1325[[#This Row],[NOK]]+Tabelle1325[[#This Row],[OK]])</f>
        <v>0</v>
      </c>
      <c r="D50" s="22"/>
      <c r="E50" s="24"/>
      <c r="F50" s="30">
        <f>SUM(Tabelle1325[[#This Row],[1]:[7]])</f>
        <v>0</v>
      </c>
      <c r="G50" s="15"/>
      <c r="H50" s="15"/>
      <c r="I50" s="24"/>
      <c r="J50" s="15"/>
      <c r="K50" s="15"/>
      <c r="L50" s="15"/>
      <c r="M50" s="15"/>
      <c r="N50" s="15"/>
      <c r="O50" s="15"/>
      <c r="P50" s="15"/>
      <c r="Q50" s="24"/>
    </row>
    <row r="51" spans="1:17" ht="15.95" customHeight="1">
      <c r="A51" s="49"/>
      <c r="B51" s="31"/>
      <c r="C51" s="45">
        <f>SUM(Tabelle1325[[#This Row],[NOK]]+Tabelle1325[[#This Row],[OK]])</f>
        <v>0</v>
      </c>
      <c r="D51" s="22"/>
      <c r="E51" s="24"/>
      <c r="F51" s="30">
        <f>SUM(Tabelle1325[[#This Row],[1]:[7]])</f>
        <v>0</v>
      </c>
      <c r="G51" s="15"/>
      <c r="H51" s="15"/>
      <c r="I51" s="24"/>
      <c r="J51" s="15"/>
      <c r="K51" s="15"/>
      <c r="L51" s="15"/>
      <c r="M51" s="15"/>
      <c r="N51" s="15"/>
      <c r="O51" s="15"/>
      <c r="P51" s="15"/>
      <c r="Q51" s="24"/>
    </row>
    <row r="52" spans="1:17" ht="15.95" customHeight="1">
      <c r="A52" s="49"/>
      <c r="B52" s="31"/>
      <c r="C52" s="45">
        <f>SUM(Tabelle1325[[#This Row],[NOK]]+Tabelle1325[[#This Row],[OK]])</f>
        <v>0</v>
      </c>
      <c r="D52" s="22"/>
      <c r="E52" s="24"/>
      <c r="F52" s="30">
        <f>SUM(Tabelle1325[[#This Row],[1]:[7]])</f>
        <v>0</v>
      </c>
      <c r="G52" s="15"/>
      <c r="H52" s="15"/>
      <c r="I52" s="24"/>
      <c r="J52" s="15"/>
      <c r="K52" s="15"/>
      <c r="L52" s="15"/>
      <c r="M52" s="15"/>
      <c r="N52" s="15"/>
      <c r="O52" s="15"/>
      <c r="P52" s="15"/>
      <c r="Q52" s="24"/>
    </row>
    <row r="53" spans="1:17" ht="15.95" customHeight="1">
      <c r="A53" s="49"/>
      <c r="B53" s="31"/>
      <c r="C53" s="45">
        <f>SUM(Tabelle1325[[#This Row],[NOK]]+Tabelle1325[[#This Row],[OK]])</f>
        <v>0</v>
      </c>
      <c r="D53" s="22"/>
      <c r="E53" s="24"/>
      <c r="F53" s="30">
        <f>SUM(Tabelle1325[[#This Row],[1]:[7]])</f>
        <v>0</v>
      </c>
      <c r="G53" s="54"/>
      <c r="H53" s="15"/>
      <c r="I53" s="24"/>
      <c r="J53" s="15"/>
      <c r="K53" s="15"/>
      <c r="L53" s="15"/>
      <c r="M53" s="15"/>
      <c r="N53" s="15"/>
      <c r="O53" s="15"/>
      <c r="P53" s="15"/>
      <c r="Q53" s="24"/>
    </row>
    <row r="54" spans="1:17" ht="15.95" customHeight="1">
      <c r="A54" s="49"/>
      <c r="B54" s="31"/>
      <c r="C54" s="45">
        <f>SUM(Tabelle1325[[#This Row],[NOK]]+Tabelle1325[[#This Row],[OK]])</f>
        <v>0</v>
      </c>
      <c r="D54" s="22"/>
      <c r="E54" s="24"/>
      <c r="F54" s="30">
        <f>SUM(Tabelle1325[[#This Row],[1]:[7]])</f>
        <v>0</v>
      </c>
      <c r="G54" s="15"/>
      <c r="H54" s="15"/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customHeight="1">
      <c r="A55" s="49"/>
      <c r="B55" s="31"/>
      <c r="C55" s="45">
        <f>SUM(Tabelle1325[[#This Row],[NOK]]+Tabelle1325[[#This Row],[OK]])</f>
        <v>0</v>
      </c>
      <c r="D55" s="22"/>
      <c r="E55" s="24"/>
      <c r="F55" s="30">
        <f>SUM(Tabelle1325[[#This Row],[1]:[7]])</f>
        <v>0</v>
      </c>
      <c r="G55" s="15"/>
      <c r="H55" s="15"/>
      <c r="I55" s="24"/>
      <c r="J55" s="15"/>
      <c r="K55" s="15"/>
      <c r="L55" s="15"/>
      <c r="M55" s="15"/>
      <c r="N55" s="15"/>
      <c r="O55" s="15"/>
      <c r="P55" s="15"/>
      <c r="Q55" s="24"/>
    </row>
    <row r="56" spans="1:17" ht="15.95" customHeight="1">
      <c r="A56" s="49"/>
      <c r="B56" s="31"/>
      <c r="C56" s="45">
        <f>SUM(Tabelle1325[[#This Row],[NOK]]+Tabelle1325[[#This Row],[OK]])</f>
        <v>0</v>
      </c>
      <c r="D56" s="22"/>
      <c r="E56" s="24"/>
      <c r="F56" s="30">
        <f>SUM(Tabelle1325[[#This Row],[1]:[7]])</f>
        <v>0</v>
      </c>
      <c r="G56" s="15"/>
      <c r="H56" s="15"/>
      <c r="I56" s="24"/>
      <c r="J56" s="15"/>
      <c r="K56" s="15"/>
      <c r="L56" s="15"/>
      <c r="M56" s="15"/>
      <c r="N56" s="15"/>
      <c r="O56" s="15"/>
      <c r="P56" s="15"/>
      <c r="Q56" s="24"/>
    </row>
    <row r="57" spans="1:17" ht="15.95" customHeight="1">
      <c r="A57" s="49"/>
      <c r="B57" s="31"/>
      <c r="C57" s="45">
        <f>SUM(Tabelle1325[[#This Row],[NOK]]+Tabelle1325[[#This Row],[OK]])</f>
        <v>0</v>
      </c>
      <c r="D57" s="22"/>
      <c r="E57" s="24"/>
      <c r="F57" s="30">
        <f>SUM(Tabelle1325[[#This Row],[1]:[7]])</f>
        <v>0</v>
      </c>
      <c r="G57" s="15"/>
      <c r="H57" s="15"/>
      <c r="I57" s="24"/>
      <c r="J57" s="15"/>
      <c r="K57" s="15"/>
      <c r="L57" s="15"/>
      <c r="M57" s="15"/>
      <c r="N57" s="15"/>
      <c r="O57" s="15"/>
      <c r="P57" s="15"/>
      <c r="Q57" s="24"/>
    </row>
    <row r="58" spans="1:17" ht="15.95" customHeight="1">
      <c r="A58" s="49"/>
      <c r="B58" s="31"/>
      <c r="C58" s="45">
        <f>SUM(Tabelle1325[[#This Row],[NOK]]+Tabelle1325[[#This Row],[OK]])</f>
        <v>0</v>
      </c>
      <c r="D58" s="22"/>
      <c r="E58" s="24"/>
      <c r="F58" s="30">
        <f>SUM(Tabelle1325[[#This Row],[1]:[7]])</f>
        <v>0</v>
      </c>
      <c r="G58" s="15"/>
      <c r="H58" s="15"/>
      <c r="I58" s="24"/>
      <c r="J58" s="15"/>
      <c r="K58" s="15"/>
      <c r="L58" s="15"/>
      <c r="M58" s="15"/>
      <c r="N58" s="15"/>
      <c r="O58" s="15"/>
      <c r="P58" s="15"/>
      <c r="Q58" s="24"/>
    </row>
    <row r="59" spans="1:17" ht="15.95" customHeight="1">
      <c r="A59" s="49"/>
      <c r="B59" s="31"/>
      <c r="C59" s="45">
        <f>SUM(Tabelle1325[[#This Row],[NOK]]+Tabelle1325[[#This Row],[OK]])</f>
        <v>0</v>
      </c>
      <c r="D59" s="22"/>
      <c r="E59" s="24"/>
      <c r="F59" s="30">
        <f>SUM(Tabelle1325[[#This Row],[1]:[7]])</f>
        <v>0</v>
      </c>
      <c r="G59" s="15"/>
      <c r="H59" s="15"/>
      <c r="I59" s="24"/>
      <c r="J59" s="15"/>
      <c r="K59" s="15"/>
      <c r="L59" s="15"/>
      <c r="M59" s="15"/>
      <c r="N59" s="15"/>
      <c r="O59" s="15"/>
      <c r="P59" s="15"/>
      <c r="Q59" s="24"/>
    </row>
    <row r="60" spans="1:17" ht="15.95" customHeight="1">
      <c r="A60" s="49"/>
      <c r="B60" s="31"/>
      <c r="C60" s="45">
        <f>SUM(Tabelle1325[[#This Row],[NOK]]+Tabelle1325[[#This Row],[OK]])</f>
        <v>0</v>
      </c>
      <c r="D60" s="22"/>
      <c r="E60" s="24"/>
      <c r="F60" s="30">
        <f>SUM(Tabelle1325[[#This Row],[1]:[7]])</f>
        <v>0</v>
      </c>
      <c r="G60" s="15"/>
      <c r="H60" s="15"/>
      <c r="I60" s="24"/>
      <c r="J60" s="15"/>
      <c r="K60" s="15"/>
      <c r="L60" s="15"/>
      <c r="M60" s="15"/>
      <c r="N60" s="15"/>
      <c r="O60" s="15"/>
      <c r="P60" s="15"/>
      <c r="Q60" s="24"/>
    </row>
    <row r="61" spans="1:17" ht="15.95" customHeight="1">
      <c r="A61" s="49"/>
      <c r="B61" s="31"/>
      <c r="C61" s="45">
        <f>SUM(Tabelle1325[[#This Row],[NOK]]+Tabelle1325[[#This Row],[OK]])</f>
        <v>0</v>
      </c>
      <c r="D61" s="22"/>
      <c r="E61" s="24"/>
      <c r="F61" s="30">
        <f>SUM(Tabelle1325[[#This Row],[1]:[7]])</f>
        <v>0</v>
      </c>
      <c r="G61" s="15"/>
      <c r="H61" s="15"/>
      <c r="I61" s="24"/>
      <c r="J61" s="15"/>
      <c r="K61" s="15"/>
      <c r="L61" s="15"/>
      <c r="M61" s="15"/>
      <c r="N61" s="15"/>
      <c r="O61" s="15"/>
      <c r="P61" s="15"/>
      <c r="Q61" s="60"/>
    </row>
    <row r="62" spans="1:17" ht="15.95" customHeight="1">
      <c r="A62" s="49"/>
      <c r="B62" s="31"/>
      <c r="C62" s="45">
        <f>SUM(Tabelle1325[[#This Row],[NOK]]+Tabelle1325[[#This Row],[OK]])</f>
        <v>0</v>
      </c>
      <c r="D62" s="22"/>
      <c r="E62" s="24">
        <v>40</v>
      </c>
      <c r="F62" s="30">
        <f>SUM(Tabelle1325[[#This Row],[1]:[7]])</f>
        <v>0</v>
      </c>
      <c r="G62" s="15"/>
      <c r="H62" s="15"/>
      <c r="I62" s="24"/>
      <c r="J62" s="54"/>
      <c r="K62" s="15"/>
      <c r="L62" s="15"/>
      <c r="M62" s="15"/>
      <c r="N62" s="15"/>
      <c r="O62" s="15"/>
      <c r="P62" s="15"/>
      <c r="Q62" s="24"/>
    </row>
    <row r="63" spans="1:17" ht="15.95" customHeight="1">
      <c r="A63" s="49"/>
      <c r="B63" s="31"/>
      <c r="C63" s="45">
        <f>SUM(Tabelle1325[[#This Row],[NOK]]+Tabelle1325[[#This Row],[OK]])</f>
        <v>0</v>
      </c>
      <c r="D63" s="22"/>
      <c r="E63" s="24"/>
      <c r="F63" s="30">
        <f>SUM(Tabelle1325[[#This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49"/>
      <c r="B64" s="31"/>
      <c r="C64" s="45">
        <f>SUM(Tabelle1325[[#This Row],[NOK]]+Tabelle1325[[#This Row],[OK]])</f>
        <v>0</v>
      </c>
      <c r="D64" s="22"/>
      <c r="E64" s="24"/>
      <c r="F64" s="30">
        <f>SUM(Tabelle1325[[#This Row],[1]:[7]])</f>
        <v>0</v>
      </c>
      <c r="G64" s="15"/>
      <c r="H64" s="15"/>
      <c r="I64" s="24"/>
      <c r="J64" s="15"/>
      <c r="K64" s="15"/>
      <c r="L64" s="15"/>
      <c r="M64" s="15"/>
      <c r="N64" s="15"/>
      <c r="O64" s="15"/>
      <c r="P64" s="15"/>
      <c r="Q64" s="24"/>
    </row>
    <row r="65" spans="1:17" ht="15.95" customHeight="1">
      <c r="A65" s="49"/>
      <c r="B65" s="31"/>
      <c r="C65" s="45">
        <f>SUM(Tabelle1325[[#This Row],[NOK]]+Tabelle1325[[#This Row],[OK]])</f>
        <v>0</v>
      </c>
      <c r="D65" s="22"/>
      <c r="E65" s="24"/>
      <c r="F65" s="30">
        <f>SUM(Tabelle1325[[#This Row],[1]:[7]])</f>
        <v>0</v>
      </c>
      <c r="G65" s="15"/>
      <c r="H65" s="15"/>
      <c r="I65" s="24"/>
      <c r="J65" s="15"/>
      <c r="K65" s="15"/>
      <c r="L65" s="15"/>
      <c r="M65" s="15"/>
      <c r="N65" s="15"/>
      <c r="O65" s="15"/>
      <c r="P65" s="15"/>
      <c r="Q65" s="24"/>
    </row>
    <row r="66" spans="1:17" ht="15.95" customHeight="1">
      <c r="A66" s="49"/>
      <c r="B66" s="31"/>
      <c r="C66" s="45">
        <f>SUM(Tabelle1325[[#This Row],[NOK]]+Tabelle1325[[#This Row],[OK]])</f>
        <v>0</v>
      </c>
      <c r="D66" s="22"/>
      <c r="E66" s="24"/>
      <c r="F66" s="30">
        <f>SUM(Tabelle1325[[#This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s="18" customFormat="1" ht="15.95" customHeight="1">
      <c r="A67" s="49"/>
      <c r="B67" s="31"/>
      <c r="C67" s="45">
        <f>SUM(Tabelle1325[[#This Row],[NOK]]+Tabelle1325[[#This Row],[OK]])</f>
        <v>0</v>
      </c>
      <c r="D67" s="22"/>
      <c r="E67" s="24"/>
      <c r="F67" s="30">
        <f>SUM(Tabelle1325[[#This Row],[1]:[7]])</f>
        <v>0</v>
      </c>
      <c r="G67" s="15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s="18" customFormat="1" ht="15.95" customHeight="1">
      <c r="A68" s="49"/>
      <c r="B68" s="31"/>
      <c r="C68" s="45">
        <f>SUM(Tabelle1325[[#This Row],[NOK]]+Tabelle1325[[#This Row],[OK]])</f>
        <v>0</v>
      </c>
      <c r="D68" s="22"/>
      <c r="E68" s="24"/>
      <c r="F68" s="30">
        <f>SUM(Tabelle1325[[#This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s="18" customFormat="1" ht="15.95" customHeight="1">
      <c r="A69" s="49"/>
      <c r="B69" s="31"/>
      <c r="C69" s="45">
        <f>SUM(Tabelle1325[[#This Row],[NOK]]+Tabelle1325[[#This Row],[OK]])</f>
        <v>0</v>
      </c>
      <c r="D69" s="22"/>
      <c r="E69" s="24"/>
      <c r="F69" s="30">
        <f>SUM(Tabelle1325[[#This Row],[1]:[7]])</f>
        <v>0</v>
      </c>
      <c r="G69" s="15"/>
      <c r="H69" s="15"/>
      <c r="I69" s="24"/>
      <c r="J69" s="55"/>
      <c r="K69" s="15"/>
      <c r="L69" s="15"/>
      <c r="M69" s="15"/>
      <c r="N69" s="15"/>
      <c r="O69" s="15"/>
      <c r="P69" s="15"/>
      <c r="Q69" s="24"/>
    </row>
    <row r="70" spans="1:17" s="18" customFormat="1" ht="15.95" customHeight="1">
      <c r="A70" s="49"/>
      <c r="B70" s="6"/>
      <c r="C70" s="45">
        <f>SUM(Tabelle1325[[#This Row],[NOK]]+Tabelle1325[[#This Row],[OK]])</f>
        <v>0</v>
      </c>
      <c r="D70" s="22"/>
      <c r="E70" s="24"/>
      <c r="F70" s="30">
        <f>SUM(Tabelle1325[[#This Row],[1]:[7]])</f>
        <v>0</v>
      </c>
      <c r="G70" s="15"/>
      <c r="H70" s="15"/>
      <c r="I70" s="24"/>
      <c r="J70" s="15"/>
      <c r="K70" s="15"/>
      <c r="L70" s="15"/>
      <c r="M70" s="15"/>
      <c r="N70" s="15"/>
      <c r="O70" s="15"/>
      <c r="P70" s="15"/>
      <c r="Q70" s="24"/>
    </row>
    <row r="71" spans="1:17" s="18" customFormat="1" ht="15.95" customHeight="1">
      <c r="A71" s="49"/>
      <c r="B71" s="6"/>
      <c r="C71" s="45">
        <f>SUM(Tabelle1325[[#This Row],[NOK]]+Tabelle1325[[#This Row],[OK]])</f>
        <v>0</v>
      </c>
      <c r="D71" s="22"/>
      <c r="E71" s="24"/>
      <c r="F71" s="30">
        <f>SUM(Tabelle1325[[#This Row],[1]:[7]])</f>
        <v>0</v>
      </c>
      <c r="G71" s="15"/>
      <c r="H71" s="15"/>
      <c r="I71" s="24"/>
      <c r="J71" s="15"/>
      <c r="K71" s="15"/>
      <c r="L71" s="15"/>
      <c r="M71" s="15"/>
      <c r="N71" s="15"/>
      <c r="O71" s="15"/>
      <c r="P71" s="15"/>
      <c r="Q71" s="24"/>
    </row>
    <row r="72" spans="1:17" s="18" customFormat="1" ht="15.95" customHeight="1">
      <c r="A72" s="49"/>
      <c r="B72" s="6"/>
      <c r="C72" s="45">
        <f>SUM(Tabelle1325[[#This Row],[NOK]]+Tabelle1325[[#This Row],[OK]])</f>
        <v>0</v>
      </c>
      <c r="D72" s="22"/>
      <c r="E72" s="24"/>
      <c r="F72" s="30">
        <f>SUM(Tabelle1325[[#This Row],[1]:[7]])</f>
        <v>0</v>
      </c>
      <c r="G72" s="15"/>
      <c r="H72" s="15"/>
      <c r="I72" s="24"/>
      <c r="J72" s="15"/>
      <c r="K72" s="15"/>
      <c r="L72" s="15"/>
      <c r="M72" s="15"/>
      <c r="N72" s="15"/>
      <c r="O72" s="15"/>
      <c r="P72" s="15"/>
      <c r="Q72" s="24"/>
    </row>
    <row r="73" spans="1:17" s="18" customFormat="1" ht="15.95" customHeight="1">
      <c r="A73" s="49"/>
      <c r="B73" s="6"/>
      <c r="C73" s="45">
        <f>SUM(Tabelle1325[[#This Row],[NOK]]+Tabelle1325[[#This Row],[OK]])</f>
        <v>0</v>
      </c>
      <c r="D73" s="22"/>
      <c r="E73" s="24"/>
      <c r="F73" s="30">
        <f>SUM(Tabelle1325[[#This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s="18" customFormat="1" ht="15.95" customHeight="1">
      <c r="A74" s="49"/>
      <c r="B74" s="6"/>
      <c r="C74" s="45">
        <f>SUM(Tabelle1325[[#This Row],[NOK]]+Tabelle1325[[#This Row],[OK]])</f>
        <v>0</v>
      </c>
      <c r="D74" s="22"/>
      <c r="E74" s="24"/>
      <c r="F74" s="30">
        <f>SUM(Tabelle1325[[#This Row],[1]:[7]])</f>
        <v>0</v>
      </c>
      <c r="G74" s="15"/>
      <c r="H74" s="15"/>
      <c r="I74" s="24"/>
      <c r="J74" s="15"/>
      <c r="K74" s="15"/>
      <c r="L74" s="15"/>
      <c r="M74" s="15"/>
      <c r="N74" s="15"/>
      <c r="O74" s="15"/>
      <c r="P74" s="15"/>
      <c r="Q74" s="24"/>
    </row>
    <row r="75" spans="1:17" s="18" customFormat="1" ht="15.95" customHeight="1">
      <c r="A75" s="49"/>
      <c r="B75" s="6"/>
      <c r="C75" s="45">
        <f>SUM(Tabelle1325[[#This Row],[NOK]]+Tabelle1325[[#This Row],[OK]])</f>
        <v>0</v>
      </c>
      <c r="D75" s="22"/>
      <c r="E75" s="24"/>
      <c r="F75" s="30">
        <f>SUM(Tabelle1325[[#This Row],[1]:[7]])</f>
        <v>0</v>
      </c>
      <c r="G75" s="15"/>
      <c r="H75" s="15"/>
      <c r="I75" s="24"/>
      <c r="J75" s="15"/>
      <c r="K75" s="15"/>
      <c r="L75" s="15"/>
      <c r="M75" s="15"/>
      <c r="N75" s="15"/>
      <c r="O75" s="15"/>
      <c r="P75" s="15"/>
      <c r="Q75" s="24"/>
    </row>
    <row r="76" spans="1:17" s="18" customFormat="1" ht="15.95" customHeight="1">
      <c r="A76" s="49"/>
      <c r="B76" s="6"/>
      <c r="C76" s="45">
        <f>SUM(Tabelle1325[[#This Row],[NOK]]+Tabelle1325[[#This Row],[OK]])</f>
        <v>0</v>
      </c>
      <c r="D76" s="22"/>
      <c r="E76" s="24"/>
      <c r="F76" s="30">
        <f>SUM(Tabelle1325[[#This Row],[1]:[7]])</f>
        <v>0</v>
      </c>
      <c r="G76" s="15"/>
      <c r="H76" s="15"/>
      <c r="I76" s="24"/>
      <c r="J76" s="15"/>
      <c r="K76" s="15"/>
      <c r="L76" s="15"/>
      <c r="M76" s="15"/>
      <c r="N76" s="15"/>
      <c r="O76" s="15"/>
      <c r="P76" s="15"/>
      <c r="Q76" s="24"/>
    </row>
    <row r="77" spans="1:17" s="18" customFormat="1" ht="15.95" customHeight="1">
      <c r="A77" s="49"/>
      <c r="B77" s="6"/>
      <c r="C77" s="45">
        <f>SUM(Tabelle1325[[#This Row],[NOK]]+Tabelle1325[[#This Row],[OK]])</f>
        <v>0</v>
      </c>
      <c r="D77" s="22"/>
      <c r="E77" s="24"/>
      <c r="F77" s="30">
        <f>SUM(Tabelle1325[[#This Row],[1]:[7]])</f>
        <v>0</v>
      </c>
      <c r="G77" s="15"/>
      <c r="H77" s="15"/>
      <c r="I77" s="24"/>
      <c r="J77" s="55"/>
      <c r="K77" s="15"/>
      <c r="L77" s="15"/>
      <c r="M77" s="15"/>
      <c r="N77" s="15"/>
      <c r="O77" s="15"/>
      <c r="P77" s="15"/>
      <c r="Q77" s="24"/>
    </row>
    <row r="78" spans="1:17" s="18" customFormat="1" ht="15.95" customHeight="1">
      <c r="A78" s="49"/>
      <c r="B78" s="6"/>
      <c r="C78" s="45">
        <f>SUM(Tabelle1325[[#This Row],[NOK]]+Tabelle1325[[#This Row],[OK]])</f>
        <v>0</v>
      </c>
      <c r="D78" s="22"/>
      <c r="E78" s="24"/>
      <c r="F78" s="30">
        <f>SUM(Tabelle1325[[#This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s="18" customFormat="1" ht="15.95" customHeight="1">
      <c r="A79" s="49"/>
      <c r="B79" s="6"/>
      <c r="C79" s="45">
        <f>SUM(Tabelle1325[[#This Row],[NOK]]+Tabelle1325[[#This Row],[OK]])</f>
        <v>0</v>
      </c>
      <c r="D79" s="22"/>
      <c r="E79" s="24"/>
      <c r="F79" s="30">
        <f>SUM(Tabelle1325[[#This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s="18" customFormat="1" ht="15.95" customHeight="1">
      <c r="A80" s="49"/>
      <c r="B80" s="6"/>
      <c r="C80" s="45">
        <f>SUM(Tabelle1325[[#This Row],[NOK]]+Tabelle1325[[#This Row],[OK]])</f>
        <v>0</v>
      </c>
      <c r="D80" s="22"/>
      <c r="E80" s="24"/>
      <c r="F80" s="30">
        <f>SUM(Tabelle1325[[#This Row],[1]:[7]])</f>
        <v>0</v>
      </c>
      <c r="G80" s="15"/>
      <c r="H80" s="15"/>
      <c r="I80" s="24"/>
      <c r="J80" s="15"/>
      <c r="K80" s="15"/>
      <c r="L80" s="15"/>
      <c r="M80" s="15"/>
      <c r="N80" s="15"/>
      <c r="O80" s="15"/>
      <c r="P80" s="15"/>
      <c r="Q80" s="24"/>
    </row>
    <row r="81" spans="1:17" s="18" customFormat="1" ht="15.95" customHeight="1">
      <c r="A81" s="49"/>
      <c r="B81" s="6"/>
      <c r="C81" s="45">
        <f>SUM(Tabelle1325[[#This Row],[NOK]]+Tabelle1325[[#This Row],[OK]])</f>
        <v>0</v>
      </c>
      <c r="D81" s="22"/>
      <c r="E81" s="24"/>
      <c r="F81" s="30">
        <f>SUM(Tabelle1325[[#This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s="18" customFormat="1" ht="15.95" customHeight="1">
      <c r="A82" s="49"/>
      <c r="B82" s="6"/>
      <c r="C82" s="45">
        <f>SUM(Tabelle1325[[#This Row],[NOK]]+Tabelle1325[[#This Row],[OK]])</f>
        <v>0</v>
      </c>
      <c r="D82" s="22"/>
      <c r="E82" s="24"/>
      <c r="F82" s="30">
        <f>SUM(Tabelle1325[[#This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s="18" customFormat="1" ht="15.95" customHeight="1">
      <c r="A83" s="49"/>
      <c r="B83" s="6"/>
      <c r="C83" s="45">
        <f>SUM(Tabelle1325[[#This Row],[NOK]]+Tabelle1325[[#This Row],[OK]])</f>
        <v>0</v>
      </c>
      <c r="D83" s="22"/>
      <c r="E83" s="24"/>
      <c r="F83" s="30">
        <f>SUM(Tabelle1325[[#This Row],[1]:[7]])</f>
        <v>0</v>
      </c>
      <c r="G83" s="15"/>
      <c r="H83" s="15"/>
      <c r="I83" s="24"/>
      <c r="J83" s="15"/>
      <c r="K83" s="15"/>
      <c r="L83" s="15"/>
      <c r="M83" s="15"/>
      <c r="N83" s="15"/>
      <c r="O83" s="15"/>
      <c r="P83" s="15"/>
      <c r="Q83" s="24"/>
    </row>
    <row r="84" spans="1:17" s="18" customFormat="1" ht="15.95" customHeight="1">
      <c r="A84" s="49"/>
      <c r="B84" s="6"/>
      <c r="C84" s="45">
        <f>SUM(Tabelle1325[[#This Row],[NOK]]+Tabelle1325[[#This Row],[OK]])</f>
        <v>0</v>
      </c>
      <c r="D84" s="22"/>
      <c r="E84" s="24"/>
      <c r="F84" s="30">
        <f>SUM(Tabelle1325[[#This Row],[1]:[7]])</f>
        <v>0</v>
      </c>
      <c r="G84" s="15"/>
      <c r="H84" s="15"/>
      <c r="I84" s="24"/>
      <c r="J84" s="15"/>
      <c r="K84" s="15"/>
      <c r="L84" s="15"/>
      <c r="M84" s="15"/>
      <c r="N84" s="15"/>
      <c r="O84" s="15"/>
      <c r="P84" s="15"/>
      <c r="Q84" s="24"/>
    </row>
    <row r="85" spans="1:17" s="18" customFormat="1" ht="15.95" customHeight="1">
      <c r="A85" s="49"/>
      <c r="B85" s="6"/>
      <c r="C85" s="45">
        <f>SUM(Tabelle1325[[#This Row],[NOK]]+Tabelle1325[[#This Row],[OK]])</f>
        <v>0</v>
      </c>
      <c r="D85" s="22"/>
      <c r="E85" s="24"/>
      <c r="F85" s="30">
        <f>SUM(Tabelle1325[[#This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customHeight="1">
      <c r="A86" s="49"/>
      <c r="B86" s="6"/>
      <c r="C86" s="45">
        <f>SUM(Tabelle1325[[#This Row],[NOK]]+Tabelle1325[[#This Row],[OK]])</f>
        <v>0</v>
      </c>
      <c r="D86" s="22"/>
      <c r="E86" s="24"/>
      <c r="F86" s="30">
        <f>SUM(Tabelle1325[[#This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s="18" customFormat="1" ht="15.95" customHeight="1">
      <c r="A87" s="49"/>
      <c r="B87" s="6"/>
      <c r="C87" s="45">
        <f>SUM(Tabelle1325[[#This Row],[NOK]]+Tabelle1325[[#This Row],[OK]])</f>
        <v>0</v>
      </c>
      <c r="D87" s="22"/>
      <c r="E87" s="24"/>
      <c r="F87" s="30">
        <f>SUM(Tabelle1325[[#This Row],[1]:[7]])</f>
        <v>0</v>
      </c>
      <c r="G87" s="5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customHeight="1">
      <c r="A88" s="49"/>
      <c r="B88" s="6"/>
      <c r="C88" s="45">
        <f>SUM(Tabelle1325[[#This Row],[NOK]]+Tabelle1325[[#This Row],[OK]])</f>
        <v>0</v>
      </c>
      <c r="D88" s="22"/>
      <c r="E88" s="24"/>
      <c r="F88" s="30">
        <f>SUM(Tabelle1325[[#This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customHeight="1">
      <c r="A89" s="49"/>
      <c r="B89" s="6"/>
      <c r="C89" s="45">
        <f>SUM(Tabelle1325[[#This Row],[NOK]]+Tabelle1325[[#This Row],[OK]])</f>
        <v>0</v>
      </c>
      <c r="D89" s="22"/>
      <c r="E89" s="24"/>
      <c r="F89" s="30">
        <f>SUM(Tabelle1325[[#This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6"/>
      <c r="C90" s="45">
        <f>SUM(Tabelle1325[[#This Row],[NOK]]+Tabelle1325[[#This Row],[OK]])</f>
        <v>0</v>
      </c>
      <c r="D90" s="22"/>
      <c r="E90" s="24"/>
      <c r="F90" s="30">
        <f>SUM(Tabelle1325[[#This Row],[1]:[7]])</f>
        <v>0</v>
      </c>
      <c r="G90" s="15"/>
      <c r="H90" s="15"/>
      <c r="I90" s="24"/>
      <c r="J90" s="55"/>
      <c r="K90" s="15"/>
      <c r="L90" s="15"/>
      <c r="M90" s="15"/>
      <c r="N90" s="15"/>
      <c r="O90" s="15"/>
      <c r="P90" s="15"/>
      <c r="Q90" s="24"/>
    </row>
    <row r="91" spans="1:17" s="18" customFormat="1" ht="15.95" customHeight="1">
      <c r="A91" s="49"/>
      <c r="B91" s="6"/>
      <c r="C91" s="45">
        <f>SUM(Tabelle1325[[#This Row],[NOK]]+Tabelle1325[[#This Row],[OK]])</f>
        <v>0</v>
      </c>
      <c r="D91" s="22"/>
      <c r="E91" s="24"/>
      <c r="F91" s="30">
        <f>SUM(Tabelle1325[[#This Row],[1]:[7]])</f>
        <v>0</v>
      </c>
      <c r="G91" s="15"/>
      <c r="H91" s="15"/>
      <c r="I91" s="24"/>
      <c r="J91" s="55"/>
      <c r="K91" s="15"/>
      <c r="L91" s="15"/>
      <c r="M91" s="15"/>
      <c r="N91" s="15"/>
      <c r="O91" s="15"/>
      <c r="P91" s="15"/>
      <c r="Q91" s="24"/>
    </row>
    <row r="92" spans="1:17" s="18" customFormat="1" ht="15.95" customHeight="1">
      <c r="A92" s="49"/>
      <c r="B92" s="6"/>
      <c r="C92" s="45">
        <f>SUM(Tabelle1325[[#This Row],[NOK]]+Tabelle1325[[#This Row],[OK]])</f>
        <v>0</v>
      </c>
      <c r="D92" s="22"/>
      <c r="E92" s="24"/>
      <c r="F92" s="30">
        <f>SUM(Tabelle1325[[#This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customHeight="1">
      <c r="A93" s="49"/>
      <c r="B93" s="6"/>
      <c r="C93" s="45">
        <f>SUM(Tabelle1325[[#This Row],[NOK]]+Tabelle1325[[#This Row],[OK]])</f>
        <v>0</v>
      </c>
      <c r="D93" s="22"/>
      <c r="E93" s="24"/>
      <c r="F93" s="30">
        <f>SUM(Tabelle1325[[#This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8" customFormat="1" ht="15.95" customHeight="1">
      <c r="A94" s="49"/>
      <c r="B94" s="6"/>
      <c r="C94" s="45">
        <f>SUM(Tabelle1325[[#This Row],[NOK]]+Tabelle1325[[#This Row],[OK]])</f>
        <v>0</v>
      </c>
      <c r="D94" s="22"/>
      <c r="E94" s="24"/>
      <c r="F94" s="30">
        <f>SUM(Tabelle1325[[#This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6"/>
      <c r="C95" s="45">
        <f>SUM(Tabelle1325[[#This Row],[NOK]]+Tabelle1325[[#This Row],[OK]])</f>
        <v>0</v>
      </c>
      <c r="D95" s="22"/>
      <c r="E95" s="24"/>
      <c r="F95" s="30">
        <f>SUM(Tabelle1325[[#This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6"/>
      <c r="C96" s="45">
        <f>SUM(Tabelle1325[[#This Row],[NOK]]+Tabelle1325[[#This Row],[OK]])</f>
        <v>0</v>
      </c>
      <c r="D96" s="22"/>
      <c r="E96" s="24"/>
      <c r="F96" s="30">
        <f>SUM(Tabelle1325[[#This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6"/>
      <c r="C97" s="45">
        <f>SUM(Tabelle1325[[#This Row],[NOK]]+Tabelle1325[[#This Row],[OK]])</f>
        <v>0</v>
      </c>
      <c r="D97" s="22"/>
      <c r="E97" s="24"/>
      <c r="F97" s="30">
        <f>SUM(Tabelle1325[[#This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6"/>
      <c r="C98" s="45">
        <f>SUM(Tabelle1325[[#This Row],[NOK]]+Tabelle1325[[#This Row],[OK]])</f>
        <v>0</v>
      </c>
      <c r="D98" s="22"/>
      <c r="E98" s="24"/>
      <c r="F98" s="30">
        <f>SUM(Tabelle1325[[#This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/>
      <c r="B99" s="6"/>
      <c r="C99" s="45">
        <f>SUM(Tabelle1325[[#This Row],[NOK]]+Tabelle1325[[#This Row],[OK]])</f>
        <v>0</v>
      </c>
      <c r="D99" s="22"/>
      <c r="E99" s="24"/>
      <c r="F99" s="30">
        <f>SUM(Tabelle1325[[#This Row],[1]:[7]])</f>
        <v>0</v>
      </c>
      <c r="G99" s="5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8" customFormat="1" ht="15.95" customHeight="1">
      <c r="A100" s="49"/>
      <c r="B100" s="6"/>
      <c r="C100" s="45">
        <f>SUM(Tabelle1325[[#This Row],[NOK]]+Tabelle1325[[#This Row],[OK]])</f>
        <v>0</v>
      </c>
      <c r="D100" s="22"/>
      <c r="E100" s="24"/>
      <c r="F100" s="30">
        <f>SUM(Tabelle1325[[#This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33"/>
      <c r="B101" s="6"/>
      <c r="C101" s="45">
        <f>SUM(Tabelle1325[[#This Row],[NOK]]+Tabelle1325[[#This Row],[OK]])</f>
        <v>0</v>
      </c>
      <c r="D101" s="22"/>
      <c r="E101" s="24"/>
      <c r="F101" s="30">
        <f>SUM(Tabelle1325[[#This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33"/>
      <c r="B102" s="6"/>
      <c r="C102" s="51">
        <f>SUM(Tabelle1325[[#This Row],[OK]:[NOK]])</f>
        <v>0</v>
      </c>
      <c r="D102" s="22"/>
      <c r="E102" s="24"/>
      <c r="F102" s="30">
        <f>SUM(Tabelle1325[[#This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33"/>
      <c r="B103" s="6"/>
      <c r="C103" s="51">
        <f>SUM(Tabelle1325[[#This Row],[OK]:[NOK]])</f>
        <v>0</v>
      </c>
      <c r="D103" s="22"/>
      <c r="E103" s="24"/>
      <c r="F103" s="30">
        <f>SUM(Tabelle1325[[#This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33"/>
      <c r="B104" s="6"/>
      <c r="C104" s="51">
        <f>SUM(Tabelle1325[[#This Row],[OK]:[NOK]])</f>
        <v>0</v>
      </c>
      <c r="D104" s="22"/>
      <c r="E104" s="24"/>
      <c r="F104" s="30">
        <f>SUM(Tabelle1325[[#This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33"/>
      <c r="B105" s="6"/>
      <c r="C105" s="51">
        <f>SUM(Tabelle1325[[#This Row],[OK]:[NOK]])</f>
        <v>0</v>
      </c>
      <c r="D105" s="22"/>
      <c r="E105" s="24"/>
      <c r="F105" s="30">
        <f>SUM(Tabelle1325[[#This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33"/>
      <c r="B106" s="6"/>
      <c r="C106" s="51">
        <f>SUM(Tabelle1325[[#This Row],[OK]:[NOK]])</f>
        <v>0</v>
      </c>
      <c r="D106" s="22"/>
      <c r="E106" s="24"/>
      <c r="F106" s="30">
        <f>SUM(Tabelle1325[[#This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33"/>
      <c r="B107" s="6"/>
      <c r="C107" s="51">
        <f>SUM(Tabelle1325[[#This Row],[OK]:[NOK]])</f>
        <v>0</v>
      </c>
      <c r="D107" s="22"/>
      <c r="E107" s="24"/>
      <c r="F107" s="30">
        <f>SUM(Tabelle1325[[#This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33"/>
      <c r="B108" s="6"/>
      <c r="C108" s="51">
        <f>SUM(Tabelle1325[[#This Row],[OK]:[NOK]])</f>
        <v>0</v>
      </c>
      <c r="D108" s="22"/>
      <c r="E108" s="24"/>
      <c r="F108" s="30">
        <f>SUM(Tabelle1325[[#This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33"/>
      <c r="B109" s="6"/>
      <c r="C109" s="51">
        <f>SUM(Tabelle1325[[#This Row],[OK]:[NOK]])</f>
        <v>0</v>
      </c>
      <c r="D109" s="22"/>
      <c r="E109" s="24"/>
      <c r="F109" s="30">
        <f>SUM(Tabelle1325[[#This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33"/>
      <c r="B110" s="6"/>
      <c r="C110" s="51">
        <f>SUM(Tabelle1325[[#This Row],[OK]:[NOK]])</f>
        <v>0</v>
      </c>
      <c r="D110" s="22"/>
      <c r="E110" s="24"/>
      <c r="F110" s="30">
        <f>SUM(Tabelle1325[[#This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33"/>
      <c r="B111" s="6"/>
      <c r="C111" s="51">
        <f>SUM(Tabelle1325[[#This Row],[OK]:[NOK]])</f>
        <v>0</v>
      </c>
      <c r="D111" s="22"/>
      <c r="E111" s="24"/>
      <c r="F111" s="30">
        <f>SUM(Tabelle1325[[#This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33"/>
      <c r="B112" s="6"/>
      <c r="C112" s="51">
        <f>SUM(Tabelle1325[[#This Row],[OK]:[NOK]])</f>
        <v>0</v>
      </c>
      <c r="D112" s="22"/>
      <c r="E112" s="24"/>
      <c r="F112" s="30">
        <f>SUM(Tabelle1325[[#This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33"/>
      <c r="B113" s="6"/>
      <c r="C113" s="51">
        <f>SUM(Tabelle1325[[#This Row],[OK]:[NOK]])</f>
        <v>0</v>
      </c>
      <c r="D113" s="22"/>
      <c r="E113" s="24"/>
      <c r="F113" s="30">
        <f>SUM(Tabelle1325[[#This Row],[1]:[7]])</f>
        <v>0</v>
      </c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33"/>
      <c r="B114" s="6"/>
      <c r="C114" s="51">
        <f>SUM(Tabelle1325[[#This Row],[OK]:[NOK]])</f>
        <v>0</v>
      </c>
      <c r="D114" s="22"/>
      <c r="E114" s="24"/>
      <c r="F114" s="30">
        <f>SUM(Tabelle1325[[#This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33"/>
      <c r="B115" s="6"/>
      <c r="C115" s="51">
        <f>SUM(Tabelle1325[[#This Row],[OK]:[NOK]])</f>
        <v>0</v>
      </c>
      <c r="D115" s="22"/>
      <c r="E115" s="24"/>
      <c r="F115" s="30">
        <f>SUM(Tabelle1325[[#This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33"/>
      <c r="B116" s="6"/>
      <c r="C116" s="51">
        <f>SUM(Tabelle1325[[#This Row],[OK]:[NOK]])</f>
        <v>0</v>
      </c>
      <c r="D116" s="22"/>
      <c r="E116" s="24"/>
      <c r="F116" s="30">
        <f>SUM(Tabelle1325[[#This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33"/>
      <c r="B117" s="6"/>
      <c r="C117" s="51">
        <f>SUM(Tabelle1325[[#This Row],[OK]:[NOK]])</f>
        <v>0</v>
      </c>
      <c r="D117" s="22"/>
      <c r="E117" s="24"/>
      <c r="F117" s="30">
        <f>SUM(Tabelle1325[[#This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33"/>
      <c r="B118" s="6"/>
      <c r="C118" s="51">
        <f>SUM(Tabelle1325[[#This Row],[OK]:[NOK]])</f>
        <v>0</v>
      </c>
      <c r="D118" s="22"/>
      <c r="E118" s="24"/>
      <c r="F118" s="30">
        <f>SUM(Tabelle1325[[#This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33"/>
      <c r="B119" s="6"/>
      <c r="C119" s="51">
        <f>SUM(Tabelle1325[[#This Row],[OK]:[NOK]])</f>
        <v>0</v>
      </c>
      <c r="D119" s="22"/>
      <c r="E119" s="24"/>
      <c r="F119" s="30">
        <f>SUM(Tabelle1325[[#This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33"/>
      <c r="B120" s="6"/>
      <c r="C120" s="51">
        <f>SUM(Tabelle1325[[#This Row],[OK]:[NOK]])</f>
        <v>0</v>
      </c>
      <c r="D120" s="22"/>
      <c r="E120" s="24"/>
      <c r="F120" s="30">
        <f>SUM(Tabelle1325[[#This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33"/>
      <c r="B121" s="6"/>
      <c r="C121" s="51">
        <f>SUM(Tabelle1325[[#This Row],[OK]:[NOK]])</f>
        <v>0</v>
      </c>
      <c r="D121" s="22"/>
      <c r="E121" s="24"/>
      <c r="F121" s="30">
        <f>SUM(Tabelle1325[[#This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33"/>
      <c r="B122" s="6"/>
      <c r="C122" s="51">
        <f>SUM(Tabelle1325[[#This Row],[OK]:[NOK]])</f>
        <v>0</v>
      </c>
      <c r="D122" s="22"/>
      <c r="E122" s="24"/>
      <c r="F122" s="30">
        <f>SUM(Tabelle1325[[#This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6"/>
      <c r="C123" s="51">
        <f>SUM(Tabelle1325[[#This Row],[OK]:[NOK]])</f>
        <v>0</v>
      </c>
      <c r="D123" s="22"/>
      <c r="E123" s="24"/>
      <c r="F123" s="30">
        <f>SUM(Tabelle1325[[#This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6"/>
      <c r="C124" s="51">
        <f>SUM(Tabelle1325[[#This Row],[OK]:[NOK]])</f>
        <v>0</v>
      </c>
      <c r="D124" s="22"/>
      <c r="E124" s="24"/>
      <c r="F124" s="30">
        <f>SUM(Tabelle1325[[#This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6"/>
      <c r="C125" s="51">
        <f>SUM(Tabelle1325[[#This Row],[OK]:[NOK]])</f>
        <v>0</v>
      </c>
      <c r="D125" s="22"/>
      <c r="E125" s="24"/>
      <c r="F125" s="30">
        <f>SUM(Tabelle1325[[#This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6"/>
      <c r="C126" s="51">
        <f>SUM(Tabelle1325[[#This Row],[OK]:[NOK]])</f>
        <v>0</v>
      </c>
      <c r="D126" s="22"/>
      <c r="E126" s="24"/>
      <c r="F126" s="30">
        <f>SUM(Tabelle1325[[#This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6"/>
      <c r="C127" s="51">
        <f>SUM(Tabelle1325[[#This Row],[OK]:[NOK]])</f>
        <v>0</v>
      </c>
      <c r="D127" s="22"/>
      <c r="E127" s="24"/>
      <c r="F127" s="30">
        <f>SUM(Tabelle1325[[#This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6"/>
      <c r="C128" s="51">
        <f>SUM(Tabelle1325[[#This Row],[OK]:[NOK]])</f>
        <v>0</v>
      </c>
      <c r="D128" s="22"/>
      <c r="E128" s="24"/>
      <c r="F128" s="30">
        <f>SUM(Tabelle1325[[#This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6"/>
      <c r="C129" s="51">
        <f>SUM(Tabelle1325[[#This Row],[OK]:[NOK]])</f>
        <v>0</v>
      </c>
      <c r="D129" s="22"/>
      <c r="E129" s="24"/>
      <c r="F129" s="30">
        <f>SUM(Tabelle1325[[#This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6"/>
      <c r="C130" s="51">
        <f>SUM(Tabelle1325[[#This Row],[OK]:[NOK]])</f>
        <v>0</v>
      </c>
      <c r="D130" s="22"/>
      <c r="E130" s="24"/>
      <c r="F130" s="30">
        <f>SUM(Tabelle1325[[#This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6"/>
      <c r="C131" s="51">
        <f>SUM(Tabelle1325[[#This Row],[OK]:[NOK]])</f>
        <v>0</v>
      </c>
      <c r="D131" s="22"/>
      <c r="E131" s="24"/>
      <c r="F131" s="30">
        <f>SUM(Tabelle1325[[#This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6"/>
      <c r="C132" s="51">
        <f>SUM(Tabelle1325[[#This Row],[OK]:[NOK]])</f>
        <v>0</v>
      </c>
      <c r="D132" s="22"/>
      <c r="E132" s="24"/>
      <c r="F132" s="30">
        <f>SUM(Tabelle1325[[#This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6"/>
      <c r="C133" s="51">
        <f>SUM(Tabelle1325[[#This Row],[OK]:[NOK]])</f>
        <v>0</v>
      </c>
      <c r="D133" s="22"/>
      <c r="E133" s="24"/>
      <c r="F133" s="30">
        <f>SUM(Tabelle1325[[#This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6"/>
      <c r="C134" s="51">
        <f>SUM(Tabelle1325[[#This Row],[OK]:[NOK]])</f>
        <v>0</v>
      </c>
      <c r="D134" s="22"/>
      <c r="E134" s="24"/>
      <c r="F134" s="30">
        <f>SUM(Tabelle1325[[#This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6"/>
      <c r="C135" s="51">
        <f>SUM(Tabelle1325[[#This Row],[OK]:[NOK]])</f>
        <v>0</v>
      </c>
      <c r="D135" s="22"/>
      <c r="E135" s="24"/>
      <c r="F135" s="30">
        <f>SUM(Tabelle1325[[#This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6"/>
      <c r="C136" s="51">
        <f>SUM(Tabelle1325[[#This Row],[OK]:[NOK]])</f>
        <v>0</v>
      </c>
      <c r="D136" s="22"/>
      <c r="E136" s="24"/>
      <c r="F136" s="30">
        <f>SUM(Tabelle1325[[#This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6"/>
      <c r="C137" s="51">
        <f>SUM(Tabelle1325[[#This Row],[OK]:[NOK]])</f>
        <v>0</v>
      </c>
      <c r="D137" s="22"/>
      <c r="E137" s="24"/>
      <c r="F137" s="30">
        <f>SUM(Tabelle1325[[#This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6"/>
      <c r="C138" s="51">
        <f>SUM(Tabelle1325[[#This Row],[OK]:[NOK]])</f>
        <v>0</v>
      </c>
      <c r="D138" s="22"/>
      <c r="E138" s="24"/>
      <c r="F138" s="30">
        <f>SUM(Tabelle1325[[#This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6"/>
      <c r="C139" s="51">
        <f>SUM(Tabelle1325[[#This Row],[OK]:[NOK]])</f>
        <v>0</v>
      </c>
      <c r="D139" s="22"/>
      <c r="E139" s="24"/>
      <c r="F139" s="30">
        <f>SUM(Tabelle1325[[#This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6"/>
      <c r="C140" s="51">
        <f>SUM(Tabelle1325[[#This Row],[OK]:[NOK]])</f>
        <v>0</v>
      </c>
      <c r="D140" s="22"/>
      <c r="E140" s="24"/>
      <c r="F140" s="30">
        <f>SUM(Tabelle1325[[#This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6"/>
      <c r="C141" s="51">
        <f>SUM(Tabelle1325[[#This Row],[OK]:[NOK]])</f>
        <v>0</v>
      </c>
      <c r="D141" s="22"/>
      <c r="E141" s="24"/>
      <c r="F141" s="30">
        <f>SUM(Tabelle1325[[#This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6"/>
      <c r="C142" s="51">
        <f>SUM(Tabelle1325[[#This Row],[OK]:[NOK]])</f>
        <v>0</v>
      </c>
      <c r="D142" s="22"/>
      <c r="E142" s="24"/>
      <c r="F142" s="30">
        <f>SUM(Tabelle1325[[#This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6"/>
      <c r="C143" s="51">
        <f>SUM(Tabelle1325[[#This Row],[OK]:[NOK]])</f>
        <v>0</v>
      </c>
      <c r="D143" s="22"/>
      <c r="E143" s="24"/>
      <c r="F143" s="30">
        <f>SUM(Tabelle1325[[#This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6"/>
      <c r="C144" s="51">
        <f>SUM(Tabelle1325[[#This Row],[OK]:[NOK]])</f>
        <v>0</v>
      </c>
      <c r="D144" s="22"/>
      <c r="E144" s="24"/>
      <c r="F144" s="30">
        <f>SUM(Tabelle1325[[#This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6"/>
      <c r="C145" s="51">
        <f>SUM(Tabelle1325[[#This Row],[OK]:[NOK]])</f>
        <v>0</v>
      </c>
      <c r="D145" s="22"/>
      <c r="E145" s="24"/>
      <c r="F145" s="30">
        <f>SUM(Tabelle1325[[#This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6"/>
      <c r="C146" s="51">
        <f>SUM(Tabelle1325[[#This Row],[OK]:[NOK]])</f>
        <v>0</v>
      </c>
      <c r="D146" s="22"/>
      <c r="E146" s="24"/>
      <c r="F146" s="30">
        <f>SUM(Tabelle1325[[#This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6"/>
      <c r="C147" s="51">
        <f>SUM(Tabelle1325[[#This Row],[OK]:[NOK]])</f>
        <v>0</v>
      </c>
      <c r="D147" s="22"/>
      <c r="E147" s="24"/>
      <c r="F147" s="30">
        <f>SUM(Tabelle1325[[#This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6"/>
      <c r="C148" s="51">
        <f>SUM(Tabelle1325[[#This Row],[OK]:[NOK]])</f>
        <v>0</v>
      </c>
      <c r="D148" s="22"/>
      <c r="E148" s="24"/>
      <c r="F148" s="30">
        <f>SUM(Tabelle1325[[#This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6"/>
      <c r="C149" s="51">
        <f>SUM(Tabelle1325[[#This Row],[OK]:[NOK]])</f>
        <v>0</v>
      </c>
      <c r="D149" s="22"/>
      <c r="E149" s="24"/>
      <c r="F149" s="30">
        <f>SUM(Tabelle1325[[#This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6"/>
      <c r="C150" s="51">
        <f>SUM(Tabelle1325[[#This Row],[OK]:[NOK]])</f>
        <v>0</v>
      </c>
      <c r="D150" s="22"/>
      <c r="E150" s="24"/>
      <c r="F150" s="30">
        <f>SUM(Tabelle1325[[#This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6"/>
      <c r="C151" s="51">
        <f>SUM(Tabelle1325[[#This Row],[OK]:[NOK]])</f>
        <v>0</v>
      </c>
      <c r="D151" s="22"/>
      <c r="E151" s="24"/>
      <c r="F151" s="30">
        <f>SUM(Tabelle1325[[#This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6"/>
      <c r="C152" s="51">
        <f>SUM(Tabelle1325[[#This Row],[OK]:[NOK]])</f>
        <v>0</v>
      </c>
      <c r="D152" s="22"/>
      <c r="E152" s="24"/>
      <c r="F152" s="30">
        <f>SUM(Tabelle1325[[#This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6"/>
      <c r="C153" s="51">
        <f>SUM(Tabelle1325[[#This Row],[OK]:[NOK]])</f>
        <v>0</v>
      </c>
      <c r="D153" s="22"/>
      <c r="E153" s="24"/>
      <c r="F153" s="30">
        <f>SUM(Tabelle1325[[#This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6"/>
      <c r="C154" s="51">
        <f>SUM(Tabelle1325[[#This Row],[OK]:[NOK]])</f>
        <v>0</v>
      </c>
      <c r="D154" s="22"/>
      <c r="E154" s="24"/>
      <c r="F154" s="30">
        <f>SUM(Tabelle1325[[#This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6"/>
      <c r="C155" s="51">
        <f>SUM(Tabelle1325[[#This Row],[OK]:[NOK]])</f>
        <v>0</v>
      </c>
      <c r="D155" s="22"/>
      <c r="E155" s="24"/>
      <c r="F155" s="30">
        <f>SUM(Tabelle1325[[#This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6"/>
      <c r="C156" s="51">
        <f>SUM(Tabelle1325[[#This Row],[OK]:[NOK]])</f>
        <v>0</v>
      </c>
      <c r="D156" s="22"/>
      <c r="E156" s="24"/>
      <c r="F156" s="30">
        <f>SUM(Tabelle1325[[#This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6"/>
      <c r="C157" s="51">
        <f>SUM(Tabelle1325[[#This Row],[OK]:[NOK]])</f>
        <v>0</v>
      </c>
      <c r="D157" s="22"/>
      <c r="E157" s="24"/>
      <c r="F157" s="30">
        <f>SUM(Tabelle1325[[#This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6"/>
      <c r="C158" s="51">
        <f>SUM(Tabelle1325[[#This Row],[OK]:[NOK]])</f>
        <v>0</v>
      </c>
      <c r="D158" s="22"/>
      <c r="E158" s="24"/>
      <c r="F158" s="30">
        <f>SUM(Tabelle1325[[#This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6"/>
      <c r="C159" s="51">
        <f>SUM(Tabelle1325[[#This Row],[OK]:[NOK]])</f>
        <v>0</v>
      </c>
      <c r="D159" s="22"/>
      <c r="E159" s="24"/>
      <c r="F159" s="30">
        <f>SUM(Tabelle1325[[#This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6"/>
      <c r="C160" s="51">
        <f>SUM(Tabelle1325[[#This Row],[OK]:[NOK]])</f>
        <v>0</v>
      </c>
      <c r="D160" s="22"/>
      <c r="E160" s="24"/>
      <c r="F160" s="30">
        <f>SUM(Tabelle1325[[#This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6"/>
      <c r="C161" s="51">
        <f>SUM(Tabelle1325[[#This Row],[OK]:[NOK]])</f>
        <v>0</v>
      </c>
      <c r="D161" s="22"/>
      <c r="E161" s="24"/>
      <c r="F161" s="30">
        <f>SUM(Tabelle1325[[#This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6"/>
      <c r="C162" s="51">
        <f>SUM(Tabelle1325[[#This Row],[OK]:[NOK]])</f>
        <v>0</v>
      </c>
      <c r="D162" s="22"/>
      <c r="E162" s="24"/>
      <c r="F162" s="30">
        <f>SUM(Tabelle1325[[#This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6"/>
      <c r="C163" s="51">
        <f>SUM(Tabelle1325[[#This Row],[OK]:[NOK]])</f>
        <v>0</v>
      </c>
      <c r="D163" s="22"/>
      <c r="E163" s="24"/>
      <c r="F163" s="30">
        <f>SUM(Tabelle1325[[#This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6"/>
      <c r="C164" s="51">
        <f>SUM(Tabelle1325[[#This Row],[OK]:[NOK]])</f>
        <v>0</v>
      </c>
      <c r="D164" s="22"/>
      <c r="E164" s="24"/>
      <c r="F164" s="30">
        <f>SUM(Tabelle1325[[#This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6"/>
      <c r="C165" s="51">
        <f>SUM(Tabelle1325[[#This Row],[OK]:[NOK]])</f>
        <v>0</v>
      </c>
      <c r="D165" s="22"/>
      <c r="E165" s="24"/>
      <c r="F165" s="30">
        <f>SUM(Tabelle1325[[#This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6"/>
      <c r="C166" s="51">
        <f>SUM(Tabelle1325[[#This Row],[OK]:[NOK]])</f>
        <v>0</v>
      </c>
      <c r="D166" s="22"/>
      <c r="E166" s="24"/>
      <c r="F166" s="30">
        <f>SUM(Tabelle1325[[#This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6"/>
      <c r="C167" s="51">
        <f>SUM(Tabelle1325[[#This Row],[OK]:[NOK]])</f>
        <v>0</v>
      </c>
      <c r="D167" s="22"/>
      <c r="E167" s="24"/>
      <c r="F167" s="30">
        <f>SUM(Tabelle1325[[#This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6"/>
      <c r="C168" s="51">
        <f>SUM(Tabelle1325[[#This Row],[OK]:[NOK]])</f>
        <v>0</v>
      </c>
      <c r="D168" s="22"/>
      <c r="E168" s="24"/>
      <c r="F168" s="30">
        <f>SUM(Tabelle1325[[#This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6"/>
      <c r="C169" s="51">
        <f>SUM(Tabelle1325[[#This Row],[OK]:[NOK]])</f>
        <v>0</v>
      </c>
      <c r="D169" s="22"/>
      <c r="E169" s="24"/>
      <c r="F169" s="30">
        <f>SUM(Tabelle1325[[#This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6"/>
      <c r="C170" s="51">
        <f>SUM(Tabelle1325[[#This Row],[OK]:[NOK]])</f>
        <v>0</v>
      </c>
      <c r="D170" s="22"/>
      <c r="E170" s="24"/>
      <c r="F170" s="30">
        <f>SUM(Tabelle1325[[#This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6"/>
      <c r="C171" s="51">
        <f>SUM(Tabelle1325[[#This Row],[OK]:[NOK]])</f>
        <v>0</v>
      </c>
      <c r="D171" s="22"/>
      <c r="E171" s="24"/>
      <c r="F171" s="30">
        <f>SUM(Tabelle1325[[#This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6"/>
      <c r="C172" s="51">
        <f>SUM(Tabelle1325[[#This Row],[OK]:[NOK]])</f>
        <v>0</v>
      </c>
      <c r="D172" s="22"/>
      <c r="E172" s="24"/>
      <c r="F172" s="30">
        <f>SUM(Tabelle1325[[#This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6"/>
      <c r="C173" s="51">
        <f>SUM(Tabelle1325[[#This Row],[OK]:[NOK]])</f>
        <v>0</v>
      </c>
      <c r="D173" s="22"/>
      <c r="E173" s="24"/>
      <c r="F173" s="30">
        <f>SUM(Tabelle1325[[#This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6"/>
      <c r="C174" s="51">
        <f>SUM(Tabelle1325[[#This Row],[OK]:[NOK]])</f>
        <v>0</v>
      </c>
      <c r="D174" s="22"/>
      <c r="E174" s="24"/>
      <c r="F174" s="30">
        <f>SUM(Tabelle1325[[#This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6"/>
      <c r="C175" s="51">
        <f>SUM(Tabelle1325[[#This Row],[OK]:[NOK]])</f>
        <v>0</v>
      </c>
      <c r="D175" s="22"/>
      <c r="E175" s="24"/>
      <c r="F175" s="30">
        <f>SUM(Tabelle1325[[#This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6"/>
      <c r="C176" s="51">
        <f>SUM(Tabelle1325[[#This Row],[OK]:[NOK]])</f>
        <v>0</v>
      </c>
      <c r="D176" s="22"/>
      <c r="E176" s="24"/>
      <c r="F176" s="30">
        <f>SUM(Tabelle1325[[#This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6"/>
      <c r="C177" s="51">
        <f>SUM(Tabelle1325[[#This Row],[OK]:[NOK]])</f>
        <v>0</v>
      </c>
      <c r="D177" s="22"/>
      <c r="E177" s="24"/>
      <c r="F177" s="30">
        <f>SUM(Tabelle1325[[#This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6"/>
      <c r="C178" s="51">
        <f>SUM(Tabelle1325[[#This Row],[OK]:[NOK]])</f>
        <v>0</v>
      </c>
      <c r="D178" s="22"/>
      <c r="E178" s="24"/>
      <c r="F178" s="30">
        <f>SUM(Tabelle1325[[#This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6"/>
      <c r="C179" s="51">
        <f>SUM(Tabelle1325[[#This Row],[OK]:[NOK]])</f>
        <v>0</v>
      </c>
      <c r="D179" s="22"/>
      <c r="E179" s="24"/>
      <c r="F179" s="30">
        <f>SUM(Tabelle1325[[#This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6"/>
      <c r="C180" s="51">
        <f>SUM(Tabelle1325[[#This Row],[OK]:[NOK]])</f>
        <v>0</v>
      </c>
      <c r="D180" s="22"/>
      <c r="E180" s="24"/>
      <c r="F180" s="30">
        <f>SUM(Tabelle1325[[#This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6"/>
      <c r="C181" s="51">
        <f>SUM(Tabelle1325[[#This Row],[OK]:[NOK]])</f>
        <v>0</v>
      </c>
      <c r="D181" s="22"/>
      <c r="E181" s="24"/>
      <c r="F181" s="30">
        <f>SUM(Tabelle1325[[#This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6"/>
      <c r="C182" s="51">
        <f>SUM(Tabelle1325[[#This Row],[OK]:[NOK]])</f>
        <v>0</v>
      </c>
      <c r="D182" s="22"/>
      <c r="E182" s="24"/>
      <c r="F182" s="30">
        <f>SUM(Tabelle1325[[#This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6"/>
      <c r="C183" s="51">
        <f>SUM(Tabelle1325[[#This Row],[OK]:[NOK]])</f>
        <v>0</v>
      </c>
      <c r="D183" s="22"/>
      <c r="E183" s="24"/>
      <c r="F183" s="30">
        <f>SUM(Tabelle1325[[#This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6"/>
      <c r="C184" s="51">
        <f>SUM(Tabelle1325[[#This Row],[OK]:[NOK]])</f>
        <v>0</v>
      </c>
      <c r="D184" s="22"/>
      <c r="E184" s="24"/>
      <c r="F184" s="30">
        <f>SUM(Tabelle1325[[#This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6"/>
      <c r="C185" s="51">
        <f>SUM(Tabelle1325[[#This Row],[OK]:[NOK]])</f>
        <v>0</v>
      </c>
      <c r="D185" s="22"/>
      <c r="E185" s="24"/>
      <c r="F185" s="30">
        <f>SUM(Tabelle1325[[#This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6"/>
      <c r="C186" s="51">
        <f>SUM(Tabelle1325[[#This Row],[OK]:[NOK]])</f>
        <v>0</v>
      </c>
      <c r="D186" s="22"/>
      <c r="E186" s="24"/>
      <c r="F186" s="30">
        <f>SUM(Tabelle1325[[#This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6"/>
      <c r="C187" s="51">
        <f>SUM(Tabelle1325[[#This Row],[OK]:[NOK]])</f>
        <v>0</v>
      </c>
      <c r="D187" s="22"/>
      <c r="E187" s="24"/>
      <c r="F187" s="30">
        <f>SUM(Tabelle1325[[#This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6"/>
      <c r="C188" s="51">
        <f>SUM(Tabelle1325[[#This Row],[OK]:[NOK]])</f>
        <v>0</v>
      </c>
      <c r="D188" s="22"/>
      <c r="E188" s="24"/>
      <c r="F188" s="30">
        <f>SUM(Tabelle1325[[#This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6"/>
      <c r="C189" s="51">
        <f>SUM(Tabelle1325[[#This Row],[OK]:[NOK]])</f>
        <v>0</v>
      </c>
      <c r="D189" s="22"/>
      <c r="E189" s="24"/>
      <c r="F189" s="30">
        <f>SUM(Tabelle1325[[#This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6"/>
      <c r="C190" s="51">
        <f>SUM(Tabelle1325[[#This Row],[OK]:[NOK]])</f>
        <v>0</v>
      </c>
      <c r="D190" s="22"/>
      <c r="E190" s="24"/>
      <c r="F190" s="30">
        <f>SUM(Tabelle1325[[#This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6"/>
      <c r="C191" s="51">
        <f>SUM(Tabelle1325[[#This Row],[OK]:[NOK]])</f>
        <v>0</v>
      </c>
      <c r="D191" s="22"/>
      <c r="E191" s="24"/>
      <c r="F191" s="30">
        <f>SUM(Tabelle1325[[#This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6"/>
      <c r="C192" s="51">
        <f>SUM(Tabelle1325[[#This Row],[OK]:[NOK]])</f>
        <v>0</v>
      </c>
      <c r="D192" s="22"/>
      <c r="E192" s="24"/>
      <c r="F192" s="30">
        <f>SUM(Tabelle1325[[#This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6"/>
      <c r="C193" s="51">
        <f>SUM(Tabelle1325[[#This Row],[OK]:[NOK]])</f>
        <v>0</v>
      </c>
      <c r="D193" s="22"/>
      <c r="E193" s="24"/>
      <c r="F193" s="30">
        <f>SUM(Tabelle1325[[#This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6"/>
      <c r="C194" s="51">
        <f>SUM(Tabelle1325[[#This Row],[OK]:[NOK]])</f>
        <v>0</v>
      </c>
      <c r="D194" s="22"/>
      <c r="E194" s="24"/>
      <c r="F194" s="30">
        <f>SUM(Tabelle1325[[#This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6"/>
      <c r="C195" s="51">
        <f>SUM(Tabelle1325[[#This Row],[OK]:[NOK]])</f>
        <v>0</v>
      </c>
      <c r="D195" s="22"/>
      <c r="E195" s="24"/>
      <c r="F195" s="30">
        <f>SUM(Tabelle1325[[#This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6"/>
      <c r="C196" s="51">
        <f>SUM(Tabelle1325[[#This Row],[OK]:[NOK]])</f>
        <v>0</v>
      </c>
      <c r="D196" s="22"/>
      <c r="E196" s="24"/>
      <c r="F196" s="30">
        <f>SUM(Tabelle1325[[#This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6"/>
      <c r="C197" s="51">
        <f>SUM(Tabelle1325[[#This Row],[OK]:[NOK]])</f>
        <v>0</v>
      </c>
      <c r="D197" s="22"/>
      <c r="E197" s="24"/>
      <c r="F197" s="30">
        <f>SUM(Tabelle1325[[#This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6"/>
      <c r="C198" s="51">
        <f>SUM(Tabelle1325[[#This Row],[OK]:[NOK]])</f>
        <v>0</v>
      </c>
      <c r="D198" s="22"/>
      <c r="E198" s="24"/>
      <c r="F198" s="30">
        <f>SUM(Tabelle1325[[#This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6"/>
      <c r="C199" s="51">
        <f>SUM(Tabelle1325[[#This Row],[OK]:[NOK]])</f>
        <v>0</v>
      </c>
      <c r="D199" s="22"/>
      <c r="E199" s="24"/>
      <c r="F199" s="30">
        <f>SUM(Tabelle1325[[#This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6"/>
      <c r="C200" s="51">
        <f>SUM(Tabelle1325[[#This Row],[OK]:[NOK]])</f>
        <v>0</v>
      </c>
      <c r="D200" s="22"/>
      <c r="E200" s="24"/>
      <c r="F200" s="30">
        <f>SUM(Tabelle1325[[#This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6"/>
      <c r="C201" s="51">
        <f>SUM(Tabelle1325[[#This Row],[OK]:[NOK]])</f>
        <v>0</v>
      </c>
      <c r="D201" s="22"/>
      <c r="E201" s="24"/>
      <c r="F201" s="30">
        <f>SUM(Tabelle1325[[#This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6"/>
      <c r="C202" s="51">
        <f>SUM(Tabelle1325[[#This Row],[OK]:[NOK]])</f>
        <v>0</v>
      </c>
      <c r="D202" s="22"/>
      <c r="E202" s="24"/>
      <c r="F202" s="30">
        <f>SUM(Tabelle1325[[#This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6"/>
      <c r="C203" s="51">
        <f>SUM(Tabelle1325[[#This Row],[OK]:[NOK]])</f>
        <v>0</v>
      </c>
      <c r="D203" s="22"/>
      <c r="E203" s="24"/>
      <c r="F203" s="30">
        <f>SUM(Tabelle1325[[#This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6"/>
      <c r="C204" s="51">
        <f>SUM(Tabelle1325[[#This Row],[OK]:[NOK]])</f>
        <v>0</v>
      </c>
      <c r="D204" s="22"/>
      <c r="E204" s="24"/>
      <c r="F204" s="30">
        <f>SUM(Tabelle1325[[#This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6"/>
      <c r="C205" s="51">
        <f>SUM(Tabelle1325[[#This Row],[OK]:[NOK]])</f>
        <v>0</v>
      </c>
      <c r="D205" s="22"/>
      <c r="E205" s="24"/>
      <c r="F205" s="30">
        <f>SUM(Tabelle1325[[#This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6"/>
      <c r="C206" s="51">
        <f>SUM(Tabelle1325[[#This Row],[OK]:[NOK]])</f>
        <v>0</v>
      </c>
      <c r="D206" s="22"/>
      <c r="E206" s="24"/>
      <c r="F206" s="30">
        <f>SUM(Tabelle1325[[#This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6"/>
      <c r="C207" s="51">
        <f>SUM(Tabelle1325[[#This Row],[OK]:[NOK]])</f>
        <v>0</v>
      </c>
      <c r="D207" s="22"/>
      <c r="E207" s="24"/>
      <c r="F207" s="30">
        <f>SUM(Tabelle1325[[#This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6"/>
      <c r="C208" s="51">
        <f>SUM(Tabelle1325[[#This Row],[OK]:[NOK]])</f>
        <v>0</v>
      </c>
      <c r="D208" s="22"/>
      <c r="E208" s="24"/>
      <c r="F208" s="30">
        <f>SUM(Tabelle1325[[#This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8" s="18" customFormat="1" ht="15.95" customHeight="1">
      <c r="A209" s="33"/>
      <c r="B209" s="6"/>
      <c r="C209" s="51">
        <f>SUM(Tabelle1325[[#This Row],[OK]:[NOK]])</f>
        <v>0</v>
      </c>
      <c r="D209" s="22"/>
      <c r="E209" s="24"/>
      <c r="F209" s="30">
        <f>SUM(Tabelle1325[[#This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8" s="18" customFormat="1" ht="15.95" customHeight="1">
      <c r="A210" s="33"/>
      <c r="B210" s="6"/>
      <c r="C210" s="51">
        <f>SUM(Tabelle1325[[#This Row],[OK]:[NOK]])</f>
        <v>0</v>
      </c>
      <c r="D210" s="22"/>
      <c r="E210" s="24"/>
      <c r="F210" s="30">
        <f>SUM(Tabelle1325[[#This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8" s="18" customFormat="1" ht="15.95" customHeight="1">
      <c r="A211" s="33"/>
      <c r="B211" s="6"/>
      <c r="C211" s="51">
        <f>SUM(Tabelle1325[[#This Row],[OK]:[NOK]])</f>
        <v>0</v>
      </c>
      <c r="D211" s="22"/>
      <c r="E211" s="24"/>
      <c r="F211" s="30">
        <f>SUM(Tabelle1325[[#This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8" s="18" customFormat="1" ht="15.95" customHeight="1">
      <c r="A212" s="33"/>
      <c r="B212" s="6"/>
      <c r="C212" s="51">
        <f>SUM(Tabelle1325[[#This Row],[OK]:[NOK]])</f>
        <v>0</v>
      </c>
      <c r="D212" s="22"/>
      <c r="E212" s="24"/>
      <c r="F212" s="30">
        <f>SUM(Tabelle1325[[#This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8" ht="15.95" customHeight="1">
      <c r="A213" s="17"/>
      <c r="B213" s="16"/>
      <c r="C213" s="51">
        <f>SUM(Tabelle1325[[#This Row],[OK]:[NOK]])</f>
        <v>0</v>
      </c>
      <c r="D213" s="20"/>
      <c r="E213" s="20"/>
      <c r="F213" s="30">
        <f>SUM(Tabelle1325[[#This Row],[1]:[7]])</f>
        <v>0</v>
      </c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24"/>
    </row>
    <row r="214" spans="1:18" ht="15.95" customHeight="1" thickBot="1">
      <c r="A214" s="9"/>
      <c r="B214" s="9"/>
      <c r="C214" s="10">
        <f>SUM(C9:C213)</f>
        <v>5907</v>
      </c>
      <c r="D214" s="11">
        <f>SUM(D9:D213)</f>
        <v>5871</v>
      </c>
      <c r="E214" s="11"/>
      <c r="F214" s="10">
        <f>SUM(F9:F213)</f>
        <v>36</v>
      </c>
      <c r="G214" s="12">
        <f>SUM(G9:G213)</f>
        <v>11</v>
      </c>
      <c r="H214" s="12">
        <f>SUM(H9:H213)</f>
        <v>9</v>
      </c>
      <c r="I214" s="12"/>
      <c r="J214" s="13">
        <f>SUM(J9:J213)</f>
        <v>0</v>
      </c>
      <c r="K214" s="13">
        <f>SUM(K9:K213)</f>
        <v>1</v>
      </c>
      <c r="L214" s="13">
        <f>SUM(L9:L213)</f>
        <v>4</v>
      </c>
      <c r="M214" s="13">
        <f>SUM(M9:M213)</f>
        <v>11</v>
      </c>
      <c r="N214" s="13">
        <f>SUM(N9:N213)</f>
        <v>0</v>
      </c>
      <c r="O214" s="13"/>
      <c r="P214" s="13"/>
      <c r="Q214" s="53"/>
    </row>
    <row r="215" spans="1:18" ht="15" thickTop="1">
      <c r="A215" s="3"/>
      <c r="B215" s="3"/>
      <c r="C215" s="1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5" thickBot="1">
      <c r="A216" s="2" t="s">
        <v>17</v>
      </c>
      <c r="B216" s="2"/>
      <c r="C216" s="14"/>
      <c r="D216" s="3"/>
      <c r="E216" s="3"/>
      <c r="F216" s="3"/>
      <c r="G216" s="3"/>
      <c r="H216" s="3"/>
      <c r="I216" s="3"/>
      <c r="J216" s="3"/>
      <c r="K216" s="14"/>
      <c r="L216" s="3"/>
      <c r="M216" s="3"/>
      <c r="N216" s="3"/>
      <c r="O216" s="3"/>
      <c r="P216" s="3"/>
      <c r="Q216" s="3"/>
      <c r="R216" s="3"/>
    </row>
    <row r="217" spans="1:18">
      <c r="A217" s="35" t="s">
        <v>22</v>
      </c>
      <c r="B217" s="36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47"/>
    </row>
    <row r="218" spans="1:18">
      <c r="A218" s="38" t="s">
        <v>26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48"/>
    </row>
    <row r="219" spans="1:18" ht="15" thickBot="1">
      <c r="A219" s="40" t="s">
        <v>27</v>
      </c>
      <c r="B219" s="41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3"/>
    </row>
  </sheetData>
  <mergeCells count="4">
    <mergeCell ref="A2:R2"/>
    <mergeCell ref="G6:R6"/>
    <mergeCell ref="G7:H7"/>
    <mergeCell ref="J7:Q7"/>
  </mergeCells>
  <conditionalFormatting sqref="J3 A3:C4 K4:K5 A214:B214">
    <cfRule type="expression" dxfId="14" priority="1" stopIfTrue="1">
      <formula>EXACT(#REF!,"HDR")</formula>
    </cfRule>
    <cfRule type="expression" dxfId="13" priority="2" stopIfTrue="1">
      <formula>EXACT(#REF!,"TTL")</formula>
    </cfRule>
    <cfRule type="expression" dxfId="12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5D22-5D89-4C04-A9DE-9A19C277E3AE}">
  <dimension ref="A1:S222"/>
  <sheetViews>
    <sheetView zoomScale="118" zoomScaleNormal="118" workbookViewId="0">
      <selection activeCell="V13" sqref="V13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.95" customHeight="1">
      <c r="A9" s="49">
        <v>45295</v>
      </c>
      <c r="B9" s="31">
        <v>6986</v>
      </c>
      <c r="C9" s="45">
        <f>SUM(Tabelle13256[[#This Row],[NOK]]+Tabelle13256[[#This Row],[OK]])</f>
        <v>181</v>
      </c>
      <c r="D9" s="25">
        <v>180</v>
      </c>
      <c r="E9" s="26"/>
      <c r="F9" s="30">
        <f>SUM(Tabelle13256[[#This Row],[1]:[7]])</f>
        <v>1</v>
      </c>
      <c r="G9" s="28"/>
      <c r="H9" s="29"/>
      <c r="I9" s="27"/>
      <c r="J9" s="28"/>
      <c r="K9" s="28"/>
      <c r="L9" s="28"/>
      <c r="M9" s="28">
        <v>1</v>
      </c>
      <c r="N9" s="28"/>
      <c r="O9" s="28"/>
      <c r="P9" s="28"/>
      <c r="Q9" s="52"/>
    </row>
    <row r="10" spans="1:19" ht="15.95" customHeight="1">
      <c r="A10" s="49"/>
      <c r="B10" s="31">
        <v>6221</v>
      </c>
      <c r="C10" s="45">
        <f>SUM(Tabelle13256[[#This Row],[NOK]]+Tabelle13256[[#This Row],[OK]])</f>
        <v>72</v>
      </c>
      <c r="D10" s="25">
        <v>72</v>
      </c>
      <c r="E10" s="31"/>
      <c r="F10" s="30">
        <f>SUM(Tabelle13256[[#This Row],[1]:[7]])</f>
        <v>0</v>
      </c>
      <c r="G10" s="15"/>
      <c r="H10" s="32"/>
      <c r="I10" s="15"/>
      <c r="J10" s="15"/>
      <c r="K10" s="15"/>
      <c r="L10" s="15"/>
      <c r="M10" s="15"/>
      <c r="N10" s="15"/>
      <c r="O10" s="15"/>
      <c r="P10" s="15"/>
      <c r="Q10" s="24"/>
    </row>
    <row r="11" spans="1:19" ht="15.95" customHeight="1">
      <c r="A11" s="49">
        <v>45299</v>
      </c>
      <c r="B11" s="31">
        <v>6261</v>
      </c>
      <c r="C11" s="45">
        <f>SUM(Tabelle13256[[#This Row],[NOK]]+Tabelle13256[[#This Row],[OK]])</f>
        <v>80</v>
      </c>
      <c r="D11" s="25">
        <v>78</v>
      </c>
      <c r="E11" s="31"/>
      <c r="F11" s="30">
        <f>SUM(Tabelle13256[[#This Row],[1]:[7]])</f>
        <v>2</v>
      </c>
      <c r="G11" s="15"/>
      <c r="H11" s="32">
        <v>2</v>
      </c>
      <c r="I11" s="15"/>
      <c r="J11" s="15"/>
      <c r="K11" s="15"/>
      <c r="L11" s="15"/>
      <c r="M11" s="15"/>
      <c r="N11" s="15"/>
      <c r="O11" s="15"/>
      <c r="P11" s="15"/>
      <c r="Q11" s="24"/>
    </row>
    <row r="12" spans="1:19" ht="15.95" customHeight="1">
      <c r="A12" s="49"/>
      <c r="B12" s="31">
        <v>6279</v>
      </c>
      <c r="C12" s="45">
        <f>SUM(Tabelle13256[[#This Row],[NOK]]+Tabelle13256[[#This Row],[OK]])</f>
        <v>61</v>
      </c>
      <c r="D12" s="25">
        <v>60</v>
      </c>
      <c r="E12" s="31"/>
      <c r="F12" s="30">
        <f>SUM(Tabelle13256[[#This Row],[1]:[7]])</f>
        <v>1</v>
      </c>
      <c r="G12" s="15"/>
      <c r="H12" s="32"/>
      <c r="I12" s="15"/>
      <c r="J12" s="15"/>
      <c r="K12" s="15"/>
      <c r="L12" s="15"/>
      <c r="M12" s="15">
        <v>1</v>
      </c>
      <c r="N12" s="15"/>
      <c r="O12" s="15"/>
      <c r="P12" s="15"/>
      <c r="Q12" s="24"/>
    </row>
    <row r="13" spans="1:19" ht="15.95" customHeight="1">
      <c r="A13" s="49"/>
      <c r="B13" s="31">
        <v>6260</v>
      </c>
      <c r="C13" s="45">
        <f>SUM(Tabelle13256[[#This Row],[NOK]]+Tabelle13256[[#This Row],[OK]])</f>
        <v>61</v>
      </c>
      <c r="D13" s="25">
        <v>60</v>
      </c>
      <c r="E13" s="31"/>
      <c r="F13" s="30">
        <f>SUM(Tabelle13256[[#This Row],[1]:[7]])</f>
        <v>1</v>
      </c>
      <c r="G13" s="54"/>
      <c r="H13" s="15"/>
      <c r="I13" s="15"/>
      <c r="J13" s="15"/>
      <c r="K13" s="15"/>
      <c r="L13" s="15">
        <v>1</v>
      </c>
      <c r="M13" s="15"/>
      <c r="N13" s="15"/>
      <c r="O13" s="15"/>
      <c r="P13" s="15"/>
      <c r="Q13" s="24"/>
    </row>
    <row r="14" spans="1:19" ht="15.95" customHeight="1">
      <c r="A14" s="49">
        <v>44935</v>
      </c>
      <c r="B14" s="31">
        <v>6768</v>
      </c>
      <c r="C14" s="45">
        <f>SUM(Tabelle13256[[#This Row],[NOK]]+Tabelle13256[[#This Row],[OK]])</f>
        <v>237</v>
      </c>
      <c r="D14" s="25">
        <v>237</v>
      </c>
      <c r="E14" s="31"/>
      <c r="F14" s="30">
        <f>SUM(Tabelle13256[[#This Row],[1]:[7]])</f>
        <v>0</v>
      </c>
      <c r="G14" s="15"/>
      <c r="H14" s="32"/>
      <c r="I14" s="15"/>
      <c r="J14" s="15"/>
      <c r="K14" s="15"/>
      <c r="L14" s="15"/>
      <c r="M14" s="15"/>
      <c r="N14" s="15"/>
      <c r="O14" s="15"/>
      <c r="P14" s="15"/>
      <c r="Q14" s="24"/>
    </row>
    <row r="15" spans="1:19" ht="15.95" customHeight="1">
      <c r="A15" s="49"/>
      <c r="B15" s="31">
        <v>6257</v>
      </c>
      <c r="C15" s="45">
        <f>SUM(Tabelle13256[[#This Row],[NOK]]+Tabelle13256[[#This Row],[OK]])</f>
        <v>90</v>
      </c>
      <c r="D15" s="22">
        <v>89</v>
      </c>
      <c r="E15" s="24"/>
      <c r="F15" s="30">
        <f>SUM(Tabelle13256[[#This Row],[1]:[7]])</f>
        <v>1</v>
      </c>
      <c r="G15" s="15"/>
      <c r="H15" s="15">
        <v>1</v>
      </c>
      <c r="I15" s="24"/>
      <c r="J15" s="15"/>
      <c r="K15" s="15"/>
      <c r="L15" s="15"/>
      <c r="M15" s="15"/>
      <c r="N15" s="15"/>
      <c r="O15" s="15"/>
      <c r="P15" s="15"/>
      <c r="Q15" s="24"/>
    </row>
    <row r="16" spans="1:19" ht="15.95" customHeight="1">
      <c r="A16" s="49"/>
      <c r="B16" s="31">
        <v>6251</v>
      </c>
      <c r="C16" s="45">
        <f>SUM(Tabelle13256[[#This Row],[NOK]]+Tabelle13256[[#This Row],[OK]])</f>
        <v>584</v>
      </c>
      <c r="D16" s="25">
        <v>584</v>
      </c>
      <c r="E16" s="31"/>
      <c r="F16" s="30">
        <f>SUM(Tabelle13256[[#This Row],[1]:[7]])</f>
        <v>0</v>
      </c>
      <c r="G16" s="15"/>
      <c r="H16" s="32"/>
      <c r="I16" s="15"/>
      <c r="J16" s="15"/>
      <c r="K16" s="15"/>
      <c r="L16" s="15"/>
      <c r="M16" s="15"/>
      <c r="N16" s="15"/>
      <c r="O16" s="15"/>
      <c r="P16" s="15"/>
      <c r="Q16" s="24"/>
    </row>
    <row r="17" spans="1:17" ht="15.95" customHeight="1">
      <c r="A17" s="49"/>
      <c r="B17" s="31">
        <v>6221</v>
      </c>
      <c r="C17" s="45">
        <f>SUM(Tabelle13256[[#This Row],[NOK]]+Tabelle13256[[#This Row],[OK]])</f>
        <v>73</v>
      </c>
      <c r="D17" s="25">
        <v>72</v>
      </c>
      <c r="E17" s="31"/>
      <c r="F17" s="30">
        <f>SUM(Tabelle13256[[#This Row],[1]:[7]])</f>
        <v>1</v>
      </c>
      <c r="G17" s="15"/>
      <c r="H17" s="32"/>
      <c r="I17" s="15"/>
      <c r="J17" s="15"/>
      <c r="K17" s="15"/>
      <c r="L17" s="15"/>
      <c r="M17" s="15">
        <v>1</v>
      </c>
      <c r="N17" s="15"/>
      <c r="O17" s="15"/>
      <c r="P17" s="15"/>
      <c r="Q17" s="24"/>
    </row>
    <row r="18" spans="1:17" ht="15.95" customHeight="1">
      <c r="A18" s="49"/>
      <c r="B18" s="31">
        <v>6248</v>
      </c>
      <c r="C18" s="45">
        <f>SUM(Tabelle13256[[#This Row],[NOK]]+Tabelle13256[[#This Row],[OK]])</f>
        <v>118</v>
      </c>
      <c r="D18" s="25">
        <v>118</v>
      </c>
      <c r="E18" s="31"/>
      <c r="F18" s="30">
        <f>SUM(Tabelle13256[[#This Row],[1]:[7]])</f>
        <v>0</v>
      </c>
      <c r="G18" s="15"/>
      <c r="H18" s="32"/>
      <c r="I18" s="15"/>
      <c r="J18" s="15"/>
      <c r="K18" s="15"/>
      <c r="L18" s="15"/>
      <c r="M18" s="15"/>
      <c r="N18" s="15"/>
      <c r="O18" s="15"/>
      <c r="P18" s="15"/>
      <c r="Q18" s="24"/>
    </row>
    <row r="19" spans="1:17" ht="15.95" customHeight="1">
      <c r="A19" s="49">
        <v>44936</v>
      </c>
      <c r="B19" s="31">
        <v>6768</v>
      </c>
      <c r="C19" s="45">
        <f>SUM(Tabelle13256[[#This Row],[NOK]]+Tabelle13256[[#This Row],[OK]])</f>
        <v>180</v>
      </c>
      <c r="D19" s="25">
        <v>180</v>
      </c>
      <c r="E19" s="31"/>
      <c r="F19" s="30">
        <f>SUM(Tabelle13256[[#This Row],[1]:[7]])</f>
        <v>0</v>
      </c>
      <c r="G19" s="15"/>
      <c r="H19" s="32"/>
      <c r="I19" s="15"/>
      <c r="J19" s="15"/>
      <c r="K19" s="15"/>
      <c r="L19" s="15"/>
      <c r="M19" s="15"/>
      <c r="N19" s="15"/>
      <c r="O19" s="15"/>
      <c r="P19" s="15"/>
      <c r="Q19" s="24"/>
    </row>
    <row r="20" spans="1:17" ht="15.95" customHeight="1">
      <c r="A20" s="49"/>
      <c r="B20" s="31">
        <v>6780</v>
      </c>
      <c r="C20" s="45">
        <f>SUM(Tabelle13256[[#This Row],[NOK]]+Tabelle13256[[#This Row],[OK]])</f>
        <v>95</v>
      </c>
      <c r="D20" s="22">
        <v>94</v>
      </c>
      <c r="E20" s="22"/>
      <c r="F20" s="30">
        <f>SUM(Tabelle13256[[#This Row],[1]:[7]])</f>
        <v>1</v>
      </c>
      <c r="G20" s="15"/>
      <c r="H20" s="32"/>
      <c r="I20" s="15"/>
      <c r="J20" s="15"/>
      <c r="K20" s="15"/>
      <c r="L20" s="15">
        <v>1</v>
      </c>
      <c r="M20" s="15"/>
      <c r="N20" s="15"/>
      <c r="O20" s="15"/>
      <c r="P20" s="15"/>
      <c r="Q20" s="24"/>
    </row>
    <row r="21" spans="1:17" ht="15.95" customHeight="1">
      <c r="A21" s="49"/>
      <c r="B21" s="31">
        <v>6986</v>
      </c>
      <c r="C21" s="45">
        <f>SUM(Tabelle13256[[#This Row],[NOK]]+Tabelle13256[[#This Row],[OK]])</f>
        <v>90</v>
      </c>
      <c r="D21" s="22">
        <v>90</v>
      </c>
      <c r="E21" s="22"/>
      <c r="F21" s="30">
        <f>SUM(Tabelle13256[[#This Row],[1]:[7]])</f>
        <v>0</v>
      </c>
      <c r="G21" s="15"/>
      <c r="H21" s="15"/>
      <c r="I21" s="23"/>
      <c r="J21" s="15"/>
      <c r="K21" s="15"/>
      <c r="L21" s="15"/>
      <c r="M21" s="15"/>
      <c r="N21" s="15"/>
      <c r="O21" s="15"/>
      <c r="P21" s="15"/>
      <c r="Q21" s="61"/>
    </row>
    <row r="22" spans="1:17" ht="15.95" customHeight="1">
      <c r="A22" s="49">
        <v>44937</v>
      </c>
      <c r="B22" s="50">
        <v>6221</v>
      </c>
      <c r="C22" s="45">
        <f>SUM(Tabelle13256[[#This Row],[NOK]]+Tabelle13256[[#This Row],[OK]])</f>
        <v>73</v>
      </c>
      <c r="D22" s="25">
        <v>72</v>
      </c>
      <c r="E22" s="31"/>
      <c r="F22" s="30">
        <f>SUM(Tabelle13256[[#This Row],[1]:[7]])</f>
        <v>1</v>
      </c>
      <c r="G22" s="32"/>
      <c r="H22" s="15"/>
      <c r="I22" s="15"/>
      <c r="J22" s="15"/>
      <c r="K22" s="15"/>
      <c r="L22" s="15">
        <v>1</v>
      </c>
      <c r="M22" s="15"/>
      <c r="N22" s="15"/>
      <c r="O22" s="15"/>
      <c r="P22" s="15"/>
      <c r="Q22" s="56"/>
    </row>
    <row r="23" spans="1:17" ht="15.95" customHeight="1">
      <c r="A23" s="49"/>
      <c r="B23" s="50">
        <v>6986</v>
      </c>
      <c r="C23" s="45">
        <f>SUM(Tabelle13256[[#This Row],[NOK]]+Tabelle13256[[#This Row],[OK]])</f>
        <v>180</v>
      </c>
      <c r="D23" s="22">
        <v>180</v>
      </c>
      <c r="E23" s="24"/>
      <c r="F23" s="30">
        <f>SUM(Tabelle13256[[#This Row],[1]:[7]])</f>
        <v>0</v>
      </c>
      <c r="G23" s="15"/>
      <c r="H23" s="15"/>
      <c r="I23" s="24"/>
      <c r="J23" s="54"/>
      <c r="K23" s="15"/>
      <c r="L23" s="15"/>
      <c r="M23" s="15"/>
      <c r="N23" s="15"/>
      <c r="O23" s="15"/>
      <c r="P23" s="15"/>
      <c r="Q23" s="24"/>
    </row>
    <row r="24" spans="1:17" ht="15.95" customHeight="1">
      <c r="A24" s="49"/>
      <c r="B24" s="31">
        <v>6780</v>
      </c>
      <c r="C24" s="45">
        <f>SUM(Tabelle13256[[#This Row],[NOK]]+Tabelle13256[[#This Row],[OK]])</f>
        <v>243</v>
      </c>
      <c r="D24" s="22">
        <v>240</v>
      </c>
      <c r="E24" s="24"/>
      <c r="F24" s="30">
        <f>SUM(Tabelle13256[[#This Row],[1]:[7]])</f>
        <v>3</v>
      </c>
      <c r="G24" s="15">
        <v>1</v>
      </c>
      <c r="H24" s="15"/>
      <c r="I24" s="24"/>
      <c r="J24" s="54"/>
      <c r="K24" s="15"/>
      <c r="L24" s="15">
        <v>1</v>
      </c>
      <c r="M24" s="15">
        <v>1</v>
      </c>
      <c r="N24" s="15"/>
      <c r="O24" s="15"/>
      <c r="P24" s="15"/>
      <c r="Q24" s="24"/>
    </row>
    <row r="25" spans="1:17" ht="15.95" customHeight="1">
      <c r="A25" s="49"/>
      <c r="B25" s="31">
        <v>6260</v>
      </c>
      <c r="C25" s="45">
        <f>SUM(Tabelle13256[[#This Row],[NOK]]+Tabelle13256[[#This Row],[OK]])</f>
        <v>60</v>
      </c>
      <c r="D25" s="22">
        <v>60</v>
      </c>
      <c r="E25" s="24"/>
      <c r="F25" s="30">
        <f>SUM(Tabelle13256[[#This Row],[1]:[7]])</f>
        <v>0</v>
      </c>
      <c r="G25" s="15"/>
      <c r="H25" s="15"/>
      <c r="I25" s="24"/>
      <c r="J25" s="15"/>
      <c r="K25" s="15"/>
      <c r="L25" s="15"/>
      <c r="M25" s="15"/>
      <c r="N25" s="15"/>
      <c r="O25" s="15"/>
      <c r="P25" s="15"/>
      <c r="Q25" s="24"/>
    </row>
    <row r="26" spans="1:17" ht="15.95" customHeight="1">
      <c r="A26" s="49"/>
      <c r="B26" s="50">
        <v>6261</v>
      </c>
      <c r="C26" s="45">
        <f>SUM(Tabelle13256[[#This Row],[NOK]]+Tabelle13256[[#This Row],[OK]])</f>
        <v>41</v>
      </c>
      <c r="D26" s="22">
        <v>40</v>
      </c>
      <c r="E26" s="24"/>
      <c r="F26" s="30">
        <f>SUM(Tabelle13256[[#This Row],[1]:[7]])</f>
        <v>1</v>
      </c>
      <c r="G26" s="15"/>
      <c r="H26" s="15"/>
      <c r="I26" s="24"/>
      <c r="J26" s="15"/>
      <c r="K26" s="15">
        <v>1</v>
      </c>
      <c r="L26" s="15"/>
      <c r="M26" s="15"/>
      <c r="N26" s="15"/>
      <c r="O26" s="15"/>
      <c r="P26" s="15"/>
      <c r="Q26" s="24"/>
    </row>
    <row r="27" spans="1:17" ht="15.95" customHeight="1">
      <c r="A27" s="49"/>
      <c r="B27" s="50">
        <v>6237</v>
      </c>
      <c r="C27" s="45">
        <f>SUM(Tabelle13256[[#This Row],[NOK]]+Tabelle13256[[#This Row],[OK]])</f>
        <v>30</v>
      </c>
      <c r="D27" s="22">
        <v>30</v>
      </c>
      <c r="E27" s="24"/>
      <c r="F27" s="30">
        <f>SUM(Tabelle13256[[#This Row],[1]:[7]])</f>
        <v>0</v>
      </c>
      <c r="G27" s="15"/>
      <c r="H27" s="15"/>
      <c r="I27" s="24"/>
      <c r="J27" s="15"/>
      <c r="K27" s="15"/>
      <c r="L27" s="15"/>
      <c r="M27" s="15"/>
      <c r="N27" s="15"/>
      <c r="O27" s="15"/>
      <c r="P27" s="15"/>
      <c r="Q27" s="24"/>
    </row>
    <row r="28" spans="1:17" ht="15.95" customHeight="1">
      <c r="A28" s="49"/>
      <c r="B28" s="31">
        <v>6252</v>
      </c>
      <c r="C28" s="45">
        <f>SUM(Tabelle13256[[#This Row],[NOK]]+Tabelle13256[[#This Row],[OK]])</f>
        <v>48</v>
      </c>
      <c r="D28" s="22">
        <v>48</v>
      </c>
      <c r="E28" s="24"/>
      <c r="F28" s="30">
        <f>SUM(Tabelle13256[[#This Row],[1]:[7]])</f>
        <v>0</v>
      </c>
      <c r="G28" s="15"/>
      <c r="H28" s="15"/>
      <c r="I28" s="24"/>
      <c r="J28" s="15"/>
      <c r="K28" s="15"/>
      <c r="L28" s="15"/>
      <c r="M28" s="15"/>
      <c r="N28" s="15"/>
      <c r="O28" s="15"/>
      <c r="P28" s="15"/>
      <c r="Q28" s="24"/>
    </row>
    <row r="29" spans="1:17" ht="15.95" customHeight="1">
      <c r="A29" s="49"/>
      <c r="B29" s="31">
        <v>6257</v>
      </c>
      <c r="C29" s="45">
        <f>SUM(Tabelle13256[[#This Row],[NOK]]+Tabelle13256[[#This Row],[OK]])</f>
        <v>121</v>
      </c>
      <c r="D29" s="22">
        <v>120</v>
      </c>
      <c r="E29" s="24"/>
      <c r="F29" s="30">
        <f>SUM(Tabelle13256[[#This Row],[1]:[7]])</f>
        <v>1</v>
      </c>
      <c r="G29" s="15"/>
      <c r="H29" s="15">
        <v>1</v>
      </c>
      <c r="I29" s="24"/>
      <c r="J29" s="15"/>
      <c r="K29" s="15"/>
      <c r="L29" s="15"/>
      <c r="M29" s="15"/>
      <c r="N29" s="15"/>
      <c r="O29" s="15"/>
      <c r="P29" s="15"/>
      <c r="Q29" s="24"/>
    </row>
    <row r="30" spans="1:17" ht="15.95" customHeight="1">
      <c r="A30" s="49"/>
      <c r="B30" s="31">
        <v>6248</v>
      </c>
      <c r="C30" s="45">
        <f>SUM(Tabelle13256[[#This Row],[NOK]]+Tabelle13256[[#This Row],[OK]])</f>
        <v>80</v>
      </c>
      <c r="D30" s="22">
        <v>80</v>
      </c>
      <c r="E30" s="24"/>
      <c r="F30" s="30">
        <f>SUM(Tabelle13256[[#This Row],[1]:[7]])</f>
        <v>0</v>
      </c>
      <c r="G30" s="15"/>
      <c r="H30" s="15"/>
      <c r="I30" s="24"/>
      <c r="J30" s="15"/>
      <c r="K30" s="15"/>
      <c r="L30" s="15"/>
      <c r="M30" s="15"/>
      <c r="N30" s="15"/>
      <c r="O30" s="15"/>
      <c r="P30" s="15"/>
      <c r="Q30" s="24"/>
    </row>
    <row r="31" spans="1:17" ht="15.95" customHeight="1">
      <c r="A31" s="49">
        <v>44942</v>
      </c>
      <c r="B31" s="31">
        <v>6221</v>
      </c>
      <c r="C31" s="45">
        <f>SUM(Tabelle13256[[#This Row],[NOK]]+Tabelle13256[[#This Row],[OK]])</f>
        <v>72</v>
      </c>
      <c r="D31" s="22">
        <v>72</v>
      </c>
      <c r="E31" s="24"/>
      <c r="F31" s="30">
        <f>SUM(Tabelle13256[[#This Row],[1]:[7]])</f>
        <v>0</v>
      </c>
      <c r="G31" s="15"/>
      <c r="H31" s="15"/>
      <c r="I31" s="24"/>
      <c r="J31" s="15"/>
      <c r="K31" s="15"/>
      <c r="L31" s="15"/>
      <c r="M31" s="15"/>
      <c r="N31" s="15"/>
      <c r="O31" s="15"/>
      <c r="P31" s="15"/>
      <c r="Q31" s="24"/>
    </row>
    <row r="32" spans="1:17" ht="15.95" customHeight="1">
      <c r="A32" s="49"/>
      <c r="B32" s="31">
        <v>6248</v>
      </c>
      <c r="C32" s="45">
        <f>SUM(Tabelle13256[[#This Row],[NOK]]+Tabelle13256[[#This Row],[OK]])</f>
        <v>80</v>
      </c>
      <c r="D32" s="22">
        <v>80</v>
      </c>
      <c r="E32" s="24"/>
      <c r="F32" s="30">
        <f>SUM(Tabelle13256[[#This Row],[1]:[7]])</f>
        <v>0</v>
      </c>
      <c r="G32" s="15"/>
      <c r="H32" s="15"/>
      <c r="I32" s="24"/>
      <c r="J32" s="54"/>
      <c r="K32" s="15"/>
      <c r="L32" s="15"/>
      <c r="M32" s="15"/>
      <c r="N32" s="15"/>
      <c r="O32" s="15"/>
      <c r="P32" s="15"/>
      <c r="Q32" s="24"/>
    </row>
    <row r="33" spans="1:17" ht="15.95" customHeight="1">
      <c r="A33" s="49"/>
      <c r="B33" s="31">
        <v>6260</v>
      </c>
      <c r="C33" s="45">
        <f>SUM(Tabelle13256[[#This Row],[NOK]]+Tabelle13256[[#This Row],[OK]])</f>
        <v>30</v>
      </c>
      <c r="D33" s="22">
        <v>30</v>
      </c>
      <c r="E33" s="24"/>
      <c r="F33" s="30">
        <f>SUM(Tabelle13256[[#This Row],[1]:[7]])</f>
        <v>0</v>
      </c>
      <c r="G33" s="15"/>
      <c r="H33" s="15"/>
      <c r="I33" s="24"/>
      <c r="J33" s="15"/>
      <c r="K33" s="15"/>
      <c r="L33" s="15"/>
      <c r="M33" s="15"/>
      <c r="N33" s="15"/>
      <c r="O33" s="15"/>
      <c r="P33" s="15"/>
      <c r="Q33" s="24"/>
    </row>
    <row r="34" spans="1:17" ht="15.95" customHeight="1">
      <c r="A34" s="49"/>
      <c r="B34" s="31">
        <v>6261</v>
      </c>
      <c r="C34" s="45">
        <f>SUM(Tabelle13256[[#This Row],[NOK]]+Tabelle13256[[#This Row],[OK]])</f>
        <v>41</v>
      </c>
      <c r="D34" s="22">
        <v>40</v>
      </c>
      <c r="E34" s="24"/>
      <c r="F34" s="30">
        <f>SUM(Tabelle13256[[#This Row],[1]:[7]])</f>
        <v>1</v>
      </c>
      <c r="G34" s="15"/>
      <c r="H34" s="15">
        <v>1</v>
      </c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customHeight="1">
      <c r="A35" s="16">
        <v>44943</v>
      </c>
      <c r="B35" s="31">
        <v>6251</v>
      </c>
      <c r="C35" s="45">
        <f>SUM(Tabelle13256[[#This Row],[NOK]]+Tabelle13256[[#This Row],[OK]])</f>
        <v>540</v>
      </c>
      <c r="D35" s="22">
        <v>540</v>
      </c>
      <c r="E35" s="24"/>
      <c r="F35" s="30">
        <f>SUM(Tabelle13256[[#This Row],[1]:[7]])</f>
        <v>0</v>
      </c>
      <c r="G35" s="15"/>
      <c r="H35" s="15"/>
      <c r="I35" s="24"/>
      <c r="J35" s="15"/>
      <c r="K35" s="15"/>
      <c r="L35" s="15"/>
      <c r="M35" s="15"/>
      <c r="N35" s="15"/>
      <c r="O35" s="15"/>
      <c r="P35" s="15"/>
      <c r="Q35" s="24"/>
    </row>
    <row r="36" spans="1:17" ht="15.95" customHeight="1">
      <c r="A36" s="16"/>
      <c r="B36" s="31">
        <v>6768</v>
      </c>
      <c r="C36" s="45">
        <f>SUM(Tabelle13256[[#This Row],[NOK]]+Tabelle13256[[#This Row],[OK]])</f>
        <v>390</v>
      </c>
      <c r="D36" s="22">
        <v>390</v>
      </c>
      <c r="E36" s="24"/>
      <c r="F36" s="30">
        <f>SUM(Tabelle13256[[#This Row],[1]:[7]])</f>
        <v>0</v>
      </c>
      <c r="G36" s="15"/>
      <c r="H36" s="15"/>
      <c r="I36" s="24"/>
      <c r="J36" s="15"/>
      <c r="K36" s="15"/>
      <c r="L36" s="15"/>
      <c r="M36" s="15"/>
      <c r="N36" s="15"/>
      <c r="O36" s="15"/>
      <c r="P36" s="15"/>
      <c r="Q36" s="24"/>
    </row>
    <row r="37" spans="1:17" ht="15.95" customHeight="1">
      <c r="A37" s="16"/>
      <c r="B37" s="31">
        <v>6237</v>
      </c>
      <c r="C37" s="45">
        <f>SUM(Tabelle13256[[#This Row],[NOK]]+Tabelle13256[[#This Row],[OK]])</f>
        <v>15</v>
      </c>
      <c r="D37" s="22">
        <v>15</v>
      </c>
      <c r="E37" s="24"/>
      <c r="F37" s="30">
        <f>SUM(Tabelle13256[[#This Row],[1]:[7]])</f>
        <v>0</v>
      </c>
      <c r="G37" s="15"/>
      <c r="H37" s="15"/>
      <c r="I37" s="24"/>
      <c r="J37" s="15"/>
      <c r="K37" s="15"/>
      <c r="L37" s="15"/>
      <c r="M37" s="15"/>
      <c r="N37" s="15"/>
      <c r="O37" s="15"/>
      <c r="P37" s="15"/>
      <c r="Q37" s="24"/>
    </row>
    <row r="38" spans="1:17" ht="15.95" customHeight="1">
      <c r="A38" s="16">
        <v>44948</v>
      </c>
      <c r="B38" s="31">
        <v>6221</v>
      </c>
      <c r="C38" s="45">
        <f>SUM(Tabelle13256[[#This Row],[NOK]]+Tabelle13256[[#This Row],[OK]])</f>
        <v>36</v>
      </c>
      <c r="D38" s="22">
        <v>36</v>
      </c>
      <c r="E38" s="24"/>
      <c r="F38" s="30">
        <f>SUM(Tabelle13256[[#This Row],[1]:[7]])</f>
        <v>0</v>
      </c>
      <c r="G38" s="15"/>
      <c r="H38" s="15"/>
      <c r="I38" s="24"/>
      <c r="J38" s="15"/>
      <c r="K38" s="15"/>
      <c r="L38" s="15"/>
      <c r="M38" s="15"/>
      <c r="N38" s="15"/>
      <c r="O38" s="15"/>
      <c r="P38" s="15"/>
      <c r="Q38" s="24"/>
    </row>
    <row r="39" spans="1:17" ht="15.95" customHeight="1">
      <c r="A39" s="16"/>
      <c r="B39" s="31">
        <v>6261</v>
      </c>
      <c r="C39" s="45">
        <f>SUM(Tabelle13256[[#This Row],[NOK]]+Tabelle13256[[#This Row],[OK]])</f>
        <v>44</v>
      </c>
      <c r="D39" s="22">
        <v>40</v>
      </c>
      <c r="E39" s="24"/>
      <c r="F39" s="30">
        <f>SUM(Tabelle13256[[#This Row],[1]:[7]])</f>
        <v>4</v>
      </c>
      <c r="G39" s="15"/>
      <c r="H39" s="15"/>
      <c r="I39" s="24"/>
      <c r="J39" s="54"/>
      <c r="K39" s="15"/>
      <c r="L39" s="15"/>
      <c r="M39" s="15"/>
      <c r="N39" s="15"/>
      <c r="O39" s="15">
        <v>4</v>
      </c>
      <c r="P39" s="15"/>
      <c r="Q39" s="24"/>
    </row>
    <row r="40" spans="1:17" ht="15.95" customHeight="1">
      <c r="A40" s="16"/>
      <c r="B40" s="31">
        <v>6260</v>
      </c>
      <c r="C40" s="45">
        <f>SUM(Tabelle13256[[#This Row],[NOK]]+Tabelle13256[[#This Row],[OK]])</f>
        <v>60</v>
      </c>
      <c r="D40" s="22">
        <v>60</v>
      </c>
      <c r="E40" s="24"/>
      <c r="F40" s="30">
        <f>SUM(Tabelle13256[[#This Row],[1]:[7]])</f>
        <v>0</v>
      </c>
      <c r="G40" s="15"/>
      <c r="H40" s="15"/>
      <c r="I40" s="24"/>
      <c r="J40" s="15"/>
      <c r="K40" s="15"/>
      <c r="L40" s="15"/>
      <c r="M40" s="15"/>
      <c r="N40" s="15"/>
      <c r="O40" s="15"/>
      <c r="P40" s="15"/>
      <c r="Q40" s="24"/>
    </row>
    <row r="41" spans="1:17" ht="15.95" customHeight="1">
      <c r="A41" s="16"/>
      <c r="B41" s="31">
        <v>6986</v>
      </c>
      <c r="C41" s="45">
        <f>SUM(Tabelle13256[[#This Row],[NOK]]+Tabelle13256[[#This Row],[OK]])</f>
        <v>121</v>
      </c>
      <c r="D41" s="22">
        <v>120</v>
      </c>
      <c r="E41" s="24"/>
      <c r="F41" s="30">
        <f>SUM(Tabelle13256[[#This Row],[1]:[7]])</f>
        <v>1</v>
      </c>
      <c r="G41" s="15"/>
      <c r="H41" s="15"/>
      <c r="I41" s="24"/>
      <c r="J41" s="54"/>
      <c r="K41" s="15"/>
      <c r="L41" s="15"/>
      <c r="M41" s="15">
        <v>1</v>
      </c>
      <c r="N41" s="15"/>
      <c r="O41" s="15"/>
      <c r="P41" s="15"/>
      <c r="Q41" s="24"/>
    </row>
    <row r="42" spans="1:17" ht="15.95" customHeight="1">
      <c r="A42" s="16"/>
      <c r="B42" s="31">
        <v>6248</v>
      </c>
      <c r="C42" s="45">
        <f>SUM(Tabelle13256[[#This Row],[NOK]]+Tabelle13256[[#This Row],[OK]])</f>
        <v>60</v>
      </c>
      <c r="D42" s="22">
        <v>60</v>
      </c>
      <c r="E42" s="24"/>
      <c r="F42" s="30">
        <f>SUM(Tabelle13256[[#This Row],[1]:[7]])</f>
        <v>0</v>
      </c>
      <c r="G42" s="15"/>
      <c r="H42" s="15"/>
      <c r="I42" s="24"/>
      <c r="J42" s="54"/>
      <c r="K42" s="15"/>
      <c r="L42" s="15"/>
      <c r="M42" s="15"/>
      <c r="N42" s="15"/>
      <c r="O42" s="15"/>
      <c r="P42" s="15"/>
      <c r="Q42" s="24"/>
    </row>
    <row r="43" spans="1:17" ht="15.95" customHeight="1">
      <c r="A43" s="16"/>
      <c r="B43" s="31">
        <v>6251</v>
      </c>
      <c r="C43" s="45">
        <f>SUM(Tabelle13256[[#This Row],[NOK]]+Tabelle13256[[#This Row],[OK]])</f>
        <v>271</v>
      </c>
      <c r="D43" s="22">
        <v>270</v>
      </c>
      <c r="E43" s="24"/>
      <c r="F43" s="30">
        <f>SUM(Tabelle13256[[#This Row],[1]:[7]])</f>
        <v>1</v>
      </c>
      <c r="G43" s="15"/>
      <c r="H43" s="15"/>
      <c r="I43" s="24"/>
      <c r="J43" s="15"/>
      <c r="K43" s="15"/>
      <c r="L43" s="15">
        <v>1</v>
      </c>
      <c r="M43" s="15"/>
      <c r="N43" s="15"/>
      <c r="O43" s="15"/>
      <c r="P43" s="15"/>
      <c r="Q43" s="24"/>
    </row>
    <row r="44" spans="1:17" ht="15.95" customHeight="1">
      <c r="A44" s="16"/>
      <c r="B44" s="31">
        <v>6768</v>
      </c>
      <c r="C44" s="45">
        <f>SUM(Tabelle13256[[#This Row],[NOK]]+Tabelle13256[[#This Row],[OK]])</f>
        <v>91</v>
      </c>
      <c r="D44" s="22">
        <v>90</v>
      </c>
      <c r="E44" s="24"/>
      <c r="F44" s="30">
        <f>SUM(Tabelle13256[[#This Row],[1]:[7]])</f>
        <v>1</v>
      </c>
      <c r="G44" s="15"/>
      <c r="H44" s="15"/>
      <c r="I44" s="24"/>
      <c r="J44" s="15"/>
      <c r="K44" s="15"/>
      <c r="L44" s="15"/>
      <c r="M44" s="15">
        <v>1</v>
      </c>
      <c r="N44" s="15"/>
      <c r="O44" s="15"/>
      <c r="P44" s="15"/>
      <c r="Q44" s="24"/>
    </row>
    <row r="45" spans="1:17" ht="15.95" customHeight="1">
      <c r="A45" s="16"/>
      <c r="B45" s="31">
        <v>6237</v>
      </c>
      <c r="C45" s="45">
        <f>SUM(Tabelle13256[[#This Row],[NOK]]+Tabelle13256[[#This Row],[OK]])</f>
        <v>15</v>
      </c>
      <c r="D45" s="22">
        <v>15</v>
      </c>
      <c r="E45" s="24"/>
      <c r="F45" s="30">
        <f>SUM(Tabelle13256[[#This Row],[1]:[7]])</f>
        <v>0</v>
      </c>
      <c r="G45" s="54"/>
      <c r="H45" s="54"/>
      <c r="I45" s="57"/>
      <c r="J45" s="54"/>
      <c r="K45" s="54"/>
      <c r="L45" s="54"/>
      <c r="M45" s="54"/>
      <c r="N45" s="54"/>
      <c r="O45" s="15"/>
      <c r="P45" s="15"/>
      <c r="Q45" s="24"/>
    </row>
    <row r="46" spans="1:17" ht="15.95" customHeight="1">
      <c r="A46" s="59"/>
      <c r="B46" s="58">
        <v>6221</v>
      </c>
      <c r="C46" s="45">
        <f>SUM(Tabelle13256[[#This Row],[NOK]]+Tabelle13256[[#This Row],[OK]])</f>
        <v>60</v>
      </c>
      <c r="D46" s="22">
        <v>60</v>
      </c>
      <c r="E46" s="24"/>
      <c r="F46" s="30">
        <f>SUM(Tabelle13256[[#This Row],[1]:[7]])</f>
        <v>0</v>
      </c>
      <c r="G46" s="15"/>
      <c r="H46" s="15"/>
      <c r="I46" s="24"/>
      <c r="J46" s="15"/>
      <c r="K46" s="15"/>
      <c r="L46" s="15"/>
      <c r="M46" s="15"/>
      <c r="N46" s="15"/>
      <c r="O46" s="15"/>
      <c r="P46" s="15"/>
      <c r="Q46" s="24"/>
    </row>
    <row r="47" spans="1:17" ht="15.95" customHeight="1">
      <c r="A47" s="49"/>
      <c r="B47" s="31">
        <v>6257</v>
      </c>
      <c r="C47" s="45">
        <f>SUM(Tabelle13256[[#This Row],[NOK]]+Tabelle13256[[#This Row],[OK]])</f>
        <v>121</v>
      </c>
      <c r="D47" s="22">
        <v>120</v>
      </c>
      <c r="E47" s="24"/>
      <c r="F47" s="30">
        <f>SUM(Tabelle13256[[#This Row],[1]:[7]])</f>
        <v>1</v>
      </c>
      <c r="G47" s="15"/>
      <c r="H47" s="15">
        <v>1</v>
      </c>
      <c r="I47" s="24"/>
      <c r="J47" s="15"/>
      <c r="K47" s="15"/>
      <c r="L47" s="15"/>
      <c r="M47" s="15"/>
      <c r="N47" s="15"/>
      <c r="O47" s="15"/>
      <c r="P47" s="15"/>
      <c r="Q47" s="24"/>
    </row>
    <row r="48" spans="1:17" ht="15.95" customHeight="1">
      <c r="A48" s="49"/>
      <c r="B48" s="31">
        <v>6780</v>
      </c>
      <c r="C48" s="45">
        <f>SUM(Tabelle13256[[#This Row],[NOK]]+Tabelle13256[[#This Row],[OK]])</f>
        <v>192</v>
      </c>
      <c r="D48" s="22">
        <v>192</v>
      </c>
      <c r="E48" s="24"/>
      <c r="F48" s="30">
        <f>SUM(Tabelle13256[[#This Row],[1]:[7]])</f>
        <v>0</v>
      </c>
      <c r="G48" s="15"/>
      <c r="H48" s="15"/>
      <c r="I48" s="24"/>
      <c r="J48" s="15"/>
      <c r="K48" s="15"/>
      <c r="L48" s="15"/>
      <c r="M48" s="15"/>
      <c r="N48" s="15"/>
      <c r="O48" s="15"/>
      <c r="P48" s="15"/>
      <c r="Q48" s="24"/>
    </row>
    <row r="49" spans="1:17" ht="15.95" customHeight="1">
      <c r="A49" s="49">
        <v>45314</v>
      </c>
      <c r="B49" s="31">
        <v>6251</v>
      </c>
      <c r="C49" s="45">
        <f>SUM(Tabelle13256[[#This Row],[NOK]]+Tabelle13256[[#This Row],[OK]])</f>
        <v>540</v>
      </c>
      <c r="D49" s="22">
        <v>540</v>
      </c>
      <c r="E49" s="24"/>
      <c r="F49" s="30">
        <f>SUM(Tabelle13256[[#This Row],[1]:[7]])</f>
        <v>0</v>
      </c>
      <c r="G49" s="15"/>
      <c r="H49" s="15"/>
      <c r="I49" s="24"/>
      <c r="J49" s="15"/>
      <c r="K49" s="15"/>
      <c r="L49" s="15"/>
      <c r="M49" s="15"/>
      <c r="N49" s="15"/>
      <c r="O49" s="15"/>
      <c r="P49" s="15"/>
      <c r="Q49" s="24"/>
    </row>
    <row r="50" spans="1:17" ht="15.95" customHeight="1">
      <c r="A50" s="49"/>
      <c r="B50" s="31">
        <v>6768</v>
      </c>
      <c r="C50" s="45">
        <f>SUM(Tabelle13256[[#This Row],[NOK]]+Tabelle13256[[#This Row],[OK]])</f>
        <v>180</v>
      </c>
      <c r="D50" s="22">
        <v>180</v>
      </c>
      <c r="E50" s="24"/>
      <c r="F50" s="30">
        <f>SUM(Tabelle13256[[#This Row],[1]:[7]])</f>
        <v>0</v>
      </c>
      <c r="G50" s="15"/>
      <c r="H50" s="15"/>
      <c r="I50" s="24"/>
      <c r="J50" s="54"/>
      <c r="K50" s="15"/>
      <c r="L50" s="15"/>
      <c r="M50" s="15"/>
      <c r="N50" s="15"/>
      <c r="O50" s="15"/>
      <c r="P50" s="15"/>
      <c r="Q50" s="24"/>
    </row>
    <row r="51" spans="1:17" ht="15.95" customHeight="1">
      <c r="A51" s="49"/>
      <c r="B51" s="31">
        <v>6780</v>
      </c>
      <c r="C51" s="45">
        <f>SUM(Tabelle13256[[#This Row],[NOK]]+Tabelle13256[[#This Row],[OK]])</f>
        <v>144</v>
      </c>
      <c r="D51" s="22">
        <v>144</v>
      </c>
      <c r="E51" s="24"/>
      <c r="F51" s="30">
        <f>SUM(Tabelle13256[[#This Row],[1]:[7]])</f>
        <v>0</v>
      </c>
      <c r="G51" s="15"/>
      <c r="H51" s="15"/>
      <c r="I51" s="24"/>
      <c r="J51" s="15"/>
      <c r="K51" s="15"/>
      <c r="L51" s="15"/>
      <c r="M51" s="15"/>
      <c r="N51" s="15"/>
      <c r="O51" s="15"/>
      <c r="P51" s="15"/>
      <c r="Q51" s="24"/>
    </row>
    <row r="52" spans="1:17" ht="15" customHeight="1">
      <c r="A52" s="49">
        <v>25</v>
      </c>
      <c r="B52" s="31">
        <v>6986</v>
      </c>
      <c r="C52" s="45">
        <f>SUM(Tabelle13256[[#This Row],[NOK]]+Tabelle13256[[#This Row],[OK]])</f>
        <v>90</v>
      </c>
      <c r="D52" s="22">
        <v>90</v>
      </c>
      <c r="E52" s="24"/>
      <c r="F52" s="30">
        <f>SUM(Tabelle13256[[#This Row],[1]:[7]])</f>
        <v>0</v>
      </c>
      <c r="G52" s="15"/>
      <c r="H52" s="15"/>
      <c r="I52" s="24"/>
      <c r="J52" s="15"/>
      <c r="K52" s="15"/>
      <c r="L52" s="15"/>
      <c r="M52" s="15"/>
      <c r="N52" s="15"/>
      <c r="O52" s="15"/>
      <c r="P52" s="15"/>
      <c r="Q52" s="24"/>
    </row>
    <row r="53" spans="1:17" ht="15.95" customHeight="1">
      <c r="A53" s="49"/>
      <c r="B53" s="31">
        <v>6260</v>
      </c>
      <c r="C53" s="45">
        <f>SUM(Tabelle13256[[#This Row],[NOK]]+Tabelle13256[[#This Row],[OK]])</f>
        <v>30</v>
      </c>
      <c r="D53" s="22">
        <v>30</v>
      </c>
      <c r="E53" s="24"/>
      <c r="F53" s="30">
        <f>SUM(Tabelle13256[[#This Row],[1]:[7]])</f>
        <v>0</v>
      </c>
      <c r="G53" s="15"/>
      <c r="H53" s="15"/>
      <c r="I53" s="24"/>
      <c r="J53" s="15"/>
      <c r="K53" s="15"/>
      <c r="L53" s="15"/>
      <c r="M53" s="15"/>
      <c r="N53" s="15"/>
      <c r="O53" s="15"/>
      <c r="P53" s="15"/>
      <c r="Q53" s="24"/>
    </row>
    <row r="54" spans="1:17" ht="15.95" customHeight="1">
      <c r="A54" s="49"/>
      <c r="B54" s="31">
        <v>6257</v>
      </c>
      <c r="C54" s="45">
        <f>SUM(Tabelle13256[[#This Row],[NOK]]+Tabelle13256[[#This Row],[OK]])</f>
        <v>120</v>
      </c>
      <c r="D54" s="22">
        <v>120</v>
      </c>
      <c r="E54" s="24"/>
      <c r="F54" s="30">
        <f>SUM(Tabelle13256[[#This Row],[1]:[7]])</f>
        <v>0</v>
      </c>
      <c r="G54" s="15"/>
      <c r="H54" s="15"/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customHeight="1">
      <c r="A55" s="49"/>
      <c r="B55" s="31">
        <v>6261</v>
      </c>
      <c r="C55" s="45">
        <f>SUM(Tabelle13256[[#This Row],[NOK]]+Tabelle13256[[#This Row],[OK]])</f>
        <v>87</v>
      </c>
      <c r="D55" s="22">
        <v>80</v>
      </c>
      <c r="E55" s="24"/>
      <c r="F55" s="30">
        <f>SUM(Tabelle13256[[#This Row],[1]:[7]])</f>
        <v>7</v>
      </c>
      <c r="G55" s="15"/>
      <c r="H55" s="15">
        <v>7</v>
      </c>
      <c r="I55" s="24"/>
      <c r="J55" s="15"/>
      <c r="K55" s="15"/>
      <c r="L55" s="15"/>
      <c r="M55" s="15"/>
      <c r="N55" s="15"/>
      <c r="O55" s="15"/>
      <c r="P55" s="15"/>
      <c r="Q55" s="24"/>
    </row>
    <row r="56" spans="1:17" ht="15.95" customHeight="1">
      <c r="A56" s="49"/>
      <c r="B56" s="31">
        <v>6237</v>
      </c>
      <c r="C56" s="45">
        <f>SUM(Tabelle13256[[#This Row],[NOK]]+Tabelle13256[[#This Row],[OK]])</f>
        <v>31</v>
      </c>
      <c r="D56" s="22">
        <v>30</v>
      </c>
      <c r="E56" s="24"/>
      <c r="F56" s="30">
        <f>SUM(Tabelle13256[[#This Row],[1]:[7]])</f>
        <v>1</v>
      </c>
      <c r="G56" s="54"/>
      <c r="H56" s="15"/>
      <c r="I56" s="24"/>
      <c r="J56" s="15"/>
      <c r="K56" s="15"/>
      <c r="L56" s="15"/>
      <c r="M56" s="15">
        <v>1</v>
      </c>
      <c r="N56" s="15"/>
      <c r="O56" s="15"/>
      <c r="P56" s="15"/>
      <c r="Q56" s="24"/>
    </row>
    <row r="57" spans="1:17" ht="15.95" customHeight="1">
      <c r="A57" s="49"/>
      <c r="B57" s="31">
        <v>6248</v>
      </c>
      <c r="C57" s="45">
        <f>SUM(Tabelle13256[[#This Row],[NOK]]+Tabelle13256[[#This Row],[OK]])</f>
        <v>120</v>
      </c>
      <c r="D57" s="22">
        <v>120</v>
      </c>
      <c r="E57" s="24"/>
      <c r="F57" s="30">
        <f>SUM(Tabelle13256[[#This Row],[1]:[7]])</f>
        <v>0</v>
      </c>
      <c r="G57" s="15"/>
      <c r="H57" s="15"/>
      <c r="I57" s="24"/>
      <c r="J57" s="15"/>
      <c r="K57" s="15"/>
      <c r="L57" s="15"/>
      <c r="M57" s="15"/>
      <c r="N57" s="15"/>
      <c r="O57" s="15"/>
      <c r="P57" s="15"/>
      <c r="Q57" s="24"/>
    </row>
    <row r="58" spans="1:17" ht="15.95" customHeight="1">
      <c r="A58" s="49"/>
      <c r="B58" s="31">
        <v>6252</v>
      </c>
      <c r="C58" s="45">
        <f>SUM(Tabelle13256[[#This Row],[NOK]]+Tabelle13256[[#This Row],[OK]])</f>
        <v>97</v>
      </c>
      <c r="D58" s="22">
        <v>96</v>
      </c>
      <c r="E58" s="24"/>
      <c r="F58" s="30">
        <f>SUM(Tabelle13256[[#This Row],[1]:[7]])</f>
        <v>1</v>
      </c>
      <c r="G58" s="15"/>
      <c r="H58" s="15"/>
      <c r="I58" s="24"/>
      <c r="J58" s="15"/>
      <c r="K58" s="15"/>
      <c r="L58" s="15"/>
      <c r="M58" s="15">
        <v>1</v>
      </c>
      <c r="N58" s="15"/>
      <c r="O58" s="15"/>
      <c r="P58" s="15"/>
      <c r="Q58" s="24"/>
    </row>
    <row r="59" spans="1:17" ht="15.95" customHeight="1">
      <c r="A59" s="49">
        <v>45321</v>
      </c>
      <c r="B59" s="31">
        <v>6251</v>
      </c>
      <c r="C59" s="45">
        <f>SUM(Tabelle13256[[#This Row],[NOK]]+Tabelle13256[[#This Row],[OK]])</f>
        <v>270</v>
      </c>
      <c r="D59" s="22">
        <v>270</v>
      </c>
      <c r="E59" s="24"/>
      <c r="F59" s="30">
        <f>SUM(Tabelle13256[[#This Row],[1]:[7]])</f>
        <v>0</v>
      </c>
      <c r="G59" s="15"/>
      <c r="H59" s="15"/>
      <c r="I59" s="24"/>
      <c r="J59" s="15"/>
      <c r="K59" s="15"/>
      <c r="L59" s="15"/>
      <c r="M59" s="15"/>
      <c r="N59" s="15"/>
      <c r="O59" s="15"/>
      <c r="P59" s="15"/>
      <c r="Q59" s="24"/>
    </row>
    <row r="60" spans="1:17" ht="15.95" customHeight="1">
      <c r="A60" s="49"/>
      <c r="B60" s="31">
        <v>6221</v>
      </c>
      <c r="C60" s="45">
        <f>SUM(Tabelle13256[[#This Row],[NOK]]+Tabelle13256[[#This Row],[OK]])</f>
        <v>61</v>
      </c>
      <c r="D60" s="22">
        <v>60</v>
      </c>
      <c r="E60" s="24"/>
      <c r="F60" s="30">
        <f>SUM(Tabelle13256[[#This Row],[1]:[7]])</f>
        <v>1</v>
      </c>
      <c r="G60" s="15"/>
      <c r="H60" s="15"/>
      <c r="I60" s="24"/>
      <c r="J60" s="15"/>
      <c r="K60" s="15"/>
      <c r="L60" s="15"/>
      <c r="M60" s="15">
        <v>1</v>
      </c>
      <c r="N60" s="15"/>
      <c r="O60" s="15"/>
      <c r="P60" s="15"/>
      <c r="Q60" s="24"/>
    </row>
    <row r="61" spans="1:17" ht="15.95" customHeight="1">
      <c r="A61" s="49"/>
      <c r="B61" s="31">
        <v>6237</v>
      </c>
      <c r="C61" s="45">
        <f>SUM(Tabelle13256[[#This Row],[NOK]]+Tabelle13256[[#This Row],[OK]])</f>
        <v>60</v>
      </c>
      <c r="D61" s="22">
        <v>60</v>
      </c>
      <c r="E61" s="24"/>
      <c r="F61" s="30">
        <f>SUM(Tabelle13256[[#This Row],[1]:[7]])</f>
        <v>0</v>
      </c>
      <c r="G61" s="15"/>
      <c r="H61" s="15"/>
      <c r="I61" s="24"/>
      <c r="J61" s="15"/>
      <c r="K61" s="15"/>
      <c r="L61" s="15"/>
      <c r="M61" s="15"/>
      <c r="N61" s="15"/>
      <c r="O61" s="15"/>
      <c r="P61" s="15"/>
      <c r="Q61" s="24"/>
    </row>
    <row r="62" spans="1:17" ht="15.95" customHeight="1">
      <c r="A62" s="49"/>
      <c r="B62" s="31">
        <v>6248</v>
      </c>
      <c r="C62" s="45">
        <f>SUM(Tabelle13256[[#This Row],[NOK]]+Tabelle13256[[#This Row],[OK]])</f>
        <v>80</v>
      </c>
      <c r="D62" s="22">
        <v>80</v>
      </c>
      <c r="E62" s="24"/>
      <c r="F62" s="30">
        <f>SUM(Tabelle13256[[#This Row],[1]:[7]])</f>
        <v>0</v>
      </c>
      <c r="G62" s="15"/>
      <c r="H62" s="15"/>
      <c r="I62" s="24"/>
      <c r="J62" s="15"/>
      <c r="K62" s="15"/>
      <c r="L62" s="15"/>
      <c r="M62" s="15"/>
      <c r="N62" s="15"/>
      <c r="O62" s="15"/>
      <c r="P62" s="15"/>
      <c r="Q62" s="24"/>
    </row>
    <row r="63" spans="1:17" ht="15.95" customHeight="1">
      <c r="A63" s="49"/>
      <c r="B63" s="31">
        <v>6260</v>
      </c>
      <c r="C63" s="45">
        <f>SUM(Tabelle13256[[#This Row],[NOK]]+Tabelle13256[[#This Row],[OK]])</f>
        <v>60</v>
      </c>
      <c r="D63" s="22">
        <v>60</v>
      </c>
      <c r="E63" s="24"/>
      <c r="F63" s="30">
        <f>SUM(Tabelle13256[[#This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49"/>
      <c r="B64" s="31">
        <v>6252</v>
      </c>
      <c r="C64" s="45">
        <f>SUM(Tabelle13256[[#This Row],[NOK]]+Tabelle13256[[#This Row],[OK]])</f>
        <v>98</v>
      </c>
      <c r="D64" s="22">
        <v>96</v>
      </c>
      <c r="E64" s="24"/>
      <c r="F64" s="30">
        <f>SUM(Tabelle13256[[#This Row],[1]:[7]])</f>
        <v>2</v>
      </c>
      <c r="G64" s="15"/>
      <c r="H64" s="15"/>
      <c r="I64" s="24"/>
      <c r="J64" s="15"/>
      <c r="K64" s="15"/>
      <c r="L64" s="15"/>
      <c r="M64" s="15">
        <v>2</v>
      </c>
      <c r="N64" s="15"/>
      <c r="O64" s="15"/>
      <c r="P64" s="15"/>
      <c r="Q64" s="60"/>
    </row>
    <row r="65" spans="1:17" ht="15.95" customHeight="1">
      <c r="A65" s="49"/>
      <c r="B65" s="31">
        <v>6780</v>
      </c>
      <c r="C65" s="45">
        <f>SUM(Tabelle13256[[#This Row],[NOK]]+Tabelle13256[[#This Row],[OK]])</f>
        <v>168</v>
      </c>
      <c r="D65" s="22">
        <v>168</v>
      </c>
      <c r="E65" s="24">
        <v>40</v>
      </c>
      <c r="F65" s="30">
        <f>SUM(Tabelle13256[[#This Row],[1]:[7]])</f>
        <v>0</v>
      </c>
      <c r="G65" s="15"/>
      <c r="H65" s="15"/>
      <c r="I65" s="24"/>
      <c r="J65" s="54"/>
      <c r="K65" s="15"/>
      <c r="L65" s="15"/>
      <c r="M65" s="15"/>
      <c r="N65" s="15"/>
      <c r="O65" s="15"/>
      <c r="P65" s="15"/>
      <c r="Q65" s="24"/>
    </row>
    <row r="66" spans="1:17" ht="15.95" customHeight="1">
      <c r="A66" s="49"/>
      <c r="B66" s="31">
        <v>6261</v>
      </c>
      <c r="C66" s="45">
        <f>SUM(Tabelle13256[[#This Row],[NOK]]+Tabelle13256[[#This Row],[OK]])</f>
        <v>84</v>
      </c>
      <c r="D66" s="22">
        <v>80</v>
      </c>
      <c r="E66" s="24"/>
      <c r="F66" s="30">
        <f>SUM(Tabelle13256[[#This Row],[1]:[7]])</f>
        <v>4</v>
      </c>
      <c r="G66" s="15"/>
      <c r="H66" s="15">
        <v>4</v>
      </c>
      <c r="I66" s="24"/>
      <c r="J66" s="15"/>
      <c r="K66" s="15"/>
      <c r="L66" s="15"/>
      <c r="M66" s="15"/>
      <c r="N66" s="15"/>
      <c r="O66" s="15"/>
      <c r="P66" s="15"/>
      <c r="Q66" s="24"/>
    </row>
    <row r="67" spans="1:17" ht="15.95" customHeight="1">
      <c r="A67" s="49"/>
      <c r="B67" s="31">
        <v>6260</v>
      </c>
      <c r="C67" s="45">
        <f>SUM(Tabelle13256[[#This Row],[NOK]]+Tabelle13256[[#This Row],[OK]])</f>
        <v>30</v>
      </c>
      <c r="D67" s="22">
        <v>30</v>
      </c>
      <c r="E67" s="24"/>
      <c r="F67" s="30">
        <f>SUM(Tabelle13256[[#This Row],[1]:[7]])</f>
        <v>0</v>
      </c>
      <c r="G67" s="15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ht="15.95" customHeight="1">
      <c r="A68" s="49"/>
      <c r="B68" s="31">
        <v>6768</v>
      </c>
      <c r="C68" s="45">
        <f>SUM(Tabelle13256[[#This Row],[NOK]]+Tabelle13256[[#This Row],[OK]])</f>
        <v>300</v>
      </c>
      <c r="D68" s="22">
        <v>300</v>
      </c>
      <c r="E68" s="24"/>
      <c r="F68" s="30">
        <f>SUM(Tabelle13256[[#This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ht="15.95" customHeight="1">
      <c r="A69" s="49"/>
      <c r="B69" s="31">
        <v>6248</v>
      </c>
      <c r="C69" s="45">
        <f>SUM(Tabelle13256[[#This Row],[NOK]]+Tabelle13256[[#This Row],[OK]])</f>
        <v>80</v>
      </c>
      <c r="D69" s="22">
        <v>80</v>
      </c>
      <c r="E69" s="24"/>
      <c r="F69" s="30">
        <f>SUM(Tabelle13256[[#This Row],[1]:[7]])</f>
        <v>0</v>
      </c>
      <c r="G69" s="15"/>
      <c r="H69" s="15"/>
      <c r="I69" s="24"/>
      <c r="J69" s="15"/>
      <c r="K69" s="15"/>
      <c r="L69" s="15"/>
      <c r="M69" s="15"/>
      <c r="N69" s="15"/>
      <c r="O69" s="15"/>
      <c r="P69" s="15"/>
      <c r="Q69" s="24"/>
    </row>
    <row r="70" spans="1:17" s="18" customFormat="1" ht="15.95" customHeight="1">
      <c r="A70" s="49"/>
      <c r="B70" s="31">
        <v>6257</v>
      </c>
      <c r="C70" s="45">
        <f>SUM(Tabelle13256[[#This Row],[NOK]]+Tabelle13256[[#This Row],[OK]])</f>
        <v>91</v>
      </c>
      <c r="D70" s="22">
        <v>90</v>
      </c>
      <c r="E70" s="24"/>
      <c r="F70" s="30">
        <f>SUM(Tabelle13256[[#This Row],[1]:[7]])</f>
        <v>1</v>
      </c>
      <c r="G70" s="15"/>
      <c r="H70" s="15"/>
      <c r="I70" s="24"/>
      <c r="J70" s="15"/>
      <c r="K70" s="15"/>
      <c r="L70" s="15"/>
      <c r="M70" s="15">
        <v>1</v>
      </c>
      <c r="N70" s="15"/>
      <c r="O70" s="15"/>
      <c r="P70" s="15"/>
      <c r="Q70" s="24"/>
    </row>
    <row r="71" spans="1:17" s="18" customFormat="1" ht="15.95" customHeight="1">
      <c r="A71" s="49"/>
      <c r="B71" s="31">
        <v>6221</v>
      </c>
      <c r="C71" s="45">
        <f>SUM(Tabelle13256[[#This Row],[NOK]]+Tabelle13256[[#This Row],[OK]])</f>
        <v>72</v>
      </c>
      <c r="D71" s="22">
        <v>72</v>
      </c>
      <c r="E71" s="24"/>
      <c r="F71" s="30">
        <f>SUM(Tabelle13256[[#This Row],[1]:[7]])</f>
        <v>0</v>
      </c>
      <c r="G71" s="15"/>
      <c r="H71" s="15"/>
      <c r="I71" s="24"/>
      <c r="J71" s="15"/>
      <c r="K71" s="15"/>
      <c r="L71" s="15"/>
      <c r="M71" s="15"/>
      <c r="N71" s="15"/>
      <c r="O71" s="15"/>
      <c r="P71" s="15"/>
      <c r="Q71" s="24"/>
    </row>
    <row r="72" spans="1:17" s="18" customFormat="1" ht="15.95" customHeight="1">
      <c r="A72" s="49"/>
      <c r="B72" s="31">
        <v>6248</v>
      </c>
      <c r="C72" s="45">
        <f>SUM(Tabelle13256[[#This Row],[NOK]]+Tabelle13256[[#This Row],[OK]])</f>
        <v>80</v>
      </c>
      <c r="D72" s="22">
        <v>80</v>
      </c>
      <c r="E72" s="24"/>
      <c r="F72" s="30">
        <f>SUM(Tabelle13256[[#This Row],[1]:[7]])</f>
        <v>0</v>
      </c>
      <c r="G72" s="15"/>
      <c r="H72" s="15"/>
      <c r="I72" s="24"/>
      <c r="J72" s="55"/>
      <c r="K72" s="15"/>
      <c r="L72" s="15"/>
      <c r="M72" s="15"/>
      <c r="N72" s="15"/>
      <c r="O72" s="15"/>
      <c r="P72" s="15"/>
      <c r="Q72" s="24"/>
    </row>
    <row r="73" spans="1:17" s="18" customFormat="1" ht="15.95" customHeight="1">
      <c r="A73" s="49"/>
      <c r="B73" s="6">
        <v>6260</v>
      </c>
      <c r="C73" s="45">
        <f>SUM(Tabelle13256[[#This Row],[NOK]]+Tabelle13256[[#This Row],[OK]])</f>
        <v>30</v>
      </c>
      <c r="D73" s="22">
        <v>30</v>
      </c>
      <c r="E73" s="24"/>
      <c r="F73" s="30">
        <f>SUM(Tabelle13256[[#This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s="18" customFormat="1" ht="15.95" customHeight="1">
      <c r="A74" s="49"/>
      <c r="B74" s="6">
        <v>6221</v>
      </c>
      <c r="C74" s="45">
        <f>SUM(Tabelle13256[[#This Row],[NOK]]+Tabelle13256[[#This Row],[OK]])</f>
        <v>60</v>
      </c>
      <c r="D74" s="22">
        <v>60</v>
      </c>
      <c r="E74" s="24"/>
      <c r="F74" s="30">
        <f>SUM(Tabelle13256[[#This Row],[1]:[7]])</f>
        <v>0</v>
      </c>
      <c r="G74" s="15"/>
      <c r="H74" s="15"/>
      <c r="I74" s="24"/>
      <c r="J74" s="15"/>
      <c r="K74" s="15"/>
      <c r="L74" s="15"/>
      <c r="M74" s="15"/>
      <c r="N74" s="15"/>
      <c r="O74" s="15"/>
      <c r="P74" s="15"/>
      <c r="Q74" s="24"/>
    </row>
    <row r="75" spans="1:17" s="18" customFormat="1" ht="15.95" customHeight="1">
      <c r="A75" s="49"/>
      <c r="B75" s="6">
        <v>6279</v>
      </c>
      <c r="C75" s="45">
        <f>SUM(Tabelle13256[[#This Row],[NOK]]+Tabelle13256[[#This Row],[OK]])</f>
        <v>60</v>
      </c>
      <c r="D75" s="22">
        <v>60</v>
      </c>
      <c r="E75" s="24"/>
      <c r="F75" s="30">
        <f>SUM(Tabelle13256[[#This Row],[1]:[7]])</f>
        <v>0</v>
      </c>
      <c r="G75" s="15"/>
      <c r="H75" s="15"/>
      <c r="I75" s="24"/>
      <c r="J75" s="15"/>
      <c r="K75" s="15"/>
      <c r="L75" s="15"/>
      <c r="M75" s="15"/>
      <c r="N75" s="15"/>
      <c r="O75" s="15"/>
      <c r="P75" s="15"/>
      <c r="Q75" s="24"/>
    </row>
    <row r="76" spans="1:17" s="18" customFormat="1" ht="15.95" customHeight="1">
      <c r="A76" s="49"/>
      <c r="B76" s="6"/>
      <c r="C76" s="45">
        <f>SUM(Tabelle13256[[#This Row],[NOK]]+Tabelle13256[[#This Row],[OK]])</f>
        <v>0</v>
      </c>
      <c r="D76" s="22"/>
      <c r="E76" s="24"/>
      <c r="F76" s="30">
        <f>SUM(Tabelle13256[[#This Row],[1]:[7]])</f>
        <v>0</v>
      </c>
      <c r="G76" s="15"/>
      <c r="H76" s="15"/>
      <c r="I76" s="24"/>
      <c r="J76" s="15"/>
      <c r="K76" s="15"/>
      <c r="L76" s="15"/>
      <c r="M76" s="15"/>
      <c r="N76" s="15"/>
      <c r="O76" s="15"/>
      <c r="P76" s="15"/>
      <c r="Q76" s="24"/>
    </row>
    <row r="77" spans="1:17" s="18" customFormat="1" ht="15.95" customHeight="1">
      <c r="A77" s="49"/>
      <c r="B77" s="6"/>
      <c r="C77" s="45">
        <f>SUM(Tabelle13256[[#This Row],[NOK]]+Tabelle13256[[#This Row],[OK]])</f>
        <v>0</v>
      </c>
      <c r="D77" s="22"/>
      <c r="E77" s="24"/>
      <c r="F77" s="30">
        <f>SUM(Tabelle13256[[#This Row],[1]:[7]])</f>
        <v>0</v>
      </c>
      <c r="G77" s="15"/>
      <c r="H77" s="15"/>
      <c r="I77" s="24"/>
      <c r="J77" s="15"/>
      <c r="K77" s="15"/>
      <c r="L77" s="15"/>
      <c r="M77" s="15"/>
      <c r="N77" s="15"/>
      <c r="O77" s="15"/>
      <c r="P77" s="15"/>
      <c r="Q77" s="24"/>
    </row>
    <row r="78" spans="1:17" s="18" customFormat="1" ht="15.95" customHeight="1">
      <c r="A78" s="49"/>
      <c r="B78" s="6"/>
      <c r="C78" s="45">
        <f>SUM(Tabelle13256[[#This Row],[NOK]]+Tabelle13256[[#This Row],[OK]])</f>
        <v>0</v>
      </c>
      <c r="D78" s="22"/>
      <c r="E78" s="24"/>
      <c r="F78" s="30">
        <f>SUM(Tabelle13256[[#This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s="18" customFormat="1" ht="15.95" customHeight="1">
      <c r="A79" s="49"/>
      <c r="B79" s="6"/>
      <c r="C79" s="45">
        <f>SUM(Tabelle13256[[#This Row],[NOK]]+Tabelle13256[[#This Row],[OK]])</f>
        <v>0</v>
      </c>
      <c r="D79" s="22"/>
      <c r="E79" s="24"/>
      <c r="F79" s="30">
        <f>SUM(Tabelle13256[[#This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s="18" customFormat="1" ht="15.95" customHeight="1">
      <c r="A80" s="49"/>
      <c r="B80" s="6"/>
      <c r="C80" s="45">
        <f>SUM(Tabelle13256[[#This Row],[NOK]]+Tabelle13256[[#This Row],[OK]])</f>
        <v>0</v>
      </c>
      <c r="D80" s="22"/>
      <c r="E80" s="24"/>
      <c r="F80" s="30">
        <f>SUM(Tabelle13256[[#This Row],[1]:[7]])</f>
        <v>0</v>
      </c>
      <c r="G80" s="15"/>
      <c r="H80" s="15"/>
      <c r="I80" s="24"/>
      <c r="J80" s="55"/>
      <c r="K80" s="15"/>
      <c r="L80" s="15"/>
      <c r="M80" s="15"/>
      <c r="N80" s="15"/>
      <c r="O80" s="15"/>
      <c r="P80" s="15"/>
      <c r="Q80" s="24"/>
    </row>
    <row r="81" spans="1:17" s="18" customFormat="1" ht="15.95" customHeight="1">
      <c r="A81" s="49"/>
      <c r="B81" s="6"/>
      <c r="C81" s="45">
        <f>SUM(Tabelle13256[[#This Row],[NOK]]+Tabelle13256[[#This Row],[OK]])</f>
        <v>0</v>
      </c>
      <c r="D81" s="22"/>
      <c r="E81" s="24"/>
      <c r="F81" s="30">
        <f>SUM(Tabelle13256[[#This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s="18" customFormat="1" ht="15.95" customHeight="1">
      <c r="A82" s="49"/>
      <c r="B82" s="6"/>
      <c r="C82" s="45">
        <f>SUM(Tabelle13256[[#This Row],[NOK]]+Tabelle13256[[#This Row],[OK]])</f>
        <v>0</v>
      </c>
      <c r="D82" s="22"/>
      <c r="E82" s="24"/>
      <c r="F82" s="30">
        <f>SUM(Tabelle13256[[#This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s="18" customFormat="1" ht="15.95" customHeight="1">
      <c r="A83" s="49"/>
      <c r="B83" s="6"/>
      <c r="C83" s="45">
        <f>SUM(Tabelle13256[[#This Row],[NOK]]+Tabelle13256[[#This Row],[OK]])</f>
        <v>0</v>
      </c>
      <c r="D83" s="22"/>
      <c r="E83" s="24"/>
      <c r="F83" s="30">
        <f>SUM(Tabelle13256[[#This Row],[1]:[7]])</f>
        <v>0</v>
      </c>
      <c r="G83" s="15"/>
      <c r="H83" s="15"/>
      <c r="I83" s="24"/>
      <c r="J83" s="15"/>
      <c r="K83" s="15"/>
      <c r="L83" s="15"/>
      <c r="M83" s="15"/>
      <c r="N83" s="15"/>
      <c r="O83" s="15"/>
      <c r="P83" s="15"/>
      <c r="Q83" s="24"/>
    </row>
    <row r="84" spans="1:17" s="18" customFormat="1" ht="15.95" customHeight="1">
      <c r="A84" s="49"/>
      <c r="B84" s="6"/>
      <c r="C84" s="45">
        <f>SUM(Tabelle13256[[#This Row],[NOK]]+Tabelle13256[[#This Row],[OK]])</f>
        <v>0</v>
      </c>
      <c r="D84" s="22"/>
      <c r="E84" s="24"/>
      <c r="F84" s="30">
        <f>SUM(Tabelle13256[[#This Row],[1]:[7]])</f>
        <v>0</v>
      </c>
      <c r="G84" s="15"/>
      <c r="H84" s="15"/>
      <c r="I84" s="24"/>
      <c r="J84" s="15"/>
      <c r="K84" s="15"/>
      <c r="L84" s="15"/>
      <c r="M84" s="15"/>
      <c r="N84" s="15"/>
      <c r="O84" s="15"/>
      <c r="P84" s="15"/>
      <c r="Q84" s="24"/>
    </row>
    <row r="85" spans="1:17" s="18" customFormat="1" ht="15.95" customHeight="1">
      <c r="A85" s="49"/>
      <c r="B85" s="6"/>
      <c r="C85" s="45">
        <f>SUM(Tabelle13256[[#This Row],[NOK]]+Tabelle13256[[#This Row],[OK]])</f>
        <v>0</v>
      </c>
      <c r="D85" s="22"/>
      <c r="E85" s="24"/>
      <c r="F85" s="30">
        <f>SUM(Tabelle13256[[#This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customHeight="1">
      <c r="A86" s="49"/>
      <c r="B86" s="6"/>
      <c r="C86" s="45">
        <f>SUM(Tabelle13256[[#This Row],[NOK]]+Tabelle13256[[#This Row],[OK]])</f>
        <v>0</v>
      </c>
      <c r="D86" s="22"/>
      <c r="E86" s="24"/>
      <c r="F86" s="30">
        <f>SUM(Tabelle13256[[#This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s="18" customFormat="1" ht="15.95" customHeight="1">
      <c r="A87" s="49"/>
      <c r="B87" s="6"/>
      <c r="C87" s="45">
        <f>SUM(Tabelle13256[[#This Row],[NOK]]+Tabelle13256[[#This Row],[OK]])</f>
        <v>0</v>
      </c>
      <c r="D87" s="22"/>
      <c r="E87" s="24"/>
      <c r="F87" s="30">
        <f>SUM(Tabelle13256[[#This Row],[1]:[7]])</f>
        <v>0</v>
      </c>
      <c r="G87" s="1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customHeight="1">
      <c r="A88" s="49"/>
      <c r="B88" s="6"/>
      <c r="C88" s="45">
        <f>SUM(Tabelle13256[[#This Row],[NOK]]+Tabelle13256[[#This Row],[OK]])</f>
        <v>0</v>
      </c>
      <c r="D88" s="22"/>
      <c r="E88" s="24"/>
      <c r="F88" s="30">
        <f>SUM(Tabelle13256[[#This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customHeight="1">
      <c r="A89" s="49"/>
      <c r="B89" s="6"/>
      <c r="C89" s="45">
        <f>SUM(Tabelle13256[[#This Row],[NOK]]+Tabelle13256[[#This Row],[OK]])</f>
        <v>0</v>
      </c>
      <c r="D89" s="22"/>
      <c r="E89" s="24"/>
      <c r="F89" s="30">
        <f>SUM(Tabelle13256[[#This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6"/>
      <c r="C90" s="45">
        <f>SUM(Tabelle13256[[#This Row],[NOK]]+Tabelle13256[[#This Row],[OK]])</f>
        <v>0</v>
      </c>
      <c r="D90" s="22"/>
      <c r="E90" s="24"/>
      <c r="F90" s="30">
        <f>SUM(Tabelle13256[[#This Row],[1]:[7]])</f>
        <v>0</v>
      </c>
      <c r="G90" s="55"/>
      <c r="H90" s="15"/>
      <c r="I90" s="24"/>
      <c r="J90" s="15"/>
      <c r="K90" s="15"/>
      <c r="L90" s="15"/>
      <c r="M90" s="15"/>
      <c r="N90" s="15"/>
      <c r="O90" s="15"/>
      <c r="P90" s="15"/>
      <c r="Q90" s="24"/>
    </row>
    <row r="91" spans="1:17" s="18" customFormat="1" ht="15.95" customHeight="1">
      <c r="A91" s="49"/>
      <c r="B91" s="6"/>
      <c r="C91" s="45">
        <f>SUM(Tabelle13256[[#This Row],[NOK]]+Tabelle13256[[#This Row],[OK]])</f>
        <v>0</v>
      </c>
      <c r="D91" s="22"/>
      <c r="E91" s="24"/>
      <c r="F91" s="30">
        <f>SUM(Tabelle13256[[#This Row],[1]:[7]])</f>
        <v>0</v>
      </c>
      <c r="G91" s="15"/>
      <c r="H91" s="15"/>
      <c r="I91" s="24"/>
      <c r="J91" s="15"/>
      <c r="K91" s="15"/>
      <c r="L91" s="15"/>
      <c r="M91" s="15"/>
      <c r="N91" s="15"/>
      <c r="O91" s="15"/>
      <c r="P91" s="15"/>
      <c r="Q91" s="24"/>
    </row>
    <row r="92" spans="1:17" s="18" customFormat="1" ht="15.95" customHeight="1">
      <c r="A92" s="49"/>
      <c r="B92" s="6"/>
      <c r="C92" s="45">
        <f>SUM(Tabelle13256[[#This Row],[NOK]]+Tabelle13256[[#This Row],[OK]])</f>
        <v>0</v>
      </c>
      <c r="D92" s="22"/>
      <c r="E92" s="24"/>
      <c r="F92" s="30">
        <f>SUM(Tabelle13256[[#This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customHeight="1">
      <c r="A93" s="49"/>
      <c r="B93" s="6"/>
      <c r="C93" s="45">
        <f>SUM(Tabelle13256[[#This Row],[NOK]]+Tabelle13256[[#This Row],[OK]])</f>
        <v>0</v>
      </c>
      <c r="D93" s="22"/>
      <c r="E93" s="24"/>
      <c r="F93" s="30">
        <f>SUM(Tabelle13256[[#This Row],[1]:[7]])</f>
        <v>0</v>
      </c>
      <c r="G93" s="15"/>
      <c r="H93" s="15"/>
      <c r="I93" s="24"/>
      <c r="J93" s="55"/>
      <c r="K93" s="15"/>
      <c r="L93" s="15"/>
      <c r="M93" s="15"/>
      <c r="N93" s="15"/>
      <c r="O93" s="15"/>
      <c r="P93" s="15"/>
      <c r="Q93" s="24"/>
    </row>
    <row r="94" spans="1:17" s="18" customFormat="1" ht="15.95" customHeight="1">
      <c r="A94" s="49"/>
      <c r="B94" s="6"/>
      <c r="C94" s="45">
        <f>SUM(Tabelle13256[[#This Row],[NOK]]+Tabelle13256[[#This Row],[OK]])</f>
        <v>0</v>
      </c>
      <c r="D94" s="22"/>
      <c r="E94" s="24"/>
      <c r="F94" s="30">
        <f>SUM(Tabelle13256[[#This Row],[1]:[7]])</f>
        <v>0</v>
      </c>
      <c r="G94" s="15"/>
      <c r="H94" s="15"/>
      <c r="I94" s="24"/>
      <c r="J94" s="5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6"/>
      <c r="C95" s="45">
        <f>SUM(Tabelle13256[[#This Row],[NOK]]+Tabelle13256[[#This Row],[OK]])</f>
        <v>0</v>
      </c>
      <c r="D95" s="22"/>
      <c r="E95" s="24"/>
      <c r="F95" s="30">
        <f>SUM(Tabelle13256[[#This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6"/>
      <c r="C96" s="45">
        <f>SUM(Tabelle13256[[#This Row],[NOK]]+Tabelle13256[[#This Row],[OK]])</f>
        <v>0</v>
      </c>
      <c r="D96" s="22"/>
      <c r="E96" s="24"/>
      <c r="F96" s="30">
        <f>SUM(Tabelle13256[[#This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6"/>
      <c r="C97" s="45">
        <f>SUM(Tabelle13256[[#This Row],[NOK]]+Tabelle13256[[#This Row],[OK]])</f>
        <v>0</v>
      </c>
      <c r="D97" s="22"/>
      <c r="E97" s="24"/>
      <c r="F97" s="30">
        <f>SUM(Tabelle13256[[#This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6"/>
      <c r="C98" s="45">
        <f>SUM(Tabelle13256[[#This Row],[NOK]]+Tabelle13256[[#This Row],[OK]])</f>
        <v>0</v>
      </c>
      <c r="D98" s="22"/>
      <c r="E98" s="24"/>
      <c r="F98" s="30">
        <f>SUM(Tabelle13256[[#This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/>
      <c r="B99" s="6"/>
      <c r="C99" s="45">
        <f>SUM(Tabelle13256[[#This Row],[NOK]]+Tabelle13256[[#This Row],[OK]])</f>
        <v>0</v>
      </c>
      <c r="D99" s="22"/>
      <c r="E99" s="24"/>
      <c r="F99" s="30">
        <f>SUM(Tabelle13256[[#This Row],[1]:[7]])</f>
        <v>0</v>
      </c>
      <c r="G99" s="1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8" customFormat="1" ht="15.95" customHeight="1">
      <c r="A100" s="49"/>
      <c r="B100" s="6"/>
      <c r="C100" s="45">
        <f>SUM(Tabelle13256[[#This Row],[NOK]]+Tabelle13256[[#This Row],[OK]])</f>
        <v>0</v>
      </c>
      <c r="D100" s="22"/>
      <c r="E100" s="24"/>
      <c r="F100" s="30">
        <f>SUM(Tabelle13256[[#This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49"/>
      <c r="B101" s="6"/>
      <c r="C101" s="45">
        <f>SUM(Tabelle13256[[#This Row],[NOK]]+Tabelle13256[[#This Row],[OK]])</f>
        <v>0</v>
      </c>
      <c r="D101" s="22"/>
      <c r="E101" s="24"/>
      <c r="F101" s="30">
        <f>SUM(Tabelle13256[[#This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49"/>
      <c r="B102" s="6"/>
      <c r="C102" s="45">
        <f>SUM(Tabelle13256[[#This Row],[NOK]]+Tabelle13256[[#This Row],[OK]])</f>
        <v>0</v>
      </c>
      <c r="D102" s="22"/>
      <c r="E102" s="24"/>
      <c r="F102" s="30">
        <f>SUM(Tabelle13256[[#This Row],[1]:[7]])</f>
        <v>0</v>
      </c>
      <c r="G102" s="5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49"/>
      <c r="B103" s="6"/>
      <c r="C103" s="45">
        <f>SUM(Tabelle13256[[#This Row],[NOK]]+Tabelle13256[[#This Row],[OK]])</f>
        <v>0</v>
      </c>
      <c r="D103" s="22"/>
      <c r="E103" s="24"/>
      <c r="F103" s="30">
        <f>SUM(Tabelle13256[[#This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33"/>
      <c r="B104" s="6"/>
      <c r="C104" s="45">
        <f>SUM(Tabelle13256[[#This Row],[NOK]]+Tabelle13256[[#This Row],[OK]])</f>
        <v>0</v>
      </c>
      <c r="D104" s="22"/>
      <c r="E104" s="24"/>
      <c r="F104" s="30">
        <f>SUM(Tabelle13256[[#This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33"/>
      <c r="B105" s="6"/>
      <c r="C105" s="51">
        <f>SUM(Tabelle13256[[#This Row],[OK]:[NOK]])</f>
        <v>0</v>
      </c>
      <c r="D105" s="22"/>
      <c r="E105" s="24"/>
      <c r="F105" s="30">
        <f>SUM(Tabelle13256[[#This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33"/>
      <c r="B106" s="6"/>
      <c r="C106" s="51">
        <f>SUM(Tabelle13256[[#This Row],[OK]:[NOK]])</f>
        <v>0</v>
      </c>
      <c r="D106" s="22"/>
      <c r="E106" s="24"/>
      <c r="F106" s="30">
        <f>SUM(Tabelle13256[[#This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33"/>
      <c r="B107" s="6"/>
      <c r="C107" s="51">
        <f>SUM(Tabelle13256[[#This Row],[OK]:[NOK]])</f>
        <v>0</v>
      </c>
      <c r="D107" s="22"/>
      <c r="E107" s="24"/>
      <c r="F107" s="30">
        <f>SUM(Tabelle13256[[#This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33"/>
      <c r="B108" s="6"/>
      <c r="C108" s="51">
        <f>SUM(Tabelle13256[[#This Row],[OK]:[NOK]])</f>
        <v>0</v>
      </c>
      <c r="D108" s="22"/>
      <c r="E108" s="24"/>
      <c r="F108" s="30">
        <f>SUM(Tabelle13256[[#This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33"/>
      <c r="B109" s="6"/>
      <c r="C109" s="51">
        <f>SUM(Tabelle13256[[#This Row],[OK]:[NOK]])</f>
        <v>0</v>
      </c>
      <c r="D109" s="22"/>
      <c r="E109" s="24"/>
      <c r="F109" s="30">
        <f>SUM(Tabelle13256[[#This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33"/>
      <c r="B110" s="6"/>
      <c r="C110" s="51">
        <f>SUM(Tabelle13256[[#This Row],[OK]:[NOK]])</f>
        <v>0</v>
      </c>
      <c r="D110" s="22"/>
      <c r="E110" s="24"/>
      <c r="F110" s="30">
        <f>SUM(Tabelle13256[[#This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33"/>
      <c r="B111" s="6"/>
      <c r="C111" s="51">
        <f>SUM(Tabelle13256[[#This Row],[OK]:[NOK]])</f>
        <v>0</v>
      </c>
      <c r="D111" s="22"/>
      <c r="E111" s="24"/>
      <c r="F111" s="30">
        <f>SUM(Tabelle13256[[#This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33"/>
      <c r="B112" s="6"/>
      <c r="C112" s="51">
        <f>SUM(Tabelle13256[[#This Row],[OK]:[NOK]])</f>
        <v>0</v>
      </c>
      <c r="D112" s="22"/>
      <c r="E112" s="24"/>
      <c r="F112" s="30">
        <f>SUM(Tabelle13256[[#This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33"/>
      <c r="B113" s="6"/>
      <c r="C113" s="51">
        <f>SUM(Tabelle13256[[#This Row],[OK]:[NOK]])</f>
        <v>0</v>
      </c>
      <c r="D113" s="22"/>
      <c r="E113" s="24"/>
      <c r="F113" s="30">
        <f>SUM(Tabelle13256[[#This Row],[1]:[7]])</f>
        <v>0</v>
      </c>
      <c r="G113" s="1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33"/>
      <c r="B114" s="6"/>
      <c r="C114" s="51">
        <f>SUM(Tabelle13256[[#This Row],[OK]:[NOK]])</f>
        <v>0</v>
      </c>
      <c r="D114" s="22"/>
      <c r="E114" s="24"/>
      <c r="F114" s="30">
        <f>SUM(Tabelle13256[[#This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33"/>
      <c r="B115" s="6"/>
      <c r="C115" s="51">
        <f>SUM(Tabelle13256[[#This Row],[OK]:[NOK]])</f>
        <v>0</v>
      </c>
      <c r="D115" s="22"/>
      <c r="E115" s="24"/>
      <c r="F115" s="30">
        <f>SUM(Tabelle13256[[#This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33"/>
      <c r="B116" s="6"/>
      <c r="C116" s="51">
        <f>SUM(Tabelle13256[[#This Row],[OK]:[NOK]])</f>
        <v>0</v>
      </c>
      <c r="D116" s="22"/>
      <c r="E116" s="24"/>
      <c r="F116" s="30">
        <f>SUM(Tabelle13256[[#This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33"/>
      <c r="B117" s="6"/>
      <c r="C117" s="51">
        <f>SUM(Tabelle13256[[#This Row],[OK]:[NOK]])</f>
        <v>0</v>
      </c>
      <c r="D117" s="22"/>
      <c r="E117" s="24"/>
      <c r="F117" s="30">
        <f>SUM(Tabelle13256[[#This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33"/>
      <c r="B118" s="6"/>
      <c r="C118" s="51">
        <f>SUM(Tabelle13256[[#This Row],[OK]:[NOK]])</f>
        <v>0</v>
      </c>
      <c r="D118" s="22"/>
      <c r="E118" s="24"/>
      <c r="F118" s="30">
        <f>SUM(Tabelle13256[[#This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33"/>
      <c r="B119" s="6"/>
      <c r="C119" s="51">
        <f>SUM(Tabelle13256[[#This Row],[OK]:[NOK]])</f>
        <v>0</v>
      </c>
      <c r="D119" s="22"/>
      <c r="E119" s="24"/>
      <c r="F119" s="30">
        <f>SUM(Tabelle13256[[#This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33"/>
      <c r="B120" s="6"/>
      <c r="C120" s="51">
        <f>SUM(Tabelle13256[[#This Row],[OK]:[NOK]])</f>
        <v>0</v>
      </c>
      <c r="D120" s="22"/>
      <c r="E120" s="24"/>
      <c r="F120" s="30">
        <f>SUM(Tabelle13256[[#This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33"/>
      <c r="B121" s="6"/>
      <c r="C121" s="51">
        <f>SUM(Tabelle13256[[#This Row],[OK]:[NOK]])</f>
        <v>0</v>
      </c>
      <c r="D121" s="22"/>
      <c r="E121" s="24"/>
      <c r="F121" s="30">
        <f>SUM(Tabelle13256[[#This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33"/>
      <c r="B122" s="6"/>
      <c r="C122" s="51">
        <f>SUM(Tabelle13256[[#This Row],[OK]:[NOK]])</f>
        <v>0</v>
      </c>
      <c r="D122" s="22"/>
      <c r="E122" s="24"/>
      <c r="F122" s="30">
        <f>SUM(Tabelle13256[[#This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6"/>
      <c r="C123" s="51">
        <f>SUM(Tabelle13256[[#This Row],[OK]:[NOK]])</f>
        <v>0</v>
      </c>
      <c r="D123" s="22"/>
      <c r="E123" s="24"/>
      <c r="F123" s="30">
        <f>SUM(Tabelle13256[[#This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6"/>
      <c r="C124" s="51">
        <f>SUM(Tabelle13256[[#This Row],[OK]:[NOK]])</f>
        <v>0</v>
      </c>
      <c r="D124" s="22"/>
      <c r="E124" s="24"/>
      <c r="F124" s="30">
        <f>SUM(Tabelle13256[[#This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6"/>
      <c r="C125" s="51">
        <f>SUM(Tabelle13256[[#This Row],[OK]:[NOK]])</f>
        <v>0</v>
      </c>
      <c r="D125" s="22"/>
      <c r="E125" s="24"/>
      <c r="F125" s="30">
        <f>SUM(Tabelle13256[[#This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6"/>
      <c r="C126" s="51">
        <f>SUM(Tabelle13256[[#This Row],[OK]:[NOK]])</f>
        <v>0</v>
      </c>
      <c r="D126" s="22"/>
      <c r="E126" s="24"/>
      <c r="F126" s="30">
        <f>SUM(Tabelle13256[[#This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6"/>
      <c r="C127" s="51">
        <f>SUM(Tabelle13256[[#This Row],[OK]:[NOK]])</f>
        <v>0</v>
      </c>
      <c r="D127" s="22"/>
      <c r="E127" s="24"/>
      <c r="F127" s="30">
        <f>SUM(Tabelle13256[[#This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6"/>
      <c r="C128" s="51">
        <f>SUM(Tabelle13256[[#This Row],[OK]:[NOK]])</f>
        <v>0</v>
      </c>
      <c r="D128" s="22"/>
      <c r="E128" s="24"/>
      <c r="F128" s="30">
        <f>SUM(Tabelle13256[[#This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6"/>
      <c r="C129" s="51">
        <f>SUM(Tabelle13256[[#This Row],[OK]:[NOK]])</f>
        <v>0</v>
      </c>
      <c r="D129" s="22"/>
      <c r="E129" s="24"/>
      <c r="F129" s="30">
        <f>SUM(Tabelle13256[[#This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6"/>
      <c r="C130" s="51">
        <f>SUM(Tabelle13256[[#This Row],[OK]:[NOK]])</f>
        <v>0</v>
      </c>
      <c r="D130" s="22"/>
      <c r="E130" s="24"/>
      <c r="F130" s="30">
        <f>SUM(Tabelle13256[[#This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6"/>
      <c r="C131" s="51">
        <f>SUM(Tabelle13256[[#This Row],[OK]:[NOK]])</f>
        <v>0</v>
      </c>
      <c r="D131" s="22"/>
      <c r="E131" s="24"/>
      <c r="F131" s="30">
        <f>SUM(Tabelle13256[[#This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6"/>
      <c r="C132" s="51">
        <f>SUM(Tabelle13256[[#This Row],[OK]:[NOK]])</f>
        <v>0</v>
      </c>
      <c r="D132" s="22"/>
      <c r="E132" s="24"/>
      <c r="F132" s="30">
        <f>SUM(Tabelle13256[[#This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6"/>
      <c r="C133" s="51">
        <f>SUM(Tabelle13256[[#This Row],[OK]:[NOK]])</f>
        <v>0</v>
      </c>
      <c r="D133" s="22"/>
      <c r="E133" s="24"/>
      <c r="F133" s="30">
        <f>SUM(Tabelle13256[[#This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6"/>
      <c r="C134" s="51">
        <f>SUM(Tabelle13256[[#This Row],[OK]:[NOK]])</f>
        <v>0</v>
      </c>
      <c r="D134" s="22"/>
      <c r="E134" s="24"/>
      <c r="F134" s="30">
        <f>SUM(Tabelle13256[[#This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6"/>
      <c r="C135" s="51">
        <f>SUM(Tabelle13256[[#This Row],[OK]:[NOK]])</f>
        <v>0</v>
      </c>
      <c r="D135" s="22"/>
      <c r="E135" s="24"/>
      <c r="F135" s="30">
        <f>SUM(Tabelle13256[[#This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6"/>
      <c r="C136" s="51">
        <f>SUM(Tabelle13256[[#This Row],[OK]:[NOK]])</f>
        <v>0</v>
      </c>
      <c r="D136" s="22"/>
      <c r="E136" s="24"/>
      <c r="F136" s="30">
        <f>SUM(Tabelle13256[[#This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6"/>
      <c r="C137" s="51">
        <f>SUM(Tabelle13256[[#This Row],[OK]:[NOK]])</f>
        <v>0</v>
      </c>
      <c r="D137" s="22"/>
      <c r="E137" s="24"/>
      <c r="F137" s="30">
        <f>SUM(Tabelle13256[[#This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6"/>
      <c r="C138" s="51">
        <f>SUM(Tabelle13256[[#This Row],[OK]:[NOK]])</f>
        <v>0</v>
      </c>
      <c r="D138" s="22"/>
      <c r="E138" s="24"/>
      <c r="F138" s="30">
        <f>SUM(Tabelle13256[[#This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6"/>
      <c r="C139" s="51">
        <f>SUM(Tabelle13256[[#This Row],[OK]:[NOK]])</f>
        <v>0</v>
      </c>
      <c r="D139" s="22"/>
      <c r="E139" s="24"/>
      <c r="F139" s="30">
        <f>SUM(Tabelle13256[[#This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6"/>
      <c r="C140" s="51">
        <f>SUM(Tabelle13256[[#This Row],[OK]:[NOK]])</f>
        <v>0</v>
      </c>
      <c r="D140" s="22"/>
      <c r="E140" s="24"/>
      <c r="F140" s="30">
        <f>SUM(Tabelle13256[[#This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6"/>
      <c r="C141" s="51">
        <f>SUM(Tabelle13256[[#This Row],[OK]:[NOK]])</f>
        <v>0</v>
      </c>
      <c r="D141" s="22"/>
      <c r="E141" s="24"/>
      <c r="F141" s="30">
        <f>SUM(Tabelle13256[[#This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6"/>
      <c r="C142" s="51">
        <f>SUM(Tabelle13256[[#This Row],[OK]:[NOK]])</f>
        <v>0</v>
      </c>
      <c r="D142" s="22"/>
      <c r="E142" s="24"/>
      <c r="F142" s="30">
        <f>SUM(Tabelle13256[[#This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6"/>
      <c r="C143" s="51">
        <f>SUM(Tabelle13256[[#This Row],[OK]:[NOK]])</f>
        <v>0</v>
      </c>
      <c r="D143" s="22"/>
      <c r="E143" s="24"/>
      <c r="F143" s="30">
        <f>SUM(Tabelle13256[[#This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6"/>
      <c r="C144" s="51">
        <f>SUM(Tabelle13256[[#This Row],[OK]:[NOK]])</f>
        <v>0</v>
      </c>
      <c r="D144" s="22"/>
      <c r="E144" s="24"/>
      <c r="F144" s="30">
        <f>SUM(Tabelle13256[[#This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6"/>
      <c r="C145" s="51">
        <f>SUM(Tabelle13256[[#This Row],[OK]:[NOK]])</f>
        <v>0</v>
      </c>
      <c r="D145" s="22"/>
      <c r="E145" s="24"/>
      <c r="F145" s="30">
        <f>SUM(Tabelle13256[[#This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6"/>
      <c r="C146" s="51">
        <f>SUM(Tabelle13256[[#This Row],[OK]:[NOK]])</f>
        <v>0</v>
      </c>
      <c r="D146" s="22"/>
      <c r="E146" s="24"/>
      <c r="F146" s="30">
        <f>SUM(Tabelle13256[[#This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6"/>
      <c r="C147" s="51">
        <f>SUM(Tabelle13256[[#This Row],[OK]:[NOK]])</f>
        <v>0</v>
      </c>
      <c r="D147" s="22"/>
      <c r="E147" s="24"/>
      <c r="F147" s="30">
        <f>SUM(Tabelle13256[[#This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6"/>
      <c r="C148" s="51">
        <f>SUM(Tabelle13256[[#This Row],[OK]:[NOK]])</f>
        <v>0</v>
      </c>
      <c r="D148" s="22"/>
      <c r="E148" s="24"/>
      <c r="F148" s="30">
        <f>SUM(Tabelle13256[[#This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6"/>
      <c r="C149" s="51">
        <f>SUM(Tabelle13256[[#This Row],[OK]:[NOK]])</f>
        <v>0</v>
      </c>
      <c r="D149" s="22"/>
      <c r="E149" s="24"/>
      <c r="F149" s="30">
        <f>SUM(Tabelle13256[[#This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6"/>
      <c r="C150" s="51">
        <f>SUM(Tabelle13256[[#This Row],[OK]:[NOK]])</f>
        <v>0</v>
      </c>
      <c r="D150" s="22"/>
      <c r="E150" s="24"/>
      <c r="F150" s="30">
        <f>SUM(Tabelle13256[[#This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6"/>
      <c r="C151" s="51">
        <f>SUM(Tabelle13256[[#This Row],[OK]:[NOK]])</f>
        <v>0</v>
      </c>
      <c r="D151" s="22"/>
      <c r="E151" s="24"/>
      <c r="F151" s="30">
        <f>SUM(Tabelle13256[[#This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6"/>
      <c r="C152" s="51">
        <f>SUM(Tabelle13256[[#This Row],[OK]:[NOK]])</f>
        <v>0</v>
      </c>
      <c r="D152" s="22"/>
      <c r="E152" s="24"/>
      <c r="F152" s="30">
        <f>SUM(Tabelle13256[[#This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6"/>
      <c r="C153" s="51">
        <f>SUM(Tabelle13256[[#This Row],[OK]:[NOK]])</f>
        <v>0</v>
      </c>
      <c r="D153" s="22"/>
      <c r="E153" s="24"/>
      <c r="F153" s="30">
        <f>SUM(Tabelle13256[[#This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6"/>
      <c r="C154" s="51">
        <f>SUM(Tabelle13256[[#This Row],[OK]:[NOK]])</f>
        <v>0</v>
      </c>
      <c r="D154" s="22"/>
      <c r="E154" s="24"/>
      <c r="F154" s="30">
        <f>SUM(Tabelle13256[[#This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6"/>
      <c r="C155" s="51">
        <f>SUM(Tabelle13256[[#This Row],[OK]:[NOK]])</f>
        <v>0</v>
      </c>
      <c r="D155" s="22"/>
      <c r="E155" s="24"/>
      <c r="F155" s="30">
        <f>SUM(Tabelle13256[[#This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6"/>
      <c r="C156" s="51">
        <f>SUM(Tabelle13256[[#This Row],[OK]:[NOK]])</f>
        <v>0</v>
      </c>
      <c r="D156" s="22"/>
      <c r="E156" s="24"/>
      <c r="F156" s="30">
        <f>SUM(Tabelle13256[[#This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6"/>
      <c r="C157" s="51">
        <f>SUM(Tabelle13256[[#This Row],[OK]:[NOK]])</f>
        <v>0</v>
      </c>
      <c r="D157" s="22"/>
      <c r="E157" s="24"/>
      <c r="F157" s="30">
        <f>SUM(Tabelle13256[[#This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6"/>
      <c r="C158" s="51">
        <f>SUM(Tabelle13256[[#This Row],[OK]:[NOK]])</f>
        <v>0</v>
      </c>
      <c r="D158" s="22"/>
      <c r="E158" s="24"/>
      <c r="F158" s="30">
        <f>SUM(Tabelle13256[[#This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6"/>
      <c r="C159" s="51">
        <f>SUM(Tabelle13256[[#This Row],[OK]:[NOK]])</f>
        <v>0</v>
      </c>
      <c r="D159" s="22"/>
      <c r="E159" s="24"/>
      <c r="F159" s="30">
        <f>SUM(Tabelle13256[[#This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6"/>
      <c r="C160" s="51">
        <f>SUM(Tabelle13256[[#This Row],[OK]:[NOK]])</f>
        <v>0</v>
      </c>
      <c r="D160" s="22"/>
      <c r="E160" s="24"/>
      <c r="F160" s="30">
        <f>SUM(Tabelle13256[[#This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6"/>
      <c r="C161" s="51">
        <f>SUM(Tabelle13256[[#This Row],[OK]:[NOK]])</f>
        <v>0</v>
      </c>
      <c r="D161" s="22"/>
      <c r="E161" s="24"/>
      <c r="F161" s="30">
        <f>SUM(Tabelle13256[[#This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6"/>
      <c r="C162" s="51">
        <f>SUM(Tabelle13256[[#This Row],[OK]:[NOK]])</f>
        <v>0</v>
      </c>
      <c r="D162" s="22"/>
      <c r="E162" s="24"/>
      <c r="F162" s="30">
        <f>SUM(Tabelle13256[[#This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6"/>
      <c r="C163" s="51">
        <f>SUM(Tabelle13256[[#This Row],[OK]:[NOK]])</f>
        <v>0</v>
      </c>
      <c r="D163" s="22"/>
      <c r="E163" s="24"/>
      <c r="F163" s="30">
        <f>SUM(Tabelle13256[[#This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6"/>
      <c r="C164" s="51">
        <f>SUM(Tabelle13256[[#This Row],[OK]:[NOK]])</f>
        <v>0</v>
      </c>
      <c r="D164" s="22"/>
      <c r="E164" s="24"/>
      <c r="F164" s="30">
        <f>SUM(Tabelle13256[[#This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6"/>
      <c r="C165" s="51">
        <f>SUM(Tabelle13256[[#This Row],[OK]:[NOK]])</f>
        <v>0</v>
      </c>
      <c r="D165" s="22"/>
      <c r="E165" s="24"/>
      <c r="F165" s="30">
        <f>SUM(Tabelle13256[[#This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6"/>
      <c r="C166" s="51">
        <f>SUM(Tabelle13256[[#This Row],[OK]:[NOK]])</f>
        <v>0</v>
      </c>
      <c r="D166" s="22"/>
      <c r="E166" s="24"/>
      <c r="F166" s="30">
        <f>SUM(Tabelle13256[[#This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6"/>
      <c r="C167" s="51">
        <f>SUM(Tabelle13256[[#This Row],[OK]:[NOK]])</f>
        <v>0</v>
      </c>
      <c r="D167" s="22"/>
      <c r="E167" s="24"/>
      <c r="F167" s="30">
        <f>SUM(Tabelle13256[[#This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6"/>
      <c r="C168" s="51">
        <f>SUM(Tabelle13256[[#This Row],[OK]:[NOK]])</f>
        <v>0</v>
      </c>
      <c r="D168" s="22"/>
      <c r="E168" s="24"/>
      <c r="F168" s="30">
        <f>SUM(Tabelle13256[[#This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6"/>
      <c r="C169" s="51">
        <f>SUM(Tabelle13256[[#This Row],[OK]:[NOK]])</f>
        <v>0</v>
      </c>
      <c r="D169" s="22"/>
      <c r="E169" s="24"/>
      <c r="F169" s="30">
        <f>SUM(Tabelle13256[[#This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6"/>
      <c r="C170" s="51">
        <f>SUM(Tabelle13256[[#This Row],[OK]:[NOK]])</f>
        <v>0</v>
      </c>
      <c r="D170" s="22"/>
      <c r="E170" s="24"/>
      <c r="F170" s="30">
        <f>SUM(Tabelle13256[[#This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6"/>
      <c r="C171" s="51">
        <f>SUM(Tabelle13256[[#This Row],[OK]:[NOK]])</f>
        <v>0</v>
      </c>
      <c r="D171" s="22"/>
      <c r="E171" s="24"/>
      <c r="F171" s="30">
        <f>SUM(Tabelle13256[[#This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6"/>
      <c r="C172" s="51">
        <f>SUM(Tabelle13256[[#This Row],[OK]:[NOK]])</f>
        <v>0</v>
      </c>
      <c r="D172" s="22"/>
      <c r="E172" s="24"/>
      <c r="F172" s="30">
        <f>SUM(Tabelle13256[[#This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6"/>
      <c r="C173" s="51">
        <f>SUM(Tabelle13256[[#This Row],[OK]:[NOK]])</f>
        <v>0</v>
      </c>
      <c r="D173" s="22"/>
      <c r="E173" s="24"/>
      <c r="F173" s="30">
        <f>SUM(Tabelle13256[[#This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6"/>
      <c r="C174" s="51">
        <f>SUM(Tabelle13256[[#This Row],[OK]:[NOK]])</f>
        <v>0</v>
      </c>
      <c r="D174" s="22"/>
      <c r="E174" s="24"/>
      <c r="F174" s="30">
        <f>SUM(Tabelle13256[[#This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6"/>
      <c r="C175" s="51">
        <f>SUM(Tabelle13256[[#This Row],[OK]:[NOK]])</f>
        <v>0</v>
      </c>
      <c r="D175" s="22"/>
      <c r="E175" s="24"/>
      <c r="F175" s="30">
        <f>SUM(Tabelle13256[[#This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6"/>
      <c r="C176" s="51">
        <f>SUM(Tabelle13256[[#This Row],[OK]:[NOK]])</f>
        <v>0</v>
      </c>
      <c r="D176" s="22"/>
      <c r="E176" s="24"/>
      <c r="F176" s="30">
        <f>SUM(Tabelle13256[[#This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6"/>
      <c r="C177" s="51">
        <f>SUM(Tabelle13256[[#This Row],[OK]:[NOK]])</f>
        <v>0</v>
      </c>
      <c r="D177" s="22"/>
      <c r="E177" s="24"/>
      <c r="F177" s="30">
        <f>SUM(Tabelle13256[[#This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6"/>
      <c r="C178" s="51">
        <f>SUM(Tabelle13256[[#This Row],[OK]:[NOK]])</f>
        <v>0</v>
      </c>
      <c r="D178" s="22"/>
      <c r="E178" s="24"/>
      <c r="F178" s="30">
        <f>SUM(Tabelle13256[[#This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6"/>
      <c r="C179" s="51">
        <f>SUM(Tabelle13256[[#This Row],[OK]:[NOK]])</f>
        <v>0</v>
      </c>
      <c r="D179" s="22"/>
      <c r="E179" s="24"/>
      <c r="F179" s="30">
        <f>SUM(Tabelle13256[[#This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6"/>
      <c r="C180" s="51">
        <f>SUM(Tabelle13256[[#This Row],[OK]:[NOK]])</f>
        <v>0</v>
      </c>
      <c r="D180" s="22"/>
      <c r="E180" s="24"/>
      <c r="F180" s="30">
        <f>SUM(Tabelle13256[[#This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6"/>
      <c r="C181" s="51">
        <f>SUM(Tabelle13256[[#This Row],[OK]:[NOK]])</f>
        <v>0</v>
      </c>
      <c r="D181" s="22"/>
      <c r="E181" s="24"/>
      <c r="F181" s="30">
        <f>SUM(Tabelle13256[[#This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6"/>
      <c r="C182" s="51">
        <f>SUM(Tabelle13256[[#This Row],[OK]:[NOK]])</f>
        <v>0</v>
      </c>
      <c r="D182" s="22"/>
      <c r="E182" s="24"/>
      <c r="F182" s="30">
        <f>SUM(Tabelle13256[[#This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6"/>
      <c r="C183" s="51">
        <f>SUM(Tabelle13256[[#This Row],[OK]:[NOK]])</f>
        <v>0</v>
      </c>
      <c r="D183" s="22"/>
      <c r="E183" s="24"/>
      <c r="F183" s="30">
        <f>SUM(Tabelle13256[[#This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6"/>
      <c r="C184" s="51">
        <f>SUM(Tabelle13256[[#This Row],[OK]:[NOK]])</f>
        <v>0</v>
      </c>
      <c r="D184" s="22"/>
      <c r="E184" s="24"/>
      <c r="F184" s="30">
        <f>SUM(Tabelle13256[[#This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6"/>
      <c r="C185" s="51">
        <f>SUM(Tabelle13256[[#This Row],[OK]:[NOK]])</f>
        <v>0</v>
      </c>
      <c r="D185" s="22"/>
      <c r="E185" s="24"/>
      <c r="F185" s="30">
        <f>SUM(Tabelle13256[[#This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6"/>
      <c r="C186" s="51">
        <f>SUM(Tabelle13256[[#This Row],[OK]:[NOK]])</f>
        <v>0</v>
      </c>
      <c r="D186" s="22"/>
      <c r="E186" s="24"/>
      <c r="F186" s="30">
        <f>SUM(Tabelle13256[[#This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6"/>
      <c r="C187" s="51">
        <f>SUM(Tabelle13256[[#This Row],[OK]:[NOK]])</f>
        <v>0</v>
      </c>
      <c r="D187" s="22"/>
      <c r="E187" s="24"/>
      <c r="F187" s="30">
        <f>SUM(Tabelle13256[[#This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6"/>
      <c r="C188" s="51">
        <f>SUM(Tabelle13256[[#This Row],[OK]:[NOK]])</f>
        <v>0</v>
      </c>
      <c r="D188" s="22"/>
      <c r="E188" s="24"/>
      <c r="F188" s="30">
        <f>SUM(Tabelle13256[[#This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6"/>
      <c r="C189" s="51">
        <f>SUM(Tabelle13256[[#This Row],[OK]:[NOK]])</f>
        <v>0</v>
      </c>
      <c r="D189" s="22"/>
      <c r="E189" s="24"/>
      <c r="F189" s="30">
        <f>SUM(Tabelle13256[[#This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6"/>
      <c r="C190" s="51">
        <f>SUM(Tabelle13256[[#This Row],[OK]:[NOK]])</f>
        <v>0</v>
      </c>
      <c r="D190" s="22"/>
      <c r="E190" s="24"/>
      <c r="F190" s="30">
        <f>SUM(Tabelle13256[[#This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6"/>
      <c r="C191" s="51">
        <f>SUM(Tabelle13256[[#This Row],[OK]:[NOK]])</f>
        <v>0</v>
      </c>
      <c r="D191" s="22"/>
      <c r="E191" s="24"/>
      <c r="F191" s="30">
        <f>SUM(Tabelle13256[[#This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6"/>
      <c r="C192" s="51">
        <f>SUM(Tabelle13256[[#This Row],[OK]:[NOK]])</f>
        <v>0</v>
      </c>
      <c r="D192" s="22"/>
      <c r="E192" s="24"/>
      <c r="F192" s="30">
        <f>SUM(Tabelle13256[[#This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6"/>
      <c r="C193" s="51">
        <f>SUM(Tabelle13256[[#This Row],[OK]:[NOK]])</f>
        <v>0</v>
      </c>
      <c r="D193" s="22"/>
      <c r="E193" s="24"/>
      <c r="F193" s="30">
        <f>SUM(Tabelle13256[[#This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6"/>
      <c r="C194" s="51">
        <f>SUM(Tabelle13256[[#This Row],[OK]:[NOK]])</f>
        <v>0</v>
      </c>
      <c r="D194" s="22"/>
      <c r="E194" s="24"/>
      <c r="F194" s="30">
        <f>SUM(Tabelle13256[[#This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6"/>
      <c r="C195" s="51">
        <f>SUM(Tabelle13256[[#This Row],[OK]:[NOK]])</f>
        <v>0</v>
      </c>
      <c r="D195" s="22"/>
      <c r="E195" s="24"/>
      <c r="F195" s="30">
        <f>SUM(Tabelle13256[[#This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6"/>
      <c r="C196" s="51">
        <f>SUM(Tabelle13256[[#This Row],[OK]:[NOK]])</f>
        <v>0</v>
      </c>
      <c r="D196" s="22"/>
      <c r="E196" s="24"/>
      <c r="F196" s="30">
        <f>SUM(Tabelle13256[[#This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6"/>
      <c r="C197" s="51">
        <f>SUM(Tabelle13256[[#This Row],[OK]:[NOK]])</f>
        <v>0</v>
      </c>
      <c r="D197" s="22"/>
      <c r="E197" s="24"/>
      <c r="F197" s="30">
        <f>SUM(Tabelle13256[[#This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6"/>
      <c r="C198" s="51">
        <f>SUM(Tabelle13256[[#This Row],[OK]:[NOK]])</f>
        <v>0</v>
      </c>
      <c r="D198" s="22"/>
      <c r="E198" s="24"/>
      <c r="F198" s="30">
        <f>SUM(Tabelle13256[[#This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6"/>
      <c r="C199" s="51">
        <f>SUM(Tabelle13256[[#This Row],[OK]:[NOK]])</f>
        <v>0</v>
      </c>
      <c r="D199" s="22"/>
      <c r="E199" s="24"/>
      <c r="F199" s="30">
        <f>SUM(Tabelle13256[[#This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6"/>
      <c r="C200" s="51">
        <f>SUM(Tabelle13256[[#This Row],[OK]:[NOK]])</f>
        <v>0</v>
      </c>
      <c r="D200" s="22"/>
      <c r="E200" s="24"/>
      <c r="F200" s="30">
        <f>SUM(Tabelle13256[[#This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6"/>
      <c r="C201" s="51">
        <f>SUM(Tabelle13256[[#This Row],[OK]:[NOK]])</f>
        <v>0</v>
      </c>
      <c r="D201" s="22"/>
      <c r="E201" s="24"/>
      <c r="F201" s="30">
        <f>SUM(Tabelle13256[[#This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6"/>
      <c r="C202" s="51">
        <f>SUM(Tabelle13256[[#This Row],[OK]:[NOK]])</f>
        <v>0</v>
      </c>
      <c r="D202" s="22"/>
      <c r="E202" s="24"/>
      <c r="F202" s="30">
        <f>SUM(Tabelle13256[[#This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6"/>
      <c r="C203" s="51">
        <f>SUM(Tabelle13256[[#This Row],[OK]:[NOK]])</f>
        <v>0</v>
      </c>
      <c r="D203" s="22"/>
      <c r="E203" s="24"/>
      <c r="F203" s="30">
        <f>SUM(Tabelle13256[[#This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6"/>
      <c r="C204" s="51">
        <f>SUM(Tabelle13256[[#This Row],[OK]:[NOK]])</f>
        <v>0</v>
      </c>
      <c r="D204" s="22"/>
      <c r="E204" s="24"/>
      <c r="F204" s="30">
        <f>SUM(Tabelle13256[[#This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6"/>
      <c r="C205" s="51">
        <f>SUM(Tabelle13256[[#This Row],[OK]:[NOK]])</f>
        <v>0</v>
      </c>
      <c r="D205" s="22"/>
      <c r="E205" s="24"/>
      <c r="F205" s="30">
        <f>SUM(Tabelle13256[[#This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6"/>
      <c r="C206" s="51">
        <f>SUM(Tabelle13256[[#This Row],[OK]:[NOK]])</f>
        <v>0</v>
      </c>
      <c r="D206" s="22"/>
      <c r="E206" s="24"/>
      <c r="F206" s="30">
        <f>SUM(Tabelle13256[[#This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6"/>
      <c r="C207" s="51">
        <f>SUM(Tabelle13256[[#This Row],[OK]:[NOK]])</f>
        <v>0</v>
      </c>
      <c r="D207" s="22"/>
      <c r="E207" s="24"/>
      <c r="F207" s="30">
        <f>SUM(Tabelle13256[[#This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6"/>
      <c r="C208" s="51">
        <f>SUM(Tabelle13256[[#This Row],[OK]:[NOK]])</f>
        <v>0</v>
      </c>
      <c r="D208" s="22"/>
      <c r="E208" s="24"/>
      <c r="F208" s="30">
        <f>SUM(Tabelle13256[[#This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8" s="18" customFormat="1" ht="15.95" customHeight="1">
      <c r="A209" s="33"/>
      <c r="B209" s="6"/>
      <c r="C209" s="51">
        <f>SUM(Tabelle13256[[#This Row],[OK]:[NOK]])</f>
        <v>0</v>
      </c>
      <c r="D209" s="22"/>
      <c r="E209" s="24"/>
      <c r="F209" s="30">
        <f>SUM(Tabelle13256[[#This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8" s="18" customFormat="1" ht="15.95" customHeight="1">
      <c r="A210" s="33"/>
      <c r="B210" s="6"/>
      <c r="C210" s="51">
        <f>SUM(Tabelle13256[[#This Row],[OK]:[NOK]])</f>
        <v>0</v>
      </c>
      <c r="D210" s="22"/>
      <c r="E210" s="24"/>
      <c r="F210" s="30">
        <f>SUM(Tabelle13256[[#This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8" s="18" customFormat="1" ht="15.95" customHeight="1">
      <c r="A211" s="33"/>
      <c r="B211" s="6"/>
      <c r="C211" s="51">
        <f>SUM(Tabelle13256[[#This Row],[OK]:[NOK]])</f>
        <v>0</v>
      </c>
      <c r="D211" s="22"/>
      <c r="E211" s="24"/>
      <c r="F211" s="30">
        <f>SUM(Tabelle13256[[#This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8" s="18" customFormat="1" ht="15.95" customHeight="1">
      <c r="A212" s="33"/>
      <c r="B212" s="6"/>
      <c r="C212" s="51">
        <f>SUM(Tabelle13256[[#This Row],[OK]:[NOK]])</f>
        <v>0</v>
      </c>
      <c r="D212" s="22"/>
      <c r="E212" s="24"/>
      <c r="F212" s="30">
        <f>SUM(Tabelle13256[[#This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8" s="18" customFormat="1" ht="15.95" customHeight="1">
      <c r="A213" s="33"/>
      <c r="B213" s="6"/>
      <c r="C213" s="51">
        <f>SUM(Tabelle13256[[#This Row],[OK]:[NOK]])</f>
        <v>0</v>
      </c>
      <c r="D213" s="22"/>
      <c r="E213" s="24"/>
      <c r="F213" s="30">
        <f>SUM(Tabelle13256[[#This Row],[1]:[7]])</f>
        <v>0</v>
      </c>
      <c r="G213" s="15"/>
      <c r="H213" s="15"/>
      <c r="I213" s="24"/>
      <c r="J213" s="15"/>
      <c r="K213" s="15"/>
      <c r="L213" s="15"/>
      <c r="M213" s="15"/>
      <c r="N213" s="15"/>
      <c r="O213" s="15"/>
      <c r="P213" s="15"/>
      <c r="Q213" s="24"/>
    </row>
    <row r="214" spans="1:18" s="18" customFormat="1" ht="15.95" customHeight="1">
      <c r="A214" s="33"/>
      <c r="B214" s="6"/>
      <c r="C214" s="51">
        <f>SUM(Tabelle13256[[#This Row],[OK]:[NOK]])</f>
        <v>0</v>
      </c>
      <c r="D214" s="22"/>
      <c r="E214" s="24"/>
      <c r="F214" s="30">
        <f>SUM(Tabelle13256[[#This Row],[1]:[7]])</f>
        <v>0</v>
      </c>
      <c r="G214" s="15"/>
      <c r="H214" s="15"/>
      <c r="I214" s="24"/>
      <c r="J214" s="15"/>
      <c r="K214" s="15"/>
      <c r="L214" s="15"/>
      <c r="M214" s="15"/>
      <c r="N214" s="15"/>
      <c r="O214" s="15"/>
      <c r="P214" s="15"/>
      <c r="Q214" s="24"/>
    </row>
    <row r="215" spans="1:18" s="18" customFormat="1" ht="15.95" customHeight="1">
      <c r="A215" s="33"/>
      <c r="B215" s="6"/>
      <c r="C215" s="51">
        <f>SUM(Tabelle13256[[#This Row],[OK]:[NOK]])</f>
        <v>0</v>
      </c>
      <c r="D215" s="22"/>
      <c r="E215" s="24"/>
      <c r="F215" s="30">
        <f>SUM(Tabelle13256[[#This Row],[1]:[7]])</f>
        <v>0</v>
      </c>
      <c r="G215" s="15"/>
      <c r="H215" s="15"/>
      <c r="I215" s="24"/>
      <c r="J215" s="15"/>
      <c r="K215" s="15"/>
      <c r="L215" s="15"/>
      <c r="M215" s="15"/>
      <c r="N215" s="15"/>
      <c r="O215" s="15"/>
      <c r="P215" s="15"/>
      <c r="Q215" s="24"/>
    </row>
    <row r="216" spans="1:18" ht="15.95" customHeight="1">
      <c r="A216" s="17"/>
      <c r="B216" s="16"/>
      <c r="C216" s="51">
        <f>SUM(Tabelle13256[[#This Row],[OK]:[NOK]])</f>
        <v>0</v>
      </c>
      <c r="D216" s="20"/>
      <c r="E216" s="20"/>
      <c r="F216" s="30">
        <f>SUM(Tabelle13256[[#This Row],[1]:[7]])</f>
        <v>0</v>
      </c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24"/>
    </row>
    <row r="217" spans="1:18" ht="15.95" customHeight="1" thickBot="1">
      <c r="A217" s="9"/>
      <c r="B217" s="9"/>
      <c r="C217" s="10">
        <f>SUM(C9:C216)</f>
        <v>8160</v>
      </c>
      <c r="D217" s="11">
        <f>SUM(D9:D216)</f>
        <v>8120</v>
      </c>
      <c r="E217" s="11"/>
      <c r="F217" s="10">
        <f>SUM(F9:F216)</f>
        <v>40</v>
      </c>
      <c r="G217" s="12">
        <f>SUM(G9:G216)</f>
        <v>1</v>
      </c>
      <c r="H217" s="12">
        <f>SUM(H9:H216)</f>
        <v>17</v>
      </c>
      <c r="I217" s="12"/>
      <c r="J217" s="13">
        <f>SUM(J9:J216)</f>
        <v>0</v>
      </c>
      <c r="K217" s="13">
        <f>SUM(K9:K216)</f>
        <v>1</v>
      </c>
      <c r="L217" s="13">
        <f>SUM(L9:L216)</f>
        <v>5</v>
      </c>
      <c r="M217" s="13">
        <f>SUM(M9:M216)</f>
        <v>12</v>
      </c>
      <c r="N217" s="13">
        <f>SUM(N9:N216)</f>
        <v>0</v>
      </c>
      <c r="O217" s="13"/>
      <c r="P217" s="13"/>
      <c r="Q217" s="53"/>
    </row>
    <row r="218" spans="1:18" ht="15" thickTop="1">
      <c r="A218" s="3"/>
      <c r="B218" s="3"/>
      <c r="C218" s="1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5" thickBot="1">
      <c r="A219" s="2" t="s">
        <v>17</v>
      </c>
      <c r="B219" s="2"/>
      <c r="C219" s="14"/>
      <c r="D219" s="3"/>
      <c r="E219" s="3"/>
      <c r="F219" s="3"/>
      <c r="G219" s="3"/>
      <c r="H219" s="3"/>
      <c r="I219" s="3"/>
      <c r="J219" s="3"/>
      <c r="K219" s="14"/>
      <c r="L219" s="3"/>
      <c r="M219" s="3"/>
      <c r="N219" s="3"/>
      <c r="O219" s="3"/>
      <c r="P219" s="3"/>
      <c r="Q219" s="3"/>
      <c r="R219" s="3"/>
    </row>
    <row r="220" spans="1:18">
      <c r="A220" s="35" t="s">
        <v>22</v>
      </c>
      <c r="B220" s="36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47"/>
    </row>
    <row r="221" spans="1:18">
      <c r="A221" s="38" t="s">
        <v>26</v>
      </c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48"/>
    </row>
    <row r="222" spans="1:18" ht="15" thickBot="1">
      <c r="A222" s="40" t="s">
        <v>27</v>
      </c>
      <c r="B222" s="41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3"/>
    </row>
  </sheetData>
  <mergeCells count="4">
    <mergeCell ref="A2:R2"/>
    <mergeCell ref="G6:R6"/>
    <mergeCell ref="G7:H7"/>
    <mergeCell ref="J7:Q7"/>
  </mergeCells>
  <conditionalFormatting sqref="J3 A3:C4 K4:K5 A217:B217">
    <cfRule type="expression" dxfId="11" priority="1" stopIfTrue="1">
      <formula>EXACT(#REF!,"HDR")</formula>
    </cfRule>
    <cfRule type="expression" dxfId="10" priority="2" stopIfTrue="1">
      <formula>EXACT(#REF!,"TTL")</formula>
    </cfRule>
    <cfRule type="expression" dxfId="9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B3EA-E67F-4447-9C75-B221ABFB4E05}">
  <dimension ref="A1:S233"/>
  <sheetViews>
    <sheetView topLeftCell="A26" zoomScale="118" zoomScaleNormal="118" workbookViewId="0">
      <selection activeCell="X3" sqref="X3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">
      <c r="A9" s="16">
        <v>45328</v>
      </c>
      <c r="B9" s="58">
        <v>6248</v>
      </c>
      <c r="C9" s="45">
        <f>SUM(Tabelle132567[[#This Row],[NOK]]+Tabelle132567[[#This Row],[OK]])</f>
        <v>241</v>
      </c>
      <c r="D9" s="20">
        <v>240</v>
      </c>
      <c r="E9" s="58"/>
      <c r="F9" s="30">
        <f>SUM(Tabelle132567[[#This Row],[1]:[7]])</f>
        <v>1</v>
      </c>
      <c r="G9" s="62"/>
      <c r="H9" s="62"/>
      <c r="I9" s="31"/>
      <c r="J9" s="63"/>
      <c r="K9" s="15">
        <v>1</v>
      </c>
      <c r="L9" s="15"/>
      <c r="M9" s="15"/>
      <c r="N9" s="15"/>
      <c r="O9" s="15"/>
      <c r="P9" s="15"/>
      <c r="Q9" s="31"/>
    </row>
    <row r="10" spans="1:19" ht="15">
      <c r="A10" s="16"/>
      <c r="B10" s="58">
        <v>6221</v>
      </c>
      <c r="C10" s="45">
        <f>SUM(Tabelle132567[[#This Row],[NOK]]+Tabelle132567[[#This Row],[OK]])</f>
        <v>144</v>
      </c>
      <c r="D10" s="20">
        <v>144</v>
      </c>
      <c r="E10" s="58"/>
      <c r="F10" s="30">
        <f>SUM(Tabelle132567[[#This Row],[1]:[7]])</f>
        <v>0</v>
      </c>
      <c r="G10" s="62"/>
      <c r="H10" s="62"/>
      <c r="I10" s="31"/>
      <c r="J10" s="63"/>
      <c r="K10" s="15"/>
      <c r="L10" s="15"/>
      <c r="M10" s="15"/>
      <c r="N10" s="15"/>
      <c r="O10" s="15"/>
      <c r="P10" s="15"/>
      <c r="Q10" s="31"/>
    </row>
    <row r="11" spans="1:19" ht="15">
      <c r="A11" s="16">
        <v>45329</v>
      </c>
      <c r="B11" s="58">
        <v>6251</v>
      </c>
      <c r="C11" s="45">
        <f>SUM(Tabelle132567[[#This Row],[NOK]]+Tabelle132567[[#This Row],[OK]])</f>
        <v>360</v>
      </c>
      <c r="D11" s="20">
        <v>360</v>
      </c>
      <c r="E11" s="58"/>
      <c r="F11" s="30">
        <f>SUM(Tabelle132567[[#This Row],[1]:[7]])</f>
        <v>0</v>
      </c>
      <c r="G11" s="62"/>
      <c r="H11" s="62"/>
      <c r="I11" s="31"/>
      <c r="J11" s="63"/>
      <c r="K11" s="15"/>
      <c r="L11" s="15"/>
      <c r="M11" s="15"/>
      <c r="N11" s="15"/>
      <c r="O11" s="15"/>
      <c r="P11" s="15"/>
      <c r="Q11" s="31"/>
    </row>
    <row r="12" spans="1:19" ht="15.95" customHeight="1">
      <c r="A12" s="49">
        <v>45330</v>
      </c>
      <c r="B12" s="31">
        <v>6780</v>
      </c>
      <c r="C12" s="45">
        <f>SUM(Tabelle132567[[#This Row],[NOK]]+Tabelle132567[[#This Row],[OK]])</f>
        <v>219</v>
      </c>
      <c r="D12" s="25">
        <v>216</v>
      </c>
      <c r="E12" s="26"/>
      <c r="F12" s="30">
        <f>SUM(Tabelle132567[[#This Row],[1]:[7]])</f>
        <v>3</v>
      </c>
      <c r="G12" s="28"/>
      <c r="H12" s="29"/>
      <c r="I12" s="27"/>
      <c r="J12" s="28"/>
      <c r="K12" s="28">
        <v>1</v>
      </c>
      <c r="L12" s="28">
        <v>2</v>
      </c>
      <c r="M12" s="28"/>
      <c r="N12" s="28"/>
      <c r="O12" s="28"/>
      <c r="P12" s="28"/>
      <c r="Q12" s="52"/>
    </row>
    <row r="13" spans="1:19" ht="15.95" customHeight="1">
      <c r="A13" s="49"/>
      <c r="B13" s="31">
        <v>6261</v>
      </c>
      <c r="C13" s="45">
        <f>SUM(Tabelle132567[[#This Row],[NOK]]+Tabelle132567[[#This Row],[OK]])</f>
        <v>93</v>
      </c>
      <c r="D13" s="25">
        <v>80</v>
      </c>
      <c r="E13" s="31"/>
      <c r="F13" s="30">
        <f>SUM(Tabelle132567[[#This Row],[1]:[7]])</f>
        <v>13</v>
      </c>
      <c r="G13" s="15">
        <v>10</v>
      </c>
      <c r="H13" s="32"/>
      <c r="I13" s="15"/>
      <c r="J13" s="15"/>
      <c r="K13" s="15">
        <v>3</v>
      </c>
      <c r="L13" s="15"/>
      <c r="M13" s="15"/>
      <c r="N13" s="15"/>
      <c r="O13" s="15"/>
      <c r="P13" s="15"/>
      <c r="Q13" s="24"/>
    </row>
    <row r="14" spans="1:19" ht="15.95" customHeight="1">
      <c r="A14" s="49"/>
      <c r="B14" s="31">
        <v>6257</v>
      </c>
      <c r="C14" s="45">
        <f>SUM(Tabelle132567[[#This Row],[NOK]]+Tabelle132567[[#This Row],[OK]])</f>
        <v>120</v>
      </c>
      <c r="D14" s="25">
        <v>120</v>
      </c>
      <c r="E14" s="31"/>
      <c r="F14" s="30">
        <f>SUM(Tabelle132567[[#This Row],[1]:[7]])</f>
        <v>0</v>
      </c>
      <c r="G14" s="15"/>
      <c r="H14" s="32"/>
      <c r="I14" s="15"/>
      <c r="J14" s="15"/>
      <c r="K14" s="15"/>
      <c r="L14" s="15"/>
      <c r="M14" s="15"/>
      <c r="N14" s="15"/>
      <c r="O14" s="15"/>
      <c r="P14" s="15"/>
      <c r="Q14" s="24"/>
    </row>
    <row r="15" spans="1:19" ht="15.95" customHeight="1">
      <c r="A15" s="49"/>
      <c r="B15" s="31">
        <v>6986</v>
      </c>
      <c r="C15" s="45">
        <f>SUM(Tabelle132567[[#This Row],[NOK]]+Tabelle132567[[#This Row],[OK]])</f>
        <v>276</v>
      </c>
      <c r="D15" s="25">
        <v>270</v>
      </c>
      <c r="E15" s="31"/>
      <c r="F15" s="30">
        <f>SUM(Tabelle132567[[#This Row],[1]:[7]])</f>
        <v>6</v>
      </c>
      <c r="G15" s="15"/>
      <c r="H15" s="32"/>
      <c r="I15" s="15"/>
      <c r="J15" s="15"/>
      <c r="K15" s="15"/>
      <c r="L15" s="15">
        <v>6</v>
      </c>
      <c r="M15" s="15"/>
      <c r="N15" s="15"/>
      <c r="O15" s="15"/>
      <c r="P15" s="15"/>
      <c r="Q15" s="24"/>
    </row>
    <row r="16" spans="1:19" ht="15.95" customHeight="1">
      <c r="A16" s="16"/>
      <c r="B16" s="31">
        <v>6252</v>
      </c>
      <c r="C16" s="45">
        <f>SUM(Tabelle132567[[#This Row],[NOK]]+Tabelle132567[[#This Row],[OK]])</f>
        <v>97</v>
      </c>
      <c r="D16" s="25">
        <v>96</v>
      </c>
      <c r="E16" s="31"/>
      <c r="F16" s="30">
        <f>SUM(Tabelle132567[[#This Row],[1]:[7]])</f>
        <v>1</v>
      </c>
      <c r="G16" s="15"/>
      <c r="H16" s="15"/>
      <c r="I16" s="15"/>
      <c r="J16" s="15"/>
      <c r="K16" s="15"/>
      <c r="L16" s="15">
        <v>1</v>
      </c>
      <c r="M16" s="15"/>
      <c r="N16" s="15"/>
      <c r="O16" s="15"/>
      <c r="P16" s="15"/>
      <c r="Q16" s="24"/>
    </row>
    <row r="17" spans="1:17" ht="15.95" customHeight="1">
      <c r="A17" s="16"/>
      <c r="B17" s="31">
        <v>6768</v>
      </c>
      <c r="C17" s="45">
        <f>SUM(Tabelle132567[[#This Row],[NOK]]+Tabelle132567[[#This Row],[OK]])</f>
        <v>335</v>
      </c>
      <c r="D17" s="25">
        <v>330</v>
      </c>
      <c r="E17" s="31"/>
      <c r="F17" s="30">
        <f>SUM(Tabelle132567[[#This Row],[1]:[7]])</f>
        <v>5</v>
      </c>
      <c r="G17" s="15">
        <v>2</v>
      </c>
      <c r="H17" s="15">
        <v>1</v>
      </c>
      <c r="I17" s="15"/>
      <c r="J17" s="15"/>
      <c r="K17" s="15"/>
      <c r="L17" s="15"/>
      <c r="M17" s="15">
        <v>2</v>
      </c>
      <c r="N17" s="15"/>
      <c r="O17" s="15"/>
      <c r="P17" s="15"/>
      <c r="Q17" s="24"/>
    </row>
    <row r="18" spans="1:17" ht="15.95" customHeight="1">
      <c r="A18" s="16"/>
      <c r="B18" s="31">
        <v>6237</v>
      </c>
      <c r="C18" s="45">
        <f>SUM(Tabelle132567[[#This Row],[NOK]]+Tabelle132567[[#This Row],[OK]])</f>
        <v>30</v>
      </c>
      <c r="D18" s="25">
        <v>30</v>
      </c>
      <c r="E18" s="31"/>
      <c r="F18" s="30">
        <f>SUM(Tabelle132567[[#This Row],[1]:[7]])</f>
        <v>0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4"/>
    </row>
    <row r="19" spans="1:17" ht="15.95" customHeight="1">
      <c r="A19" s="49">
        <v>45335</v>
      </c>
      <c r="B19" s="31">
        <v>6279</v>
      </c>
      <c r="C19" s="45">
        <f>SUM(Tabelle132567[[#This Row],[NOK]]+Tabelle132567[[#This Row],[OK]])</f>
        <v>60</v>
      </c>
      <c r="D19" s="25">
        <v>60</v>
      </c>
      <c r="E19" s="31"/>
      <c r="F19" s="30">
        <f>SUM(Tabelle132567[[#This Row],[1]:[7]])</f>
        <v>0</v>
      </c>
      <c r="G19" s="54"/>
      <c r="H19" s="15"/>
      <c r="I19" s="15"/>
      <c r="J19" s="15"/>
      <c r="K19" s="15"/>
      <c r="L19" s="15"/>
      <c r="M19" s="15"/>
      <c r="N19" s="15"/>
      <c r="O19" s="15"/>
      <c r="P19" s="15"/>
      <c r="Q19" s="24"/>
    </row>
    <row r="20" spans="1:17" ht="15.95" customHeight="1">
      <c r="A20" s="49"/>
      <c r="B20" s="31">
        <v>6261</v>
      </c>
      <c r="C20" s="45">
        <f>SUM(Tabelle132567[[#This Row],[NOK]]+Tabelle132567[[#This Row],[OK]])</f>
        <v>43</v>
      </c>
      <c r="D20" s="25">
        <v>40</v>
      </c>
      <c r="E20" s="31"/>
      <c r="F20" s="30">
        <f>SUM(Tabelle132567[[#This Row],[1]:[7]])</f>
        <v>3</v>
      </c>
      <c r="G20" s="15">
        <v>3</v>
      </c>
      <c r="H20" s="32"/>
      <c r="I20" s="15"/>
      <c r="J20" s="15"/>
      <c r="K20" s="15"/>
      <c r="L20" s="15"/>
      <c r="M20" s="15"/>
      <c r="N20" s="15"/>
      <c r="O20" s="15"/>
      <c r="P20" s="15"/>
      <c r="Q20" s="24"/>
    </row>
    <row r="21" spans="1:17" ht="15.95" customHeight="1">
      <c r="A21" s="49"/>
      <c r="B21" s="31">
        <v>6260</v>
      </c>
      <c r="C21" s="45">
        <f>SUM(Tabelle132567[[#This Row],[NOK]]+Tabelle132567[[#This Row],[OK]])</f>
        <v>60</v>
      </c>
      <c r="D21" s="22">
        <v>60</v>
      </c>
      <c r="E21" s="24"/>
      <c r="F21" s="30">
        <f>SUM(Tabelle132567[[#This Row],[1]:[7]])</f>
        <v>0</v>
      </c>
      <c r="G21" s="15"/>
      <c r="H21" s="15"/>
      <c r="I21" s="24"/>
      <c r="J21" s="15"/>
      <c r="K21" s="15"/>
      <c r="L21" s="15"/>
      <c r="M21" s="15"/>
      <c r="N21" s="15"/>
      <c r="O21" s="15"/>
      <c r="P21" s="15"/>
      <c r="Q21" s="24"/>
    </row>
    <row r="22" spans="1:17" ht="15.95" customHeight="1">
      <c r="A22" s="49"/>
      <c r="B22" s="31">
        <v>6221</v>
      </c>
      <c r="C22" s="45">
        <f>SUM(Tabelle132567[[#This Row],[NOK]]+Tabelle132567[[#This Row],[OK]])</f>
        <v>62</v>
      </c>
      <c r="D22" s="25">
        <v>60</v>
      </c>
      <c r="E22" s="31"/>
      <c r="F22" s="30">
        <f>SUM(Tabelle132567[[#This Row],[1]:[7]])</f>
        <v>2</v>
      </c>
      <c r="G22" s="15"/>
      <c r="H22" s="32"/>
      <c r="I22" s="15"/>
      <c r="J22" s="15"/>
      <c r="K22" s="15"/>
      <c r="L22" s="15">
        <v>1</v>
      </c>
      <c r="M22" s="15">
        <v>1</v>
      </c>
      <c r="N22" s="15"/>
      <c r="O22" s="15"/>
      <c r="P22" s="15"/>
      <c r="Q22" s="24"/>
    </row>
    <row r="23" spans="1:17" ht="15.95" customHeight="1">
      <c r="A23" s="49"/>
      <c r="B23" s="31">
        <v>6248</v>
      </c>
      <c r="C23" s="45">
        <f>SUM(Tabelle132567[[#This Row],[NOK]]+Tabelle132567[[#This Row],[OK]])</f>
        <v>180</v>
      </c>
      <c r="D23" s="25">
        <v>180</v>
      </c>
      <c r="E23" s="31"/>
      <c r="F23" s="30">
        <f>SUM(Tabelle132567[[#This Row],[1]:[7]])</f>
        <v>0</v>
      </c>
      <c r="G23" s="15"/>
      <c r="H23" s="32"/>
      <c r="I23" s="15"/>
      <c r="J23" s="15"/>
      <c r="K23" s="15"/>
      <c r="L23" s="15"/>
      <c r="M23" s="15"/>
      <c r="N23" s="15"/>
      <c r="O23" s="15"/>
      <c r="P23" s="15"/>
      <c r="Q23" s="24"/>
    </row>
    <row r="24" spans="1:17" ht="15.95" customHeight="1">
      <c r="A24" s="49"/>
      <c r="B24" s="31">
        <v>6237</v>
      </c>
      <c r="C24" s="45">
        <f>SUM(Tabelle132567[[#This Row],[NOK]]+Tabelle132567[[#This Row],[OK]])</f>
        <v>32</v>
      </c>
      <c r="D24" s="25">
        <v>30</v>
      </c>
      <c r="E24" s="31"/>
      <c r="F24" s="30">
        <f>SUM(Tabelle132567[[#This Row],[1]:[7]])</f>
        <v>2</v>
      </c>
      <c r="G24" s="15"/>
      <c r="H24" s="32"/>
      <c r="I24" s="15"/>
      <c r="J24" s="15"/>
      <c r="K24" s="15"/>
      <c r="L24" s="15"/>
      <c r="M24" s="15">
        <v>2</v>
      </c>
      <c r="N24" s="15"/>
      <c r="O24" s="15"/>
      <c r="P24" s="15"/>
      <c r="Q24" s="24"/>
    </row>
    <row r="25" spans="1:17" ht="15.95" customHeight="1">
      <c r="A25" s="49"/>
      <c r="B25" s="31">
        <v>6251</v>
      </c>
      <c r="C25" s="45">
        <f>SUM(Tabelle132567[[#This Row],[NOK]]+Tabelle132567[[#This Row],[OK]])</f>
        <v>361</v>
      </c>
      <c r="D25" s="25">
        <v>360</v>
      </c>
      <c r="E25" s="31"/>
      <c r="F25" s="30">
        <f>SUM(Tabelle132567[[#This Row],[1]:[7]])</f>
        <v>1</v>
      </c>
      <c r="G25" s="15">
        <v>1</v>
      </c>
      <c r="H25" s="32"/>
      <c r="I25" s="15"/>
      <c r="J25" s="15"/>
      <c r="K25" s="15"/>
      <c r="L25" s="15"/>
      <c r="M25" s="15"/>
      <c r="N25" s="15"/>
      <c r="O25" s="15"/>
      <c r="P25" s="15"/>
      <c r="Q25" s="24"/>
    </row>
    <row r="26" spans="1:17" ht="15.95" customHeight="1">
      <c r="A26" s="49">
        <v>45336</v>
      </c>
      <c r="B26" s="31">
        <v>6768</v>
      </c>
      <c r="C26" s="45">
        <f>SUM(Tabelle132567[[#This Row],[NOK]]+Tabelle132567[[#This Row],[OK]])</f>
        <v>392</v>
      </c>
      <c r="D26" s="22">
        <v>390</v>
      </c>
      <c r="E26" s="22"/>
      <c r="F26" s="30">
        <f>SUM(Tabelle132567[[#This Row],[1]:[7]])</f>
        <v>2</v>
      </c>
      <c r="G26" s="15"/>
      <c r="H26" s="32"/>
      <c r="I26" s="15"/>
      <c r="J26" s="15"/>
      <c r="K26" s="15"/>
      <c r="L26" s="15">
        <v>1</v>
      </c>
      <c r="M26" s="15">
        <v>1</v>
      </c>
      <c r="N26" s="15"/>
      <c r="O26" s="15"/>
      <c r="P26" s="15"/>
      <c r="Q26" s="24"/>
    </row>
    <row r="27" spans="1:17" ht="15.95" customHeight="1">
      <c r="A27" s="16"/>
      <c r="B27" s="31">
        <v>6221</v>
      </c>
      <c r="C27" s="45">
        <f>SUM(Tabelle132567[[#This Row],[NOK]]+Tabelle132567[[#This Row],[OK]])</f>
        <v>132</v>
      </c>
      <c r="D27" s="22">
        <v>132</v>
      </c>
      <c r="E27" s="22"/>
      <c r="F27" s="30">
        <f>SUM(Tabelle132567[[#This Row],[1]:[7]])</f>
        <v>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4"/>
    </row>
    <row r="28" spans="1:17" ht="15.95" customHeight="1">
      <c r="A28" s="49">
        <v>45337</v>
      </c>
      <c r="B28" s="31">
        <v>6986</v>
      </c>
      <c r="C28" s="45">
        <f>SUM(Tabelle132567[[#This Row],[NOK]]+Tabelle132567[[#This Row],[OK]])</f>
        <v>211</v>
      </c>
      <c r="D28" s="22">
        <v>210</v>
      </c>
      <c r="E28" s="22"/>
      <c r="F28" s="30">
        <f>SUM(Tabelle132567[[#This Row],[1]:[7]])</f>
        <v>1</v>
      </c>
      <c r="G28" s="15"/>
      <c r="H28" s="15"/>
      <c r="I28" s="23"/>
      <c r="J28" s="15"/>
      <c r="K28" s="15">
        <v>1</v>
      </c>
      <c r="L28" s="15"/>
      <c r="M28" s="15"/>
      <c r="N28" s="15"/>
      <c r="O28" s="15"/>
      <c r="P28" s="15"/>
      <c r="Q28" s="61"/>
    </row>
    <row r="29" spans="1:17" ht="15.95" customHeight="1">
      <c r="A29" s="16"/>
      <c r="B29" s="31">
        <v>6260</v>
      </c>
      <c r="C29" s="45">
        <f>SUM(Tabelle132567[[#This Row],[NOK]]+Tabelle132567[[#This Row],[OK]])</f>
        <v>31</v>
      </c>
      <c r="D29" s="22">
        <v>30</v>
      </c>
      <c r="E29" s="22"/>
      <c r="F29" s="30">
        <f>SUM(Tabelle132567[[#This Row],[1]:[7]])</f>
        <v>1</v>
      </c>
      <c r="G29" s="15"/>
      <c r="H29" s="15"/>
      <c r="I29" s="23"/>
      <c r="J29" s="15"/>
      <c r="K29" s="15"/>
      <c r="L29" s="15"/>
      <c r="M29" s="15">
        <v>1</v>
      </c>
      <c r="N29" s="15"/>
      <c r="O29" s="15"/>
      <c r="P29" s="15"/>
      <c r="Q29" s="31"/>
    </row>
    <row r="30" spans="1:17" ht="15.95" customHeight="1">
      <c r="A30" s="49"/>
      <c r="B30" s="50">
        <v>6257</v>
      </c>
      <c r="C30" s="45">
        <f>SUM(Tabelle132567[[#This Row],[NOK]]+Tabelle132567[[#This Row],[OK]])</f>
        <v>241</v>
      </c>
      <c r="D30" s="25">
        <v>240</v>
      </c>
      <c r="E30" s="31"/>
      <c r="F30" s="30">
        <f>SUM(Tabelle132567[[#This Row],[1]:[7]])</f>
        <v>1</v>
      </c>
      <c r="G30" s="32"/>
      <c r="H30" s="15"/>
      <c r="I30" s="15"/>
      <c r="J30" s="15"/>
      <c r="K30" s="15"/>
      <c r="L30" s="15"/>
      <c r="M30" s="15">
        <v>1</v>
      </c>
      <c r="N30" s="15"/>
      <c r="O30" s="15"/>
      <c r="P30" s="15"/>
      <c r="Q30" s="56"/>
    </row>
    <row r="31" spans="1:17" ht="15.95" customHeight="1">
      <c r="A31" s="49"/>
      <c r="B31" s="50">
        <v>6261</v>
      </c>
      <c r="C31" s="45">
        <f>SUM(Tabelle132567[[#This Row],[NOK]]+Tabelle132567[[#This Row],[OK]])</f>
        <v>42</v>
      </c>
      <c r="D31" s="22">
        <v>40</v>
      </c>
      <c r="E31" s="24"/>
      <c r="F31" s="30">
        <f>SUM(Tabelle132567[[#This Row],[1]:[7]])</f>
        <v>2</v>
      </c>
      <c r="G31" s="15">
        <v>2</v>
      </c>
      <c r="H31" s="15"/>
      <c r="I31" s="24"/>
      <c r="J31" s="54"/>
      <c r="K31" s="15"/>
      <c r="L31" s="15"/>
      <c r="M31" s="15"/>
      <c r="N31" s="15"/>
      <c r="O31" s="15"/>
      <c r="P31" s="15"/>
      <c r="Q31" s="24"/>
    </row>
    <row r="32" spans="1:17" ht="15.95" customHeight="1">
      <c r="A32" s="49"/>
      <c r="B32" s="31">
        <v>6252</v>
      </c>
      <c r="C32" s="45">
        <f>SUM(Tabelle132567[[#This Row],[NOK]]+Tabelle132567[[#This Row],[OK]])</f>
        <v>96</v>
      </c>
      <c r="D32" s="22">
        <v>96</v>
      </c>
      <c r="E32" s="24"/>
      <c r="F32" s="30">
        <f>SUM(Tabelle132567[[#This Row],[1]:[7]])</f>
        <v>0</v>
      </c>
      <c r="G32" s="15"/>
      <c r="H32" s="15"/>
      <c r="I32" s="24"/>
      <c r="J32" s="54"/>
      <c r="K32" s="15"/>
      <c r="L32" s="15"/>
      <c r="M32" s="15"/>
      <c r="N32" s="15"/>
      <c r="O32" s="15"/>
      <c r="P32" s="15"/>
      <c r="Q32" s="24"/>
    </row>
    <row r="33" spans="1:17" ht="15.95" customHeight="1">
      <c r="A33" s="49">
        <v>45342</v>
      </c>
      <c r="B33" s="31">
        <v>6260</v>
      </c>
      <c r="C33" s="45">
        <f>SUM(Tabelle132567[[#This Row],[NOK]]+Tabelle132567[[#This Row],[OK]])</f>
        <v>61</v>
      </c>
      <c r="D33" s="22">
        <v>60</v>
      </c>
      <c r="E33" s="24"/>
      <c r="F33" s="30">
        <f>SUM(Tabelle132567[[#This Row],[1]:[7]])</f>
        <v>1</v>
      </c>
      <c r="G33" s="15"/>
      <c r="H33" s="15"/>
      <c r="I33" s="24"/>
      <c r="J33" s="15"/>
      <c r="K33" s="15"/>
      <c r="L33" s="15"/>
      <c r="M33" s="15">
        <v>1</v>
      </c>
      <c r="N33" s="15"/>
      <c r="O33" s="15"/>
      <c r="P33" s="15"/>
      <c r="Q33" s="24"/>
    </row>
    <row r="34" spans="1:17" ht="15.95" customHeight="1">
      <c r="A34" s="49"/>
      <c r="B34" s="50">
        <v>6261</v>
      </c>
      <c r="C34" s="45">
        <f>SUM(Tabelle132567[[#This Row],[NOK]]+Tabelle132567[[#This Row],[OK]])</f>
        <v>45</v>
      </c>
      <c r="D34" s="22">
        <v>40</v>
      </c>
      <c r="E34" s="24"/>
      <c r="F34" s="30">
        <f>SUM(Tabelle132567[[#This Row],[1]:[7]])</f>
        <v>5</v>
      </c>
      <c r="G34" s="15">
        <v>5</v>
      </c>
      <c r="H34" s="15"/>
      <c r="I34" s="24"/>
      <c r="J34" s="15"/>
      <c r="K34" s="15"/>
      <c r="L34" s="15"/>
      <c r="M34" s="15"/>
      <c r="N34" s="15"/>
      <c r="O34" s="15"/>
      <c r="P34" s="15"/>
      <c r="Q34" s="24"/>
    </row>
    <row r="35" spans="1:17" ht="15.95" customHeight="1">
      <c r="A35" s="49"/>
      <c r="B35" s="50">
        <v>6221</v>
      </c>
      <c r="C35" s="45">
        <f>SUM(Tabelle132567[[#This Row],[NOK]]+Tabelle132567[[#This Row],[OK]])</f>
        <v>49</v>
      </c>
      <c r="D35" s="22">
        <v>48</v>
      </c>
      <c r="E35" s="24"/>
      <c r="F35" s="30">
        <f>SUM(Tabelle132567[[#This Row],[1]:[7]])</f>
        <v>1</v>
      </c>
      <c r="G35" s="15"/>
      <c r="H35" s="15"/>
      <c r="I35" s="24"/>
      <c r="J35" s="15"/>
      <c r="K35" s="15"/>
      <c r="L35" s="15"/>
      <c r="M35" s="15">
        <v>1</v>
      </c>
      <c r="N35" s="15"/>
      <c r="O35" s="15"/>
      <c r="P35" s="15"/>
      <c r="Q35" s="24"/>
    </row>
    <row r="36" spans="1:17" ht="15.95" customHeight="1">
      <c r="A36" s="49"/>
      <c r="B36" s="31">
        <v>6248</v>
      </c>
      <c r="C36" s="45">
        <f>SUM(Tabelle132567[[#This Row],[NOK]]+Tabelle132567[[#This Row],[OK]])</f>
        <v>161</v>
      </c>
      <c r="D36" s="22">
        <v>160</v>
      </c>
      <c r="E36" s="24"/>
      <c r="F36" s="30">
        <f>SUM(Tabelle132567[[#This Row],[1]:[7]])</f>
        <v>1</v>
      </c>
      <c r="G36" s="15"/>
      <c r="H36" s="15"/>
      <c r="I36" s="24"/>
      <c r="J36" s="15"/>
      <c r="K36" s="15"/>
      <c r="L36" s="15"/>
      <c r="M36" s="15"/>
      <c r="N36" s="15"/>
      <c r="O36" s="15">
        <v>1</v>
      </c>
      <c r="P36" s="15"/>
      <c r="Q36" s="24"/>
    </row>
    <row r="37" spans="1:17" ht="15.95" customHeight="1">
      <c r="A37" s="49"/>
      <c r="B37" s="31">
        <v>6237</v>
      </c>
      <c r="C37" s="45">
        <f>SUM(Tabelle132567[[#This Row],[NOK]]+Tabelle132567[[#This Row],[OK]])</f>
        <v>16</v>
      </c>
      <c r="D37" s="22">
        <v>15</v>
      </c>
      <c r="E37" s="24"/>
      <c r="F37" s="30">
        <f>SUM(Tabelle132567[[#This Row],[1]:[7]])</f>
        <v>1</v>
      </c>
      <c r="G37" s="15"/>
      <c r="H37" s="15"/>
      <c r="I37" s="24"/>
      <c r="J37" s="15"/>
      <c r="K37" s="15"/>
      <c r="L37" s="15"/>
      <c r="M37" s="15"/>
      <c r="N37" s="15"/>
      <c r="O37" s="15">
        <v>1</v>
      </c>
      <c r="P37" s="15"/>
      <c r="Q37" s="24"/>
    </row>
    <row r="38" spans="1:17" ht="15.95" customHeight="1">
      <c r="A38" s="49"/>
      <c r="B38" s="31">
        <v>6780</v>
      </c>
      <c r="C38" s="45">
        <f>SUM(Tabelle132567[[#This Row],[NOK]]+Tabelle132567[[#This Row],[OK]])</f>
        <v>194</v>
      </c>
      <c r="D38" s="22">
        <v>192</v>
      </c>
      <c r="E38" s="24"/>
      <c r="F38" s="30">
        <f>SUM(Tabelle132567[[#This Row],[1]:[7]])</f>
        <v>2</v>
      </c>
      <c r="G38" s="15"/>
      <c r="H38" s="15"/>
      <c r="I38" s="24"/>
      <c r="J38" s="15"/>
      <c r="K38" s="15"/>
      <c r="L38" s="15"/>
      <c r="M38" s="15">
        <v>2</v>
      </c>
      <c r="N38" s="15"/>
      <c r="O38" s="15"/>
      <c r="P38" s="15"/>
      <c r="Q38" s="24"/>
    </row>
    <row r="39" spans="1:17" ht="15.95" customHeight="1">
      <c r="A39" s="49"/>
      <c r="B39" s="31">
        <v>6251</v>
      </c>
      <c r="C39" s="45">
        <f>SUM(Tabelle132567[[#This Row],[NOK]]+Tabelle132567[[#This Row],[OK]])</f>
        <v>632</v>
      </c>
      <c r="D39" s="22">
        <v>630</v>
      </c>
      <c r="E39" s="24"/>
      <c r="F39" s="30">
        <f>SUM(Tabelle132567[[#This Row],[1]:[7]])</f>
        <v>2</v>
      </c>
      <c r="G39" s="15"/>
      <c r="H39" s="15"/>
      <c r="I39" s="24"/>
      <c r="J39" s="15"/>
      <c r="K39" s="15"/>
      <c r="L39" s="15">
        <v>2</v>
      </c>
      <c r="M39" s="15"/>
      <c r="N39" s="15"/>
      <c r="O39" s="15"/>
      <c r="P39" s="15"/>
      <c r="Q39" s="24"/>
    </row>
    <row r="40" spans="1:17" ht="15.95" customHeight="1">
      <c r="A40" s="49">
        <v>45343</v>
      </c>
      <c r="B40" s="31">
        <v>6768</v>
      </c>
      <c r="C40" s="45">
        <f>SUM(Tabelle132567[[#This Row],[NOK]]+Tabelle132567[[#This Row],[OK]])</f>
        <v>422</v>
      </c>
      <c r="D40" s="22">
        <v>420</v>
      </c>
      <c r="E40" s="24"/>
      <c r="F40" s="30">
        <f>SUM(Tabelle132567[[#This Row],[1]:[7]])</f>
        <v>2</v>
      </c>
      <c r="G40" s="15">
        <v>2</v>
      </c>
      <c r="H40" s="15"/>
      <c r="I40" s="24"/>
      <c r="J40" s="54"/>
      <c r="K40" s="15"/>
      <c r="L40" s="15"/>
      <c r="M40" s="15"/>
      <c r="N40" s="15"/>
      <c r="O40" s="15"/>
      <c r="P40" s="15"/>
      <c r="Q40" s="24"/>
    </row>
    <row r="41" spans="1:17" ht="15.95" customHeight="1">
      <c r="A41" s="49"/>
      <c r="B41" s="31">
        <v>6986</v>
      </c>
      <c r="C41" s="45">
        <f>SUM(Tabelle132567[[#This Row],[NOK]]+Tabelle132567[[#This Row],[OK]])</f>
        <v>395</v>
      </c>
      <c r="D41" s="22">
        <v>390</v>
      </c>
      <c r="E41" s="24"/>
      <c r="F41" s="30">
        <f>SUM(Tabelle132567[[#This Row],[1]:[7]])</f>
        <v>5</v>
      </c>
      <c r="G41" s="15"/>
      <c r="H41" s="15"/>
      <c r="I41" s="24"/>
      <c r="J41" s="15"/>
      <c r="K41" s="15"/>
      <c r="L41" s="15">
        <v>2</v>
      </c>
      <c r="M41" s="15">
        <v>3</v>
      </c>
      <c r="N41" s="15"/>
      <c r="O41" s="15"/>
      <c r="P41" s="15"/>
      <c r="Q41" s="24"/>
    </row>
    <row r="42" spans="1:17" ht="15.95" customHeight="1">
      <c r="A42" s="49"/>
      <c r="B42" s="31">
        <v>6252</v>
      </c>
      <c r="C42" s="45">
        <f>SUM(Tabelle132567[[#This Row],[NOK]]+Tabelle132567[[#This Row],[OK]])</f>
        <v>97</v>
      </c>
      <c r="D42" s="22">
        <v>96</v>
      </c>
      <c r="E42" s="24"/>
      <c r="F42" s="30">
        <f>SUM(Tabelle132567[[#This Row],[1]:[7]])</f>
        <v>1</v>
      </c>
      <c r="G42" s="15"/>
      <c r="H42" s="15"/>
      <c r="I42" s="24"/>
      <c r="J42" s="15"/>
      <c r="K42" s="15">
        <v>1</v>
      </c>
      <c r="L42" s="15"/>
      <c r="M42" s="15"/>
      <c r="N42" s="15"/>
      <c r="O42" s="15"/>
      <c r="P42" s="15"/>
      <c r="Q42" s="24"/>
    </row>
    <row r="43" spans="1:17" ht="15.95" customHeight="1">
      <c r="A43" s="16"/>
      <c r="B43" s="31">
        <v>6251</v>
      </c>
      <c r="C43" s="45">
        <f>SUM(Tabelle132567[[#This Row],[NOK]]+Tabelle132567[[#This Row],[OK]])</f>
        <v>406</v>
      </c>
      <c r="D43" s="22">
        <v>405</v>
      </c>
      <c r="E43" s="24"/>
      <c r="F43" s="30">
        <f>SUM(Tabelle132567[[#This Row],[1]:[7]])</f>
        <v>1</v>
      </c>
      <c r="G43" s="15"/>
      <c r="H43" s="15">
        <v>1</v>
      </c>
      <c r="I43" s="24"/>
      <c r="J43" s="15"/>
      <c r="K43" s="15"/>
      <c r="L43" s="15"/>
      <c r="M43" s="15"/>
      <c r="N43" s="15"/>
      <c r="O43" s="15"/>
      <c r="P43" s="15"/>
      <c r="Q43" s="24"/>
    </row>
    <row r="44" spans="1:17" ht="15.95" customHeight="1">
      <c r="A44" s="16"/>
      <c r="B44" s="31">
        <v>6248</v>
      </c>
      <c r="C44" s="45">
        <f>SUM(Tabelle132567[[#This Row],[NOK]]+Tabelle132567[[#This Row],[OK]])</f>
        <v>120</v>
      </c>
      <c r="D44" s="22">
        <v>120</v>
      </c>
      <c r="E44" s="24"/>
      <c r="F44" s="30">
        <f>SUM(Tabelle132567[[#This Row],[1]:[7]])</f>
        <v>0</v>
      </c>
      <c r="G44" s="15"/>
      <c r="H44" s="15"/>
      <c r="I44" s="24"/>
      <c r="J44" s="15"/>
      <c r="K44" s="15"/>
      <c r="L44" s="15"/>
      <c r="M44" s="15"/>
      <c r="N44" s="15"/>
      <c r="O44" s="15"/>
      <c r="P44" s="15"/>
      <c r="Q44" s="24"/>
    </row>
    <row r="45" spans="1:17" ht="15.95" customHeight="1">
      <c r="A45" s="16">
        <v>45349</v>
      </c>
      <c r="B45" s="31">
        <v>6780</v>
      </c>
      <c r="C45" s="45">
        <f>SUM(Tabelle132567[[#This Row],[NOK]]+Tabelle132567[[#This Row],[OK]])</f>
        <v>145</v>
      </c>
      <c r="D45" s="22">
        <v>144</v>
      </c>
      <c r="E45" s="24"/>
      <c r="F45" s="30">
        <f>SUM(Tabelle132567[[#This Row],[1]:[7]])</f>
        <v>1</v>
      </c>
      <c r="G45" s="15"/>
      <c r="H45" s="15"/>
      <c r="I45" s="24"/>
      <c r="J45" s="15"/>
      <c r="K45" s="15"/>
      <c r="L45" s="15"/>
      <c r="M45" s="15">
        <v>1</v>
      </c>
      <c r="N45" s="15"/>
      <c r="O45" s="15"/>
      <c r="P45" s="15"/>
      <c r="Q45" s="24"/>
    </row>
    <row r="46" spans="1:17" ht="15.95" customHeight="1">
      <c r="A46" s="16"/>
      <c r="B46" s="31">
        <v>6257</v>
      </c>
      <c r="C46" s="45">
        <f>SUM(Tabelle132567[[#This Row],[NOK]]+Tabelle132567[[#This Row],[OK]])</f>
        <v>151</v>
      </c>
      <c r="D46" s="22">
        <v>150</v>
      </c>
      <c r="E46" s="24"/>
      <c r="F46" s="30">
        <f>SUM(Tabelle132567[[#This Row],[1]:[7]])</f>
        <v>1</v>
      </c>
      <c r="G46" s="15"/>
      <c r="H46" s="15"/>
      <c r="I46" s="24"/>
      <c r="J46" s="15"/>
      <c r="K46" s="15"/>
      <c r="L46" s="15"/>
      <c r="M46" s="15">
        <v>1</v>
      </c>
      <c r="N46" s="15"/>
      <c r="O46" s="15"/>
      <c r="P46" s="15"/>
      <c r="Q46" s="24"/>
    </row>
    <row r="47" spans="1:17" ht="15.95" customHeight="1">
      <c r="A47" s="16"/>
      <c r="B47" s="31">
        <v>6221</v>
      </c>
      <c r="C47" s="45">
        <f>SUM(Tabelle132567[[#This Row],[NOK]]+Tabelle132567[[#This Row],[OK]])</f>
        <v>146</v>
      </c>
      <c r="D47" s="22">
        <v>144</v>
      </c>
      <c r="E47" s="24"/>
      <c r="F47" s="30">
        <f>SUM(Tabelle132567[[#This Row],[1]:[7]])</f>
        <v>2</v>
      </c>
      <c r="G47" s="15"/>
      <c r="H47" s="15"/>
      <c r="I47" s="24"/>
      <c r="J47" s="15"/>
      <c r="K47" s="15"/>
      <c r="L47" s="15">
        <v>2</v>
      </c>
      <c r="M47" s="15"/>
      <c r="N47" s="15"/>
      <c r="O47" s="15"/>
      <c r="P47" s="15"/>
      <c r="Q47" s="24"/>
    </row>
    <row r="48" spans="1:17" ht="15.95" customHeight="1">
      <c r="A48" s="16"/>
      <c r="B48" s="31">
        <v>6237</v>
      </c>
      <c r="C48" s="45">
        <f>SUM(Tabelle132567[[#This Row],[NOK]]+Tabelle132567[[#This Row],[OK]])</f>
        <v>30</v>
      </c>
      <c r="D48" s="22">
        <v>30</v>
      </c>
      <c r="E48" s="24"/>
      <c r="F48" s="30">
        <f>SUM(Tabelle132567[[#This Row],[1]:[7]])</f>
        <v>0</v>
      </c>
      <c r="G48" s="15"/>
      <c r="H48" s="15"/>
      <c r="I48" s="24"/>
      <c r="J48" s="15"/>
      <c r="K48" s="15"/>
      <c r="L48" s="15"/>
      <c r="M48" s="15"/>
      <c r="N48" s="15"/>
      <c r="O48" s="15"/>
      <c r="P48" s="15"/>
      <c r="Q48" s="24"/>
    </row>
    <row r="49" spans="1:17" ht="15.95" customHeight="1">
      <c r="A49" s="16"/>
      <c r="B49" s="31">
        <v>6260</v>
      </c>
      <c r="C49" s="45">
        <f>SUM(Tabelle132567[[#This Row],[NOK]]+Tabelle132567[[#This Row],[OK]])</f>
        <v>91</v>
      </c>
      <c r="D49" s="22">
        <v>90</v>
      </c>
      <c r="E49" s="24"/>
      <c r="F49" s="30">
        <f>SUM(Tabelle132567[[#This Row],[1]:[7]])</f>
        <v>1</v>
      </c>
      <c r="G49" s="15">
        <v>1</v>
      </c>
      <c r="H49" s="15"/>
      <c r="I49" s="24"/>
      <c r="J49" s="54"/>
      <c r="K49" s="15"/>
      <c r="L49" s="15"/>
      <c r="M49" s="15"/>
      <c r="N49" s="15"/>
      <c r="O49" s="15"/>
      <c r="P49" s="15"/>
      <c r="Q49" s="24"/>
    </row>
    <row r="50" spans="1:17" ht="15.95" customHeight="1">
      <c r="A50" s="24"/>
      <c r="B50" s="31">
        <v>6221</v>
      </c>
      <c r="C50" s="45">
        <f>SUM(Tabelle132567[[#This Row],[NOK]]+Tabelle132567[[#This Row],[OK]])</f>
        <v>60</v>
      </c>
      <c r="D50" s="22">
        <v>60</v>
      </c>
      <c r="E50" s="24"/>
      <c r="F50" s="30">
        <f>SUM(Tabelle132567[[#This Row],[1]:[7]])</f>
        <v>0</v>
      </c>
      <c r="G50" s="15"/>
      <c r="H50" s="15"/>
      <c r="I50" s="24"/>
      <c r="J50" s="54"/>
      <c r="K50" s="15"/>
      <c r="L50" s="15"/>
      <c r="M50" s="15"/>
      <c r="N50" s="15"/>
      <c r="O50" s="15"/>
      <c r="P50" s="15"/>
      <c r="Q50" s="24"/>
    </row>
    <row r="51" spans="1:17" ht="15.95" customHeight="1">
      <c r="A51" s="16">
        <v>45350</v>
      </c>
      <c r="B51" s="31">
        <v>6780</v>
      </c>
      <c r="C51" s="45">
        <f>SUM(Tabelle132567[[#This Row],[NOK]]+Tabelle132567[[#This Row],[OK]])</f>
        <v>145</v>
      </c>
      <c r="D51" s="22">
        <v>144</v>
      </c>
      <c r="E51" s="24"/>
      <c r="F51" s="30">
        <f>SUM(Tabelle132567[[#This Row],[1]:[7]])</f>
        <v>1</v>
      </c>
      <c r="G51" s="15"/>
      <c r="H51" s="15"/>
      <c r="I51" s="24"/>
      <c r="J51" s="15"/>
      <c r="K51" s="15">
        <v>1</v>
      </c>
      <c r="L51" s="15"/>
      <c r="M51" s="15"/>
      <c r="N51" s="15"/>
      <c r="O51" s="15"/>
      <c r="P51" s="15"/>
      <c r="Q51" s="24"/>
    </row>
    <row r="52" spans="1:17" ht="15.95" customHeight="1">
      <c r="A52" s="16"/>
      <c r="B52" s="31">
        <v>6768</v>
      </c>
      <c r="C52" s="45">
        <f>SUM(Tabelle132567[[#This Row],[NOK]]+Tabelle132567[[#This Row],[OK]])</f>
        <v>605</v>
      </c>
      <c r="D52" s="22">
        <v>600</v>
      </c>
      <c r="E52" s="24"/>
      <c r="F52" s="30">
        <f>SUM(Tabelle132567[[#This Row],[1]:[7]])</f>
        <v>5</v>
      </c>
      <c r="G52" s="15">
        <v>1</v>
      </c>
      <c r="H52" s="15">
        <v>1</v>
      </c>
      <c r="I52" s="24"/>
      <c r="J52" s="54"/>
      <c r="K52" s="15"/>
      <c r="L52" s="15">
        <v>1</v>
      </c>
      <c r="M52" s="15">
        <v>2</v>
      </c>
      <c r="N52" s="15"/>
      <c r="O52" s="15"/>
      <c r="P52" s="15"/>
      <c r="Q52" s="24"/>
    </row>
    <row r="53" spans="1:17" ht="15.95" customHeight="1">
      <c r="A53" s="16"/>
      <c r="B53" s="31">
        <v>6261</v>
      </c>
      <c r="C53" s="45">
        <f>SUM(Tabelle132567[[#This Row],[NOK]]+Tabelle132567[[#This Row],[OK]])</f>
        <v>87</v>
      </c>
      <c r="D53" s="22">
        <v>80</v>
      </c>
      <c r="E53" s="24"/>
      <c r="F53" s="30">
        <f>SUM(Tabelle132567[[#This Row],[1]:[7]])</f>
        <v>7</v>
      </c>
      <c r="G53" s="15">
        <v>7</v>
      </c>
      <c r="H53" s="15"/>
      <c r="I53" s="24"/>
      <c r="J53" s="54"/>
      <c r="K53" s="15"/>
      <c r="L53" s="15"/>
      <c r="M53" s="15"/>
      <c r="N53" s="15"/>
      <c r="O53" s="15"/>
      <c r="P53" s="15"/>
      <c r="Q53" s="24"/>
    </row>
    <row r="54" spans="1:17" ht="15.95" customHeight="1">
      <c r="A54" s="16"/>
      <c r="B54" s="31">
        <v>6251</v>
      </c>
      <c r="C54" s="45">
        <f>SUM(Tabelle132567[[#This Row],[NOK]]+Tabelle132567[[#This Row],[OK]])</f>
        <v>225</v>
      </c>
      <c r="D54" s="22">
        <v>225</v>
      </c>
      <c r="E54" s="24"/>
      <c r="F54" s="30">
        <f>SUM(Tabelle132567[[#This Row],[1]:[7]])</f>
        <v>0</v>
      </c>
      <c r="G54" s="15"/>
      <c r="H54" s="15"/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customHeight="1">
      <c r="A55" s="16"/>
      <c r="B55" s="31"/>
      <c r="C55" s="45">
        <f>SUM(Tabelle132567[[#This Row],[NOK]]+Tabelle132567[[#This Row],[OK]])</f>
        <v>0</v>
      </c>
      <c r="D55" s="22"/>
      <c r="E55" s="24"/>
      <c r="F55" s="30">
        <f>SUM(Tabelle132567[[#This Row],[1]:[7]])</f>
        <v>0</v>
      </c>
      <c r="G55" s="15"/>
      <c r="H55" s="15"/>
      <c r="I55" s="24"/>
      <c r="J55" s="15"/>
      <c r="K55" s="15"/>
      <c r="L55" s="15"/>
      <c r="M55" s="15"/>
      <c r="N55" s="15"/>
      <c r="O55" s="15"/>
      <c r="P55" s="15"/>
      <c r="Q55" s="24"/>
    </row>
    <row r="56" spans="1:17" ht="15.95" customHeight="1">
      <c r="A56" s="16"/>
      <c r="B56" s="31"/>
      <c r="C56" s="45">
        <f>SUM(Tabelle132567[[#This Row],[NOK]]+Tabelle132567[[#This Row],[OK]])</f>
        <v>0</v>
      </c>
      <c r="D56" s="22"/>
      <c r="E56" s="24"/>
      <c r="F56" s="30">
        <f>SUM(Tabelle132567[[#This Row],[1]:[7]])</f>
        <v>0</v>
      </c>
      <c r="G56" s="54"/>
      <c r="H56" s="54"/>
      <c r="I56" s="57"/>
      <c r="J56" s="54"/>
      <c r="K56" s="54"/>
      <c r="L56" s="54"/>
      <c r="M56" s="54"/>
      <c r="N56" s="54"/>
      <c r="O56" s="15"/>
      <c r="P56" s="15"/>
      <c r="Q56" s="24"/>
    </row>
    <row r="57" spans="1:17" ht="15.95" customHeight="1">
      <c r="A57" s="59"/>
      <c r="B57" s="58"/>
      <c r="C57" s="45">
        <f>SUM(Tabelle132567[[#This Row],[NOK]]+Tabelle132567[[#This Row],[OK]])</f>
        <v>0</v>
      </c>
      <c r="D57" s="22"/>
      <c r="E57" s="24"/>
      <c r="F57" s="30">
        <f>SUM(Tabelle132567[[#This Row],[1]:[7]])</f>
        <v>0</v>
      </c>
      <c r="G57" s="15"/>
      <c r="H57" s="15"/>
      <c r="I57" s="24"/>
      <c r="J57" s="15"/>
      <c r="K57" s="15"/>
      <c r="L57" s="15"/>
      <c r="M57" s="15"/>
      <c r="N57" s="15"/>
      <c r="O57" s="15"/>
      <c r="P57" s="15"/>
      <c r="Q57" s="24"/>
    </row>
    <row r="58" spans="1:17" ht="15.95" customHeight="1">
      <c r="A58" s="49"/>
      <c r="B58" s="31"/>
      <c r="C58" s="45">
        <f>SUM(Tabelle132567[[#This Row],[NOK]]+Tabelle132567[[#This Row],[OK]])</f>
        <v>0</v>
      </c>
      <c r="D58" s="22"/>
      <c r="E58" s="24"/>
      <c r="F58" s="30">
        <f>SUM(Tabelle132567[[#This Row],[1]:[7]])</f>
        <v>0</v>
      </c>
      <c r="G58" s="15"/>
      <c r="H58" s="15"/>
      <c r="I58" s="24"/>
      <c r="J58" s="15"/>
      <c r="K58" s="15"/>
      <c r="L58" s="15"/>
      <c r="M58" s="15"/>
      <c r="N58" s="15"/>
      <c r="O58" s="15"/>
      <c r="P58" s="15"/>
      <c r="Q58" s="24"/>
    </row>
    <row r="59" spans="1:17" ht="15.95" customHeight="1">
      <c r="A59" s="49"/>
      <c r="B59" s="31"/>
      <c r="C59" s="45">
        <f>SUM(Tabelle132567[[#This Row],[NOK]]+Tabelle132567[[#This Row],[OK]])</f>
        <v>0</v>
      </c>
      <c r="D59" s="22"/>
      <c r="E59" s="24"/>
      <c r="F59" s="30">
        <f>SUM(Tabelle132567[[#This Row],[1]:[7]])</f>
        <v>0</v>
      </c>
      <c r="G59" s="15"/>
      <c r="H59" s="15"/>
      <c r="I59" s="24"/>
      <c r="J59" s="15"/>
      <c r="K59" s="15"/>
      <c r="L59" s="15"/>
      <c r="M59" s="15"/>
      <c r="N59" s="15"/>
      <c r="O59" s="15"/>
      <c r="P59" s="15"/>
      <c r="Q59" s="24"/>
    </row>
    <row r="60" spans="1:17" ht="15.95" customHeight="1">
      <c r="A60" s="49"/>
      <c r="B60" s="31"/>
      <c r="C60" s="45">
        <f>SUM(Tabelle132567[[#This Row],[NOK]]+Tabelle132567[[#This Row],[OK]])</f>
        <v>0</v>
      </c>
      <c r="D60" s="22"/>
      <c r="E60" s="24"/>
      <c r="F60" s="30">
        <f>SUM(Tabelle132567[[#This Row],[1]:[7]])</f>
        <v>0</v>
      </c>
      <c r="G60" s="15"/>
      <c r="H60" s="15"/>
      <c r="I60" s="24"/>
      <c r="J60" s="15"/>
      <c r="K60" s="15"/>
      <c r="L60" s="15"/>
      <c r="M60" s="15"/>
      <c r="N60" s="15"/>
      <c r="O60" s="15"/>
      <c r="P60" s="15"/>
      <c r="Q60" s="24"/>
    </row>
    <row r="61" spans="1:17" ht="15.95" customHeight="1">
      <c r="A61" s="49"/>
      <c r="B61" s="31"/>
      <c r="C61" s="45">
        <f>SUM(Tabelle132567[[#This Row],[NOK]]+Tabelle132567[[#This Row],[OK]])</f>
        <v>0</v>
      </c>
      <c r="D61" s="22"/>
      <c r="E61" s="24"/>
      <c r="F61" s="30">
        <f>SUM(Tabelle132567[[#This Row],[1]:[7]])</f>
        <v>0</v>
      </c>
      <c r="G61" s="15"/>
      <c r="H61" s="15"/>
      <c r="I61" s="24"/>
      <c r="J61" s="54"/>
      <c r="K61" s="15"/>
      <c r="L61" s="15"/>
      <c r="M61" s="15"/>
      <c r="N61" s="15"/>
      <c r="O61" s="15"/>
      <c r="P61" s="15"/>
      <c r="Q61" s="24"/>
    </row>
    <row r="62" spans="1:17" ht="15.95" customHeight="1">
      <c r="A62" s="49"/>
      <c r="B62" s="31"/>
      <c r="C62" s="45">
        <f>SUM(Tabelle132567[[#This Row],[NOK]]+Tabelle132567[[#This Row],[OK]])</f>
        <v>0</v>
      </c>
      <c r="D62" s="22"/>
      <c r="E62" s="24"/>
      <c r="F62" s="30">
        <f>SUM(Tabelle132567[[#This Row],[1]:[7]])</f>
        <v>0</v>
      </c>
      <c r="G62" s="15"/>
      <c r="H62" s="15"/>
      <c r="I62" s="24"/>
      <c r="J62" s="15"/>
      <c r="K62" s="15"/>
      <c r="L62" s="15"/>
      <c r="M62" s="15"/>
      <c r="N62" s="15"/>
      <c r="O62" s="15"/>
      <c r="P62" s="15"/>
      <c r="Q62" s="24"/>
    </row>
    <row r="63" spans="1:17" ht="15" customHeight="1">
      <c r="A63" s="49"/>
      <c r="B63" s="31"/>
      <c r="C63" s="45">
        <f>SUM(Tabelle132567[[#This Row],[NOK]]+Tabelle132567[[#This Row],[OK]])</f>
        <v>0</v>
      </c>
      <c r="D63" s="22"/>
      <c r="E63" s="24"/>
      <c r="F63" s="30">
        <f>SUM(Tabelle132567[[#This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49"/>
      <c r="B64" s="31"/>
      <c r="C64" s="45">
        <f>SUM(Tabelle132567[[#This Row],[NOK]]+Tabelle132567[[#This Row],[OK]])</f>
        <v>0</v>
      </c>
      <c r="D64" s="22"/>
      <c r="E64" s="24"/>
      <c r="F64" s="30">
        <f>SUM(Tabelle132567[[#This Row],[1]:[7]])</f>
        <v>0</v>
      </c>
      <c r="G64" s="15"/>
      <c r="H64" s="15"/>
      <c r="I64" s="24"/>
      <c r="J64" s="15"/>
      <c r="K64" s="15"/>
      <c r="L64" s="15"/>
      <c r="M64" s="15"/>
      <c r="N64" s="15"/>
      <c r="O64" s="15"/>
      <c r="P64" s="15"/>
      <c r="Q64" s="24"/>
    </row>
    <row r="65" spans="1:17" ht="15.95" customHeight="1">
      <c r="A65" s="49"/>
      <c r="B65" s="31"/>
      <c r="C65" s="45">
        <f>SUM(Tabelle132567[[#This Row],[NOK]]+Tabelle132567[[#This Row],[OK]])</f>
        <v>0</v>
      </c>
      <c r="D65" s="22"/>
      <c r="E65" s="24"/>
      <c r="F65" s="30">
        <f>SUM(Tabelle132567[[#This Row],[1]:[7]])</f>
        <v>0</v>
      </c>
      <c r="G65" s="15"/>
      <c r="H65" s="15"/>
      <c r="I65" s="24"/>
      <c r="J65" s="15"/>
      <c r="K65" s="15"/>
      <c r="L65" s="15"/>
      <c r="M65" s="15"/>
      <c r="N65" s="15"/>
      <c r="O65" s="15"/>
      <c r="P65" s="15"/>
      <c r="Q65" s="24"/>
    </row>
    <row r="66" spans="1:17" ht="15.95" customHeight="1">
      <c r="A66" s="49"/>
      <c r="B66" s="31"/>
      <c r="C66" s="45">
        <f>SUM(Tabelle132567[[#This Row],[NOK]]+Tabelle132567[[#This Row],[OK]])</f>
        <v>0</v>
      </c>
      <c r="D66" s="22"/>
      <c r="E66" s="24"/>
      <c r="F66" s="30">
        <f>SUM(Tabelle132567[[#This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ht="15.95" customHeight="1">
      <c r="A67" s="49"/>
      <c r="B67" s="31"/>
      <c r="C67" s="45">
        <f>SUM(Tabelle132567[[#This Row],[NOK]]+Tabelle132567[[#This Row],[OK]])</f>
        <v>0</v>
      </c>
      <c r="D67" s="22"/>
      <c r="E67" s="24"/>
      <c r="F67" s="30">
        <f>SUM(Tabelle132567[[#This Row],[1]:[7]])</f>
        <v>0</v>
      </c>
      <c r="G67" s="54"/>
      <c r="H67" s="15"/>
      <c r="I67" s="24"/>
      <c r="J67" s="15"/>
      <c r="K67" s="15"/>
      <c r="L67" s="15"/>
      <c r="M67" s="15"/>
      <c r="N67" s="15"/>
      <c r="O67" s="15"/>
      <c r="P67" s="15"/>
      <c r="Q67" s="24"/>
    </row>
    <row r="68" spans="1:17" ht="15.95" customHeight="1">
      <c r="A68" s="49"/>
      <c r="B68" s="31"/>
      <c r="C68" s="45">
        <f>SUM(Tabelle132567[[#This Row],[NOK]]+Tabelle132567[[#This Row],[OK]])</f>
        <v>0</v>
      </c>
      <c r="D68" s="22"/>
      <c r="E68" s="24"/>
      <c r="F68" s="30">
        <f>SUM(Tabelle132567[[#This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ht="15.95" customHeight="1">
      <c r="A69" s="49"/>
      <c r="B69" s="31"/>
      <c r="C69" s="45">
        <f>SUM(Tabelle132567[[#This Row],[NOK]]+Tabelle132567[[#This Row],[OK]])</f>
        <v>0</v>
      </c>
      <c r="D69" s="22"/>
      <c r="E69" s="24"/>
      <c r="F69" s="30">
        <f>SUM(Tabelle132567[[#This Row],[1]:[7]])</f>
        <v>0</v>
      </c>
      <c r="G69" s="15"/>
      <c r="H69" s="15"/>
      <c r="I69" s="24"/>
      <c r="J69" s="15"/>
      <c r="K69" s="15"/>
      <c r="L69" s="15"/>
      <c r="M69" s="15"/>
      <c r="N69" s="15"/>
      <c r="O69" s="15"/>
      <c r="P69" s="15"/>
      <c r="Q69" s="24"/>
    </row>
    <row r="70" spans="1:17" ht="15.95" customHeight="1">
      <c r="A70" s="49"/>
      <c r="B70" s="31"/>
      <c r="C70" s="45">
        <f>SUM(Tabelle132567[[#This Row],[NOK]]+Tabelle132567[[#This Row],[OK]])</f>
        <v>0</v>
      </c>
      <c r="D70" s="22"/>
      <c r="E70" s="24"/>
      <c r="F70" s="30">
        <f>SUM(Tabelle132567[[#This Row],[1]:[7]])</f>
        <v>0</v>
      </c>
      <c r="G70" s="15"/>
      <c r="H70" s="15"/>
      <c r="I70" s="24"/>
      <c r="J70" s="15"/>
      <c r="K70" s="15"/>
      <c r="L70" s="15"/>
      <c r="M70" s="15"/>
      <c r="N70" s="15"/>
      <c r="O70" s="15"/>
      <c r="P70" s="15"/>
      <c r="Q70" s="24"/>
    </row>
    <row r="71" spans="1:17" ht="15.95" customHeight="1">
      <c r="A71" s="49"/>
      <c r="B71" s="31"/>
      <c r="C71" s="45">
        <f>SUM(Tabelle132567[[#This Row],[NOK]]+Tabelle132567[[#This Row],[OK]])</f>
        <v>0</v>
      </c>
      <c r="D71" s="22"/>
      <c r="E71" s="24"/>
      <c r="F71" s="30">
        <f>SUM(Tabelle132567[[#This Row],[1]:[7]])</f>
        <v>0</v>
      </c>
      <c r="G71" s="15"/>
      <c r="H71" s="15"/>
      <c r="I71" s="24"/>
      <c r="J71" s="15"/>
      <c r="K71" s="15"/>
      <c r="L71" s="15"/>
      <c r="M71" s="15"/>
      <c r="N71" s="15"/>
      <c r="O71" s="15"/>
      <c r="P71" s="15"/>
      <c r="Q71" s="24"/>
    </row>
    <row r="72" spans="1:17" ht="15.95" customHeight="1">
      <c r="A72" s="49"/>
      <c r="B72" s="31"/>
      <c r="C72" s="45">
        <f>SUM(Tabelle132567[[#This Row],[NOK]]+Tabelle132567[[#This Row],[OK]])</f>
        <v>0</v>
      </c>
      <c r="D72" s="22"/>
      <c r="E72" s="24"/>
      <c r="F72" s="30">
        <f>SUM(Tabelle132567[[#This Row],[1]:[7]])</f>
        <v>0</v>
      </c>
      <c r="G72" s="15"/>
      <c r="H72" s="15"/>
      <c r="I72" s="24"/>
      <c r="J72" s="15"/>
      <c r="K72" s="15"/>
      <c r="L72" s="15"/>
      <c r="M72" s="15"/>
      <c r="N72" s="15"/>
      <c r="O72" s="15"/>
      <c r="P72" s="15"/>
      <c r="Q72" s="24"/>
    </row>
    <row r="73" spans="1:17" ht="15.95" customHeight="1">
      <c r="A73" s="49"/>
      <c r="B73" s="31"/>
      <c r="C73" s="45">
        <f>SUM(Tabelle132567[[#This Row],[NOK]]+Tabelle132567[[#This Row],[OK]])</f>
        <v>0</v>
      </c>
      <c r="D73" s="22"/>
      <c r="E73" s="24"/>
      <c r="F73" s="30">
        <f>SUM(Tabelle132567[[#This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ht="15.95" customHeight="1">
      <c r="A74" s="49"/>
      <c r="B74" s="31"/>
      <c r="C74" s="45">
        <f>SUM(Tabelle132567[[#This Row],[NOK]]+Tabelle132567[[#This Row],[OK]])</f>
        <v>0</v>
      </c>
      <c r="D74" s="22"/>
      <c r="E74" s="24"/>
      <c r="F74" s="30">
        <f>SUM(Tabelle132567[[#This Row],[1]:[7]])</f>
        <v>0</v>
      </c>
      <c r="G74" s="15"/>
      <c r="H74" s="15"/>
      <c r="I74" s="24"/>
      <c r="J74" s="15"/>
      <c r="K74" s="15"/>
      <c r="L74" s="15"/>
      <c r="M74" s="15"/>
      <c r="N74" s="15"/>
      <c r="O74" s="15"/>
      <c r="P74" s="15"/>
      <c r="Q74" s="24"/>
    </row>
    <row r="75" spans="1:17" ht="15.95" customHeight="1">
      <c r="A75" s="49"/>
      <c r="B75" s="31"/>
      <c r="C75" s="45">
        <f>SUM(Tabelle132567[[#This Row],[NOK]]+Tabelle132567[[#This Row],[OK]])</f>
        <v>0</v>
      </c>
      <c r="D75" s="22"/>
      <c r="E75" s="24"/>
      <c r="F75" s="30">
        <f>SUM(Tabelle132567[[#This Row],[1]:[7]])</f>
        <v>0</v>
      </c>
      <c r="G75" s="15"/>
      <c r="H75" s="15"/>
      <c r="I75" s="24"/>
      <c r="J75" s="15"/>
      <c r="K75" s="15"/>
      <c r="L75" s="15"/>
      <c r="M75" s="15"/>
      <c r="N75" s="15"/>
      <c r="O75" s="15"/>
      <c r="P75" s="15"/>
      <c r="Q75" s="60"/>
    </row>
    <row r="76" spans="1:17" ht="15.95" customHeight="1">
      <c r="A76" s="49"/>
      <c r="B76" s="31"/>
      <c r="C76" s="45">
        <f>SUM(Tabelle132567[[#This Row],[NOK]]+Tabelle132567[[#This Row],[OK]])</f>
        <v>0</v>
      </c>
      <c r="D76" s="22"/>
      <c r="E76" s="24">
        <v>40</v>
      </c>
      <c r="F76" s="30">
        <f>SUM(Tabelle132567[[#This Row],[1]:[7]])</f>
        <v>0</v>
      </c>
      <c r="G76" s="15"/>
      <c r="H76" s="15"/>
      <c r="I76" s="24"/>
      <c r="J76" s="54"/>
      <c r="K76" s="15"/>
      <c r="L76" s="15"/>
      <c r="M76" s="15"/>
      <c r="N76" s="15"/>
      <c r="O76" s="15"/>
      <c r="P76" s="15"/>
      <c r="Q76" s="24"/>
    </row>
    <row r="77" spans="1:17" ht="15.95" customHeight="1">
      <c r="A77" s="49"/>
      <c r="B77" s="31"/>
      <c r="C77" s="45">
        <f>SUM(Tabelle132567[[#This Row],[NOK]]+Tabelle132567[[#This Row],[OK]])</f>
        <v>0</v>
      </c>
      <c r="D77" s="22"/>
      <c r="E77" s="24"/>
      <c r="F77" s="30">
        <f>SUM(Tabelle132567[[#This Row],[1]:[7]])</f>
        <v>0</v>
      </c>
      <c r="G77" s="15"/>
      <c r="H77" s="15"/>
      <c r="I77" s="24"/>
      <c r="J77" s="15"/>
      <c r="K77" s="15"/>
      <c r="L77" s="15"/>
      <c r="M77" s="15"/>
      <c r="N77" s="15"/>
      <c r="O77" s="15"/>
      <c r="P77" s="15"/>
      <c r="Q77" s="24"/>
    </row>
    <row r="78" spans="1:17" ht="15.95" customHeight="1">
      <c r="A78" s="49"/>
      <c r="B78" s="31"/>
      <c r="C78" s="45">
        <f>SUM(Tabelle132567[[#This Row],[NOK]]+Tabelle132567[[#This Row],[OK]])</f>
        <v>0</v>
      </c>
      <c r="D78" s="22"/>
      <c r="E78" s="24"/>
      <c r="F78" s="30">
        <f>SUM(Tabelle132567[[#This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ht="15.95" customHeight="1">
      <c r="A79" s="49"/>
      <c r="B79" s="31"/>
      <c r="C79" s="45">
        <f>SUM(Tabelle132567[[#This Row],[NOK]]+Tabelle132567[[#This Row],[OK]])</f>
        <v>0</v>
      </c>
      <c r="D79" s="22"/>
      <c r="E79" s="24"/>
      <c r="F79" s="30">
        <f>SUM(Tabelle132567[[#This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ht="15.95" customHeight="1">
      <c r="A80" s="49"/>
      <c r="B80" s="31"/>
      <c r="C80" s="45">
        <f>SUM(Tabelle132567[[#This Row],[NOK]]+Tabelle132567[[#This Row],[OK]])</f>
        <v>0</v>
      </c>
      <c r="D80" s="22"/>
      <c r="E80" s="24"/>
      <c r="F80" s="30">
        <f>SUM(Tabelle132567[[#This Row],[1]:[7]])</f>
        <v>0</v>
      </c>
      <c r="G80" s="15"/>
      <c r="H80" s="15"/>
      <c r="I80" s="24"/>
      <c r="J80" s="15"/>
      <c r="K80" s="15"/>
      <c r="L80" s="15"/>
      <c r="M80" s="15"/>
      <c r="N80" s="15"/>
      <c r="O80" s="15"/>
      <c r="P80" s="15"/>
      <c r="Q80" s="24"/>
    </row>
    <row r="81" spans="1:17" s="18" customFormat="1" ht="15.95" customHeight="1">
      <c r="A81" s="49"/>
      <c r="B81" s="31"/>
      <c r="C81" s="45">
        <f>SUM(Tabelle132567[[#This Row],[NOK]]+Tabelle132567[[#This Row],[OK]])</f>
        <v>0</v>
      </c>
      <c r="D81" s="22"/>
      <c r="E81" s="24"/>
      <c r="F81" s="30">
        <f>SUM(Tabelle132567[[#This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s="18" customFormat="1" ht="15.95" customHeight="1">
      <c r="A82" s="49"/>
      <c r="B82" s="31"/>
      <c r="C82" s="45">
        <f>SUM(Tabelle132567[[#This Row],[NOK]]+Tabelle132567[[#This Row],[OK]])</f>
        <v>0</v>
      </c>
      <c r="D82" s="22"/>
      <c r="E82" s="24"/>
      <c r="F82" s="30">
        <f>SUM(Tabelle132567[[#This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s="18" customFormat="1" ht="15.95" customHeight="1">
      <c r="A83" s="49"/>
      <c r="B83" s="31"/>
      <c r="C83" s="45">
        <f>SUM(Tabelle132567[[#This Row],[NOK]]+Tabelle132567[[#This Row],[OK]])</f>
        <v>0</v>
      </c>
      <c r="D83" s="22"/>
      <c r="E83" s="24"/>
      <c r="F83" s="30">
        <f>SUM(Tabelle132567[[#This Row],[1]:[7]])</f>
        <v>0</v>
      </c>
      <c r="G83" s="15"/>
      <c r="H83" s="15"/>
      <c r="I83" s="24"/>
      <c r="J83" s="55"/>
      <c r="K83" s="15"/>
      <c r="L83" s="15"/>
      <c r="M83" s="15"/>
      <c r="N83" s="15"/>
      <c r="O83" s="15"/>
      <c r="P83" s="15"/>
      <c r="Q83" s="24"/>
    </row>
    <row r="84" spans="1:17" s="18" customFormat="1" ht="15.95" customHeight="1">
      <c r="A84" s="49"/>
      <c r="B84" s="6"/>
      <c r="C84" s="45">
        <f>SUM(Tabelle132567[[#This Row],[NOK]]+Tabelle132567[[#This Row],[OK]])</f>
        <v>0</v>
      </c>
      <c r="D84" s="22"/>
      <c r="E84" s="24"/>
      <c r="F84" s="30">
        <f>SUM(Tabelle132567[[#This Row],[1]:[7]])</f>
        <v>0</v>
      </c>
      <c r="G84" s="15"/>
      <c r="H84" s="15"/>
      <c r="I84" s="24"/>
      <c r="J84" s="15"/>
      <c r="K84" s="15"/>
      <c r="L84" s="15"/>
      <c r="M84" s="15"/>
      <c r="N84" s="15"/>
      <c r="O84" s="15"/>
      <c r="P84" s="15"/>
      <c r="Q84" s="24"/>
    </row>
    <row r="85" spans="1:17" s="18" customFormat="1" ht="15.95" customHeight="1">
      <c r="A85" s="49"/>
      <c r="B85" s="6"/>
      <c r="C85" s="45">
        <f>SUM(Tabelle132567[[#This Row],[NOK]]+Tabelle132567[[#This Row],[OK]])</f>
        <v>0</v>
      </c>
      <c r="D85" s="22"/>
      <c r="E85" s="24"/>
      <c r="F85" s="30">
        <f>SUM(Tabelle132567[[#This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s="18" customFormat="1" ht="15.95" customHeight="1">
      <c r="A86" s="49"/>
      <c r="B86" s="6"/>
      <c r="C86" s="45">
        <f>SUM(Tabelle132567[[#This Row],[NOK]]+Tabelle132567[[#This Row],[OK]])</f>
        <v>0</v>
      </c>
      <c r="D86" s="22"/>
      <c r="E86" s="24"/>
      <c r="F86" s="30">
        <f>SUM(Tabelle132567[[#This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s="18" customFormat="1" ht="15.95" customHeight="1">
      <c r="A87" s="49"/>
      <c r="B87" s="6"/>
      <c r="C87" s="45">
        <f>SUM(Tabelle132567[[#This Row],[NOK]]+Tabelle132567[[#This Row],[OK]])</f>
        <v>0</v>
      </c>
      <c r="D87" s="22"/>
      <c r="E87" s="24"/>
      <c r="F87" s="30">
        <f>SUM(Tabelle132567[[#This Row],[1]:[7]])</f>
        <v>0</v>
      </c>
      <c r="G87" s="1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s="18" customFormat="1" ht="15.95" customHeight="1">
      <c r="A88" s="49"/>
      <c r="B88" s="6"/>
      <c r="C88" s="45">
        <f>SUM(Tabelle132567[[#This Row],[NOK]]+Tabelle132567[[#This Row],[OK]])</f>
        <v>0</v>
      </c>
      <c r="D88" s="22"/>
      <c r="E88" s="24"/>
      <c r="F88" s="30">
        <f>SUM(Tabelle132567[[#This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customHeight="1">
      <c r="A89" s="49"/>
      <c r="B89" s="6"/>
      <c r="C89" s="45">
        <f>SUM(Tabelle132567[[#This Row],[NOK]]+Tabelle132567[[#This Row],[OK]])</f>
        <v>0</v>
      </c>
      <c r="D89" s="22"/>
      <c r="E89" s="24"/>
      <c r="F89" s="30">
        <f>SUM(Tabelle132567[[#This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6"/>
      <c r="C90" s="45">
        <f>SUM(Tabelle132567[[#This Row],[NOK]]+Tabelle132567[[#This Row],[OK]])</f>
        <v>0</v>
      </c>
      <c r="D90" s="22"/>
      <c r="E90" s="24"/>
      <c r="F90" s="30">
        <f>SUM(Tabelle132567[[#This Row],[1]:[7]])</f>
        <v>0</v>
      </c>
      <c r="G90" s="15"/>
      <c r="H90" s="15"/>
      <c r="I90" s="24"/>
      <c r="J90" s="15"/>
      <c r="K90" s="15"/>
      <c r="L90" s="15"/>
      <c r="M90" s="15"/>
      <c r="N90" s="15"/>
      <c r="O90" s="15"/>
      <c r="P90" s="15"/>
      <c r="Q90" s="24"/>
    </row>
    <row r="91" spans="1:17" s="18" customFormat="1" ht="15.95" customHeight="1">
      <c r="A91" s="49"/>
      <c r="B91" s="6"/>
      <c r="C91" s="45">
        <f>SUM(Tabelle132567[[#This Row],[NOK]]+Tabelle132567[[#This Row],[OK]])</f>
        <v>0</v>
      </c>
      <c r="D91" s="22"/>
      <c r="E91" s="24"/>
      <c r="F91" s="30">
        <f>SUM(Tabelle132567[[#This Row],[1]:[7]])</f>
        <v>0</v>
      </c>
      <c r="G91" s="15"/>
      <c r="H91" s="15"/>
      <c r="I91" s="24"/>
      <c r="J91" s="55"/>
      <c r="K91" s="15"/>
      <c r="L91" s="15"/>
      <c r="M91" s="15"/>
      <c r="N91" s="15"/>
      <c r="O91" s="15"/>
      <c r="P91" s="15"/>
      <c r="Q91" s="24"/>
    </row>
    <row r="92" spans="1:17" s="18" customFormat="1" ht="15.95" customHeight="1">
      <c r="A92" s="49"/>
      <c r="B92" s="6"/>
      <c r="C92" s="45">
        <f>SUM(Tabelle132567[[#This Row],[NOK]]+Tabelle132567[[#This Row],[OK]])</f>
        <v>0</v>
      </c>
      <c r="D92" s="22"/>
      <c r="E92" s="24"/>
      <c r="F92" s="30">
        <f>SUM(Tabelle132567[[#This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customHeight="1">
      <c r="A93" s="49"/>
      <c r="B93" s="6"/>
      <c r="C93" s="45">
        <f>SUM(Tabelle132567[[#This Row],[NOK]]+Tabelle132567[[#This Row],[OK]])</f>
        <v>0</v>
      </c>
      <c r="D93" s="22"/>
      <c r="E93" s="24"/>
      <c r="F93" s="30">
        <f>SUM(Tabelle132567[[#This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8" customFormat="1" ht="15.95" customHeight="1">
      <c r="A94" s="49"/>
      <c r="B94" s="6"/>
      <c r="C94" s="45">
        <f>SUM(Tabelle132567[[#This Row],[NOK]]+Tabelle132567[[#This Row],[OK]])</f>
        <v>0</v>
      </c>
      <c r="D94" s="22"/>
      <c r="E94" s="24"/>
      <c r="F94" s="30">
        <f>SUM(Tabelle132567[[#This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6"/>
      <c r="C95" s="45">
        <f>SUM(Tabelle132567[[#This Row],[NOK]]+Tabelle132567[[#This Row],[OK]])</f>
        <v>0</v>
      </c>
      <c r="D95" s="22"/>
      <c r="E95" s="24"/>
      <c r="F95" s="30">
        <f>SUM(Tabelle132567[[#This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6"/>
      <c r="C96" s="45">
        <f>SUM(Tabelle132567[[#This Row],[NOK]]+Tabelle132567[[#This Row],[OK]])</f>
        <v>0</v>
      </c>
      <c r="D96" s="22"/>
      <c r="E96" s="24"/>
      <c r="F96" s="30">
        <f>SUM(Tabelle132567[[#This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6"/>
      <c r="C97" s="45">
        <f>SUM(Tabelle132567[[#This Row],[NOK]]+Tabelle132567[[#This Row],[OK]])</f>
        <v>0</v>
      </c>
      <c r="D97" s="22"/>
      <c r="E97" s="24"/>
      <c r="F97" s="30">
        <f>SUM(Tabelle132567[[#This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6"/>
      <c r="C98" s="45">
        <f>SUM(Tabelle132567[[#This Row],[NOK]]+Tabelle132567[[#This Row],[OK]])</f>
        <v>0</v>
      </c>
      <c r="D98" s="22"/>
      <c r="E98" s="24"/>
      <c r="F98" s="30">
        <f>SUM(Tabelle132567[[#This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/>
      <c r="B99" s="6"/>
      <c r="C99" s="45">
        <f>SUM(Tabelle132567[[#This Row],[NOK]]+Tabelle132567[[#This Row],[OK]])</f>
        <v>0</v>
      </c>
      <c r="D99" s="22"/>
      <c r="E99" s="24"/>
      <c r="F99" s="30">
        <f>SUM(Tabelle132567[[#This Row],[1]:[7]])</f>
        <v>0</v>
      </c>
      <c r="G99" s="15"/>
      <c r="H99" s="15"/>
      <c r="I99" s="24"/>
      <c r="J99" s="15"/>
      <c r="K99" s="15"/>
      <c r="L99" s="15"/>
      <c r="M99" s="15"/>
      <c r="N99" s="15"/>
      <c r="O99" s="15"/>
      <c r="P99" s="15"/>
      <c r="Q99" s="24"/>
    </row>
    <row r="100" spans="1:17" s="18" customFormat="1" ht="15.95" customHeight="1">
      <c r="A100" s="49"/>
      <c r="B100" s="6"/>
      <c r="C100" s="45">
        <f>SUM(Tabelle132567[[#This Row],[NOK]]+Tabelle132567[[#This Row],[OK]])</f>
        <v>0</v>
      </c>
      <c r="D100" s="22"/>
      <c r="E100" s="24"/>
      <c r="F100" s="30">
        <f>SUM(Tabelle132567[[#This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49"/>
      <c r="B101" s="6"/>
      <c r="C101" s="45">
        <f>SUM(Tabelle132567[[#This Row],[NOK]]+Tabelle132567[[#This Row],[OK]])</f>
        <v>0</v>
      </c>
      <c r="D101" s="22"/>
      <c r="E101" s="24"/>
      <c r="F101" s="30">
        <f>SUM(Tabelle132567[[#This Row],[1]:[7]])</f>
        <v>0</v>
      </c>
      <c r="G101" s="5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49"/>
      <c r="B102" s="6"/>
      <c r="C102" s="45">
        <f>SUM(Tabelle132567[[#This Row],[NOK]]+Tabelle132567[[#This Row],[OK]])</f>
        <v>0</v>
      </c>
      <c r="D102" s="22"/>
      <c r="E102" s="24"/>
      <c r="F102" s="30">
        <f>SUM(Tabelle132567[[#This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49"/>
      <c r="B103" s="6"/>
      <c r="C103" s="45">
        <f>SUM(Tabelle132567[[#This Row],[NOK]]+Tabelle132567[[#This Row],[OK]])</f>
        <v>0</v>
      </c>
      <c r="D103" s="22"/>
      <c r="E103" s="24"/>
      <c r="F103" s="30">
        <f>SUM(Tabelle132567[[#This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49"/>
      <c r="B104" s="6"/>
      <c r="C104" s="45">
        <f>SUM(Tabelle132567[[#This Row],[NOK]]+Tabelle132567[[#This Row],[OK]])</f>
        <v>0</v>
      </c>
      <c r="D104" s="22"/>
      <c r="E104" s="24"/>
      <c r="F104" s="30">
        <f>SUM(Tabelle132567[[#This Row],[1]:[7]])</f>
        <v>0</v>
      </c>
      <c r="G104" s="15"/>
      <c r="H104" s="15"/>
      <c r="I104" s="24"/>
      <c r="J104" s="5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49"/>
      <c r="B105" s="6"/>
      <c r="C105" s="45">
        <f>SUM(Tabelle132567[[#This Row],[NOK]]+Tabelle132567[[#This Row],[OK]])</f>
        <v>0</v>
      </c>
      <c r="D105" s="22"/>
      <c r="E105" s="24"/>
      <c r="F105" s="30">
        <f>SUM(Tabelle132567[[#This Row],[1]:[7]])</f>
        <v>0</v>
      </c>
      <c r="G105" s="15"/>
      <c r="H105" s="15"/>
      <c r="I105" s="24"/>
      <c r="J105" s="5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49"/>
      <c r="B106" s="6"/>
      <c r="C106" s="45">
        <f>SUM(Tabelle132567[[#This Row],[NOK]]+Tabelle132567[[#This Row],[OK]])</f>
        <v>0</v>
      </c>
      <c r="D106" s="22"/>
      <c r="E106" s="24"/>
      <c r="F106" s="30">
        <f>SUM(Tabelle132567[[#This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49"/>
      <c r="B107" s="6"/>
      <c r="C107" s="45">
        <f>SUM(Tabelle132567[[#This Row],[NOK]]+Tabelle132567[[#This Row],[OK]])</f>
        <v>0</v>
      </c>
      <c r="D107" s="22"/>
      <c r="E107" s="24"/>
      <c r="F107" s="30">
        <f>SUM(Tabelle132567[[#This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49"/>
      <c r="B108" s="6"/>
      <c r="C108" s="45">
        <f>SUM(Tabelle132567[[#This Row],[NOK]]+Tabelle132567[[#This Row],[OK]])</f>
        <v>0</v>
      </c>
      <c r="D108" s="22"/>
      <c r="E108" s="24"/>
      <c r="F108" s="30">
        <f>SUM(Tabelle132567[[#This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49"/>
      <c r="B109" s="6"/>
      <c r="C109" s="45">
        <f>SUM(Tabelle132567[[#This Row],[NOK]]+Tabelle132567[[#This Row],[OK]])</f>
        <v>0</v>
      </c>
      <c r="D109" s="22"/>
      <c r="E109" s="24"/>
      <c r="F109" s="30">
        <f>SUM(Tabelle132567[[#This Row],[1]:[7]])</f>
        <v>0</v>
      </c>
      <c r="G109" s="1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49"/>
      <c r="B110" s="6"/>
      <c r="C110" s="45">
        <f>SUM(Tabelle132567[[#This Row],[NOK]]+Tabelle132567[[#This Row],[OK]])</f>
        <v>0</v>
      </c>
      <c r="D110" s="22"/>
      <c r="E110" s="24"/>
      <c r="F110" s="30">
        <f>SUM(Tabelle132567[[#This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49"/>
      <c r="B111" s="6"/>
      <c r="C111" s="45">
        <f>SUM(Tabelle132567[[#This Row],[NOK]]+Tabelle132567[[#This Row],[OK]])</f>
        <v>0</v>
      </c>
      <c r="D111" s="22"/>
      <c r="E111" s="24"/>
      <c r="F111" s="30">
        <f>SUM(Tabelle132567[[#This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49"/>
      <c r="B112" s="6"/>
      <c r="C112" s="45">
        <f>SUM(Tabelle132567[[#This Row],[NOK]]+Tabelle132567[[#This Row],[OK]])</f>
        <v>0</v>
      </c>
      <c r="D112" s="22"/>
      <c r="E112" s="24"/>
      <c r="F112" s="30">
        <f>SUM(Tabelle132567[[#This Row],[1]:[7]])</f>
        <v>0</v>
      </c>
      <c r="G112" s="15"/>
      <c r="H112" s="15"/>
      <c r="I112" s="24"/>
      <c r="J112" s="1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49"/>
      <c r="B113" s="6"/>
      <c r="C113" s="45">
        <f>SUM(Tabelle132567[[#This Row],[NOK]]+Tabelle132567[[#This Row],[OK]])</f>
        <v>0</v>
      </c>
      <c r="D113" s="22"/>
      <c r="E113" s="24"/>
      <c r="F113" s="30">
        <f>SUM(Tabelle132567[[#This Row],[1]:[7]])</f>
        <v>0</v>
      </c>
      <c r="G113" s="55"/>
      <c r="H113" s="15"/>
      <c r="I113" s="24"/>
      <c r="J113" s="1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49"/>
      <c r="B114" s="6"/>
      <c r="C114" s="45">
        <f>SUM(Tabelle132567[[#This Row],[NOK]]+Tabelle132567[[#This Row],[OK]])</f>
        <v>0</v>
      </c>
      <c r="D114" s="22"/>
      <c r="E114" s="24"/>
      <c r="F114" s="30">
        <f>SUM(Tabelle132567[[#This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33"/>
      <c r="B115" s="6"/>
      <c r="C115" s="45">
        <f>SUM(Tabelle132567[[#This Row],[NOK]]+Tabelle132567[[#This Row],[OK]])</f>
        <v>0</v>
      </c>
      <c r="D115" s="22"/>
      <c r="E115" s="24"/>
      <c r="F115" s="30">
        <f>SUM(Tabelle132567[[#This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33"/>
      <c r="B116" s="6"/>
      <c r="C116" s="51">
        <f>SUM(Tabelle132567[[#This Row],[OK]:[NOK]])</f>
        <v>0</v>
      </c>
      <c r="D116" s="22"/>
      <c r="E116" s="24"/>
      <c r="F116" s="30">
        <f>SUM(Tabelle132567[[#This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33"/>
      <c r="B117" s="6"/>
      <c r="C117" s="51">
        <f>SUM(Tabelle132567[[#This Row],[OK]:[NOK]])</f>
        <v>0</v>
      </c>
      <c r="D117" s="22"/>
      <c r="E117" s="24"/>
      <c r="F117" s="30">
        <f>SUM(Tabelle132567[[#This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33"/>
      <c r="B118" s="6"/>
      <c r="C118" s="51">
        <f>SUM(Tabelle132567[[#This Row],[OK]:[NOK]])</f>
        <v>0</v>
      </c>
      <c r="D118" s="22"/>
      <c r="E118" s="24"/>
      <c r="F118" s="30">
        <f>SUM(Tabelle132567[[#This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33"/>
      <c r="B119" s="6"/>
      <c r="C119" s="51">
        <f>SUM(Tabelle132567[[#This Row],[OK]:[NOK]])</f>
        <v>0</v>
      </c>
      <c r="D119" s="22"/>
      <c r="E119" s="24"/>
      <c r="F119" s="30">
        <f>SUM(Tabelle132567[[#This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33"/>
      <c r="B120" s="6"/>
      <c r="C120" s="51">
        <f>SUM(Tabelle132567[[#This Row],[OK]:[NOK]])</f>
        <v>0</v>
      </c>
      <c r="D120" s="22"/>
      <c r="E120" s="24"/>
      <c r="F120" s="30">
        <f>SUM(Tabelle132567[[#This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33"/>
      <c r="B121" s="6"/>
      <c r="C121" s="51">
        <f>SUM(Tabelle132567[[#This Row],[OK]:[NOK]])</f>
        <v>0</v>
      </c>
      <c r="D121" s="22"/>
      <c r="E121" s="24"/>
      <c r="F121" s="30">
        <f>SUM(Tabelle132567[[#This Row],[1]:[7]])</f>
        <v>0</v>
      </c>
      <c r="G121" s="1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33"/>
      <c r="B122" s="6"/>
      <c r="C122" s="51">
        <f>SUM(Tabelle132567[[#This Row],[OK]:[NOK]])</f>
        <v>0</v>
      </c>
      <c r="D122" s="22"/>
      <c r="E122" s="24"/>
      <c r="F122" s="30">
        <f>SUM(Tabelle132567[[#This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6"/>
      <c r="C123" s="51">
        <f>SUM(Tabelle132567[[#This Row],[OK]:[NOK]])</f>
        <v>0</v>
      </c>
      <c r="D123" s="22"/>
      <c r="E123" s="24"/>
      <c r="F123" s="30">
        <f>SUM(Tabelle132567[[#This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6"/>
      <c r="C124" s="51">
        <f>SUM(Tabelle132567[[#This Row],[OK]:[NOK]])</f>
        <v>0</v>
      </c>
      <c r="D124" s="22"/>
      <c r="E124" s="24"/>
      <c r="F124" s="30">
        <f>SUM(Tabelle132567[[#This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6"/>
      <c r="C125" s="51">
        <f>SUM(Tabelle132567[[#This Row],[OK]:[NOK]])</f>
        <v>0</v>
      </c>
      <c r="D125" s="22"/>
      <c r="E125" s="24"/>
      <c r="F125" s="30">
        <f>SUM(Tabelle132567[[#This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6"/>
      <c r="C126" s="51">
        <f>SUM(Tabelle132567[[#This Row],[OK]:[NOK]])</f>
        <v>0</v>
      </c>
      <c r="D126" s="22"/>
      <c r="E126" s="24"/>
      <c r="F126" s="30">
        <f>SUM(Tabelle132567[[#This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6"/>
      <c r="C127" s="51">
        <f>SUM(Tabelle132567[[#This Row],[OK]:[NOK]])</f>
        <v>0</v>
      </c>
      <c r="D127" s="22"/>
      <c r="E127" s="24"/>
      <c r="F127" s="30">
        <f>SUM(Tabelle132567[[#This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6"/>
      <c r="C128" s="51">
        <f>SUM(Tabelle132567[[#This Row],[OK]:[NOK]])</f>
        <v>0</v>
      </c>
      <c r="D128" s="22"/>
      <c r="E128" s="24"/>
      <c r="F128" s="30">
        <f>SUM(Tabelle132567[[#This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6"/>
      <c r="C129" s="51">
        <f>SUM(Tabelle132567[[#This Row],[OK]:[NOK]])</f>
        <v>0</v>
      </c>
      <c r="D129" s="22"/>
      <c r="E129" s="24"/>
      <c r="F129" s="30">
        <f>SUM(Tabelle132567[[#This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6"/>
      <c r="C130" s="51">
        <f>SUM(Tabelle132567[[#This Row],[OK]:[NOK]])</f>
        <v>0</v>
      </c>
      <c r="D130" s="22"/>
      <c r="E130" s="24"/>
      <c r="F130" s="30">
        <f>SUM(Tabelle132567[[#This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6"/>
      <c r="C131" s="51">
        <f>SUM(Tabelle132567[[#This Row],[OK]:[NOK]])</f>
        <v>0</v>
      </c>
      <c r="D131" s="22"/>
      <c r="E131" s="24"/>
      <c r="F131" s="30">
        <f>SUM(Tabelle132567[[#This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6"/>
      <c r="C132" s="51">
        <f>SUM(Tabelle132567[[#This Row],[OK]:[NOK]])</f>
        <v>0</v>
      </c>
      <c r="D132" s="22"/>
      <c r="E132" s="24"/>
      <c r="F132" s="30">
        <f>SUM(Tabelle132567[[#This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6"/>
      <c r="C133" s="51">
        <f>SUM(Tabelle132567[[#This Row],[OK]:[NOK]])</f>
        <v>0</v>
      </c>
      <c r="D133" s="22"/>
      <c r="E133" s="24"/>
      <c r="F133" s="30">
        <f>SUM(Tabelle132567[[#This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6"/>
      <c r="C134" s="51">
        <f>SUM(Tabelle132567[[#This Row],[OK]:[NOK]])</f>
        <v>0</v>
      </c>
      <c r="D134" s="22"/>
      <c r="E134" s="24"/>
      <c r="F134" s="30">
        <f>SUM(Tabelle132567[[#This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6"/>
      <c r="C135" s="51">
        <f>SUM(Tabelle132567[[#This Row],[OK]:[NOK]])</f>
        <v>0</v>
      </c>
      <c r="D135" s="22"/>
      <c r="E135" s="24"/>
      <c r="F135" s="30">
        <f>SUM(Tabelle132567[[#This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6"/>
      <c r="C136" s="51">
        <f>SUM(Tabelle132567[[#This Row],[OK]:[NOK]])</f>
        <v>0</v>
      </c>
      <c r="D136" s="22"/>
      <c r="E136" s="24"/>
      <c r="F136" s="30">
        <f>SUM(Tabelle132567[[#This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6"/>
      <c r="C137" s="51">
        <f>SUM(Tabelle132567[[#This Row],[OK]:[NOK]])</f>
        <v>0</v>
      </c>
      <c r="D137" s="22"/>
      <c r="E137" s="24"/>
      <c r="F137" s="30">
        <f>SUM(Tabelle132567[[#This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6"/>
      <c r="C138" s="51">
        <f>SUM(Tabelle132567[[#This Row],[OK]:[NOK]])</f>
        <v>0</v>
      </c>
      <c r="D138" s="22"/>
      <c r="E138" s="24"/>
      <c r="F138" s="30">
        <f>SUM(Tabelle132567[[#This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6"/>
      <c r="C139" s="51">
        <f>SUM(Tabelle132567[[#This Row],[OK]:[NOK]])</f>
        <v>0</v>
      </c>
      <c r="D139" s="22"/>
      <c r="E139" s="24"/>
      <c r="F139" s="30">
        <f>SUM(Tabelle132567[[#This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6"/>
      <c r="C140" s="51">
        <f>SUM(Tabelle132567[[#This Row],[OK]:[NOK]])</f>
        <v>0</v>
      </c>
      <c r="D140" s="22"/>
      <c r="E140" s="24"/>
      <c r="F140" s="30">
        <f>SUM(Tabelle132567[[#This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6"/>
      <c r="C141" s="51">
        <f>SUM(Tabelle132567[[#This Row],[OK]:[NOK]])</f>
        <v>0</v>
      </c>
      <c r="D141" s="22"/>
      <c r="E141" s="24"/>
      <c r="F141" s="30">
        <f>SUM(Tabelle132567[[#This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6"/>
      <c r="C142" s="51">
        <f>SUM(Tabelle132567[[#This Row],[OK]:[NOK]])</f>
        <v>0</v>
      </c>
      <c r="D142" s="22"/>
      <c r="E142" s="24"/>
      <c r="F142" s="30">
        <f>SUM(Tabelle132567[[#This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6"/>
      <c r="C143" s="51">
        <f>SUM(Tabelle132567[[#This Row],[OK]:[NOK]])</f>
        <v>0</v>
      </c>
      <c r="D143" s="22"/>
      <c r="E143" s="24"/>
      <c r="F143" s="30">
        <f>SUM(Tabelle132567[[#This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6"/>
      <c r="C144" s="51">
        <f>SUM(Tabelle132567[[#This Row],[OK]:[NOK]])</f>
        <v>0</v>
      </c>
      <c r="D144" s="22"/>
      <c r="E144" s="24"/>
      <c r="F144" s="30">
        <f>SUM(Tabelle132567[[#This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6"/>
      <c r="C145" s="51">
        <f>SUM(Tabelle132567[[#This Row],[OK]:[NOK]])</f>
        <v>0</v>
      </c>
      <c r="D145" s="22"/>
      <c r="E145" s="24"/>
      <c r="F145" s="30">
        <f>SUM(Tabelle132567[[#This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6"/>
      <c r="C146" s="51">
        <f>SUM(Tabelle132567[[#This Row],[OK]:[NOK]])</f>
        <v>0</v>
      </c>
      <c r="D146" s="22"/>
      <c r="E146" s="24"/>
      <c r="F146" s="30">
        <f>SUM(Tabelle132567[[#This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6"/>
      <c r="C147" s="51">
        <f>SUM(Tabelle132567[[#This Row],[OK]:[NOK]])</f>
        <v>0</v>
      </c>
      <c r="D147" s="22"/>
      <c r="E147" s="24"/>
      <c r="F147" s="30">
        <f>SUM(Tabelle132567[[#This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6"/>
      <c r="C148" s="51">
        <f>SUM(Tabelle132567[[#This Row],[OK]:[NOK]])</f>
        <v>0</v>
      </c>
      <c r="D148" s="22"/>
      <c r="E148" s="24"/>
      <c r="F148" s="30">
        <f>SUM(Tabelle132567[[#This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6"/>
      <c r="C149" s="51">
        <f>SUM(Tabelle132567[[#This Row],[OK]:[NOK]])</f>
        <v>0</v>
      </c>
      <c r="D149" s="22"/>
      <c r="E149" s="24"/>
      <c r="F149" s="30">
        <f>SUM(Tabelle132567[[#This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6"/>
      <c r="C150" s="51">
        <f>SUM(Tabelle132567[[#This Row],[OK]:[NOK]])</f>
        <v>0</v>
      </c>
      <c r="D150" s="22"/>
      <c r="E150" s="24"/>
      <c r="F150" s="30">
        <f>SUM(Tabelle132567[[#This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6"/>
      <c r="C151" s="51">
        <f>SUM(Tabelle132567[[#This Row],[OK]:[NOK]])</f>
        <v>0</v>
      </c>
      <c r="D151" s="22"/>
      <c r="E151" s="24"/>
      <c r="F151" s="30">
        <f>SUM(Tabelle132567[[#This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6"/>
      <c r="C152" s="51">
        <f>SUM(Tabelle132567[[#This Row],[OK]:[NOK]])</f>
        <v>0</v>
      </c>
      <c r="D152" s="22"/>
      <c r="E152" s="24"/>
      <c r="F152" s="30">
        <f>SUM(Tabelle132567[[#This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6"/>
      <c r="C153" s="51">
        <f>SUM(Tabelle132567[[#This Row],[OK]:[NOK]])</f>
        <v>0</v>
      </c>
      <c r="D153" s="22"/>
      <c r="E153" s="24"/>
      <c r="F153" s="30">
        <f>SUM(Tabelle132567[[#This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6"/>
      <c r="C154" s="51">
        <f>SUM(Tabelle132567[[#This Row],[OK]:[NOK]])</f>
        <v>0</v>
      </c>
      <c r="D154" s="22"/>
      <c r="E154" s="24"/>
      <c r="F154" s="30">
        <f>SUM(Tabelle132567[[#This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6"/>
      <c r="C155" s="51">
        <f>SUM(Tabelle132567[[#This Row],[OK]:[NOK]])</f>
        <v>0</v>
      </c>
      <c r="D155" s="22"/>
      <c r="E155" s="24"/>
      <c r="F155" s="30">
        <f>SUM(Tabelle132567[[#This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6"/>
      <c r="C156" s="51">
        <f>SUM(Tabelle132567[[#This Row],[OK]:[NOK]])</f>
        <v>0</v>
      </c>
      <c r="D156" s="22"/>
      <c r="E156" s="24"/>
      <c r="F156" s="30">
        <f>SUM(Tabelle132567[[#This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6"/>
      <c r="C157" s="51">
        <f>SUM(Tabelle132567[[#This Row],[OK]:[NOK]])</f>
        <v>0</v>
      </c>
      <c r="D157" s="22"/>
      <c r="E157" s="24"/>
      <c r="F157" s="30">
        <f>SUM(Tabelle132567[[#This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6"/>
      <c r="C158" s="51">
        <f>SUM(Tabelle132567[[#This Row],[OK]:[NOK]])</f>
        <v>0</v>
      </c>
      <c r="D158" s="22"/>
      <c r="E158" s="24"/>
      <c r="F158" s="30">
        <f>SUM(Tabelle132567[[#This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6"/>
      <c r="C159" s="51">
        <f>SUM(Tabelle132567[[#This Row],[OK]:[NOK]])</f>
        <v>0</v>
      </c>
      <c r="D159" s="22"/>
      <c r="E159" s="24"/>
      <c r="F159" s="30">
        <f>SUM(Tabelle132567[[#This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6"/>
      <c r="C160" s="51">
        <f>SUM(Tabelle132567[[#This Row],[OK]:[NOK]])</f>
        <v>0</v>
      </c>
      <c r="D160" s="22"/>
      <c r="E160" s="24"/>
      <c r="F160" s="30">
        <f>SUM(Tabelle132567[[#This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6"/>
      <c r="C161" s="51">
        <f>SUM(Tabelle132567[[#This Row],[OK]:[NOK]])</f>
        <v>0</v>
      </c>
      <c r="D161" s="22"/>
      <c r="E161" s="24"/>
      <c r="F161" s="30">
        <f>SUM(Tabelle132567[[#This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6"/>
      <c r="C162" s="51">
        <f>SUM(Tabelle132567[[#This Row],[OK]:[NOK]])</f>
        <v>0</v>
      </c>
      <c r="D162" s="22"/>
      <c r="E162" s="24"/>
      <c r="F162" s="30">
        <f>SUM(Tabelle132567[[#This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6"/>
      <c r="C163" s="51">
        <f>SUM(Tabelle132567[[#This Row],[OK]:[NOK]])</f>
        <v>0</v>
      </c>
      <c r="D163" s="22"/>
      <c r="E163" s="24"/>
      <c r="F163" s="30">
        <f>SUM(Tabelle132567[[#This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6"/>
      <c r="C164" s="51">
        <f>SUM(Tabelle132567[[#This Row],[OK]:[NOK]])</f>
        <v>0</v>
      </c>
      <c r="D164" s="22"/>
      <c r="E164" s="24"/>
      <c r="F164" s="30">
        <f>SUM(Tabelle132567[[#This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6"/>
      <c r="C165" s="51">
        <f>SUM(Tabelle132567[[#This Row],[OK]:[NOK]])</f>
        <v>0</v>
      </c>
      <c r="D165" s="22"/>
      <c r="E165" s="24"/>
      <c r="F165" s="30">
        <f>SUM(Tabelle132567[[#This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6"/>
      <c r="C166" s="51">
        <f>SUM(Tabelle132567[[#This Row],[OK]:[NOK]])</f>
        <v>0</v>
      </c>
      <c r="D166" s="22"/>
      <c r="E166" s="24"/>
      <c r="F166" s="30">
        <f>SUM(Tabelle132567[[#This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6"/>
      <c r="C167" s="51">
        <f>SUM(Tabelle132567[[#This Row],[OK]:[NOK]])</f>
        <v>0</v>
      </c>
      <c r="D167" s="22"/>
      <c r="E167" s="24"/>
      <c r="F167" s="30">
        <f>SUM(Tabelle132567[[#This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6"/>
      <c r="C168" s="51">
        <f>SUM(Tabelle132567[[#This Row],[OK]:[NOK]])</f>
        <v>0</v>
      </c>
      <c r="D168" s="22"/>
      <c r="E168" s="24"/>
      <c r="F168" s="30">
        <f>SUM(Tabelle132567[[#This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6"/>
      <c r="C169" s="51">
        <f>SUM(Tabelle132567[[#This Row],[OK]:[NOK]])</f>
        <v>0</v>
      </c>
      <c r="D169" s="22"/>
      <c r="E169" s="24"/>
      <c r="F169" s="30">
        <f>SUM(Tabelle132567[[#This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6"/>
      <c r="C170" s="51">
        <f>SUM(Tabelle132567[[#This Row],[OK]:[NOK]])</f>
        <v>0</v>
      </c>
      <c r="D170" s="22"/>
      <c r="E170" s="24"/>
      <c r="F170" s="30">
        <f>SUM(Tabelle132567[[#This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6"/>
      <c r="C171" s="51">
        <f>SUM(Tabelle132567[[#This Row],[OK]:[NOK]])</f>
        <v>0</v>
      </c>
      <c r="D171" s="22"/>
      <c r="E171" s="24"/>
      <c r="F171" s="30">
        <f>SUM(Tabelle132567[[#This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6"/>
      <c r="C172" s="51">
        <f>SUM(Tabelle132567[[#This Row],[OK]:[NOK]])</f>
        <v>0</v>
      </c>
      <c r="D172" s="22"/>
      <c r="E172" s="24"/>
      <c r="F172" s="30">
        <f>SUM(Tabelle132567[[#This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6"/>
      <c r="C173" s="51">
        <f>SUM(Tabelle132567[[#This Row],[OK]:[NOK]])</f>
        <v>0</v>
      </c>
      <c r="D173" s="22"/>
      <c r="E173" s="24"/>
      <c r="F173" s="30">
        <f>SUM(Tabelle132567[[#This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6"/>
      <c r="C174" s="51">
        <f>SUM(Tabelle132567[[#This Row],[OK]:[NOK]])</f>
        <v>0</v>
      </c>
      <c r="D174" s="22"/>
      <c r="E174" s="24"/>
      <c r="F174" s="30">
        <f>SUM(Tabelle132567[[#This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6"/>
      <c r="C175" s="51">
        <f>SUM(Tabelle132567[[#This Row],[OK]:[NOK]])</f>
        <v>0</v>
      </c>
      <c r="D175" s="22"/>
      <c r="E175" s="24"/>
      <c r="F175" s="30">
        <f>SUM(Tabelle132567[[#This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6"/>
      <c r="C176" s="51">
        <f>SUM(Tabelle132567[[#This Row],[OK]:[NOK]])</f>
        <v>0</v>
      </c>
      <c r="D176" s="22"/>
      <c r="E176" s="24"/>
      <c r="F176" s="30">
        <f>SUM(Tabelle132567[[#This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6"/>
      <c r="C177" s="51">
        <f>SUM(Tabelle132567[[#This Row],[OK]:[NOK]])</f>
        <v>0</v>
      </c>
      <c r="D177" s="22"/>
      <c r="E177" s="24"/>
      <c r="F177" s="30">
        <f>SUM(Tabelle132567[[#This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6"/>
      <c r="C178" s="51">
        <f>SUM(Tabelle132567[[#This Row],[OK]:[NOK]])</f>
        <v>0</v>
      </c>
      <c r="D178" s="22"/>
      <c r="E178" s="24"/>
      <c r="F178" s="30">
        <f>SUM(Tabelle132567[[#This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6"/>
      <c r="C179" s="51">
        <f>SUM(Tabelle132567[[#This Row],[OK]:[NOK]])</f>
        <v>0</v>
      </c>
      <c r="D179" s="22"/>
      <c r="E179" s="24"/>
      <c r="F179" s="30">
        <f>SUM(Tabelle132567[[#This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6"/>
      <c r="C180" s="51">
        <f>SUM(Tabelle132567[[#This Row],[OK]:[NOK]])</f>
        <v>0</v>
      </c>
      <c r="D180" s="22"/>
      <c r="E180" s="24"/>
      <c r="F180" s="30">
        <f>SUM(Tabelle132567[[#This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6"/>
      <c r="C181" s="51">
        <f>SUM(Tabelle132567[[#This Row],[OK]:[NOK]])</f>
        <v>0</v>
      </c>
      <c r="D181" s="22"/>
      <c r="E181" s="24"/>
      <c r="F181" s="30">
        <f>SUM(Tabelle132567[[#This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6"/>
      <c r="C182" s="51">
        <f>SUM(Tabelle132567[[#This Row],[OK]:[NOK]])</f>
        <v>0</v>
      </c>
      <c r="D182" s="22"/>
      <c r="E182" s="24"/>
      <c r="F182" s="30">
        <f>SUM(Tabelle132567[[#This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6"/>
      <c r="C183" s="51">
        <f>SUM(Tabelle132567[[#This Row],[OK]:[NOK]])</f>
        <v>0</v>
      </c>
      <c r="D183" s="22"/>
      <c r="E183" s="24"/>
      <c r="F183" s="30">
        <f>SUM(Tabelle132567[[#This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6"/>
      <c r="C184" s="51">
        <f>SUM(Tabelle132567[[#This Row],[OK]:[NOK]])</f>
        <v>0</v>
      </c>
      <c r="D184" s="22"/>
      <c r="E184" s="24"/>
      <c r="F184" s="30">
        <f>SUM(Tabelle132567[[#This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6"/>
      <c r="C185" s="51">
        <f>SUM(Tabelle132567[[#This Row],[OK]:[NOK]])</f>
        <v>0</v>
      </c>
      <c r="D185" s="22"/>
      <c r="E185" s="24"/>
      <c r="F185" s="30">
        <f>SUM(Tabelle132567[[#This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6"/>
      <c r="C186" s="51">
        <f>SUM(Tabelle132567[[#This Row],[OK]:[NOK]])</f>
        <v>0</v>
      </c>
      <c r="D186" s="22"/>
      <c r="E186" s="24"/>
      <c r="F186" s="30">
        <f>SUM(Tabelle132567[[#This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6"/>
      <c r="C187" s="51">
        <f>SUM(Tabelle132567[[#This Row],[OK]:[NOK]])</f>
        <v>0</v>
      </c>
      <c r="D187" s="22"/>
      <c r="E187" s="24"/>
      <c r="F187" s="30">
        <f>SUM(Tabelle132567[[#This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6"/>
      <c r="C188" s="51">
        <f>SUM(Tabelle132567[[#This Row],[OK]:[NOK]])</f>
        <v>0</v>
      </c>
      <c r="D188" s="22"/>
      <c r="E188" s="24"/>
      <c r="F188" s="30">
        <f>SUM(Tabelle132567[[#This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6"/>
      <c r="C189" s="51">
        <f>SUM(Tabelle132567[[#This Row],[OK]:[NOK]])</f>
        <v>0</v>
      </c>
      <c r="D189" s="22"/>
      <c r="E189" s="24"/>
      <c r="F189" s="30">
        <f>SUM(Tabelle132567[[#This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6"/>
      <c r="C190" s="51">
        <f>SUM(Tabelle132567[[#This Row],[OK]:[NOK]])</f>
        <v>0</v>
      </c>
      <c r="D190" s="22"/>
      <c r="E190" s="24"/>
      <c r="F190" s="30">
        <f>SUM(Tabelle132567[[#This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6"/>
      <c r="C191" s="51">
        <f>SUM(Tabelle132567[[#This Row],[OK]:[NOK]])</f>
        <v>0</v>
      </c>
      <c r="D191" s="22"/>
      <c r="E191" s="24"/>
      <c r="F191" s="30">
        <f>SUM(Tabelle132567[[#This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6"/>
      <c r="C192" s="51">
        <f>SUM(Tabelle132567[[#This Row],[OK]:[NOK]])</f>
        <v>0</v>
      </c>
      <c r="D192" s="22"/>
      <c r="E192" s="24"/>
      <c r="F192" s="30">
        <f>SUM(Tabelle132567[[#This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6"/>
      <c r="C193" s="51">
        <f>SUM(Tabelle132567[[#This Row],[OK]:[NOK]])</f>
        <v>0</v>
      </c>
      <c r="D193" s="22"/>
      <c r="E193" s="24"/>
      <c r="F193" s="30">
        <f>SUM(Tabelle132567[[#This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6"/>
      <c r="C194" s="51">
        <f>SUM(Tabelle132567[[#This Row],[OK]:[NOK]])</f>
        <v>0</v>
      </c>
      <c r="D194" s="22"/>
      <c r="E194" s="24"/>
      <c r="F194" s="30">
        <f>SUM(Tabelle132567[[#This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6"/>
      <c r="C195" s="51">
        <f>SUM(Tabelle132567[[#This Row],[OK]:[NOK]])</f>
        <v>0</v>
      </c>
      <c r="D195" s="22"/>
      <c r="E195" s="24"/>
      <c r="F195" s="30">
        <f>SUM(Tabelle132567[[#This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6"/>
      <c r="C196" s="51">
        <f>SUM(Tabelle132567[[#This Row],[OK]:[NOK]])</f>
        <v>0</v>
      </c>
      <c r="D196" s="22"/>
      <c r="E196" s="24"/>
      <c r="F196" s="30">
        <f>SUM(Tabelle132567[[#This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6"/>
      <c r="C197" s="51">
        <f>SUM(Tabelle132567[[#This Row],[OK]:[NOK]])</f>
        <v>0</v>
      </c>
      <c r="D197" s="22"/>
      <c r="E197" s="24"/>
      <c r="F197" s="30">
        <f>SUM(Tabelle132567[[#This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6"/>
      <c r="C198" s="51">
        <f>SUM(Tabelle132567[[#This Row],[OK]:[NOK]])</f>
        <v>0</v>
      </c>
      <c r="D198" s="22"/>
      <c r="E198" s="24"/>
      <c r="F198" s="30">
        <f>SUM(Tabelle132567[[#This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6"/>
      <c r="C199" s="51">
        <f>SUM(Tabelle132567[[#This Row],[OK]:[NOK]])</f>
        <v>0</v>
      </c>
      <c r="D199" s="22"/>
      <c r="E199" s="24"/>
      <c r="F199" s="30">
        <f>SUM(Tabelle132567[[#This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6"/>
      <c r="C200" s="51">
        <f>SUM(Tabelle132567[[#This Row],[OK]:[NOK]])</f>
        <v>0</v>
      </c>
      <c r="D200" s="22"/>
      <c r="E200" s="24"/>
      <c r="F200" s="30">
        <f>SUM(Tabelle132567[[#This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6"/>
      <c r="C201" s="51">
        <f>SUM(Tabelle132567[[#This Row],[OK]:[NOK]])</f>
        <v>0</v>
      </c>
      <c r="D201" s="22"/>
      <c r="E201" s="24"/>
      <c r="F201" s="30">
        <f>SUM(Tabelle132567[[#This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6"/>
      <c r="C202" s="51">
        <f>SUM(Tabelle132567[[#This Row],[OK]:[NOK]])</f>
        <v>0</v>
      </c>
      <c r="D202" s="22"/>
      <c r="E202" s="24"/>
      <c r="F202" s="30">
        <f>SUM(Tabelle132567[[#This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6"/>
      <c r="C203" s="51">
        <f>SUM(Tabelle132567[[#This Row],[OK]:[NOK]])</f>
        <v>0</v>
      </c>
      <c r="D203" s="22"/>
      <c r="E203" s="24"/>
      <c r="F203" s="30">
        <f>SUM(Tabelle132567[[#This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6"/>
      <c r="C204" s="51">
        <f>SUM(Tabelle132567[[#This Row],[OK]:[NOK]])</f>
        <v>0</v>
      </c>
      <c r="D204" s="22"/>
      <c r="E204" s="24"/>
      <c r="F204" s="30">
        <f>SUM(Tabelle132567[[#This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6"/>
      <c r="C205" s="51">
        <f>SUM(Tabelle132567[[#This Row],[OK]:[NOK]])</f>
        <v>0</v>
      </c>
      <c r="D205" s="22"/>
      <c r="E205" s="24"/>
      <c r="F205" s="30">
        <f>SUM(Tabelle132567[[#This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6"/>
      <c r="C206" s="51">
        <f>SUM(Tabelle132567[[#This Row],[OK]:[NOK]])</f>
        <v>0</v>
      </c>
      <c r="D206" s="22"/>
      <c r="E206" s="24"/>
      <c r="F206" s="30">
        <f>SUM(Tabelle132567[[#This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6"/>
      <c r="C207" s="51">
        <f>SUM(Tabelle132567[[#This Row],[OK]:[NOK]])</f>
        <v>0</v>
      </c>
      <c r="D207" s="22"/>
      <c r="E207" s="24"/>
      <c r="F207" s="30">
        <f>SUM(Tabelle132567[[#This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6"/>
      <c r="C208" s="51">
        <f>SUM(Tabelle132567[[#This Row],[OK]:[NOK]])</f>
        <v>0</v>
      </c>
      <c r="D208" s="22"/>
      <c r="E208" s="24"/>
      <c r="F208" s="30">
        <f>SUM(Tabelle132567[[#This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7" s="18" customFormat="1" ht="15.95" customHeight="1">
      <c r="A209" s="33"/>
      <c r="B209" s="6"/>
      <c r="C209" s="51">
        <f>SUM(Tabelle132567[[#This Row],[OK]:[NOK]])</f>
        <v>0</v>
      </c>
      <c r="D209" s="22"/>
      <c r="E209" s="24"/>
      <c r="F209" s="30">
        <f>SUM(Tabelle132567[[#This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7" s="18" customFormat="1" ht="15.95" customHeight="1">
      <c r="A210" s="33"/>
      <c r="B210" s="6"/>
      <c r="C210" s="51">
        <f>SUM(Tabelle132567[[#This Row],[OK]:[NOK]])</f>
        <v>0</v>
      </c>
      <c r="D210" s="22"/>
      <c r="E210" s="24"/>
      <c r="F210" s="30">
        <f>SUM(Tabelle132567[[#This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7" s="18" customFormat="1" ht="15.95" customHeight="1">
      <c r="A211" s="33"/>
      <c r="B211" s="6"/>
      <c r="C211" s="51">
        <f>SUM(Tabelle132567[[#This Row],[OK]:[NOK]])</f>
        <v>0</v>
      </c>
      <c r="D211" s="22"/>
      <c r="E211" s="24"/>
      <c r="F211" s="30">
        <f>SUM(Tabelle132567[[#This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7" s="18" customFormat="1" ht="15.95" customHeight="1">
      <c r="A212" s="33"/>
      <c r="B212" s="6"/>
      <c r="C212" s="51">
        <f>SUM(Tabelle132567[[#This Row],[OK]:[NOK]])</f>
        <v>0</v>
      </c>
      <c r="D212" s="22"/>
      <c r="E212" s="24"/>
      <c r="F212" s="30">
        <f>SUM(Tabelle132567[[#This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7" s="18" customFormat="1" ht="15.95" customHeight="1">
      <c r="A213" s="33"/>
      <c r="B213" s="6"/>
      <c r="C213" s="51">
        <f>SUM(Tabelle132567[[#This Row],[OK]:[NOK]])</f>
        <v>0</v>
      </c>
      <c r="D213" s="22"/>
      <c r="E213" s="24"/>
      <c r="F213" s="30">
        <f>SUM(Tabelle132567[[#This Row],[1]:[7]])</f>
        <v>0</v>
      </c>
      <c r="G213" s="15"/>
      <c r="H213" s="15"/>
      <c r="I213" s="24"/>
      <c r="J213" s="15"/>
      <c r="K213" s="15"/>
      <c r="L213" s="15"/>
      <c r="M213" s="15"/>
      <c r="N213" s="15"/>
      <c r="O213" s="15"/>
      <c r="P213" s="15"/>
      <c r="Q213" s="24"/>
    </row>
    <row r="214" spans="1:17" s="18" customFormat="1" ht="15.95" customHeight="1">
      <c r="A214" s="33"/>
      <c r="B214" s="6"/>
      <c r="C214" s="51">
        <f>SUM(Tabelle132567[[#This Row],[OK]:[NOK]])</f>
        <v>0</v>
      </c>
      <c r="D214" s="22"/>
      <c r="E214" s="24"/>
      <c r="F214" s="30">
        <f>SUM(Tabelle132567[[#This Row],[1]:[7]])</f>
        <v>0</v>
      </c>
      <c r="G214" s="15"/>
      <c r="H214" s="15"/>
      <c r="I214" s="24"/>
      <c r="J214" s="15"/>
      <c r="K214" s="15"/>
      <c r="L214" s="15"/>
      <c r="M214" s="15"/>
      <c r="N214" s="15"/>
      <c r="O214" s="15"/>
      <c r="P214" s="15"/>
      <c r="Q214" s="24"/>
    </row>
    <row r="215" spans="1:17" s="18" customFormat="1" ht="15.95" customHeight="1">
      <c r="A215" s="33"/>
      <c r="B215" s="6"/>
      <c r="C215" s="51">
        <f>SUM(Tabelle132567[[#This Row],[OK]:[NOK]])</f>
        <v>0</v>
      </c>
      <c r="D215" s="22"/>
      <c r="E215" s="24"/>
      <c r="F215" s="30">
        <f>SUM(Tabelle132567[[#This Row],[1]:[7]])</f>
        <v>0</v>
      </c>
      <c r="G215" s="15"/>
      <c r="H215" s="15"/>
      <c r="I215" s="24"/>
      <c r="J215" s="15"/>
      <c r="K215" s="15"/>
      <c r="L215" s="15"/>
      <c r="M215" s="15"/>
      <c r="N215" s="15"/>
      <c r="O215" s="15"/>
      <c r="P215" s="15"/>
      <c r="Q215" s="24"/>
    </row>
    <row r="216" spans="1:17" s="18" customFormat="1" ht="15.95" customHeight="1">
      <c r="A216" s="33"/>
      <c r="B216" s="6"/>
      <c r="C216" s="51">
        <f>SUM(Tabelle132567[[#This Row],[OK]:[NOK]])</f>
        <v>0</v>
      </c>
      <c r="D216" s="22"/>
      <c r="E216" s="24"/>
      <c r="F216" s="30">
        <f>SUM(Tabelle132567[[#This Row],[1]:[7]])</f>
        <v>0</v>
      </c>
      <c r="G216" s="15"/>
      <c r="H216" s="15"/>
      <c r="I216" s="24"/>
      <c r="J216" s="15"/>
      <c r="K216" s="15"/>
      <c r="L216" s="15"/>
      <c r="M216" s="15"/>
      <c r="N216" s="15"/>
      <c r="O216" s="15"/>
      <c r="P216" s="15"/>
      <c r="Q216" s="24"/>
    </row>
    <row r="217" spans="1:17" s="18" customFormat="1" ht="15.95" customHeight="1">
      <c r="A217" s="33"/>
      <c r="B217" s="6"/>
      <c r="C217" s="51">
        <f>SUM(Tabelle132567[[#This Row],[OK]:[NOK]])</f>
        <v>0</v>
      </c>
      <c r="D217" s="22"/>
      <c r="E217" s="24"/>
      <c r="F217" s="30">
        <f>SUM(Tabelle132567[[#This Row],[1]:[7]])</f>
        <v>0</v>
      </c>
      <c r="G217" s="15"/>
      <c r="H217" s="15"/>
      <c r="I217" s="24"/>
      <c r="J217" s="15"/>
      <c r="K217" s="15"/>
      <c r="L217" s="15"/>
      <c r="M217" s="15"/>
      <c r="N217" s="15"/>
      <c r="O217" s="15"/>
      <c r="P217" s="15"/>
      <c r="Q217" s="24"/>
    </row>
    <row r="218" spans="1:17" s="18" customFormat="1" ht="15.95" customHeight="1">
      <c r="A218" s="33"/>
      <c r="B218" s="6"/>
      <c r="C218" s="51">
        <f>SUM(Tabelle132567[[#This Row],[OK]:[NOK]])</f>
        <v>0</v>
      </c>
      <c r="D218" s="22"/>
      <c r="E218" s="24"/>
      <c r="F218" s="30">
        <f>SUM(Tabelle132567[[#This Row],[1]:[7]])</f>
        <v>0</v>
      </c>
      <c r="G218" s="15"/>
      <c r="H218" s="15"/>
      <c r="I218" s="24"/>
      <c r="J218" s="15"/>
      <c r="K218" s="15"/>
      <c r="L218" s="15"/>
      <c r="M218" s="15"/>
      <c r="N218" s="15"/>
      <c r="O218" s="15"/>
      <c r="P218" s="15"/>
      <c r="Q218" s="24"/>
    </row>
    <row r="219" spans="1:17" s="18" customFormat="1" ht="15.95" customHeight="1">
      <c r="A219" s="33"/>
      <c r="B219" s="6"/>
      <c r="C219" s="51">
        <f>SUM(Tabelle132567[[#This Row],[OK]:[NOK]])</f>
        <v>0</v>
      </c>
      <c r="D219" s="22"/>
      <c r="E219" s="24"/>
      <c r="F219" s="30">
        <f>SUM(Tabelle132567[[#This Row],[1]:[7]])</f>
        <v>0</v>
      </c>
      <c r="G219" s="15"/>
      <c r="H219" s="15"/>
      <c r="I219" s="24"/>
      <c r="J219" s="15"/>
      <c r="K219" s="15"/>
      <c r="L219" s="15"/>
      <c r="M219" s="15"/>
      <c r="N219" s="15"/>
      <c r="O219" s="15"/>
      <c r="P219" s="15"/>
      <c r="Q219" s="24"/>
    </row>
    <row r="220" spans="1:17" s="18" customFormat="1" ht="15.95" customHeight="1">
      <c r="A220" s="33"/>
      <c r="B220" s="6"/>
      <c r="C220" s="51">
        <f>SUM(Tabelle132567[[#This Row],[OK]:[NOK]])</f>
        <v>0</v>
      </c>
      <c r="D220" s="22"/>
      <c r="E220" s="24"/>
      <c r="F220" s="30">
        <f>SUM(Tabelle132567[[#This Row],[1]:[7]])</f>
        <v>0</v>
      </c>
      <c r="G220" s="15"/>
      <c r="H220" s="15"/>
      <c r="I220" s="24"/>
      <c r="J220" s="15"/>
      <c r="K220" s="15"/>
      <c r="L220" s="15"/>
      <c r="M220" s="15"/>
      <c r="N220" s="15"/>
      <c r="O220" s="15"/>
      <c r="P220" s="15"/>
      <c r="Q220" s="24"/>
    </row>
    <row r="221" spans="1:17" s="18" customFormat="1" ht="15.95" customHeight="1">
      <c r="A221" s="33"/>
      <c r="B221" s="6"/>
      <c r="C221" s="51">
        <f>SUM(Tabelle132567[[#This Row],[OK]:[NOK]])</f>
        <v>0</v>
      </c>
      <c r="D221" s="22"/>
      <c r="E221" s="24"/>
      <c r="F221" s="30">
        <f>SUM(Tabelle132567[[#This Row],[1]:[7]])</f>
        <v>0</v>
      </c>
      <c r="G221" s="15"/>
      <c r="H221" s="15"/>
      <c r="I221" s="24"/>
      <c r="J221" s="15"/>
      <c r="K221" s="15"/>
      <c r="L221" s="15"/>
      <c r="M221" s="15"/>
      <c r="N221" s="15"/>
      <c r="O221" s="15"/>
      <c r="P221" s="15"/>
      <c r="Q221" s="24"/>
    </row>
    <row r="222" spans="1:17" s="18" customFormat="1" ht="15.95" customHeight="1">
      <c r="A222" s="33"/>
      <c r="B222" s="6"/>
      <c r="C222" s="51">
        <f>SUM(Tabelle132567[[#This Row],[OK]:[NOK]])</f>
        <v>0</v>
      </c>
      <c r="D222" s="22"/>
      <c r="E222" s="24"/>
      <c r="F222" s="30">
        <f>SUM(Tabelle132567[[#This Row],[1]:[7]])</f>
        <v>0</v>
      </c>
      <c r="G222" s="15"/>
      <c r="H222" s="15"/>
      <c r="I222" s="24"/>
      <c r="J222" s="15"/>
      <c r="K222" s="15"/>
      <c r="L222" s="15"/>
      <c r="M222" s="15"/>
      <c r="N222" s="15"/>
      <c r="O222" s="15"/>
      <c r="P222" s="15"/>
      <c r="Q222" s="24"/>
    </row>
    <row r="223" spans="1:17" s="18" customFormat="1" ht="15.95" customHeight="1">
      <c r="A223" s="33"/>
      <c r="B223" s="6"/>
      <c r="C223" s="51">
        <f>SUM(Tabelle132567[[#This Row],[OK]:[NOK]])</f>
        <v>0</v>
      </c>
      <c r="D223" s="22"/>
      <c r="E223" s="24"/>
      <c r="F223" s="30">
        <f>SUM(Tabelle132567[[#This Row],[1]:[7]])</f>
        <v>0</v>
      </c>
      <c r="G223" s="15"/>
      <c r="H223" s="15"/>
      <c r="I223" s="24"/>
      <c r="J223" s="15"/>
      <c r="K223" s="15"/>
      <c r="L223" s="15"/>
      <c r="M223" s="15"/>
      <c r="N223" s="15"/>
      <c r="O223" s="15"/>
      <c r="P223" s="15"/>
      <c r="Q223" s="24"/>
    </row>
    <row r="224" spans="1:17" s="18" customFormat="1" ht="15.95" customHeight="1">
      <c r="A224" s="33"/>
      <c r="B224" s="6"/>
      <c r="C224" s="51">
        <f>SUM(Tabelle132567[[#This Row],[OK]:[NOK]])</f>
        <v>0</v>
      </c>
      <c r="D224" s="22"/>
      <c r="E224" s="24"/>
      <c r="F224" s="30">
        <f>SUM(Tabelle132567[[#This Row],[1]:[7]])</f>
        <v>0</v>
      </c>
      <c r="G224" s="15"/>
      <c r="H224" s="15"/>
      <c r="I224" s="24"/>
      <c r="J224" s="15"/>
      <c r="K224" s="15"/>
      <c r="L224" s="15"/>
      <c r="M224" s="15"/>
      <c r="N224" s="15"/>
      <c r="O224" s="15"/>
      <c r="P224" s="15"/>
      <c r="Q224" s="24"/>
    </row>
    <row r="225" spans="1:18" s="18" customFormat="1" ht="15.95" customHeight="1">
      <c r="A225" s="33"/>
      <c r="B225" s="6"/>
      <c r="C225" s="51">
        <f>SUM(Tabelle132567[[#This Row],[OK]:[NOK]])</f>
        <v>0</v>
      </c>
      <c r="D225" s="22"/>
      <c r="E225" s="24"/>
      <c r="F225" s="30">
        <f>SUM(Tabelle132567[[#This Row],[1]:[7]])</f>
        <v>0</v>
      </c>
      <c r="G225" s="15"/>
      <c r="H225" s="15"/>
      <c r="I225" s="24"/>
      <c r="J225" s="15"/>
      <c r="K225" s="15"/>
      <c r="L225" s="15"/>
      <c r="M225" s="15"/>
      <c r="N225" s="15"/>
      <c r="O225" s="15"/>
      <c r="P225" s="15"/>
      <c r="Q225" s="24"/>
    </row>
    <row r="226" spans="1:18" s="18" customFormat="1" ht="15.95" customHeight="1">
      <c r="A226" s="33"/>
      <c r="B226" s="6"/>
      <c r="C226" s="51">
        <f>SUM(Tabelle132567[[#This Row],[OK]:[NOK]])</f>
        <v>0</v>
      </c>
      <c r="D226" s="22"/>
      <c r="E226" s="24"/>
      <c r="F226" s="30">
        <f>SUM(Tabelle132567[[#This Row],[1]:[7]])</f>
        <v>0</v>
      </c>
      <c r="G226" s="15"/>
      <c r="H226" s="15"/>
      <c r="I226" s="24"/>
      <c r="J226" s="15"/>
      <c r="K226" s="15"/>
      <c r="L226" s="15"/>
      <c r="M226" s="15"/>
      <c r="N226" s="15"/>
      <c r="O226" s="15"/>
      <c r="P226" s="15"/>
      <c r="Q226" s="24"/>
    </row>
    <row r="227" spans="1:18" ht="15.95" customHeight="1">
      <c r="A227" s="17"/>
      <c r="B227" s="16"/>
      <c r="C227" s="51">
        <f>SUM(Tabelle132567[[#This Row],[OK]:[NOK]])</f>
        <v>0</v>
      </c>
      <c r="D227" s="20"/>
      <c r="E227" s="20"/>
      <c r="F227" s="30">
        <f>SUM(Tabelle132567[[#This Row],[1]:[7]])</f>
        <v>0</v>
      </c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24"/>
    </row>
    <row r="228" spans="1:18" ht="15.95" customHeight="1" thickBot="1">
      <c r="A228" s="9"/>
      <c r="B228" s="9"/>
      <c r="C228" s="10">
        <f>SUM(C12:C227)</f>
        <v>7396</v>
      </c>
      <c r="D228" s="11">
        <f>SUM(D12:D227)</f>
        <v>7313</v>
      </c>
      <c r="E228" s="11"/>
      <c r="F228" s="10">
        <f>SUM(F12:F227)</f>
        <v>83</v>
      </c>
      <c r="G228" s="12">
        <f>SUM(G12:G227)</f>
        <v>34</v>
      </c>
      <c r="H228" s="12">
        <f>SUM(H12:H227)</f>
        <v>3</v>
      </c>
      <c r="I228" s="12"/>
      <c r="J228" s="13">
        <f>SUM(J12:J227)</f>
        <v>0</v>
      </c>
      <c r="K228" s="13">
        <f>SUM(K12:K227)</f>
        <v>7</v>
      </c>
      <c r="L228" s="13">
        <f>SUM(L12:L227)</f>
        <v>18</v>
      </c>
      <c r="M228" s="13">
        <f>SUM(M12:M227)</f>
        <v>19</v>
      </c>
      <c r="N228" s="13">
        <f>SUM(N12:N227)</f>
        <v>0</v>
      </c>
      <c r="O228" s="13"/>
      <c r="P228" s="13"/>
      <c r="Q228" s="53"/>
    </row>
    <row r="229" spans="1:18" ht="15" thickTop="1">
      <c r="A229" s="3"/>
      <c r="B229" s="3"/>
      <c r="C229" s="1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5" thickBot="1">
      <c r="A230" s="2" t="s">
        <v>17</v>
      </c>
      <c r="B230" s="2"/>
      <c r="C230" s="14"/>
      <c r="D230" s="3"/>
      <c r="E230" s="3"/>
      <c r="F230" s="3"/>
      <c r="G230" s="3"/>
      <c r="H230" s="3"/>
      <c r="I230" s="3"/>
      <c r="J230" s="3"/>
      <c r="K230" s="14"/>
      <c r="L230" s="3"/>
      <c r="M230" s="3"/>
      <c r="N230" s="3"/>
      <c r="O230" s="3"/>
      <c r="P230" s="3"/>
      <c r="Q230" s="3"/>
      <c r="R230" s="3"/>
    </row>
    <row r="231" spans="1:18">
      <c r="A231" s="35" t="s">
        <v>22</v>
      </c>
      <c r="B231" s="36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47"/>
    </row>
    <row r="232" spans="1:18">
      <c r="A232" s="38" t="s">
        <v>26</v>
      </c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48"/>
    </row>
    <row r="233" spans="1:18" ht="15" thickBot="1">
      <c r="A233" s="40" t="s">
        <v>27</v>
      </c>
      <c r="B233" s="41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3"/>
    </row>
  </sheetData>
  <mergeCells count="4">
    <mergeCell ref="A2:R2"/>
    <mergeCell ref="G6:R6"/>
    <mergeCell ref="G7:H7"/>
    <mergeCell ref="J7:Q7"/>
  </mergeCells>
  <conditionalFormatting sqref="J3 A3:C4 K4:K5 A228:B228">
    <cfRule type="expression" dxfId="8" priority="1" stopIfTrue="1">
      <formula>EXACT(#REF!,"HDR")</formula>
    </cfRule>
    <cfRule type="expression" dxfId="7" priority="2" stopIfTrue="1">
      <formula>EXACT(#REF!,"TTL")</formula>
    </cfRule>
    <cfRule type="expression" dxfId="6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BDEB9-4A87-40E7-9C81-D048613736C6}">
  <dimension ref="A1:S241"/>
  <sheetViews>
    <sheetView zoomScaleNormal="100" workbookViewId="0">
      <selection activeCell="U17" sqref="U17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 ht="15">
      <c r="A9" s="16">
        <v>45356</v>
      </c>
      <c r="B9" s="58">
        <v>6221</v>
      </c>
      <c r="C9" s="45">
        <f>SUM(Tabelle1325678[[#This Row],[NOK]]+Tabelle1325678[[#This Row],[OK]])</f>
        <v>72</v>
      </c>
      <c r="D9" s="20">
        <v>72</v>
      </c>
      <c r="E9" s="58"/>
      <c r="F9" s="30">
        <f>SUM(Tabelle1325678[[#This Row],[1]:[7]])</f>
        <v>0</v>
      </c>
      <c r="G9" s="62"/>
      <c r="H9" s="62"/>
      <c r="I9" s="31"/>
      <c r="J9" s="63"/>
      <c r="K9" s="15"/>
      <c r="L9" s="15"/>
      <c r="M9" s="15"/>
      <c r="N9" s="15"/>
      <c r="O9" s="15"/>
      <c r="P9" s="15"/>
      <c r="Q9" s="31"/>
    </row>
    <row r="10" spans="1:19" ht="15">
      <c r="A10" s="16"/>
      <c r="B10" s="58">
        <v>6248</v>
      </c>
      <c r="C10" s="45">
        <f>SUM(Tabelle1325678[[#This Row],[NOK]]+Tabelle1325678[[#This Row],[OK]])</f>
        <v>60</v>
      </c>
      <c r="D10" s="20">
        <v>60</v>
      </c>
      <c r="E10" s="58"/>
      <c r="F10" s="30">
        <f>SUM(Tabelle1325678[[#This Row],[1]:[7]])</f>
        <v>0</v>
      </c>
      <c r="G10" s="62"/>
      <c r="H10" s="62"/>
      <c r="I10" s="31"/>
      <c r="J10" s="63"/>
      <c r="K10" s="15"/>
      <c r="L10" s="15"/>
      <c r="M10" s="15"/>
      <c r="N10" s="15"/>
      <c r="O10" s="15"/>
      <c r="P10" s="15"/>
      <c r="Q10" s="31"/>
    </row>
    <row r="11" spans="1:19" ht="15">
      <c r="A11" s="16"/>
      <c r="B11" s="58">
        <v>6257</v>
      </c>
      <c r="C11" s="45">
        <f>SUM(Tabelle1325678[[#This Row],[NOK]]+Tabelle1325678[[#This Row],[OK]])</f>
        <v>120</v>
      </c>
      <c r="D11" s="20">
        <v>120</v>
      </c>
      <c r="E11" s="58"/>
      <c r="F11" s="30">
        <f>SUM(Tabelle1325678[[#This Row],[1]:[7]])</f>
        <v>0</v>
      </c>
      <c r="G11" s="62"/>
      <c r="H11" s="62"/>
      <c r="I11" s="31"/>
      <c r="J11" s="63"/>
      <c r="K11" s="15"/>
      <c r="L11" s="15"/>
      <c r="M11" s="15"/>
      <c r="N11" s="15"/>
      <c r="O11" s="15"/>
      <c r="P11" s="15"/>
      <c r="Q11" s="31"/>
    </row>
    <row r="12" spans="1:19" ht="15.95" customHeight="1">
      <c r="A12" s="49"/>
      <c r="B12" s="31">
        <v>6260</v>
      </c>
      <c r="C12" s="45">
        <f>SUM(Tabelle1325678[[#This Row],[NOK]]+Tabelle1325678[[#This Row],[OK]])</f>
        <v>60</v>
      </c>
      <c r="D12" s="25">
        <v>60</v>
      </c>
      <c r="E12" s="26"/>
      <c r="F12" s="30">
        <f>SUM(Tabelle1325678[[#This Row],[1]:[7]])</f>
        <v>0</v>
      </c>
      <c r="G12" s="28"/>
      <c r="H12" s="29"/>
      <c r="I12" s="27"/>
      <c r="J12" s="28"/>
      <c r="K12" s="28"/>
      <c r="L12" s="28"/>
      <c r="M12" s="28"/>
      <c r="N12" s="28"/>
      <c r="O12" s="28"/>
      <c r="P12" s="28"/>
      <c r="Q12" s="52"/>
    </row>
    <row r="13" spans="1:19" ht="15.95" customHeight="1">
      <c r="A13" s="49"/>
      <c r="B13" s="31">
        <v>6261</v>
      </c>
      <c r="C13" s="45">
        <f>SUM(Tabelle1325678[[#This Row],[NOK]]+Tabelle1325678[[#This Row],[OK]])</f>
        <v>84</v>
      </c>
      <c r="D13" s="25">
        <v>80</v>
      </c>
      <c r="E13" s="31"/>
      <c r="F13" s="30">
        <f>SUM(Tabelle1325678[[#This Row],[1]:[7]])</f>
        <v>4</v>
      </c>
      <c r="G13" s="15">
        <v>4</v>
      </c>
      <c r="H13" s="32"/>
      <c r="I13" s="15"/>
      <c r="J13" s="15"/>
      <c r="K13" s="15"/>
      <c r="L13" s="15"/>
      <c r="M13" s="15"/>
      <c r="N13" s="15"/>
      <c r="O13" s="15"/>
      <c r="P13" s="15"/>
      <c r="Q13" s="24"/>
    </row>
    <row r="14" spans="1:19" ht="15.95" customHeight="1">
      <c r="A14" s="49"/>
      <c r="B14" s="31">
        <v>6237</v>
      </c>
      <c r="C14" s="45">
        <f>SUM(Tabelle1325678[[#This Row],[NOK]]+Tabelle1325678[[#This Row],[OK]])</f>
        <v>30</v>
      </c>
      <c r="D14" s="25">
        <v>30</v>
      </c>
      <c r="E14" s="31"/>
      <c r="F14" s="30">
        <f>SUM(Tabelle1325678[[#This Row],[1]:[7]])</f>
        <v>0</v>
      </c>
      <c r="G14" s="15"/>
      <c r="H14" s="32"/>
      <c r="I14" s="15"/>
      <c r="J14" s="15"/>
      <c r="K14" s="15"/>
      <c r="L14" s="15"/>
      <c r="M14" s="15"/>
      <c r="N14" s="15"/>
      <c r="O14" s="15"/>
      <c r="P14" s="15"/>
      <c r="Q14" s="24"/>
    </row>
    <row r="15" spans="1:19" ht="15.95" customHeight="1">
      <c r="A15" s="16"/>
      <c r="B15" s="31">
        <v>6279</v>
      </c>
      <c r="C15" s="45">
        <f>SUM(Tabelle1325678[[#This Row],[NOK]]+Tabelle1325678[[#This Row],[OK]])</f>
        <v>60</v>
      </c>
      <c r="D15" s="25">
        <v>60</v>
      </c>
      <c r="E15" s="31"/>
      <c r="F15" s="30">
        <f>SUM(Tabelle1325678[[#This Row],[1]:[7]])</f>
        <v>0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24"/>
    </row>
    <row r="16" spans="1:19" ht="15.95" customHeight="1">
      <c r="A16" s="49">
        <v>45357</v>
      </c>
      <c r="B16" s="31">
        <v>6248</v>
      </c>
      <c r="C16" s="45">
        <f>SUM(Tabelle1325678[[#This Row],[NOK]]+Tabelle1325678[[#This Row],[OK]])</f>
        <v>80</v>
      </c>
      <c r="D16" s="25">
        <v>80</v>
      </c>
      <c r="E16" s="31"/>
      <c r="F16" s="30">
        <f>SUM(Tabelle1325678[[#This Row],[1]:[7]])</f>
        <v>0</v>
      </c>
      <c r="G16" s="15"/>
      <c r="H16" s="32"/>
      <c r="I16" s="15"/>
      <c r="J16" s="15"/>
      <c r="K16" s="15"/>
      <c r="L16" s="15"/>
      <c r="M16" s="15"/>
      <c r="N16" s="15"/>
      <c r="O16" s="15"/>
      <c r="P16" s="15"/>
      <c r="Q16" s="24"/>
    </row>
    <row r="17" spans="1:17" ht="15.95" customHeight="1">
      <c r="A17" s="16"/>
      <c r="B17" s="31">
        <v>6768</v>
      </c>
      <c r="C17" s="45">
        <f>SUM(Tabelle1325678[[#This Row],[NOK]]+Tabelle1325678[[#This Row],[OK]])</f>
        <v>361</v>
      </c>
      <c r="D17" s="25">
        <v>360</v>
      </c>
      <c r="E17" s="31"/>
      <c r="F17" s="30">
        <f>SUM(Tabelle1325678[[#This Row],[1]:[7]])</f>
        <v>1</v>
      </c>
      <c r="G17" s="15"/>
      <c r="H17" s="15"/>
      <c r="I17" s="15"/>
      <c r="J17" s="15"/>
      <c r="K17" s="15"/>
      <c r="L17" s="15">
        <v>1</v>
      </c>
      <c r="M17" s="15"/>
      <c r="N17" s="15"/>
      <c r="O17" s="15"/>
      <c r="P17" s="15"/>
      <c r="Q17" s="24"/>
    </row>
    <row r="18" spans="1:17" ht="15.95" customHeight="1">
      <c r="A18" s="16"/>
      <c r="B18" s="31">
        <v>6986</v>
      </c>
      <c r="C18" s="45">
        <f>SUM(Tabelle1325678[[#This Row],[NOK]]+Tabelle1325678[[#This Row],[OK]])</f>
        <v>183</v>
      </c>
      <c r="D18" s="25">
        <v>180</v>
      </c>
      <c r="E18" s="31"/>
      <c r="F18" s="30">
        <f>SUM(Tabelle1325678[[#This Row],[1]:[7]])</f>
        <v>3</v>
      </c>
      <c r="G18" s="15"/>
      <c r="H18" s="15"/>
      <c r="I18" s="15"/>
      <c r="J18" s="15"/>
      <c r="K18" s="15"/>
      <c r="L18" s="15">
        <v>1</v>
      </c>
      <c r="M18" s="15">
        <v>1</v>
      </c>
      <c r="N18" s="15"/>
      <c r="O18" s="15">
        <v>1</v>
      </c>
      <c r="P18" s="15"/>
      <c r="Q18" s="24"/>
    </row>
    <row r="19" spans="1:17" ht="15.95" customHeight="1">
      <c r="A19" s="16"/>
      <c r="B19" s="31">
        <v>6251</v>
      </c>
      <c r="C19" s="45">
        <f>SUM(Tabelle1325678[[#This Row],[NOK]]+Tabelle1325678[[#This Row],[OK]])</f>
        <v>270</v>
      </c>
      <c r="D19" s="25">
        <v>270</v>
      </c>
      <c r="E19" s="31"/>
      <c r="F19" s="30">
        <f>SUM(Tabelle1325678[[#This Row],[1]:[7]])</f>
        <v>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24"/>
    </row>
    <row r="20" spans="1:17" ht="15.95" customHeight="1">
      <c r="A20" s="16">
        <v>45358</v>
      </c>
      <c r="B20" s="31">
        <v>6221</v>
      </c>
      <c r="C20" s="45">
        <f>SUM(Tabelle1325678[[#This Row],[NOK]]+Tabelle1325678[[#This Row],[OK]])</f>
        <v>74</v>
      </c>
      <c r="D20" s="25">
        <v>72</v>
      </c>
      <c r="E20" s="31"/>
      <c r="F20" s="30">
        <f>SUM(Tabelle1325678[[#This Row],[1]:[7]])</f>
        <v>2</v>
      </c>
      <c r="G20" s="15"/>
      <c r="H20" s="15"/>
      <c r="I20" s="15"/>
      <c r="J20" s="15"/>
      <c r="K20" s="15">
        <v>1</v>
      </c>
      <c r="L20" s="15"/>
      <c r="M20" s="15">
        <v>1</v>
      </c>
      <c r="N20" s="15"/>
      <c r="O20" s="15"/>
      <c r="P20" s="15"/>
      <c r="Q20" s="24"/>
    </row>
    <row r="21" spans="1:17" ht="15.95" customHeight="1">
      <c r="A21" s="49"/>
      <c r="B21" s="31">
        <v>6260</v>
      </c>
      <c r="C21" s="45">
        <f>SUM(Tabelle1325678[[#This Row],[NOK]]+Tabelle1325678[[#This Row],[OK]])</f>
        <v>61</v>
      </c>
      <c r="D21" s="25">
        <v>60</v>
      </c>
      <c r="E21" s="31"/>
      <c r="F21" s="30">
        <f>SUM(Tabelle1325678[[#This Row],[1]:[7]])</f>
        <v>1</v>
      </c>
      <c r="G21" s="54">
        <v>1</v>
      </c>
      <c r="H21" s="15"/>
      <c r="I21" s="15"/>
      <c r="J21" s="15"/>
      <c r="K21" s="15"/>
      <c r="L21" s="15"/>
      <c r="M21" s="15"/>
      <c r="N21" s="15"/>
      <c r="O21" s="15"/>
      <c r="P21" s="15"/>
      <c r="Q21" s="24"/>
    </row>
    <row r="22" spans="1:17" ht="15.95" customHeight="1">
      <c r="A22" s="49"/>
      <c r="B22" s="31">
        <v>6252</v>
      </c>
      <c r="C22" s="45">
        <f>SUM(Tabelle1325678[[#This Row],[NOK]]+Tabelle1325678[[#This Row],[OK]])</f>
        <v>48</v>
      </c>
      <c r="D22" s="25">
        <v>48</v>
      </c>
      <c r="E22" s="31"/>
      <c r="F22" s="30">
        <f>SUM(Tabelle1325678[[#This Row],[1]:[7]])</f>
        <v>0</v>
      </c>
      <c r="G22" s="15"/>
      <c r="H22" s="32"/>
      <c r="I22" s="15"/>
      <c r="J22" s="15"/>
      <c r="K22" s="15"/>
      <c r="L22" s="15"/>
      <c r="M22" s="15"/>
      <c r="N22" s="15"/>
      <c r="O22" s="15"/>
      <c r="P22" s="15"/>
      <c r="Q22" s="24"/>
    </row>
    <row r="23" spans="1:17" ht="15.95" customHeight="1">
      <c r="A23" s="49"/>
      <c r="B23" s="31">
        <v>6768</v>
      </c>
      <c r="C23" s="45">
        <f>SUM(Tabelle1325678[[#This Row],[NOK]]+Tabelle1325678[[#This Row],[OK]])</f>
        <v>213</v>
      </c>
      <c r="D23" s="22">
        <v>210</v>
      </c>
      <c r="E23" s="24"/>
      <c r="F23" s="30">
        <f>SUM(Tabelle1325678[[#This Row],[1]:[7]])</f>
        <v>3</v>
      </c>
      <c r="G23" s="15"/>
      <c r="H23" s="15"/>
      <c r="I23" s="24"/>
      <c r="J23" s="15"/>
      <c r="K23" s="15">
        <v>2</v>
      </c>
      <c r="L23" s="15"/>
      <c r="M23" s="15">
        <v>1</v>
      </c>
      <c r="N23" s="15"/>
      <c r="O23" s="15"/>
      <c r="P23" s="15"/>
      <c r="Q23" s="24"/>
    </row>
    <row r="24" spans="1:17" ht="15.95" customHeight="1">
      <c r="A24" s="16"/>
      <c r="B24" s="31">
        <v>6780</v>
      </c>
      <c r="C24" s="45">
        <f>SUM(Tabelle1325678[[#This Row],[NOK]]+Tabelle1325678[[#This Row],[OK]])</f>
        <v>195</v>
      </c>
      <c r="D24" s="22">
        <v>192</v>
      </c>
      <c r="E24" s="24"/>
      <c r="F24" s="30">
        <f>SUM(Tabelle1325678[[#This Row],[1]:[7]])</f>
        <v>3</v>
      </c>
      <c r="G24" s="15"/>
      <c r="H24" s="15"/>
      <c r="I24" s="24"/>
      <c r="J24" s="15"/>
      <c r="K24" s="15"/>
      <c r="L24" s="15"/>
      <c r="M24" s="15">
        <v>2</v>
      </c>
      <c r="N24" s="15">
        <v>1</v>
      </c>
      <c r="O24" s="15"/>
      <c r="P24" s="15"/>
      <c r="Q24" s="24"/>
    </row>
    <row r="25" spans="1:17" ht="15.95" customHeight="1">
      <c r="A25" s="49">
        <v>45363</v>
      </c>
      <c r="B25" s="31">
        <v>6221</v>
      </c>
      <c r="C25" s="45">
        <f>SUM(Tabelle1325678[[#This Row],[NOK]]+Tabelle1325678[[#This Row],[OK]])</f>
        <v>49</v>
      </c>
      <c r="D25" s="25">
        <v>48</v>
      </c>
      <c r="E25" s="31"/>
      <c r="F25" s="30">
        <f>SUM(Tabelle1325678[[#This Row],[1]:[7]])</f>
        <v>1</v>
      </c>
      <c r="G25" s="15">
        <v>1</v>
      </c>
      <c r="H25" s="32"/>
      <c r="I25" s="15"/>
      <c r="J25" s="15"/>
      <c r="K25" s="15"/>
      <c r="L25" s="15"/>
      <c r="M25" s="15"/>
      <c r="N25" s="15"/>
      <c r="O25" s="15"/>
      <c r="P25" s="15"/>
      <c r="Q25" s="24"/>
    </row>
    <row r="26" spans="1:17" ht="15.95" customHeight="1">
      <c r="A26" s="49"/>
      <c r="B26" s="31">
        <v>6261</v>
      </c>
      <c r="C26" s="45">
        <f>SUM(Tabelle1325678[[#This Row],[NOK]]+Tabelle1325678[[#This Row],[OK]])</f>
        <v>41</v>
      </c>
      <c r="D26" s="25">
        <v>40</v>
      </c>
      <c r="E26" s="31"/>
      <c r="F26" s="30">
        <f>SUM(Tabelle1325678[[#This Row],[1]:[7]])</f>
        <v>1</v>
      </c>
      <c r="G26" s="15">
        <v>1</v>
      </c>
      <c r="H26" s="32"/>
      <c r="I26" s="15"/>
      <c r="J26" s="15"/>
      <c r="K26" s="15"/>
      <c r="L26" s="15"/>
      <c r="M26" s="15"/>
      <c r="N26" s="15"/>
      <c r="O26" s="15"/>
      <c r="P26" s="15"/>
      <c r="Q26" s="24"/>
    </row>
    <row r="27" spans="1:17" ht="15.95" customHeight="1">
      <c r="A27" s="49"/>
      <c r="B27" s="31">
        <v>6986</v>
      </c>
      <c r="C27" s="45">
        <f>SUM(Tabelle1325678[[#This Row],[NOK]]+Tabelle1325678[[#This Row],[OK]])</f>
        <v>183</v>
      </c>
      <c r="D27" s="25">
        <v>180</v>
      </c>
      <c r="E27" s="31"/>
      <c r="F27" s="30">
        <f>SUM(Tabelle1325678[[#This Row],[1]:[7]])</f>
        <v>3</v>
      </c>
      <c r="G27" s="15"/>
      <c r="H27" s="32"/>
      <c r="I27" s="15"/>
      <c r="J27" s="15"/>
      <c r="K27" s="15">
        <v>1</v>
      </c>
      <c r="L27" s="15">
        <v>2</v>
      </c>
      <c r="M27" s="15"/>
      <c r="N27" s="15"/>
      <c r="O27" s="15"/>
      <c r="P27" s="15"/>
      <c r="Q27" s="24"/>
    </row>
    <row r="28" spans="1:17" ht="15.95" customHeight="1">
      <c r="A28" s="49">
        <v>45364</v>
      </c>
      <c r="B28" s="31">
        <v>6221</v>
      </c>
      <c r="C28" s="45">
        <f>SUM(Tabelle1325678[[#This Row],[NOK]]+Tabelle1325678[[#This Row],[OK]])</f>
        <v>135</v>
      </c>
      <c r="D28" s="25">
        <v>132</v>
      </c>
      <c r="E28" s="31"/>
      <c r="F28" s="30">
        <f>SUM(Tabelle1325678[[#This Row],[1]:[7]])</f>
        <v>3</v>
      </c>
      <c r="G28" s="15">
        <v>1</v>
      </c>
      <c r="H28" s="32"/>
      <c r="I28" s="15"/>
      <c r="J28" s="15"/>
      <c r="K28" s="15"/>
      <c r="L28" s="15">
        <v>1</v>
      </c>
      <c r="M28" s="15"/>
      <c r="N28" s="15">
        <v>1</v>
      </c>
      <c r="O28" s="15"/>
      <c r="P28" s="15"/>
      <c r="Q28" s="24"/>
    </row>
    <row r="29" spans="1:17" ht="15.95" customHeight="1">
      <c r="A29" s="49"/>
      <c r="B29" s="31">
        <v>6237</v>
      </c>
      <c r="C29" s="45">
        <f>SUM(Tabelle1325678[[#This Row],[NOK]]+Tabelle1325678[[#This Row],[OK]])</f>
        <v>15</v>
      </c>
      <c r="D29" s="22">
        <v>15</v>
      </c>
      <c r="E29" s="22"/>
      <c r="F29" s="30">
        <f>SUM(Tabelle1325678[[#This Row],[1]:[7]])</f>
        <v>0</v>
      </c>
      <c r="G29" s="15"/>
      <c r="H29" s="32"/>
      <c r="I29" s="15"/>
      <c r="J29" s="15"/>
      <c r="K29" s="15"/>
      <c r="L29" s="15"/>
      <c r="M29" s="15"/>
      <c r="N29" s="15"/>
      <c r="O29" s="15"/>
      <c r="P29" s="15"/>
      <c r="Q29" s="24"/>
    </row>
    <row r="30" spans="1:17" ht="15.95" customHeight="1">
      <c r="A30" s="16"/>
      <c r="B30" s="31">
        <v>6257</v>
      </c>
      <c r="C30" s="45">
        <f>SUM(Tabelle1325678[[#This Row],[NOK]]+Tabelle1325678[[#This Row],[OK]])</f>
        <v>121</v>
      </c>
      <c r="D30" s="22">
        <v>120</v>
      </c>
      <c r="E30" s="22"/>
      <c r="F30" s="30">
        <f>SUM(Tabelle1325678[[#This Row],[1]:[7]])</f>
        <v>1</v>
      </c>
      <c r="G30" s="15"/>
      <c r="H30" s="15"/>
      <c r="I30" s="15"/>
      <c r="J30" s="15"/>
      <c r="K30" s="15"/>
      <c r="L30" s="15"/>
      <c r="M30" s="15">
        <v>1</v>
      </c>
      <c r="N30" s="15"/>
      <c r="O30" s="15"/>
      <c r="P30" s="15"/>
      <c r="Q30" s="24"/>
    </row>
    <row r="31" spans="1:17" ht="15.95" customHeight="1">
      <c r="A31" s="49"/>
      <c r="B31" s="31">
        <v>6248</v>
      </c>
      <c r="C31" s="45">
        <f>SUM(Tabelle1325678[[#This Row],[NOK]]+Tabelle1325678[[#This Row],[OK]])</f>
        <v>100</v>
      </c>
      <c r="D31" s="22">
        <v>100</v>
      </c>
      <c r="E31" s="22"/>
      <c r="F31" s="30">
        <f>SUM(Tabelle1325678[[#This Row],[1]:[7]])</f>
        <v>0</v>
      </c>
      <c r="G31" s="15"/>
      <c r="H31" s="15"/>
      <c r="I31" s="23"/>
      <c r="J31" s="15"/>
      <c r="K31" s="15"/>
      <c r="L31" s="15"/>
      <c r="M31" s="15"/>
      <c r="N31" s="15"/>
      <c r="O31" s="15"/>
      <c r="P31" s="15"/>
      <c r="Q31" s="61"/>
    </row>
    <row r="32" spans="1:17" ht="15.95" customHeight="1">
      <c r="A32" s="16"/>
      <c r="B32" s="31">
        <v>6768</v>
      </c>
      <c r="C32" s="45">
        <f>SUM(Tabelle1325678[[#This Row],[NOK]]+Tabelle1325678[[#This Row],[OK]])</f>
        <v>450</v>
      </c>
      <c r="D32" s="22">
        <v>450</v>
      </c>
      <c r="E32" s="22"/>
      <c r="F32" s="30">
        <f>SUM(Tabelle1325678[[#This Row],[1]:[7]])</f>
        <v>0</v>
      </c>
      <c r="G32" s="15"/>
      <c r="H32" s="15"/>
      <c r="I32" s="23"/>
      <c r="J32" s="15"/>
      <c r="K32" s="15"/>
      <c r="L32" s="15"/>
      <c r="M32" s="15"/>
      <c r="N32" s="15"/>
      <c r="O32" s="15"/>
      <c r="P32" s="15"/>
      <c r="Q32" s="31"/>
    </row>
    <row r="33" spans="1:17" ht="15.95" customHeight="1">
      <c r="A33" s="49"/>
      <c r="B33" s="50">
        <v>6780</v>
      </c>
      <c r="C33" s="45">
        <f>SUM(Tabelle1325678[[#This Row],[NOK]]+Tabelle1325678[[#This Row],[OK]])</f>
        <v>148</v>
      </c>
      <c r="D33" s="25">
        <v>144</v>
      </c>
      <c r="E33" s="31"/>
      <c r="F33" s="30">
        <f>SUM(Tabelle1325678[[#This Row],[1]:[7]])</f>
        <v>4</v>
      </c>
      <c r="G33" s="32"/>
      <c r="H33" s="15"/>
      <c r="I33" s="15"/>
      <c r="J33" s="15"/>
      <c r="K33" s="15"/>
      <c r="L33" s="15">
        <v>2</v>
      </c>
      <c r="M33" s="15">
        <v>2</v>
      </c>
      <c r="N33" s="15"/>
      <c r="O33" s="15"/>
      <c r="P33" s="15"/>
      <c r="Q33" s="56"/>
    </row>
    <row r="34" spans="1:17" ht="15.95" customHeight="1">
      <c r="A34" s="16"/>
      <c r="B34" s="50">
        <v>6251</v>
      </c>
      <c r="C34" s="45">
        <f>SUM(Tabelle1325678[[#This Row],[NOK]]+Tabelle1325678[[#This Row],[OK]])</f>
        <v>406</v>
      </c>
      <c r="D34" s="25">
        <v>405</v>
      </c>
      <c r="E34" s="31"/>
      <c r="F34" s="30">
        <f>SUM(Tabelle1325678[[#This Row],[1]:[7]])</f>
        <v>1</v>
      </c>
      <c r="G34" s="15"/>
      <c r="H34" s="15"/>
      <c r="I34" s="15"/>
      <c r="J34" s="15"/>
      <c r="K34" s="15"/>
      <c r="L34" s="15">
        <v>1</v>
      </c>
      <c r="M34" s="15"/>
      <c r="N34" s="15"/>
      <c r="O34" s="15"/>
      <c r="P34" s="15"/>
      <c r="Q34" s="64"/>
    </row>
    <row r="35" spans="1:17" ht="15.95" customHeight="1">
      <c r="A35" s="49">
        <v>45365</v>
      </c>
      <c r="B35" s="50">
        <v>6261</v>
      </c>
      <c r="C35" s="45">
        <f>SUM(Tabelle1325678[[#This Row],[NOK]]+Tabelle1325678[[#This Row],[OK]])</f>
        <v>41</v>
      </c>
      <c r="D35" s="22">
        <v>40</v>
      </c>
      <c r="E35" s="24"/>
      <c r="F35" s="30">
        <f>SUM(Tabelle1325678[[#This Row],[1]:[7]])</f>
        <v>1</v>
      </c>
      <c r="G35" s="15">
        <v>1</v>
      </c>
      <c r="H35" s="15"/>
      <c r="I35" s="24"/>
      <c r="J35" s="54"/>
      <c r="K35" s="15"/>
      <c r="L35" s="15"/>
      <c r="M35" s="15"/>
      <c r="N35" s="15"/>
      <c r="O35" s="15"/>
      <c r="P35" s="15"/>
      <c r="Q35" s="24"/>
    </row>
    <row r="36" spans="1:17" ht="15.95" customHeight="1">
      <c r="A36" s="49"/>
      <c r="B36" s="31">
        <v>6260</v>
      </c>
      <c r="C36" s="45">
        <f>SUM(Tabelle1325678[[#This Row],[NOK]]+Tabelle1325678[[#This Row],[OK]])</f>
        <v>61</v>
      </c>
      <c r="D36" s="22">
        <v>60</v>
      </c>
      <c r="E36" s="24"/>
      <c r="F36" s="30">
        <f>SUM(Tabelle1325678[[#This Row],[1]:[7]])</f>
        <v>1</v>
      </c>
      <c r="G36" s="15"/>
      <c r="H36" s="15"/>
      <c r="I36" s="24"/>
      <c r="J36" s="54"/>
      <c r="K36" s="15"/>
      <c r="L36" s="15"/>
      <c r="M36" s="15">
        <v>1</v>
      </c>
      <c r="N36" s="15"/>
      <c r="O36" s="15"/>
      <c r="P36" s="15"/>
      <c r="Q36" s="24"/>
    </row>
    <row r="37" spans="1:17" ht="15.95" customHeight="1">
      <c r="A37" s="49"/>
      <c r="B37" s="31">
        <v>6252</v>
      </c>
      <c r="C37" s="45">
        <f>SUM(Tabelle1325678[[#This Row],[NOK]]+Tabelle1325678[[#This Row],[OK]])</f>
        <v>192</v>
      </c>
      <c r="D37" s="22">
        <v>192</v>
      </c>
      <c r="E37" s="24"/>
      <c r="F37" s="30">
        <f>SUM(Tabelle1325678[[#This Row],[1]:[7]])</f>
        <v>0</v>
      </c>
      <c r="G37" s="15"/>
      <c r="H37" s="15"/>
      <c r="I37" s="24"/>
      <c r="J37" s="15"/>
      <c r="K37" s="15"/>
      <c r="L37" s="15"/>
      <c r="M37" s="15"/>
      <c r="N37" s="15"/>
      <c r="O37" s="15"/>
      <c r="P37" s="15"/>
      <c r="Q37" s="24"/>
    </row>
    <row r="38" spans="1:17" ht="15.95" customHeight="1">
      <c r="A38" s="49"/>
      <c r="B38" s="50">
        <v>6257</v>
      </c>
      <c r="C38" s="45">
        <f>SUM(Tabelle1325678[[#This Row],[NOK]]+Tabelle1325678[[#This Row],[OK]])</f>
        <v>90</v>
      </c>
      <c r="D38" s="22">
        <v>90</v>
      </c>
      <c r="E38" s="24"/>
      <c r="F38" s="30">
        <f>SUM(Tabelle1325678[[#This Row],[1]:[7]])</f>
        <v>0</v>
      </c>
      <c r="G38" s="15"/>
      <c r="H38" s="15"/>
      <c r="I38" s="24"/>
      <c r="J38" s="15"/>
      <c r="K38" s="15"/>
      <c r="L38" s="15"/>
      <c r="M38" s="15"/>
      <c r="N38" s="15"/>
      <c r="O38" s="15"/>
      <c r="P38" s="15"/>
      <c r="Q38" s="24"/>
    </row>
    <row r="39" spans="1:17" ht="15.95" customHeight="1">
      <c r="A39" s="16"/>
      <c r="B39" s="50">
        <v>6248</v>
      </c>
      <c r="C39" s="45">
        <f>SUM(Tabelle1325678[[#This Row],[NOK]]+Tabelle1325678[[#This Row],[OK]])</f>
        <v>120</v>
      </c>
      <c r="D39" s="22">
        <v>120</v>
      </c>
      <c r="E39" s="24"/>
      <c r="F39" s="30">
        <f>SUM(Tabelle1325678[[#This Row],[1]:[7]])</f>
        <v>0</v>
      </c>
      <c r="G39" s="15"/>
      <c r="H39" s="15"/>
      <c r="I39" s="24"/>
      <c r="J39" s="15"/>
      <c r="K39" s="15"/>
      <c r="L39" s="15"/>
      <c r="M39" s="15"/>
      <c r="N39" s="15"/>
      <c r="O39" s="15"/>
      <c r="P39" s="15"/>
      <c r="Q39" s="24"/>
    </row>
    <row r="40" spans="1:17" ht="15.95" customHeight="1">
      <c r="A40" s="49">
        <v>45366</v>
      </c>
      <c r="B40" s="50">
        <v>6986</v>
      </c>
      <c r="C40" s="45">
        <f>SUM(Tabelle1325678[[#This Row],[NOK]]+Tabelle1325678[[#This Row],[OK]])</f>
        <v>33</v>
      </c>
      <c r="D40" s="22">
        <v>30</v>
      </c>
      <c r="E40" s="24"/>
      <c r="F40" s="30">
        <f>SUM(Tabelle1325678[[#This Row],[1]:[7]])</f>
        <v>3</v>
      </c>
      <c r="G40" s="15">
        <v>1</v>
      </c>
      <c r="H40" s="15"/>
      <c r="I40" s="24"/>
      <c r="J40" s="15"/>
      <c r="K40" s="15"/>
      <c r="L40" s="15">
        <v>1</v>
      </c>
      <c r="M40" s="15">
        <v>1</v>
      </c>
      <c r="N40" s="15"/>
      <c r="O40" s="15"/>
      <c r="P40" s="15"/>
      <c r="Q40" s="24"/>
    </row>
    <row r="41" spans="1:17" ht="15.95" customHeight="1">
      <c r="A41" s="16"/>
      <c r="B41" s="50">
        <v>6780</v>
      </c>
      <c r="C41" s="45">
        <f>SUM(Tabelle1325678[[#This Row],[NOK]]+Tabelle1325678[[#This Row],[OK]])</f>
        <v>122</v>
      </c>
      <c r="D41" s="22">
        <v>120</v>
      </c>
      <c r="E41" s="24"/>
      <c r="F41" s="30">
        <f>SUM(Tabelle1325678[[#This Row],[1]:[7]])</f>
        <v>2</v>
      </c>
      <c r="G41" s="15"/>
      <c r="H41" s="15"/>
      <c r="I41" s="24"/>
      <c r="J41" s="15"/>
      <c r="K41" s="15"/>
      <c r="L41" s="15">
        <v>1</v>
      </c>
      <c r="M41" s="15">
        <v>1</v>
      </c>
      <c r="N41" s="15"/>
      <c r="O41" s="15"/>
      <c r="P41" s="15"/>
      <c r="Q41" s="24"/>
    </row>
    <row r="42" spans="1:17" ht="15.95" customHeight="1">
      <c r="A42" s="49">
        <v>45370</v>
      </c>
      <c r="B42" s="31">
        <v>6261</v>
      </c>
      <c r="C42" s="45">
        <f>SUM(Tabelle1325678[[#This Row],[NOK]]+Tabelle1325678[[#This Row],[OK]])</f>
        <v>42</v>
      </c>
      <c r="D42" s="22">
        <v>40</v>
      </c>
      <c r="E42" s="24"/>
      <c r="F42" s="30">
        <f>SUM(Tabelle1325678[[#This Row],[1]:[7]])</f>
        <v>2</v>
      </c>
      <c r="G42" s="15">
        <v>1</v>
      </c>
      <c r="H42" s="15"/>
      <c r="I42" s="24"/>
      <c r="J42" s="15"/>
      <c r="K42" s="15"/>
      <c r="L42" s="15">
        <v>1</v>
      </c>
      <c r="M42" s="15"/>
      <c r="N42" s="15"/>
      <c r="O42" s="15"/>
      <c r="P42" s="15"/>
      <c r="Q42" s="24"/>
    </row>
    <row r="43" spans="1:17" ht="15.95" customHeight="1">
      <c r="A43" s="49"/>
      <c r="B43" s="31">
        <v>6260</v>
      </c>
      <c r="C43" s="45">
        <f>SUM(Tabelle1325678[[#This Row],[NOK]]+Tabelle1325678[[#This Row],[OK]])</f>
        <v>90</v>
      </c>
      <c r="D43" s="22">
        <v>90</v>
      </c>
      <c r="E43" s="24"/>
      <c r="F43" s="30">
        <f>SUM(Tabelle1325678[[#This Row],[1]:[7]])</f>
        <v>0</v>
      </c>
      <c r="G43" s="15"/>
      <c r="H43" s="15"/>
      <c r="I43" s="24"/>
      <c r="J43" s="15"/>
      <c r="K43" s="15"/>
      <c r="L43" s="15"/>
      <c r="M43" s="15"/>
      <c r="N43" s="15"/>
      <c r="O43" s="15"/>
      <c r="P43" s="15"/>
      <c r="Q43" s="24"/>
    </row>
    <row r="44" spans="1:17" ht="15.95" customHeight="1">
      <c r="A44" s="49"/>
      <c r="B44" s="31">
        <v>6257</v>
      </c>
      <c r="C44" s="45">
        <f>SUM(Tabelle1325678[[#This Row],[NOK]]+Tabelle1325678[[#This Row],[OK]])</f>
        <v>90</v>
      </c>
      <c r="D44" s="22">
        <v>90</v>
      </c>
      <c r="E44" s="24"/>
      <c r="F44" s="30">
        <f>SUM(Tabelle1325678[[#This Row],[1]:[7]])</f>
        <v>0</v>
      </c>
      <c r="G44" s="15"/>
      <c r="H44" s="15"/>
      <c r="I44" s="24"/>
      <c r="J44" s="15"/>
      <c r="K44" s="15"/>
      <c r="L44" s="15"/>
      <c r="M44" s="15"/>
      <c r="N44" s="15"/>
      <c r="O44" s="15"/>
      <c r="P44" s="15"/>
      <c r="Q44" s="24"/>
    </row>
    <row r="45" spans="1:17" ht="15.95" customHeight="1">
      <c r="A45" s="49"/>
      <c r="B45" s="31">
        <v>6248</v>
      </c>
      <c r="C45" s="45">
        <f>SUM(Tabelle1325678[[#This Row],[NOK]]+Tabelle1325678[[#This Row],[OK]])</f>
        <v>61</v>
      </c>
      <c r="D45" s="22">
        <v>60</v>
      </c>
      <c r="E45" s="24"/>
      <c r="F45" s="30">
        <f>SUM(Tabelle1325678[[#This Row],[1]:[7]])</f>
        <v>1</v>
      </c>
      <c r="G45" s="15"/>
      <c r="H45" s="15"/>
      <c r="I45" s="24"/>
      <c r="J45" s="15"/>
      <c r="K45" s="15"/>
      <c r="L45" s="15"/>
      <c r="M45" s="15"/>
      <c r="N45" s="15"/>
      <c r="O45" s="15">
        <v>1</v>
      </c>
      <c r="P45" s="15"/>
      <c r="Q45" s="24"/>
    </row>
    <row r="46" spans="1:17" ht="15.95" customHeight="1">
      <c r="A46" s="49"/>
      <c r="B46" s="31">
        <v>6221</v>
      </c>
      <c r="C46" s="45">
        <f>SUM(Tabelle1325678[[#This Row],[NOK]]+Tabelle1325678[[#This Row],[OK]])</f>
        <v>75</v>
      </c>
      <c r="D46" s="22">
        <v>72</v>
      </c>
      <c r="E46" s="24"/>
      <c r="F46" s="30">
        <f>SUM(Tabelle1325678[[#This Row],[1]:[7]])</f>
        <v>3</v>
      </c>
      <c r="G46" s="15"/>
      <c r="H46" s="15"/>
      <c r="I46" s="24"/>
      <c r="J46" s="54"/>
      <c r="K46" s="15">
        <v>2</v>
      </c>
      <c r="L46" s="15">
        <v>1</v>
      </c>
      <c r="M46" s="15"/>
      <c r="N46" s="15"/>
      <c r="O46" s="15"/>
      <c r="P46" s="15"/>
      <c r="Q46" s="24"/>
    </row>
    <row r="47" spans="1:17" ht="15.95" customHeight="1">
      <c r="A47" s="49"/>
      <c r="B47" s="31">
        <v>6251</v>
      </c>
      <c r="C47" s="45">
        <f>SUM(Tabelle1325678[[#This Row],[NOK]]+Tabelle1325678[[#This Row],[OK]])</f>
        <v>901</v>
      </c>
      <c r="D47" s="22">
        <v>900</v>
      </c>
      <c r="E47" s="24"/>
      <c r="F47" s="30">
        <f>SUM(Tabelle1325678[[#This Row],[1]:[7]])</f>
        <v>1</v>
      </c>
      <c r="G47" s="15"/>
      <c r="H47" s="15"/>
      <c r="I47" s="24"/>
      <c r="J47" s="15"/>
      <c r="K47" s="15"/>
      <c r="L47" s="15">
        <v>1</v>
      </c>
      <c r="M47" s="15"/>
      <c r="N47" s="15"/>
      <c r="O47" s="15"/>
      <c r="P47" s="15"/>
      <c r="Q47" s="24"/>
    </row>
    <row r="48" spans="1:17" ht="15.95" customHeight="1">
      <c r="A48" s="49">
        <v>45371</v>
      </c>
      <c r="B48" s="31">
        <v>6257</v>
      </c>
      <c r="C48" s="45">
        <f>SUM(Tabelle1325678[[#This Row],[NOK]]+Tabelle1325678[[#This Row],[OK]])</f>
        <v>167</v>
      </c>
      <c r="D48" s="22">
        <v>150</v>
      </c>
      <c r="E48" s="24"/>
      <c r="F48" s="30">
        <f>SUM(Tabelle1325678[[#This Row],[1]:[7]])</f>
        <v>17</v>
      </c>
      <c r="G48" s="15"/>
      <c r="H48" s="15"/>
      <c r="I48" s="24"/>
      <c r="J48" s="15"/>
      <c r="K48" s="15"/>
      <c r="L48" s="15"/>
      <c r="M48" s="15">
        <v>17</v>
      </c>
      <c r="N48" s="15"/>
      <c r="O48" s="15"/>
      <c r="P48" s="15"/>
      <c r="Q48" s="24"/>
    </row>
    <row r="49" spans="1:17" ht="15.95" customHeight="1">
      <c r="A49" s="16"/>
      <c r="B49" s="31">
        <v>6780</v>
      </c>
      <c r="C49" s="45">
        <f>SUM(Tabelle1325678[[#This Row],[NOK]]+Tabelle1325678[[#This Row],[OK]])</f>
        <v>196</v>
      </c>
      <c r="D49" s="22">
        <v>192</v>
      </c>
      <c r="E49" s="24"/>
      <c r="F49" s="30">
        <f>SUM(Tabelle1325678[[#This Row],[1]:[7]])</f>
        <v>4</v>
      </c>
      <c r="G49" s="15"/>
      <c r="H49" s="15"/>
      <c r="I49" s="24"/>
      <c r="J49" s="15"/>
      <c r="K49" s="15"/>
      <c r="L49" s="15">
        <v>1</v>
      </c>
      <c r="M49" s="15">
        <v>3</v>
      </c>
      <c r="N49" s="15"/>
      <c r="O49" s="15"/>
      <c r="P49" s="15"/>
      <c r="Q49" s="24"/>
    </row>
    <row r="50" spans="1:17" ht="15.95" customHeight="1">
      <c r="A50" s="16"/>
      <c r="B50" s="31">
        <v>6768</v>
      </c>
      <c r="C50" s="45">
        <f>SUM(Tabelle1325678[[#This Row],[NOK]]+Tabelle1325678[[#This Row],[OK]])</f>
        <v>756</v>
      </c>
      <c r="D50" s="22">
        <v>750</v>
      </c>
      <c r="E50" s="24"/>
      <c r="F50" s="30">
        <f>SUM(Tabelle1325678[[#This Row],[1]:[7]])</f>
        <v>6</v>
      </c>
      <c r="G50" s="15">
        <v>2</v>
      </c>
      <c r="H50" s="15"/>
      <c r="I50" s="24"/>
      <c r="J50" s="15"/>
      <c r="K50" s="15">
        <v>2</v>
      </c>
      <c r="L50" s="15">
        <v>1</v>
      </c>
      <c r="M50" s="15">
        <v>1</v>
      </c>
      <c r="N50" s="15"/>
      <c r="O50" s="15"/>
      <c r="P50" s="15"/>
      <c r="Q50" s="24"/>
    </row>
    <row r="51" spans="1:17" ht="15.95" customHeight="1">
      <c r="A51" s="16"/>
      <c r="B51" s="31">
        <v>6251</v>
      </c>
      <c r="C51" s="45">
        <f>SUM(Tabelle1325678[[#This Row],[NOK]]+Tabelle1325678[[#This Row],[OK]])</f>
        <v>632</v>
      </c>
      <c r="D51" s="22">
        <v>630</v>
      </c>
      <c r="E51" s="24"/>
      <c r="F51" s="30">
        <f>SUM(Tabelle1325678[[#This Row],[1]:[7]])</f>
        <v>2</v>
      </c>
      <c r="G51" s="15"/>
      <c r="H51" s="15"/>
      <c r="I51" s="24"/>
      <c r="J51" s="15"/>
      <c r="K51" s="15">
        <v>2</v>
      </c>
      <c r="L51" s="15"/>
      <c r="M51" s="15"/>
      <c r="N51" s="15"/>
      <c r="O51" s="15"/>
      <c r="P51" s="15"/>
      <c r="Q51" s="24"/>
    </row>
    <row r="52" spans="1:17" ht="15.95" customHeight="1">
      <c r="A52" s="16"/>
      <c r="B52" s="31">
        <v>6237</v>
      </c>
      <c r="C52" s="45">
        <f>SUM(Tabelle1325678[[#This Row],[NOK]]+Tabelle1325678[[#This Row],[OK]])</f>
        <v>30</v>
      </c>
      <c r="D52" s="22">
        <v>30</v>
      </c>
      <c r="E52" s="24"/>
      <c r="F52" s="30">
        <f>SUM(Tabelle1325678[[#This Row],[1]:[7]])</f>
        <v>0</v>
      </c>
      <c r="G52" s="15"/>
      <c r="H52" s="15"/>
      <c r="I52" s="24"/>
      <c r="J52" s="15"/>
      <c r="K52" s="15"/>
      <c r="L52" s="15"/>
      <c r="M52" s="15"/>
      <c r="N52" s="15"/>
      <c r="O52" s="15"/>
      <c r="P52" s="15"/>
      <c r="Q52" s="24"/>
    </row>
    <row r="53" spans="1:17" ht="15.95" customHeight="1">
      <c r="A53" s="16"/>
      <c r="B53" s="31">
        <v>6221</v>
      </c>
      <c r="C53" s="45">
        <f>SUM(Tabelle1325678[[#This Row],[NOK]]+Tabelle1325678[[#This Row],[OK]])</f>
        <v>24</v>
      </c>
      <c r="D53" s="22">
        <v>24</v>
      </c>
      <c r="E53" s="24"/>
      <c r="F53" s="30">
        <f>SUM(Tabelle1325678[[#This Row],[1]:[7]])</f>
        <v>0</v>
      </c>
      <c r="G53" s="15"/>
      <c r="H53" s="15"/>
      <c r="I53" s="24"/>
      <c r="J53" s="15"/>
      <c r="K53" s="15"/>
      <c r="L53" s="15"/>
      <c r="M53" s="15"/>
      <c r="N53" s="15"/>
      <c r="O53" s="15"/>
      <c r="P53" s="15"/>
      <c r="Q53" s="24"/>
    </row>
    <row r="54" spans="1:17" ht="15.95" customHeight="1">
      <c r="A54" s="16"/>
      <c r="B54" s="31">
        <v>6221</v>
      </c>
      <c r="C54" s="45">
        <f>SUM(Tabelle1325678[[#This Row],[NOK]]+Tabelle1325678[[#This Row],[OK]])</f>
        <v>108</v>
      </c>
      <c r="D54" s="22">
        <v>108</v>
      </c>
      <c r="E54" s="24"/>
      <c r="F54" s="30">
        <f>SUM(Tabelle1325678[[#This Row],[1]:[7]])</f>
        <v>0</v>
      </c>
      <c r="G54" s="15"/>
      <c r="H54" s="15"/>
      <c r="I54" s="24"/>
      <c r="J54" s="15"/>
      <c r="K54" s="15"/>
      <c r="L54" s="15"/>
      <c r="M54" s="15"/>
      <c r="N54" s="15"/>
      <c r="O54" s="15"/>
      <c r="P54" s="15"/>
      <c r="Q54" s="24"/>
    </row>
    <row r="55" spans="1:17" ht="15.95" customHeight="1">
      <c r="A55" s="16"/>
      <c r="B55" s="31">
        <v>6986</v>
      </c>
      <c r="C55" s="45">
        <f>SUM(Tabelle1325678[[#This Row],[NOK]]+Tabelle1325678[[#This Row],[OK]])</f>
        <v>150</v>
      </c>
      <c r="D55" s="22">
        <v>150</v>
      </c>
      <c r="E55" s="24"/>
      <c r="F55" s="30">
        <f>SUM(Tabelle1325678[[#This Row],[1]:[7]])</f>
        <v>0</v>
      </c>
      <c r="G55" s="15"/>
      <c r="H55" s="15"/>
      <c r="I55" s="24"/>
      <c r="J55" s="54"/>
      <c r="K55" s="15"/>
      <c r="L55" s="15"/>
      <c r="M55" s="15"/>
      <c r="N55" s="15"/>
      <c r="O55" s="15"/>
      <c r="P55" s="15"/>
      <c r="Q55" s="24"/>
    </row>
    <row r="56" spans="1:17" ht="15.95" customHeight="1">
      <c r="A56" s="59">
        <v>45372</v>
      </c>
      <c r="B56" s="31">
        <v>6986</v>
      </c>
      <c r="C56" s="45">
        <f>SUM(Tabelle1325678[[#This Row],[NOK]]+Tabelle1325678[[#This Row],[OK]])</f>
        <v>244</v>
      </c>
      <c r="D56" s="22">
        <v>240</v>
      </c>
      <c r="E56" s="24"/>
      <c r="F56" s="30">
        <f>SUM(Tabelle1325678[[#This Row],[1]:[7]])</f>
        <v>4</v>
      </c>
      <c r="G56" s="15"/>
      <c r="H56" s="15"/>
      <c r="I56" s="24"/>
      <c r="J56" s="54"/>
      <c r="K56" s="15"/>
      <c r="L56" s="15">
        <v>2</v>
      </c>
      <c r="M56" s="15"/>
      <c r="N56" s="15"/>
      <c r="O56" s="15">
        <v>2</v>
      </c>
      <c r="P56" s="15"/>
      <c r="Q56" s="24"/>
    </row>
    <row r="57" spans="1:17" ht="15.95" customHeight="1">
      <c r="A57" s="16"/>
      <c r="B57" s="31">
        <v>6780</v>
      </c>
      <c r="C57" s="45">
        <f>SUM(Tabelle1325678[[#This Row],[NOK]]+Tabelle1325678[[#This Row],[OK]])</f>
        <v>172</v>
      </c>
      <c r="D57" s="22">
        <v>168</v>
      </c>
      <c r="E57" s="24"/>
      <c r="F57" s="30">
        <f>SUM(Tabelle1325678[[#This Row],[1]:[7]])</f>
        <v>4</v>
      </c>
      <c r="G57" s="15"/>
      <c r="H57" s="15"/>
      <c r="I57" s="24"/>
      <c r="J57" s="15"/>
      <c r="K57" s="15"/>
      <c r="L57" s="15">
        <v>1</v>
      </c>
      <c r="M57" s="15">
        <v>2</v>
      </c>
      <c r="N57" s="15">
        <v>1</v>
      </c>
      <c r="O57" s="15"/>
      <c r="P57" s="15"/>
      <c r="Q57" s="24"/>
    </row>
    <row r="58" spans="1:17" ht="15.95" customHeight="1">
      <c r="A58" s="16"/>
      <c r="B58" s="31">
        <v>6260</v>
      </c>
      <c r="C58" s="45">
        <f>SUM(Tabelle1325678[[#This Row],[NOK]]+Tabelle1325678[[#This Row],[OK]])</f>
        <v>60</v>
      </c>
      <c r="D58" s="22">
        <v>60</v>
      </c>
      <c r="E58" s="24"/>
      <c r="F58" s="30">
        <f>SUM(Tabelle1325678[[#This Row],[1]:[7]])</f>
        <v>0</v>
      </c>
      <c r="G58" s="15"/>
      <c r="H58" s="15"/>
      <c r="I58" s="24"/>
      <c r="J58" s="54"/>
      <c r="K58" s="15"/>
      <c r="L58" s="15"/>
      <c r="M58" s="15"/>
      <c r="N58" s="15"/>
      <c r="O58" s="15"/>
      <c r="P58" s="15"/>
      <c r="Q58" s="24"/>
    </row>
    <row r="59" spans="1:17" ht="15.95" customHeight="1">
      <c r="A59" s="16"/>
      <c r="B59" s="31">
        <v>6261</v>
      </c>
      <c r="C59" s="45">
        <f>SUM(Tabelle1325678[[#This Row],[NOK]]+Tabelle1325678[[#This Row],[OK]])</f>
        <v>41</v>
      </c>
      <c r="D59" s="22">
        <v>40</v>
      </c>
      <c r="E59" s="24"/>
      <c r="F59" s="30">
        <f>SUM(Tabelle1325678[[#This Row],[1]:[7]])</f>
        <v>1</v>
      </c>
      <c r="G59" s="15">
        <v>1</v>
      </c>
      <c r="H59" s="15"/>
      <c r="I59" s="24"/>
      <c r="J59" s="54"/>
      <c r="K59" s="15"/>
      <c r="L59" s="15"/>
      <c r="M59" s="15"/>
      <c r="N59" s="15"/>
      <c r="O59" s="15"/>
      <c r="P59" s="15"/>
      <c r="Q59" s="24"/>
    </row>
    <row r="60" spans="1:17" ht="15.95" customHeight="1">
      <c r="A60" s="16"/>
      <c r="B60" s="31">
        <v>6248</v>
      </c>
      <c r="C60" s="45">
        <f>SUM(Tabelle1325678[[#This Row],[NOK]]+Tabelle1325678[[#This Row],[OK]])</f>
        <v>100</v>
      </c>
      <c r="D60" s="22">
        <v>100</v>
      </c>
      <c r="E60" s="24"/>
      <c r="F60" s="30">
        <f>SUM(Tabelle1325678[[#This Row],[1]:[7]])</f>
        <v>0</v>
      </c>
      <c r="G60" s="15"/>
      <c r="H60" s="15"/>
      <c r="I60" s="24"/>
      <c r="J60" s="54"/>
      <c r="K60" s="15"/>
      <c r="L60" s="15"/>
      <c r="M60" s="15"/>
      <c r="N60" s="15"/>
      <c r="O60" s="15"/>
      <c r="P60" s="15"/>
      <c r="Q60" s="24"/>
    </row>
    <row r="61" spans="1:17" ht="15.95" customHeight="1">
      <c r="A61" s="16"/>
      <c r="B61" s="31">
        <v>6251</v>
      </c>
      <c r="C61" s="45">
        <f>SUM(Tabelle1325678[[#This Row],[NOK]]+Tabelle1325678[[#This Row],[OK]])</f>
        <v>135</v>
      </c>
      <c r="D61" s="22">
        <v>135</v>
      </c>
      <c r="E61" s="24"/>
      <c r="F61" s="30">
        <f>SUM(Tabelle1325678[[#This Row],[1]:[7]])</f>
        <v>0</v>
      </c>
      <c r="G61" s="15"/>
      <c r="H61" s="15"/>
      <c r="I61" s="24"/>
      <c r="J61" s="54"/>
      <c r="K61" s="15"/>
      <c r="L61" s="15"/>
      <c r="M61" s="15"/>
      <c r="N61" s="15"/>
      <c r="O61" s="15"/>
      <c r="P61" s="15"/>
      <c r="Q61" s="24"/>
    </row>
    <row r="62" spans="1:17" ht="15.95" customHeight="1">
      <c r="A62" s="16">
        <v>45376</v>
      </c>
      <c r="B62" s="31">
        <v>6221</v>
      </c>
      <c r="C62" s="45">
        <f>SUM(Tabelle1325678[[#This Row],[NOK]]+Tabelle1325678[[#This Row],[OK]])</f>
        <v>75</v>
      </c>
      <c r="D62" s="22">
        <v>72</v>
      </c>
      <c r="E62" s="24"/>
      <c r="F62" s="30">
        <f>SUM(Tabelle1325678[[#This Row],[1]:[7]])</f>
        <v>3</v>
      </c>
      <c r="G62" s="15"/>
      <c r="H62" s="15"/>
      <c r="I62" s="24"/>
      <c r="J62" s="15"/>
      <c r="K62" s="15"/>
      <c r="L62" s="15">
        <v>1</v>
      </c>
      <c r="M62" s="15">
        <v>1</v>
      </c>
      <c r="N62" s="15">
        <v>1</v>
      </c>
      <c r="O62" s="15"/>
      <c r="P62" s="15"/>
      <c r="Q62" s="24"/>
    </row>
    <row r="63" spans="1:17" ht="15.95" customHeight="1">
      <c r="A63" s="16"/>
      <c r="B63" s="31">
        <v>6257</v>
      </c>
      <c r="C63" s="45">
        <f>SUM(Tabelle1325678[[#This Row],[NOK]]+Tabelle1325678[[#This Row],[OK]])</f>
        <v>90</v>
      </c>
      <c r="D63" s="22">
        <v>90</v>
      </c>
      <c r="E63" s="24"/>
      <c r="F63" s="30">
        <f>SUM(Tabelle1325678[[#This Row],[1]:[7]])</f>
        <v>0</v>
      </c>
      <c r="G63" s="15"/>
      <c r="H63" s="15"/>
      <c r="I63" s="24"/>
      <c r="J63" s="15"/>
      <c r="K63" s="15"/>
      <c r="L63" s="15"/>
      <c r="M63" s="15"/>
      <c r="N63" s="15"/>
      <c r="O63" s="15"/>
      <c r="P63" s="15"/>
      <c r="Q63" s="24"/>
    </row>
    <row r="64" spans="1:17" ht="15.95" customHeight="1">
      <c r="A64" s="16"/>
      <c r="B64" s="31">
        <v>6248</v>
      </c>
      <c r="C64" s="45">
        <f>SUM(Tabelle1325678[[#This Row],[NOK]]+Tabelle1325678[[#This Row],[OK]])</f>
        <v>100</v>
      </c>
      <c r="D64" s="22">
        <v>100</v>
      </c>
      <c r="E64" s="24"/>
      <c r="F64" s="30">
        <f>SUM(Tabelle1325678[[#This Row],[1]:[7]])</f>
        <v>0</v>
      </c>
      <c r="G64" s="54"/>
      <c r="H64" s="54"/>
      <c r="I64" s="57"/>
      <c r="J64" s="54"/>
      <c r="K64" s="54"/>
      <c r="L64" s="54"/>
      <c r="M64" s="54"/>
      <c r="N64" s="54"/>
      <c r="O64" s="15"/>
      <c r="P64" s="15"/>
      <c r="Q64" s="24"/>
    </row>
    <row r="65" spans="1:17" ht="15.95" customHeight="1">
      <c r="A65" s="59"/>
      <c r="B65" s="58">
        <v>6221</v>
      </c>
      <c r="C65" s="45">
        <f>SUM(Tabelle1325678[[#This Row],[NOK]]+Tabelle1325678[[#This Row],[OK]])</f>
        <v>62</v>
      </c>
      <c r="D65" s="22">
        <v>60</v>
      </c>
      <c r="E65" s="24"/>
      <c r="F65" s="30">
        <f>SUM(Tabelle1325678[[#This Row],[1]:[7]])</f>
        <v>2</v>
      </c>
      <c r="G65" s="15">
        <v>2</v>
      </c>
      <c r="H65" s="15"/>
      <c r="I65" s="24"/>
      <c r="J65" s="15"/>
      <c r="K65" s="15"/>
      <c r="L65" s="15"/>
      <c r="M65" s="15"/>
      <c r="N65" s="15"/>
      <c r="O65" s="15"/>
      <c r="P65" s="15"/>
      <c r="Q65" s="24"/>
    </row>
    <row r="66" spans="1:17" ht="15.95" customHeight="1">
      <c r="A66" s="49"/>
      <c r="B66" s="31">
        <v>6237</v>
      </c>
      <c r="C66" s="45">
        <f>SUM(Tabelle1325678[[#This Row],[NOK]]+Tabelle1325678[[#This Row],[OK]])</f>
        <v>30</v>
      </c>
      <c r="D66" s="22">
        <v>30</v>
      </c>
      <c r="E66" s="24"/>
      <c r="F66" s="30">
        <f>SUM(Tabelle1325678[[#This Row],[1]:[7]])</f>
        <v>0</v>
      </c>
      <c r="G66" s="15"/>
      <c r="H66" s="15"/>
      <c r="I66" s="24"/>
      <c r="J66" s="15"/>
      <c r="K66" s="15"/>
      <c r="L66" s="15"/>
      <c r="M66" s="15"/>
      <c r="N66" s="15"/>
      <c r="O66" s="15"/>
      <c r="P66" s="15"/>
      <c r="Q66" s="24"/>
    </row>
    <row r="67" spans="1:17" ht="15.95" customHeight="1">
      <c r="A67" s="49"/>
      <c r="B67" s="31">
        <v>6260</v>
      </c>
      <c r="C67" s="45">
        <f>SUM(Tabelle1325678[[#This Row],[NOK]]+Tabelle1325678[[#This Row],[OK]])</f>
        <v>62</v>
      </c>
      <c r="D67" s="22">
        <v>60</v>
      </c>
      <c r="E67" s="24"/>
      <c r="F67" s="30">
        <f>SUM(Tabelle1325678[[#This Row],[1]:[7]])</f>
        <v>2</v>
      </c>
      <c r="G67" s="15"/>
      <c r="H67" s="15"/>
      <c r="I67" s="24"/>
      <c r="J67" s="15"/>
      <c r="K67" s="15"/>
      <c r="L67" s="15"/>
      <c r="M67" s="15"/>
      <c r="N67" s="15">
        <v>2</v>
      </c>
      <c r="O67" s="15"/>
      <c r="P67" s="15"/>
      <c r="Q67" s="24"/>
    </row>
    <row r="68" spans="1:17" ht="15.95" customHeight="1">
      <c r="A68" s="49"/>
      <c r="B68" s="31">
        <v>6768</v>
      </c>
      <c r="C68" s="45">
        <f>SUM(Tabelle1325678[[#This Row],[NOK]]+Tabelle1325678[[#This Row],[OK]])</f>
        <v>300</v>
      </c>
      <c r="D68" s="22">
        <v>300</v>
      </c>
      <c r="E68" s="24"/>
      <c r="F68" s="30">
        <f>SUM(Tabelle1325678[[#This Row],[1]:[7]])</f>
        <v>0</v>
      </c>
      <c r="G68" s="15"/>
      <c r="H68" s="15"/>
      <c r="I68" s="24"/>
      <c r="J68" s="15"/>
      <c r="K68" s="15"/>
      <c r="L68" s="15"/>
      <c r="M68" s="15"/>
      <c r="N68" s="15"/>
      <c r="O68" s="15"/>
      <c r="P68" s="15"/>
      <c r="Q68" s="24"/>
    </row>
    <row r="69" spans="1:17" ht="15.95" customHeight="1">
      <c r="A69" s="49">
        <v>45377</v>
      </c>
      <c r="B69" s="31">
        <v>6986</v>
      </c>
      <c r="C69" s="45">
        <f>SUM(Tabelle1325678[[#This Row],[NOK]]+Tabelle1325678[[#This Row],[OK]])</f>
        <v>152</v>
      </c>
      <c r="D69" s="22">
        <v>150</v>
      </c>
      <c r="E69" s="24"/>
      <c r="F69" s="30">
        <f>SUM(Tabelle1325678[[#This Row],[1]:[7]])</f>
        <v>2</v>
      </c>
      <c r="G69" s="15"/>
      <c r="H69" s="15"/>
      <c r="I69" s="24"/>
      <c r="J69" s="54"/>
      <c r="K69" s="15"/>
      <c r="L69" s="15">
        <v>2</v>
      </c>
      <c r="M69" s="15"/>
      <c r="N69" s="15"/>
      <c r="O69" s="15"/>
      <c r="P69" s="15"/>
      <c r="Q69" s="24"/>
    </row>
    <row r="70" spans="1:17" ht="15.95" customHeight="1">
      <c r="A70" s="49"/>
      <c r="B70" s="31">
        <v>6768</v>
      </c>
      <c r="C70" s="45">
        <f>SUM(Tabelle1325678[[#This Row],[NOK]]+Tabelle1325678[[#This Row],[OK]])</f>
        <v>212</v>
      </c>
      <c r="D70" s="22">
        <v>210</v>
      </c>
      <c r="E70" s="24"/>
      <c r="F70" s="30">
        <f>SUM(Tabelle1325678[[#This Row],[1]:[7]])</f>
        <v>2</v>
      </c>
      <c r="G70" s="15"/>
      <c r="H70" s="15"/>
      <c r="I70" s="24"/>
      <c r="J70" s="15"/>
      <c r="K70" s="15"/>
      <c r="L70" s="15">
        <v>2</v>
      </c>
      <c r="M70" s="15"/>
      <c r="N70" s="15"/>
      <c r="O70" s="15"/>
      <c r="P70" s="15"/>
      <c r="Q70" s="24"/>
    </row>
    <row r="71" spans="1:17" ht="15" customHeight="1">
      <c r="A71" s="49"/>
      <c r="B71" s="31"/>
      <c r="C71" s="45">
        <f>SUM(Tabelle1325678[[#This Row],[NOK]]+Tabelle1325678[[#This Row],[OK]])</f>
        <v>0</v>
      </c>
      <c r="D71" s="22"/>
      <c r="E71" s="24"/>
      <c r="F71" s="30">
        <f>SUM(Tabelle1325678[[#This Row],[1]:[7]])</f>
        <v>0</v>
      </c>
      <c r="G71" s="15"/>
      <c r="H71" s="15"/>
      <c r="I71" s="24"/>
      <c r="J71" s="15"/>
      <c r="K71" s="15"/>
      <c r="L71" s="15"/>
      <c r="M71" s="15"/>
      <c r="N71" s="15"/>
      <c r="O71" s="15"/>
      <c r="P71" s="15"/>
      <c r="Q71" s="24"/>
    </row>
    <row r="72" spans="1:17" ht="15.95" customHeight="1">
      <c r="A72" s="49"/>
      <c r="B72" s="31"/>
      <c r="C72" s="45">
        <f>SUM(Tabelle1325678[[#This Row],[NOK]]+Tabelle1325678[[#This Row],[OK]])</f>
        <v>0</v>
      </c>
      <c r="D72" s="22"/>
      <c r="E72" s="24"/>
      <c r="F72" s="30">
        <f>SUM(Tabelle1325678[[#This Row],[1]:[7]])</f>
        <v>0</v>
      </c>
      <c r="G72" s="15"/>
      <c r="H72" s="15"/>
      <c r="I72" s="24"/>
      <c r="J72" s="15"/>
      <c r="K72" s="15"/>
      <c r="L72" s="15"/>
      <c r="M72" s="15"/>
      <c r="N72" s="15"/>
      <c r="O72" s="15"/>
      <c r="P72" s="15"/>
      <c r="Q72" s="24"/>
    </row>
    <row r="73" spans="1:17" ht="15.95" customHeight="1">
      <c r="A73" s="49"/>
      <c r="B73" s="31"/>
      <c r="C73" s="45">
        <f>SUM(Tabelle1325678[[#This Row],[NOK]]+Tabelle1325678[[#This Row],[OK]])</f>
        <v>0</v>
      </c>
      <c r="D73" s="22"/>
      <c r="E73" s="24"/>
      <c r="F73" s="30">
        <f>SUM(Tabelle1325678[[#This Row],[1]:[7]])</f>
        <v>0</v>
      </c>
      <c r="G73" s="15"/>
      <c r="H73" s="15"/>
      <c r="I73" s="24"/>
      <c r="J73" s="15"/>
      <c r="K73" s="15"/>
      <c r="L73" s="15"/>
      <c r="M73" s="15"/>
      <c r="N73" s="15"/>
      <c r="O73" s="15"/>
      <c r="P73" s="15"/>
      <c r="Q73" s="24"/>
    </row>
    <row r="74" spans="1:17" ht="15.95" customHeight="1">
      <c r="A74" s="49"/>
      <c r="B74" s="31"/>
      <c r="C74" s="45">
        <f>SUM(Tabelle1325678[[#This Row],[NOK]]+Tabelle1325678[[#This Row],[OK]])</f>
        <v>0</v>
      </c>
      <c r="D74" s="22"/>
      <c r="E74" s="24"/>
      <c r="F74" s="30">
        <f>SUM(Tabelle1325678[[#This Row],[1]:[7]])</f>
        <v>0</v>
      </c>
      <c r="G74" s="15"/>
      <c r="H74" s="15"/>
      <c r="I74" s="24"/>
      <c r="J74" s="15"/>
      <c r="K74" s="15"/>
      <c r="L74" s="15"/>
      <c r="M74" s="15"/>
      <c r="N74" s="15"/>
      <c r="O74" s="15"/>
      <c r="P74" s="15"/>
      <c r="Q74" s="24"/>
    </row>
    <row r="75" spans="1:17" ht="15.95" customHeight="1">
      <c r="A75" s="49"/>
      <c r="B75" s="31"/>
      <c r="C75" s="45">
        <f>SUM(Tabelle1325678[[#This Row],[NOK]]+Tabelle1325678[[#This Row],[OK]])</f>
        <v>0</v>
      </c>
      <c r="D75" s="22"/>
      <c r="E75" s="24"/>
      <c r="F75" s="30">
        <f>SUM(Tabelle1325678[[#This Row],[1]:[7]])</f>
        <v>0</v>
      </c>
      <c r="G75" s="54"/>
      <c r="H75" s="15"/>
      <c r="I75" s="24"/>
      <c r="J75" s="15"/>
      <c r="K75" s="15"/>
      <c r="L75" s="15"/>
      <c r="M75" s="15"/>
      <c r="N75" s="15"/>
      <c r="O75" s="15"/>
      <c r="P75" s="15"/>
      <c r="Q75" s="24"/>
    </row>
    <row r="76" spans="1:17" ht="15.95" customHeight="1">
      <c r="A76" s="49"/>
      <c r="B76" s="31"/>
      <c r="C76" s="45">
        <f>SUM(Tabelle1325678[[#This Row],[NOK]]+Tabelle1325678[[#This Row],[OK]])</f>
        <v>0</v>
      </c>
      <c r="D76" s="22"/>
      <c r="E76" s="24"/>
      <c r="F76" s="30">
        <f>SUM(Tabelle1325678[[#This Row],[1]:[7]])</f>
        <v>0</v>
      </c>
      <c r="G76" s="15"/>
      <c r="H76" s="15"/>
      <c r="I76" s="24"/>
      <c r="J76" s="15"/>
      <c r="K76" s="15"/>
      <c r="L76" s="15"/>
      <c r="M76" s="15"/>
      <c r="N76" s="15"/>
      <c r="O76" s="15"/>
      <c r="P76" s="15"/>
      <c r="Q76" s="24"/>
    </row>
    <row r="77" spans="1:17" ht="15.95" customHeight="1">
      <c r="A77" s="49"/>
      <c r="B77" s="31"/>
      <c r="C77" s="45">
        <f>SUM(Tabelle1325678[[#This Row],[NOK]]+Tabelle1325678[[#This Row],[OK]])</f>
        <v>0</v>
      </c>
      <c r="D77" s="22"/>
      <c r="E77" s="24"/>
      <c r="F77" s="30">
        <f>SUM(Tabelle1325678[[#This Row],[1]:[7]])</f>
        <v>0</v>
      </c>
      <c r="G77" s="15"/>
      <c r="H77" s="15"/>
      <c r="I77" s="24"/>
      <c r="J77" s="15"/>
      <c r="K77" s="15"/>
      <c r="L77" s="15"/>
      <c r="M77" s="15"/>
      <c r="N77" s="15"/>
      <c r="O77" s="15"/>
      <c r="P77" s="15"/>
      <c r="Q77" s="24"/>
    </row>
    <row r="78" spans="1:17" ht="15.95" customHeight="1">
      <c r="A78" s="49"/>
      <c r="B78" s="31"/>
      <c r="C78" s="45">
        <f>SUM(Tabelle1325678[[#This Row],[NOK]]+Tabelle1325678[[#This Row],[OK]])</f>
        <v>0</v>
      </c>
      <c r="D78" s="22"/>
      <c r="E78" s="24"/>
      <c r="F78" s="30">
        <f>SUM(Tabelle1325678[[#This Row],[1]:[7]])</f>
        <v>0</v>
      </c>
      <c r="G78" s="15"/>
      <c r="H78" s="15"/>
      <c r="I78" s="24"/>
      <c r="J78" s="15"/>
      <c r="K78" s="15"/>
      <c r="L78" s="15"/>
      <c r="M78" s="15"/>
      <c r="N78" s="15"/>
      <c r="O78" s="15"/>
      <c r="P78" s="15"/>
      <c r="Q78" s="24"/>
    </row>
    <row r="79" spans="1:17" ht="15.95" customHeight="1">
      <c r="A79" s="49"/>
      <c r="B79" s="31"/>
      <c r="C79" s="45">
        <f>SUM(Tabelle1325678[[#This Row],[NOK]]+Tabelle1325678[[#This Row],[OK]])</f>
        <v>0</v>
      </c>
      <c r="D79" s="22"/>
      <c r="E79" s="24"/>
      <c r="F79" s="30">
        <f>SUM(Tabelle1325678[[#This Row],[1]:[7]])</f>
        <v>0</v>
      </c>
      <c r="G79" s="15"/>
      <c r="H79" s="15"/>
      <c r="I79" s="24"/>
      <c r="J79" s="15"/>
      <c r="K79" s="15"/>
      <c r="L79" s="15"/>
      <c r="M79" s="15"/>
      <c r="N79" s="15"/>
      <c r="O79" s="15"/>
      <c r="P79" s="15"/>
      <c r="Q79" s="24"/>
    </row>
    <row r="80" spans="1:17" ht="15.95" customHeight="1">
      <c r="A80" s="49"/>
      <c r="B80" s="31"/>
      <c r="C80" s="45">
        <f>SUM(Tabelle1325678[[#This Row],[NOK]]+Tabelle1325678[[#This Row],[OK]])</f>
        <v>0</v>
      </c>
      <c r="D80" s="22"/>
      <c r="E80" s="24"/>
      <c r="F80" s="30">
        <f>SUM(Tabelle1325678[[#This Row],[1]:[7]])</f>
        <v>0</v>
      </c>
      <c r="G80" s="15"/>
      <c r="H80" s="15"/>
      <c r="I80" s="24"/>
      <c r="J80" s="15"/>
      <c r="K80" s="15"/>
      <c r="L80" s="15"/>
      <c r="M80" s="15"/>
      <c r="N80" s="15"/>
      <c r="O80" s="15"/>
      <c r="P80" s="15"/>
      <c r="Q80" s="24"/>
    </row>
    <row r="81" spans="1:17" ht="15.95" customHeight="1">
      <c r="A81" s="49"/>
      <c r="B81" s="31"/>
      <c r="C81" s="45">
        <f>SUM(Tabelle1325678[[#This Row],[NOK]]+Tabelle1325678[[#This Row],[OK]])</f>
        <v>0</v>
      </c>
      <c r="D81" s="22"/>
      <c r="E81" s="24"/>
      <c r="F81" s="30">
        <f>SUM(Tabelle1325678[[#This Row],[1]:[7]])</f>
        <v>0</v>
      </c>
      <c r="G81" s="15"/>
      <c r="H81" s="15"/>
      <c r="I81" s="24"/>
      <c r="J81" s="15"/>
      <c r="K81" s="15"/>
      <c r="L81" s="15"/>
      <c r="M81" s="15"/>
      <c r="N81" s="15"/>
      <c r="O81" s="15"/>
      <c r="P81" s="15"/>
      <c r="Q81" s="24"/>
    </row>
    <row r="82" spans="1:17" ht="15.95" customHeight="1">
      <c r="A82" s="49"/>
      <c r="B82" s="31"/>
      <c r="C82" s="45">
        <f>SUM(Tabelle1325678[[#This Row],[NOK]]+Tabelle1325678[[#This Row],[OK]])</f>
        <v>0</v>
      </c>
      <c r="D82" s="22"/>
      <c r="E82" s="24"/>
      <c r="F82" s="30">
        <f>SUM(Tabelle1325678[[#This Row],[1]:[7]])</f>
        <v>0</v>
      </c>
      <c r="G82" s="15"/>
      <c r="H82" s="15"/>
      <c r="I82" s="24"/>
      <c r="J82" s="15"/>
      <c r="K82" s="15"/>
      <c r="L82" s="15"/>
      <c r="M82" s="15"/>
      <c r="N82" s="15"/>
      <c r="O82" s="15"/>
      <c r="P82" s="15"/>
      <c r="Q82" s="24"/>
    </row>
    <row r="83" spans="1:17" ht="15.95" customHeight="1">
      <c r="A83" s="49"/>
      <c r="B83" s="31"/>
      <c r="C83" s="45">
        <f>SUM(Tabelle1325678[[#This Row],[NOK]]+Tabelle1325678[[#This Row],[OK]])</f>
        <v>0</v>
      </c>
      <c r="D83" s="22"/>
      <c r="E83" s="24"/>
      <c r="F83" s="30">
        <f>SUM(Tabelle1325678[[#This Row],[1]:[7]])</f>
        <v>0</v>
      </c>
      <c r="G83" s="15"/>
      <c r="H83" s="15"/>
      <c r="I83" s="24"/>
      <c r="J83" s="15"/>
      <c r="K83" s="15"/>
      <c r="L83" s="15"/>
      <c r="M83" s="15"/>
      <c r="N83" s="15"/>
      <c r="O83" s="15"/>
      <c r="P83" s="15"/>
      <c r="Q83" s="60"/>
    </row>
    <row r="84" spans="1:17" ht="15.95" customHeight="1">
      <c r="A84" s="49"/>
      <c r="B84" s="31"/>
      <c r="C84" s="45">
        <f>SUM(Tabelle1325678[[#This Row],[NOK]]+Tabelle1325678[[#This Row],[OK]])</f>
        <v>0</v>
      </c>
      <c r="D84" s="22"/>
      <c r="E84" s="24">
        <v>40</v>
      </c>
      <c r="F84" s="30">
        <f>SUM(Tabelle1325678[[#This Row],[1]:[7]])</f>
        <v>0</v>
      </c>
      <c r="G84" s="15"/>
      <c r="H84" s="15"/>
      <c r="I84" s="24"/>
      <c r="J84" s="54"/>
      <c r="K84" s="15"/>
      <c r="L84" s="15"/>
      <c r="M84" s="15"/>
      <c r="N84" s="15"/>
      <c r="O84" s="15"/>
      <c r="P84" s="15"/>
      <c r="Q84" s="24"/>
    </row>
    <row r="85" spans="1:17" ht="15.95" customHeight="1">
      <c r="A85" s="49"/>
      <c r="B85" s="31"/>
      <c r="C85" s="45">
        <f>SUM(Tabelle1325678[[#This Row],[NOK]]+Tabelle1325678[[#This Row],[OK]])</f>
        <v>0</v>
      </c>
      <c r="D85" s="22"/>
      <c r="E85" s="24"/>
      <c r="F85" s="30">
        <f>SUM(Tabelle1325678[[#This Row],[1]:[7]])</f>
        <v>0</v>
      </c>
      <c r="G85" s="15"/>
      <c r="H85" s="15"/>
      <c r="I85" s="24"/>
      <c r="J85" s="15"/>
      <c r="K85" s="15"/>
      <c r="L85" s="15"/>
      <c r="M85" s="15"/>
      <c r="N85" s="15"/>
      <c r="O85" s="15"/>
      <c r="P85" s="15"/>
      <c r="Q85" s="24"/>
    </row>
    <row r="86" spans="1:17" ht="15.95" customHeight="1">
      <c r="A86" s="49"/>
      <c r="B86" s="31"/>
      <c r="C86" s="45">
        <f>SUM(Tabelle1325678[[#This Row],[NOK]]+Tabelle1325678[[#This Row],[OK]])</f>
        <v>0</v>
      </c>
      <c r="D86" s="22"/>
      <c r="E86" s="24"/>
      <c r="F86" s="30">
        <f>SUM(Tabelle1325678[[#This Row],[1]:[7]])</f>
        <v>0</v>
      </c>
      <c r="G86" s="15"/>
      <c r="H86" s="15"/>
      <c r="I86" s="24"/>
      <c r="J86" s="15"/>
      <c r="K86" s="15"/>
      <c r="L86" s="15"/>
      <c r="M86" s="15"/>
      <c r="N86" s="15"/>
      <c r="O86" s="15"/>
      <c r="P86" s="15"/>
      <c r="Q86" s="24"/>
    </row>
    <row r="87" spans="1:17" ht="15.95" customHeight="1">
      <c r="A87" s="49"/>
      <c r="B87" s="31"/>
      <c r="C87" s="45">
        <f>SUM(Tabelle1325678[[#This Row],[NOK]]+Tabelle1325678[[#This Row],[OK]])</f>
        <v>0</v>
      </c>
      <c r="D87" s="22"/>
      <c r="E87" s="24"/>
      <c r="F87" s="30">
        <f>SUM(Tabelle1325678[[#This Row],[1]:[7]])</f>
        <v>0</v>
      </c>
      <c r="G87" s="15"/>
      <c r="H87" s="15"/>
      <c r="I87" s="24"/>
      <c r="J87" s="15"/>
      <c r="K87" s="15"/>
      <c r="L87" s="15"/>
      <c r="M87" s="15"/>
      <c r="N87" s="15"/>
      <c r="O87" s="15"/>
      <c r="P87" s="15"/>
      <c r="Q87" s="24"/>
    </row>
    <row r="88" spans="1:17" ht="15.95" customHeight="1">
      <c r="A88" s="49"/>
      <c r="B88" s="31"/>
      <c r="C88" s="45">
        <f>SUM(Tabelle1325678[[#This Row],[NOK]]+Tabelle1325678[[#This Row],[OK]])</f>
        <v>0</v>
      </c>
      <c r="D88" s="22"/>
      <c r="E88" s="24"/>
      <c r="F88" s="30">
        <f>SUM(Tabelle1325678[[#This Row],[1]:[7]])</f>
        <v>0</v>
      </c>
      <c r="G88" s="15"/>
      <c r="H88" s="15"/>
      <c r="I88" s="24"/>
      <c r="J88" s="15"/>
      <c r="K88" s="15"/>
      <c r="L88" s="15"/>
      <c r="M88" s="15"/>
      <c r="N88" s="15"/>
      <c r="O88" s="15"/>
      <c r="P88" s="15"/>
      <c r="Q88" s="24"/>
    </row>
    <row r="89" spans="1:17" s="18" customFormat="1" ht="15.95" customHeight="1">
      <c r="A89" s="49"/>
      <c r="B89" s="31"/>
      <c r="C89" s="45">
        <f>SUM(Tabelle1325678[[#This Row],[NOK]]+Tabelle1325678[[#This Row],[OK]])</f>
        <v>0</v>
      </c>
      <c r="D89" s="22"/>
      <c r="E89" s="24"/>
      <c r="F89" s="30">
        <f>SUM(Tabelle1325678[[#This Row],[1]:[7]])</f>
        <v>0</v>
      </c>
      <c r="G89" s="15"/>
      <c r="H89" s="15"/>
      <c r="I89" s="24"/>
      <c r="J89" s="15"/>
      <c r="K89" s="15"/>
      <c r="L89" s="15"/>
      <c r="M89" s="15"/>
      <c r="N89" s="15"/>
      <c r="O89" s="15"/>
      <c r="P89" s="15"/>
      <c r="Q89" s="24"/>
    </row>
    <row r="90" spans="1:17" s="18" customFormat="1" ht="15.95" customHeight="1">
      <c r="A90" s="49"/>
      <c r="B90" s="31"/>
      <c r="C90" s="45">
        <f>SUM(Tabelle1325678[[#This Row],[NOK]]+Tabelle1325678[[#This Row],[OK]])</f>
        <v>0</v>
      </c>
      <c r="D90" s="22"/>
      <c r="E90" s="24"/>
      <c r="F90" s="30">
        <f>SUM(Tabelle1325678[[#This Row],[1]:[7]])</f>
        <v>0</v>
      </c>
      <c r="G90" s="15"/>
      <c r="H90" s="15"/>
      <c r="I90" s="24"/>
      <c r="J90" s="15"/>
      <c r="K90" s="15"/>
      <c r="L90" s="15"/>
      <c r="M90" s="15"/>
      <c r="N90" s="15"/>
      <c r="O90" s="15"/>
      <c r="P90" s="15"/>
      <c r="Q90" s="24"/>
    </row>
    <row r="91" spans="1:17" s="18" customFormat="1" ht="15.95" customHeight="1">
      <c r="A91" s="49"/>
      <c r="B91" s="31"/>
      <c r="C91" s="45">
        <f>SUM(Tabelle1325678[[#This Row],[NOK]]+Tabelle1325678[[#This Row],[OK]])</f>
        <v>0</v>
      </c>
      <c r="D91" s="22"/>
      <c r="E91" s="24"/>
      <c r="F91" s="30">
        <f>SUM(Tabelle1325678[[#This Row],[1]:[7]])</f>
        <v>0</v>
      </c>
      <c r="G91" s="15"/>
      <c r="H91" s="15"/>
      <c r="I91" s="24"/>
      <c r="J91" s="55"/>
      <c r="K91" s="15"/>
      <c r="L91" s="15"/>
      <c r="M91" s="15"/>
      <c r="N91" s="15"/>
      <c r="O91" s="15"/>
      <c r="P91" s="15"/>
      <c r="Q91" s="24"/>
    </row>
    <row r="92" spans="1:17" s="18" customFormat="1" ht="15.95" customHeight="1">
      <c r="A92" s="49"/>
      <c r="B92" s="6"/>
      <c r="C92" s="45">
        <f>SUM(Tabelle1325678[[#This Row],[NOK]]+Tabelle1325678[[#This Row],[OK]])</f>
        <v>0</v>
      </c>
      <c r="D92" s="22"/>
      <c r="E92" s="24"/>
      <c r="F92" s="30">
        <f>SUM(Tabelle1325678[[#This Row],[1]:[7]])</f>
        <v>0</v>
      </c>
      <c r="G92" s="15"/>
      <c r="H92" s="15"/>
      <c r="I92" s="24"/>
      <c r="J92" s="15"/>
      <c r="K92" s="15"/>
      <c r="L92" s="15"/>
      <c r="M92" s="15"/>
      <c r="N92" s="15"/>
      <c r="O92" s="15"/>
      <c r="P92" s="15"/>
      <c r="Q92" s="24"/>
    </row>
    <row r="93" spans="1:17" s="18" customFormat="1" ht="15.95" customHeight="1">
      <c r="A93" s="49"/>
      <c r="B93" s="6"/>
      <c r="C93" s="45">
        <f>SUM(Tabelle1325678[[#This Row],[NOK]]+Tabelle1325678[[#This Row],[OK]])</f>
        <v>0</v>
      </c>
      <c r="D93" s="22"/>
      <c r="E93" s="24"/>
      <c r="F93" s="30">
        <f>SUM(Tabelle1325678[[#This Row],[1]:[7]])</f>
        <v>0</v>
      </c>
      <c r="G93" s="15"/>
      <c r="H93" s="15"/>
      <c r="I93" s="24"/>
      <c r="J93" s="15"/>
      <c r="K93" s="15"/>
      <c r="L93" s="15"/>
      <c r="M93" s="15"/>
      <c r="N93" s="15"/>
      <c r="O93" s="15"/>
      <c r="P93" s="15"/>
      <c r="Q93" s="24"/>
    </row>
    <row r="94" spans="1:17" s="18" customFormat="1" ht="15.95" customHeight="1">
      <c r="A94" s="49"/>
      <c r="B94" s="6"/>
      <c r="C94" s="45">
        <f>SUM(Tabelle1325678[[#This Row],[NOK]]+Tabelle1325678[[#This Row],[OK]])</f>
        <v>0</v>
      </c>
      <c r="D94" s="22"/>
      <c r="E94" s="24"/>
      <c r="F94" s="30">
        <f>SUM(Tabelle1325678[[#This Row],[1]:[7]])</f>
        <v>0</v>
      </c>
      <c r="G94" s="15"/>
      <c r="H94" s="15"/>
      <c r="I94" s="24"/>
      <c r="J94" s="15"/>
      <c r="K94" s="15"/>
      <c r="L94" s="15"/>
      <c r="M94" s="15"/>
      <c r="N94" s="15"/>
      <c r="O94" s="15"/>
      <c r="P94" s="15"/>
      <c r="Q94" s="24"/>
    </row>
    <row r="95" spans="1:17" s="18" customFormat="1" ht="15.95" customHeight="1">
      <c r="A95" s="49"/>
      <c r="B95" s="6"/>
      <c r="C95" s="45">
        <f>SUM(Tabelle1325678[[#This Row],[NOK]]+Tabelle1325678[[#This Row],[OK]])</f>
        <v>0</v>
      </c>
      <c r="D95" s="22"/>
      <c r="E95" s="24"/>
      <c r="F95" s="30">
        <f>SUM(Tabelle1325678[[#This Row],[1]:[7]])</f>
        <v>0</v>
      </c>
      <c r="G95" s="15"/>
      <c r="H95" s="15"/>
      <c r="I95" s="24"/>
      <c r="J95" s="15"/>
      <c r="K95" s="15"/>
      <c r="L95" s="15"/>
      <c r="M95" s="15"/>
      <c r="N95" s="15"/>
      <c r="O95" s="15"/>
      <c r="P95" s="15"/>
      <c r="Q95" s="24"/>
    </row>
    <row r="96" spans="1:17" s="18" customFormat="1" ht="15.95" customHeight="1">
      <c r="A96" s="49"/>
      <c r="B96" s="6"/>
      <c r="C96" s="45">
        <f>SUM(Tabelle1325678[[#This Row],[NOK]]+Tabelle1325678[[#This Row],[OK]])</f>
        <v>0</v>
      </c>
      <c r="D96" s="22"/>
      <c r="E96" s="24"/>
      <c r="F96" s="30">
        <f>SUM(Tabelle1325678[[#This Row],[1]:[7]])</f>
        <v>0</v>
      </c>
      <c r="G96" s="15"/>
      <c r="H96" s="15"/>
      <c r="I96" s="24"/>
      <c r="J96" s="15"/>
      <c r="K96" s="15"/>
      <c r="L96" s="15"/>
      <c r="M96" s="15"/>
      <c r="N96" s="15"/>
      <c r="O96" s="15"/>
      <c r="P96" s="15"/>
      <c r="Q96" s="24"/>
    </row>
    <row r="97" spans="1:17" s="18" customFormat="1" ht="15.95" customHeight="1">
      <c r="A97" s="49"/>
      <c r="B97" s="6"/>
      <c r="C97" s="45">
        <f>SUM(Tabelle1325678[[#This Row],[NOK]]+Tabelle1325678[[#This Row],[OK]])</f>
        <v>0</v>
      </c>
      <c r="D97" s="22"/>
      <c r="E97" s="24"/>
      <c r="F97" s="30">
        <f>SUM(Tabelle1325678[[#This Row],[1]:[7]])</f>
        <v>0</v>
      </c>
      <c r="G97" s="15"/>
      <c r="H97" s="15"/>
      <c r="I97" s="24"/>
      <c r="J97" s="15"/>
      <c r="K97" s="15"/>
      <c r="L97" s="15"/>
      <c r="M97" s="15"/>
      <c r="N97" s="15"/>
      <c r="O97" s="15"/>
      <c r="P97" s="15"/>
      <c r="Q97" s="24"/>
    </row>
    <row r="98" spans="1:17" s="18" customFormat="1" ht="15.95" customHeight="1">
      <c r="A98" s="49"/>
      <c r="B98" s="6"/>
      <c r="C98" s="45">
        <f>SUM(Tabelle1325678[[#This Row],[NOK]]+Tabelle1325678[[#This Row],[OK]])</f>
        <v>0</v>
      </c>
      <c r="D98" s="22"/>
      <c r="E98" s="24"/>
      <c r="F98" s="30">
        <f>SUM(Tabelle1325678[[#This Row],[1]:[7]])</f>
        <v>0</v>
      </c>
      <c r="G98" s="15"/>
      <c r="H98" s="15"/>
      <c r="I98" s="24"/>
      <c r="J98" s="15"/>
      <c r="K98" s="15"/>
      <c r="L98" s="15"/>
      <c r="M98" s="15"/>
      <c r="N98" s="15"/>
      <c r="O98" s="15"/>
      <c r="P98" s="15"/>
      <c r="Q98" s="24"/>
    </row>
    <row r="99" spans="1:17" s="18" customFormat="1" ht="15.95" customHeight="1">
      <c r="A99" s="49"/>
      <c r="B99" s="6"/>
      <c r="C99" s="45">
        <f>SUM(Tabelle1325678[[#This Row],[NOK]]+Tabelle1325678[[#This Row],[OK]])</f>
        <v>0</v>
      </c>
      <c r="D99" s="22"/>
      <c r="E99" s="24"/>
      <c r="F99" s="30">
        <f>SUM(Tabelle1325678[[#This Row],[1]:[7]])</f>
        <v>0</v>
      </c>
      <c r="G99" s="15"/>
      <c r="H99" s="15"/>
      <c r="I99" s="24"/>
      <c r="J99" s="55"/>
      <c r="K99" s="15"/>
      <c r="L99" s="15"/>
      <c r="M99" s="15"/>
      <c r="N99" s="15"/>
      <c r="O99" s="15"/>
      <c r="P99" s="15"/>
      <c r="Q99" s="24"/>
    </row>
    <row r="100" spans="1:17" s="18" customFormat="1" ht="15.95" customHeight="1">
      <c r="A100" s="49"/>
      <c r="B100" s="6"/>
      <c r="C100" s="45">
        <f>SUM(Tabelle1325678[[#This Row],[NOK]]+Tabelle1325678[[#This Row],[OK]])</f>
        <v>0</v>
      </c>
      <c r="D100" s="22"/>
      <c r="E100" s="24"/>
      <c r="F100" s="30">
        <f>SUM(Tabelle1325678[[#This Row],[1]:[7]])</f>
        <v>0</v>
      </c>
      <c r="G100" s="15"/>
      <c r="H100" s="15"/>
      <c r="I100" s="24"/>
      <c r="J100" s="15"/>
      <c r="K100" s="15"/>
      <c r="L100" s="15"/>
      <c r="M100" s="15"/>
      <c r="N100" s="15"/>
      <c r="O100" s="15"/>
      <c r="P100" s="15"/>
      <c r="Q100" s="24"/>
    </row>
    <row r="101" spans="1:17" s="18" customFormat="1" ht="15.95" customHeight="1">
      <c r="A101" s="49"/>
      <c r="B101" s="6"/>
      <c r="C101" s="45">
        <f>SUM(Tabelle1325678[[#This Row],[NOK]]+Tabelle1325678[[#This Row],[OK]])</f>
        <v>0</v>
      </c>
      <c r="D101" s="22"/>
      <c r="E101" s="24"/>
      <c r="F101" s="30">
        <f>SUM(Tabelle1325678[[#This Row],[1]:[7]])</f>
        <v>0</v>
      </c>
      <c r="G101" s="15"/>
      <c r="H101" s="15"/>
      <c r="I101" s="24"/>
      <c r="J101" s="15"/>
      <c r="K101" s="15"/>
      <c r="L101" s="15"/>
      <c r="M101" s="15"/>
      <c r="N101" s="15"/>
      <c r="O101" s="15"/>
      <c r="P101" s="15"/>
      <c r="Q101" s="24"/>
    </row>
    <row r="102" spans="1:17" s="18" customFormat="1" ht="15.95" customHeight="1">
      <c r="A102" s="49"/>
      <c r="B102" s="6"/>
      <c r="C102" s="45">
        <f>SUM(Tabelle1325678[[#This Row],[NOK]]+Tabelle1325678[[#This Row],[OK]])</f>
        <v>0</v>
      </c>
      <c r="D102" s="22"/>
      <c r="E102" s="24"/>
      <c r="F102" s="30">
        <f>SUM(Tabelle1325678[[#This Row],[1]:[7]])</f>
        <v>0</v>
      </c>
      <c r="G102" s="15"/>
      <c r="H102" s="15"/>
      <c r="I102" s="24"/>
      <c r="J102" s="15"/>
      <c r="K102" s="15"/>
      <c r="L102" s="15"/>
      <c r="M102" s="15"/>
      <c r="N102" s="15"/>
      <c r="O102" s="15"/>
      <c r="P102" s="15"/>
      <c r="Q102" s="24"/>
    </row>
    <row r="103" spans="1:17" s="18" customFormat="1" ht="15.95" customHeight="1">
      <c r="A103" s="49"/>
      <c r="B103" s="6"/>
      <c r="C103" s="45">
        <f>SUM(Tabelle1325678[[#This Row],[NOK]]+Tabelle1325678[[#This Row],[OK]])</f>
        <v>0</v>
      </c>
      <c r="D103" s="22"/>
      <c r="E103" s="24"/>
      <c r="F103" s="30">
        <f>SUM(Tabelle1325678[[#This Row],[1]:[7]])</f>
        <v>0</v>
      </c>
      <c r="G103" s="15"/>
      <c r="H103" s="15"/>
      <c r="I103" s="24"/>
      <c r="J103" s="15"/>
      <c r="K103" s="15"/>
      <c r="L103" s="15"/>
      <c r="M103" s="15"/>
      <c r="N103" s="15"/>
      <c r="O103" s="15"/>
      <c r="P103" s="15"/>
      <c r="Q103" s="24"/>
    </row>
    <row r="104" spans="1:17" s="18" customFormat="1" ht="15.95" customHeight="1">
      <c r="A104" s="49"/>
      <c r="B104" s="6"/>
      <c r="C104" s="45">
        <f>SUM(Tabelle1325678[[#This Row],[NOK]]+Tabelle1325678[[#This Row],[OK]])</f>
        <v>0</v>
      </c>
      <c r="D104" s="22"/>
      <c r="E104" s="24"/>
      <c r="F104" s="30">
        <f>SUM(Tabelle1325678[[#This Row],[1]:[7]])</f>
        <v>0</v>
      </c>
      <c r="G104" s="15"/>
      <c r="H104" s="15"/>
      <c r="I104" s="24"/>
      <c r="J104" s="15"/>
      <c r="K104" s="15"/>
      <c r="L104" s="15"/>
      <c r="M104" s="15"/>
      <c r="N104" s="15"/>
      <c r="O104" s="15"/>
      <c r="P104" s="15"/>
      <c r="Q104" s="24"/>
    </row>
    <row r="105" spans="1:17" s="18" customFormat="1" ht="15.95" customHeight="1">
      <c r="A105" s="49"/>
      <c r="B105" s="6"/>
      <c r="C105" s="45">
        <f>SUM(Tabelle1325678[[#This Row],[NOK]]+Tabelle1325678[[#This Row],[OK]])</f>
        <v>0</v>
      </c>
      <c r="D105" s="22"/>
      <c r="E105" s="24"/>
      <c r="F105" s="30">
        <f>SUM(Tabelle1325678[[#This Row],[1]:[7]])</f>
        <v>0</v>
      </c>
      <c r="G105" s="15"/>
      <c r="H105" s="15"/>
      <c r="I105" s="24"/>
      <c r="J105" s="15"/>
      <c r="K105" s="15"/>
      <c r="L105" s="15"/>
      <c r="M105" s="15"/>
      <c r="N105" s="15"/>
      <c r="O105" s="15"/>
      <c r="P105" s="15"/>
      <c r="Q105" s="24"/>
    </row>
    <row r="106" spans="1:17" s="18" customFormat="1" ht="15.95" customHeight="1">
      <c r="A106" s="49"/>
      <c r="B106" s="6"/>
      <c r="C106" s="45">
        <f>SUM(Tabelle1325678[[#This Row],[NOK]]+Tabelle1325678[[#This Row],[OK]])</f>
        <v>0</v>
      </c>
      <c r="D106" s="22"/>
      <c r="E106" s="24"/>
      <c r="F106" s="30">
        <f>SUM(Tabelle1325678[[#This Row],[1]:[7]])</f>
        <v>0</v>
      </c>
      <c r="G106" s="15"/>
      <c r="H106" s="15"/>
      <c r="I106" s="24"/>
      <c r="J106" s="15"/>
      <c r="K106" s="15"/>
      <c r="L106" s="15"/>
      <c r="M106" s="15"/>
      <c r="N106" s="15"/>
      <c r="O106" s="15"/>
      <c r="P106" s="15"/>
      <c r="Q106" s="24"/>
    </row>
    <row r="107" spans="1:17" s="18" customFormat="1" ht="15.95" customHeight="1">
      <c r="A107" s="49"/>
      <c r="B107" s="6"/>
      <c r="C107" s="45">
        <f>SUM(Tabelle1325678[[#This Row],[NOK]]+Tabelle1325678[[#This Row],[OK]])</f>
        <v>0</v>
      </c>
      <c r="D107" s="22"/>
      <c r="E107" s="24"/>
      <c r="F107" s="30">
        <f>SUM(Tabelle1325678[[#This Row],[1]:[7]])</f>
        <v>0</v>
      </c>
      <c r="G107" s="15"/>
      <c r="H107" s="15"/>
      <c r="I107" s="24"/>
      <c r="J107" s="15"/>
      <c r="K107" s="15"/>
      <c r="L107" s="15"/>
      <c r="M107" s="15"/>
      <c r="N107" s="15"/>
      <c r="O107" s="15"/>
      <c r="P107" s="15"/>
      <c r="Q107" s="24"/>
    </row>
    <row r="108" spans="1:17" s="18" customFormat="1" ht="15.95" customHeight="1">
      <c r="A108" s="49"/>
      <c r="B108" s="6"/>
      <c r="C108" s="45">
        <f>SUM(Tabelle1325678[[#This Row],[NOK]]+Tabelle1325678[[#This Row],[OK]])</f>
        <v>0</v>
      </c>
      <c r="D108" s="22"/>
      <c r="E108" s="24"/>
      <c r="F108" s="30">
        <f>SUM(Tabelle1325678[[#This Row],[1]:[7]])</f>
        <v>0</v>
      </c>
      <c r="G108" s="15"/>
      <c r="H108" s="15"/>
      <c r="I108" s="24"/>
      <c r="J108" s="15"/>
      <c r="K108" s="15"/>
      <c r="L108" s="15"/>
      <c r="M108" s="15"/>
      <c r="N108" s="15"/>
      <c r="O108" s="15"/>
      <c r="P108" s="15"/>
      <c r="Q108" s="24"/>
    </row>
    <row r="109" spans="1:17" s="18" customFormat="1" ht="15.95" customHeight="1">
      <c r="A109" s="49"/>
      <c r="B109" s="6"/>
      <c r="C109" s="45">
        <f>SUM(Tabelle1325678[[#This Row],[NOK]]+Tabelle1325678[[#This Row],[OK]])</f>
        <v>0</v>
      </c>
      <c r="D109" s="22"/>
      <c r="E109" s="24"/>
      <c r="F109" s="30">
        <f>SUM(Tabelle1325678[[#This Row],[1]:[7]])</f>
        <v>0</v>
      </c>
      <c r="G109" s="55"/>
      <c r="H109" s="15"/>
      <c r="I109" s="24"/>
      <c r="J109" s="15"/>
      <c r="K109" s="15"/>
      <c r="L109" s="15"/>
      <c r="M109" s="15"/>
      <c r="N109" s="15"/>
      <c r="O109" s="15"/>
      <c r="P109" s="15"/>
      <c r="Q109" s="24"/>
    </row>
    <row r="110" spans="1:17" s="18" customFormat="1" ht="15.95" customHeight="1">
      <c r="A110" s="49"/>
      <c r="B110" s="6"/>
      <c r="C110" s="45">
        <f>SUM(Tabelle1325678[[#This Row],[NOK]]+Tabelle1325678[[#This Row],[OK]])</f>
        <v>0</v>
      </c>
      <c r="D110" s="22"/>
      <c r="E110" s="24"/>
      <c r="F110" s="30">
        <f>SUM(Tabelle1325678[[#This Row],[1]:[7]])</f>
        <v>0</v>
      </c>
      <c r="G110" s="15"/>
      <c r="H110" s="15"/>
      <c r="I110" s="24"/>
      <c r="J110" s="15"/>
      <c r="K110" s="15"/>
      <c r="L110" s="15"/>
      <c r="M110" s="15"/>
      <c r="N110" s="15"/>
      <c r="O110" s="15"/>
      <c r="P110" s="15"/>
      <c r="Q110" s="24"/>
    </row>
    <row r="111" spans="1:17" s="18" customFormat="1" ht="15.95" customHeight="1">
      <c r="A111" s="49"/>
      <c r="B111" s="6"/>
      <c r="C111" s="45">
        <f>SUM(Tabelle1325678[[#This Row],[NOK]]+Tabelle1325678[[#This Row],[OK]])</f>
        <v>0</v>
      </c>
      <c r="D111" s="22"/>
      <c r="E111" s="24"/>
      <c r="F111" s="30">
        <f>SUM(Tabelle1325678[[#This Row],[1]:[7]])</f>
        <v>0</v>
      </c>
      <c r="G111" s="15"/>
      <c r="H111" s="15"/>
      <c r="I111" s="24"/>
      <c r="J111" s="15"/>
      <c r="K111" s="15"/>
      <c r="L111" s="15"/>
      <c r="M111" s="15"/>
      <c r="N111" s="15"/>
      <c r="O111" s="15"/>
      <c r="P111" s="15"/>
      <c r="Q111" s="24"/>
    </row>
    <row r="112" spans="1:17" s="18" customFormat="1" ht="15.95" customHeight="1">
      <c r="A112" s="49"/>
      <c r="B112" s="6"/>
      <c r="C112" s="45">
        <f>SUM(Tabelle1325678[[#This Row],[NOK]]+Tabelle1325678[[#This Row],[OK]])</f>
        <v>0</v>
      </c>
      <c r="D112" s="22"/>
      <c r="E112" s="24"/>
      <c r="F112" s="30">
        <f>SUM(Tabelle1325678[[#This Row],[1]:[7]])</f>
        <v>0</v>
      </c>
      <c r="G112" s="15"/>
      <c r="H112" s="15"/>
      <c r="I112" s="24"/>
      <c r="J112" s="55"/>
      <c r="K112" s="15"/>
      <c r="L112" s="15"/>
      <c r="M112" s="15"/>
      <c r="N112" s="15"/>
      <c r="O112" s="15"/>
      <c r="P112" s="15"/>
      <c r="Q112" s="24"/>
    </row>
    <row r="113" spans="1:17" s="18" customFormat="1" ht="15.95" customHeight="1">
      <c r="A113" s="49"/>
      <c r="B113" s="6"/>
      <c r="C113" s="45">
        <f>SUM(Tabelle1325678[[#This Row],[NOK]]+Tabelle1325678[[#This Row],[OK]])</f>
        <v>0</v>
      </c>
      <c r="D113" s="22"/>
      <c r="E113" s="24"/>
      <c r="F113" s="30">
        <f>SUM(Tabelle1325678[[#This Row],[1]:[7]])</f>
        <v>0</v>
      </c>
      <c r="G113" s="15"/>
      <c r="H113" s="15"/>
      <c r="I113" s="24"/>
      <c r="J113" s="55"/>
      <c r="K113" s="15"/>
      <c r="L113" s="15"/>
      <c r="M113" s="15"/>
      <c r="N113" s="15"/>
      <c r="O113" s="15"/>
      <c r="P113" s="15"/>
      <c r="Q113" s="24"/>
    </row>
    <row r="114" spans="1:17" s="18" customFormat="1" ht="15.95" customHeight="1">
      <c r="A114" s="49"/>
      <c r="B114" s="6"/>
      <c r="C114" s="45">
        <f>SUM(Tabelle1325678[[#This Row],[NOK]]+Tabelle1325678[[#This Row],[OK]])</f>
        <v>0</v>
      </c>
      <c r="D114" s="22"/>
      <c r="E114" s="24"/>
      <c r="F114" s="30">
        <f>SUM(Tabelle1325678[[#This Row],[1]:[7]])</f>
        <v>0</v>
      </c>
      <c r="G114" s="15"/>
      <c r="H114" s="15"/>
      <c r="I114" s="24"/>
      <c r="J114" s="15"/>
      <c r="K114" s="15"/>
      <c r="L114" s="15"/>
      <c r="M114" s="15"/>
      <c r="N114" s="15"/>
      <c r="O114" s="15"/>
      <c r="P114" s="15"/>
      <c r="Q114" s="24"/>
    </row>
    <row r="115" spans="1:17" s="18" customFormat="1" ht="15.95" customHeight="1">
      <c r="A115" s="49"/>
      <c r="B115" s="6"/>
      <c r="C115" s="45">
        <f>SUM(Tabelle1325678[[#This Row],[NOK]]+Tabelle1325678[[#This Row],[OK]])</f>
        <v>0</v>
      </c>
      <c r="D115" s="22"/>
      <c r="E115" s="24"/>
      <c r="F115" s="30">
        <f>SUM(Tabelle1325678[[#This Row],[1]:[7]])</f>
        <v>0</v>
      </c>
      <c r="G115" s="15"/>
      <c r="H115" s="15"/>
      <c r="I115" s="24"/>
      <c r="J115" s="15"/>
      <c r="K115" s="15"/>
      <c r="L115" s="15"/>
      <c r="M115" s="15"/>
      <c r="N115" s="15"/>
      <c r="O115" s="15"/>
      <c r="P115" s="15"/>
      <c r="Q115" s="24"/>
    </row>
    <row r="116" spans="1:17" s="18" customFormat="1" ht="15.95" customHeight="1">
      <c r="A116" s="49"/>
      <c r="B116" s="6"/>
      <c r="C116" s="45">
        <f>SUM(Tabelle1325678[[#This Row],[NOK]]+Tabelle1325678[[#This Row],[OK]])</f>
        <v>0</v>
      </c>
      <c r="D116" s="22"/>
      <c r="E116" s="24"/>
      <c r="F116" s="30">
        <f>SUM(Tabelle1325678[[#This Row],[1]:[7]])</f>
        <v>0</v>
      </c>
      <c r="G116" s="15"/>
      <c r="H116" s="15"/>
      <c r="I116" s="24"/>
      <c r="J116" s="15"/>
      <c r="K116" s="15"/>
      <c r="L116" s="15"/>
      <c r="M116" s="15"/>
      <c r="N116" s="15"/>
      <c r="O116" s="15"/>
      <c r="P116" s="15"/>
      <c r="Q116" s="24"/>
    </row>
    <row r="117" spans="1:17" s="18" customFormat="1" ht="15.95" customHeight="1">
      <c r="A117" s="49"/>
      <c r="B117" s="6"/>
      <c r="C117" s="45">
        <f>SUM(Tabelle1325678[[#This Row],[NOK]]+Tabelle1325678[[#This Row],[OK]])</f>
        <v>0</v>
      </c>
      <c r="D117" s="22"/>
      <c r="E117" s="24"/>
      <c r="F117" s="30">
        <f>SUM(Tabelle1325678[[#This Row],[1]:[7]])</f>
        <v>0</v>
      </c>
      <c r="G117" s="15"/>
      <c r="H117" s="15"/>
      <c r="I117" s="24"/>
      <c r="J117" s="15"/>
      <c r="K117" s="15"/>
      <c r="L117" s="15"/>
      <c r="M117" s="15"/>
      <c r="N117" s="15"/>
      <c r="O117" s="15"/>
      <c r="P117" s="15"/>
      <c r="Q117" s="24"/>
    </row>
    <row r="118" spans="1:17" s="18" customFormat="1" ht="15.95" customHeight="1">
      <c r="A118" s="49"/>
      <c r="B118" s="6"/>
      <c r="C118" s="45">
        <f>SUM(Tabelle1325678[[#This Row],[NOK]]+Tabelle1325678[[#This Row],[OK]])</f>
        <v>0</v>
      </c>
      <c r="D118" s="22"/>
      <c r="E118" s="24"/>
      <c r="F118" s="30">
        <f>SUM(Tabelle1325678[[#This Row],[1]:[7]])</f>
        <v>0</v>
      </c>
      <c r="G118" s="15"/>
      <c r="H118" s="15"/>
      <c r="I118" s="24"/>
      <c r="J118" s="15"/>
      <c r="K118" s="15"/>
      <c r="L118" s="15"/>
      <c r="M118" s="15"/>
      <c r="N118" s="15"/>
      <c r="O118" s="15"/>
      <c r="P118" s="15"/>
      <c r="Q118" s="24"/>
    </row>
    <row r="119" spans="1:17" s="18" customFormat="1" ht="15.95" customHeight="1">
      <c r="A119" s="49"/>
      <c r="B119" s="6"/>
      <c r="C119" s="45">
        <f>SUM(Tabelle1325678[[#This Row],[NOK]]+Tabelle1325678[[#This Row],[OK]])</f>
        <v>0</v>
      </c>
      <c r="D119" s="22"/>
      <c r="E119" s="24"/>
      <c r="F119" s="30">
        <f>SUM(Tabelle1325678[[#This Row],[1]:[7]])</f>
        <v>0</v>
      </c>
      <c r="G119" s="15"/>
      <c r="H119" s="15"/>
      <c r="I119" s="24"/>
      <c r="J119" s="15"/>
      <c r="K119" s="15"/>
      <c r="L119" s="15"/>
      <c r="M119" s="15"/>
      <c r="N119" s="15"/>
      <c r="O119" s="15"/>
      <c r="P119" s="15"/>
      <c r="Q119" s="24"/>
    </row>
    <row r="120" spans="1:17" s="18" customFormat="1" ht="15.95" customHeight="1">
      <c r="A120" s="49"/>
      <c r="B120" s="6"/>
      <c r="C120" s="45">
        <f>SUM(Tabelle1325678[[#This Row],[NOK]]+Tabelle1325678[[#This Row],[OK]])</f>
        <v>0</v>
      </c>
      <c r="D120" s="22"/>
      <c r="E120" s="24"/>
      <c r="F120" s="30">
        <f>SUM(Tabelle1325678[[#This Row],[1]:[7]])</f>
        <v>0</v>
      </c>
      <c r="G120" s="15"/>
      <c r="H120" s="15"/>
      <c r="I120" s="24"/>
      <c r="J120" s="15"/>
      <c r="K120" s="15"/>
      <c r="L120" s="15"/>
      <c r="M120" s="15"/>
      <c r="N120" s="15"/>
      <c r="O120" s="15"/>
      <c r="P120" s="15"/>
      <c r="Q120" s="24"/>
    </row>
    <row r="121" spans="1:17" s="18" customFormat="1" ht="15.95" customHeight="1">
      <c r="A121" s="49"/>
      <c r="B121" s="6"/>
      <c r="C121" s="45">
        <f>SUM(Tabelle1325678[[#This Row],[NOK]]+Tabelle1325678[[#This Row],[OK]])</f>
        <v>0</v>
      </c>
      <c r="D121" s="22"/>
      <c r="E121" s="24"/>
      <c r="F121" s="30">
        <f>SUM(Tabelle1325678[[#This Row],[1]:[7]])</f>
        <v>0</v>
      </c>
      <c r="G121" s="55"/>
      <c r="H121" s="15"/>
      <c r="I121" s="24"/>
      <c r="J121" s="15"/>
      <c r="K121" s="15"/>
      <c r="L121" s="15"/>
      <c r="M121" s="15"/>
      <c r="N121" s="15"/>
      <c r="O121" s="15"/>
      <c r="P121" s="15"/>
      <c r="Q121" s="24"/>
    </row>
    <row r="122" spans="1:17" s="18" customFormat="1" ht="15.95" customHeight="1">
      <c r="A122" s="49"/>
      <c r="B122" s="6"/>
      <c r="C122" s="45">
        <f>SUM(Tabelle1325678[[#This Row],[NOK]]+Tabelle1325678[[#This Row],[OK]])</f>
        <v>0</v>
      </c>
      <c r="D122" s="22"/>
      <c r="E122" s="24"/>
      <c r="F122" s="30">
        <f>SUM(Tabelle1325678[[#This Row],[1]:[7]])</f>
        <v>0</v>
      </c>
      <c r="G122" s="15"/>
      <c r="H122" s="15"/>
      <c r="I122" s="24"/>
      <c r="J122" s="15"/>
      <c r="K122" s="15"/>
      <c r="L122" s="15"/>
      <c r="M122" s="15"/>
      <c r="N122" s="15"/>
      <c r="O122" s="15"/>
      <c r="P122" s="15"/>
      <c r="Q122" s="24"/>
    </row>
    <row r="123" spans="1:17" s="18" customFormat="1" ht="15.95" customHeight="1">
      <c r="A123" s="33"/>
      <c r="B123" s="6"/>
      <c r="C123" s="45">
        <f>SUM(Tabelle1325678[[#This Row],[NOK]]+Tabelle1325678[[#This Row],[OK]])</f>
        <v>0</v>
      </c>
      <c r="D123" s="22"/>
      <c r="E123" s="24"/>
      <c r="F123" s="30">
        <f>SUM(Tabelle1325678[[#This Row],[1]:[7]])</f>
        <v>0</v>
      </c>
      <c r="G123" s="15"/>
      <c r="H123" s="15"/>
      <c r="I123" s="24"/>
      <c r="J123" s="15"/>
      <c r="K123" s="15"/>
      <c r="L123" s="15"/>
      <c r="M123" s="15"/>
      <c r="N123" s="15"/>
      <c r="O123" s="15"/>
      <c r="P123" s="15"/>
      <c r="Q123" s="24"/>
    </row>
    <row r="124" spans="1:17" s="18" customFormat="1" ht="15.95" customHeight="1">
      <c r="A124" s="33"/>
      <c r="B124" s="6"/>
      <c r="C124" s="51">
        <f>SUM(Tabelle1325678[[#This Row],[OK]:[NOK]])</f>
        <v>0</v>
      </c>
      <c r="D124" s="22"/>
      <c r="E124" s="24"/>
      <c r="F124" s="30">
        <f>SUM(Tabelle1325678[[#This Row],[1]:[7]])</f>
        <v>0</v>
      </c>
      <c r="G124" s="15"/>
      <c r="H124" s="15"/>
      <c r="I124" s="24"/>
      <c r="J124" s="15"/>
      <c r="K124" s="15"/>
      <c r="L124" s="15"/>
      <c r="M124" s="15"/>
      <c r="N124" s="15"/>
      <c r="O124" s="15"/>
      <c r="P124" s="15"/>
      <c r="Q124" s="24"/>
    </row>
    <row r="125" spans="1:17" s="18" customFormat="1" ht="15.95" customHeight="1">
      <c r="A125" s="33"/>
      <c r="B125" s="6"/>
      <c r="C125" s="51">
        <f>SUM(Tabelle1325678[[#This Row],[OK]:[NOK]])</f>
        <v>0</v>
      </c>
      <c r="D125" s="22"/>
      <c r="E125" s="24"/>
      <c r="F125" s="30">
        <f>SUM(Tabelle1325678[[#This Row],[1]:[7]])</f>
        <v>0</v>
      </c>
      <c r="G125" s="15"/>
      <c r="H125" s="15"/>
      <c r="I125" s="24"/>
      <c r="J125" s="15"/>
      <c r="K125" s="15"/>
      <c r="L125" s="15"/>
      <c r="M125" s="15"/>
      <c r="N125" s="15"/>
      <c r="O125" s="15"/>
      <c r="P125" s="15"/>
      <c r="Q125" s="24"/>
    </row>
    <row r="126" spans="1:17" s="18" customFormat="1" ht="15.95" customHeight="1">
      <c r="A126" s="33"/>
      <c r="B126" s="6"/>
      <c r="C126" s="51">
        <f>SUM(Tabelle1325678[[#This Row],[OK]:[NOK]])</f>
        <v>0</v>
      </c>
      <c r="D126" s="22"/>
      <c r="E126" s="24"/>
      <c r="F126" s="30">
        <f>SUM(Tabelle1325678[[#This Row],[1]:[7]])</f>
        <v>0</v>
      </c>
      <c r="G126" s="15"/>
      <c r="H126" s="15"/>
      <c r="I126" s="24"/>
      <c r="J126" s="15"/>
      <c r="K126" s="15"/>
      <c r="L126" s="15"/>
      <c r="M126" s="15"/>
      <c r="N126" s="15"/>
      <c r="O126" s="15"/>
      <c r="P126" s="15"/>
      <c r="Q126" s="24"/>
    </row>
    <row r="127" spans="1:17" s="18" customFormat="1" ht="15.95" customHeight="1">
      <c r="A127" s="33"/>
      <c r="B127" s="6"/>
      <c r="C127" s="51">
        <f>SUM(Tabelle1325678[[#This Row],[OK]:[NOK]])</f>
        <v>0</v>
      </c>
      <c r="D127" s="22"/>
      <c r="E127" s="24"/>
      <c r="F127" s="30">
        <f>SUM(Tabelle1325678[[#This Row],[1]:[7]])</f>
        <v>0</v>
      </c>
      <c r="G127" s="15"/>
      <c r="H127" s="15"/>
      <c r="I127" s="24"/>
      <c r="J127" s="15"/>
      <c r="K127" s="15"/>
      <c r="L127" s="15"/>
      <c r="M127" s="15"/>
      <c r="N127" s="15"/>
      <c r="O127" s="15"/>
      <c r="P127" s="15"/>
      <c r="Q127" s="24"/>
    </row>
    <row r="128" spans="1:17" s="18" customFormat="1" ht="15.95" customHeight="1">
      <c r="A128" s="33"/>
      <c r="B128" s="6"/>
      <c r="C128" s="51">
        <f>SUM(Tabelle1325678[[#This Row],[OK]:[NOK]])</f>
        <v>0</v>
      </c>
      <c r="D128" s="22"/>
      <c r="E128" s="24"/>
      <c r="F128" s="30">
        <f>SUM(Tabelle1325678[[#This Row],[1]:[7]])</f>
        <v>0</v>
      </c>
      <c r="G128" s="15"/>
      <c r="H128" s="15"/>
      <c r="I128" s="24"/>
      <c r="J128" s="15"/>
      <c r="K128" s="15"/>
      <c r="L128" s="15"/>
      <c r="M128" s="15"/>
      <c r="N128" s="15"/>
      <c r="O128" s="15"/>
      <c r="P128" s="15"/>
      <c r="Q128" s="24"/>
    </row>
    <row r="129" spans="1:17" s="18" customFormat="1" ht="15.95" customHeight="1">
      <c r="A129" s="33"/>
      <c r="B129" s="6"/>
      <c r="C129" s="51">
        <f>SUM(Tabelle1325678[[#This Row],[OK]:[NOK]])</f>
        <v>0</v>
      </c>
      <c r="D129" s="22"/>
      <c r="E129" s="24"/>
      <c r="F129" s="30">
        <f>SUM(Tabelle1325678[[#This Row],[1]:[7]])</f>
        <v>0</v>
      </c>
      <c r="G129" s="15"/>
      <c r="H129" s="15"/>
      <c r="I129" s="24"/>
      <c r="J129" s="15"/>
      <c r="K129" s="15"/>
      <c r="L129" s="15"/>
      <c r="M129" s="15"/>
      <c r="N129" s="15"/>
      <c r="O129" s="15"/>
      <c r="P129" s="15"/>
      <c r="Q129" s="24"/>
    </row>
    <row r="130" spans="1:17" s="18" customFormat="1" ht="15.95" customHeight="1">
      <c r="A130" s="33"/>
      <c r="B130" s="6"/>
      <c r="C130" s="51">
        <f>SUM(Tabelle1325678[[#This Row],[OK]:[NOK]])</f>
        <v>0</v>
      </c>
      <c r="D130" s="22"/>
      <c r="E130" s="24"/>
      <c r="F130" s="30">
        <f>SUM(Tabelle1325678[[#This Row],[1]:[7]])</f>
        <v>0</v>
      </c>
      <c r="G130" s="15"/>
      <c r="H130" s="15"/>
      <c r="I130" s="24"/>
      <c r="J130" s="15"/>
      <c r="K130" s="15"/>
      <c r="L130" s="15"/>
      <c r="M130" s="15"/>
      <c r="N130" s="15"/>
      <c r="O130" s="15"/>
      <c r="P130" s="15"/>
      <c r="Q130" s="24"/>
    </row>
    <row r="131" spans="1:17" s="18" customFormat="1" ht="15.95" customHeight="1">
      <c r="A131" s="33"/>
      <c r="B131" s="6"/>
      <c r="C131" s="51">
        <f>SUM(Tabelle1325678[[#This Row],[OK]:[NOK]])</f>
        <v>0</v>
      </c>
      <c r="D131" s="22"/>
      <c r="E131" s="24"/>
      <c r="F131" s="30">
        <f>SUM(Tabelle1325678[[#This Row],[1]:[7]])</f>
        <v>0</v>
      </c>
      <c r="G131" s="15"/>
      <c r="H131" s="15"/>
      <c r="I131" s="24"/>
      <c r="J131" s="15"/>
      <c r="K131" s="15"/>
      <c r="L131" s="15"/>
      <c r="M131" s="15"/>
      <c r="N131" s="15"/>
      <c r="O131" s="15"/>
      <c r="P131" s="15"/>
      <c r="Q131" s="24"/>
    </row>
    <row r="132" spans="1:17" s="18" customFormat="1" ht="15.95" customHeight="1">
      <c r="A132" s="33"/>
      <c r="B132" s="6"/>
      <c r="C132" s="51">
        <f>SUM(Tabelle1325678[[#This Row],[OK]:[NOK]])</f>
        <v>0</v>
      </c>
      <c r="D132" s="22"/>
      <c r="E132" s="24"/>
      <c r="F132" s="30">
        <f>SUM(Tabelle1325678[[#This Row],[1]:[7]])</f>
        <v>0</v>
      </c>
      <c r="G132" s="15"/>
      <c r="H132" s="15"/>
      <c r="I132" s="24"/>
      <c r="J132" s="15"/>
      <c r="K132" s="15"/>
      <c r="L132" s="15"/>
      <c r="M132" s="15"/>
      <c r="N132" s="15"/>
      <c r="O132" s="15"/>
      <c r="P132" s="15"/>
      <c r="Q132" s="24"/>
    </row>
    <row r="133" spans="1:17" s="18" customFormat="1" ht="15.95" customHeight="1">
      <c r="A133" s="33"/>
      <c r="B133" s="6"/>
      <c r="C133" s="51">
        <f>SUM(Tabelle1325678[[#This Row],[OK]:[NOK]])</f>
        <v>0</v>
      </c>
      <c r="D133" s="22"/>
      <c r="E133" s="24"/>
      <c r="F133" s="30">
        <f>SUM(Tabelle1325678[[#This Row],[1]:[7]])</f>
        <v>0</v>
      </c>
      <c r="G133" s="15"/>
      <c r="H133" s="15"/>
      <c r="I133" s="24"/>
      <c r="J133" s="15"/>
      <c r="K133" s="15"/>
      <c r="L133" s="15"/>
      <c r="M133" s="15"/>
      <c r="N133" s="15"/>
      <c r="O133" s="15"/>
      <c r="P133" s="15"/>
      <c r="Q133" s="24"/>
    </row>
    <row r="134" spans="1:17" s="18" customFormat="1" ht="15.95" customHeight="1">
      <c r="A134" s="33"/>
      <c r="B134" s="6"/>
      <c r="C134" s="51">
        <f>SUM(Tabelle1325678[[#This Row],[OK]:[NOK]])</f>
        <v>0</v>
      </c>
      <c r="D134" s="22"/>
      <c r="E134" s="24"/>
      <c r="F134" s="30">
        <f>SUM(Tabelle1325678[[#This Row],[1]:[7]])</f>
        <v>0</v>
      </c>
      <c r="G134" s="15"/>
      <c r="H134" s="15"/>
      <c r="I134" s="24"/>
      <c r="J134" s="15"/>
      <c r="K134" s="15"/>
      <c r="L134" s="15"/>
      <c r="M134" s="15"/>
      <c r="N134" s="15"/>
      <c r="O134" s="15"/>
      <c r="P134" s="15"/>
      <c r="Q134" s="24"/>
    </row>
    <row r="135" spans="1:17" s="18" customFormat="1" ht="15.95" customHeight="1">
      <c r="A135" s="33"/>
      <c r="B135" s="6"/>
      <c r="C135" s="51">
        <f>SUM(Tabelle1325678[[#This Row],[OK]:[NOK]])</f>
        <v>0</v>
      </c>
      <c r="D135" s="22"/>
      <c r="E135" s="24"/>
      <c r="F135" s="30">
        <f>SUM(Tabelle1325678[[#This Row],[1]:[7]])</f>
        <v>0</v>
      </c>
      <c r="G135" s="15"/>
      <c r="H135" s="15"/>
      <c r="I135" s="24"/>
      <c r="J135" s="15"/>
      <c r="K135" s="15"/>
      <c r="L135" s="15"/>
      <c r="M135" s="15"/>
      <c r="N135" s="15"/>
      <c r="O135" s="15"/>
      <c r="P135" s="15"/>
      <c r="Q135" s="24"/>
    </row>
    <row r="136" spans="1:17" s="18" customFormat="1" ht="15.95" customHeight="1">
      <c r="A136" s="33"/>
      <c r="B136" s="6"/>
      <c r="C136" s="51">
        <f>SUM(Tabelle1325678[[#This Row],[OK]:[NOK]])</f>
        <v>0</v>
      </c>
      <c r="D136" s="22"/>
      <c r="E136" s="24"/>
      <c r="F136" s="30">
        <f>SUM(Tabelle1325678[[#This Row],[1]:[7]])</f>
        <v>0</v>
      </c>
      <c r="G136" s="15"/>
      <c r="H136" s="15"/>
      <c r="I136" s="24"/>
      <c r="J136" s="15"/>
      <c r="K136" s="15"/>
      <c r="L136" s="15"/>
      <c r="M136" s="15"/>
      <c r="N136" s="15"/>
      <c r="O136" s="15"/>
      <c r="P136" s="15"/>
      <c r="Q136" s="24"/>
    </row>
    <row r="137" spans="1:17" s="18" customFormat="1" ht="15.95" customHeight="1">
      <c r="A137" s="33"/>
      <c r="B137" s="6"/>
      <c r="C137" s="51">
        <f>SUM(Tabelle1325678[[#This Row],[OK]:[NOK]])</f>
        <v>0</v>
      </c>
      <c r="D137" s="22"/>
      <c r="E137" s="24"/>
      <c r="F137" s="30">
        <f>SUM(Tabelle1325678[[#This Row],[1]:[7]])</f>
        <v>0</v>
      </c>
      <c r="G137" s="15"/>
      <c r="H137" s="15"/>
      <c r="I137" s="24"/>
      <c r="J137" s="15"/>
      <c r="K137" s="15"/>
      <c r="L137" s="15"/>
      <c r="M137" s="15"/>
      <c r="N137" s="15"/>
      <c r="O137" s="15"/>
      <c r="P137" s="15"/>
      <c r="Q137" s="24"/>
    </row>
    <row r="138" spans="1:17" s="18" customFormat="1" ht="15.95" customHeight="1">
      <c r="A138" s="33"/>
      <c r="B138" s="6"/>
      <c r="C138" s="51">
        <f>SUM(Tabelle1325678[[#This Row],[OK]:[NOK]])</f>
        <v>0</v>
      </c>
      <c r="D138" s="22"/>
      <c r="E138" s="24"/>
      <c r="F138" s="30">
        <f>SUM(Tabelle1325678[[#This Row],[1]:[7]])</f>
        <v>0</v>
      </c>
      <c r="G138" s="15"/>
      <c r="H138" s="15"/>
      <c r="I138" s="24"/>
      <c r="J138" s="15"/>
      <c r="K138" s="15"/>
      <c r="L138" s="15"/>
      <c r="M138" s="15"/>
      <c r="N138" s="15"/>
      <c r="O138" s="15"/>
      <c r="P138" s="15"/>
      <c r="Q138" s="24"/>
    </row>
    <row r="139" spans="1:17" s="18" customFormat="1" ht="15.95" customHeight="1">
      <c r="A139" s="33"/>
      <c r="B139" s="6"/>
      <c r="C139" s="51">
        <f>SUM(Tabelle1325678[[#This Row],[OK]:[NOK]])</f>
        <v>0</v>
      </c>
      <c r="D139" s="22"/>
      <c r="E139" s="24"/>
      <c r="F139" s="30">
        <f>SUM(Tabelle1325678[[#This Row],[1]:[7]])</f>
        <v>0</v>
      </c>
      <c r="G139" s="15"/>
      <c r="H139" s="15"/>
      <c r="I139" s="24"/>
      <c r="J139" s="15"/>
      <c r="K139" s="15"/>
      <c r="L139" s="15"/>
      <c r="M139" s="15"/>
      <c r="N139" s="15"/>
      <c r="O139" s="15"/>
      <c r="P139" s="15"/>
      <c r="Q139" s="24"/>
    </row>
    <row r="140" spans="1:17" s="18" customFormat="1" ht="15.95" customHeight="1">
      <c r="A140" s="33"/>
      <c r="B140" s="6"/>
      <c r="C140" s="51">
        <f>SUM(Tabelle1325678[[#This Row],[OK]:[NOK]])</f>
        <v>0</v>
      </c>
      <c r="D140" s="22"/>
      <c r="E140" s="24"/>
      <c r="F140" s="30">
        <f>SUM(Tabelle1325678[[#This Row],[1]:[7]])</f>
        <v>0</v>
      </c>
      <c r="G140" s="15"/>
      <c r="H140" s="15"/>
      <c r="I140" s="24"/>
      <c r="J140" s="15"/>
      <c r="K140" s="15"/>
      <c r="L140" s="15"/>
      <c r="M140" s="15"/>
      <c r="N140" s="15"/>
      <c r="O140" s="15"/>
      <c r="P140" s="15"/>
      <c r="Q140" s="24"/>
    </row>
    <row r="141" spans="1:17" s="18" customFormat="1" ht="15.95" customHeight="1">
      <c r="A141" s="33"/>
      <c r="B141" s="6"/>
      <c r="C141" s="51">
        <f>SUM(Tabelle1325678[[#This Row],[OK]:[NOK]])</f>
        <v>0</v>
      </c>
      <c r="D141" s="22"/>
      <c r="E141" s="24"/>
      <c r="F141" s="30">
        <f>SUM(Tabelle1325678[[#This Row],[1]:[7]])</f>
        <v>0</v>
      </c>
      <c r="G141" s="15"/>
      <c r="H141" s="15"/>
      <c r="I141" s="24"/>
      <c r="J141" s="15"/>
      <c r="K141" s="15"/>
      <c r="L141" s="15"/>
      <c r="M141" s="15"/>
      <c r="N141" s="15"/>
      <c r="O141" s="15"/>
      <c r="P141" s="15"/>
      <c r="Q141" s="24"/>
    </row>
    <row r="142" spans="1:17" s="18" customFormat="1" ht="15.95" customHeight="1">
      <c r="A142" s="33"/>
      <c r="B142" s="6"/>
      <c r="C142" s="51">
        <f>SUM(Tabelle1325678[[#This Row],[OK]:[NOK]])</f>
        <v>0</v>
      </c>
      <c r="D142" s="22"/>
      <c r="E142" s="24"/>
      <c r="F142" s="30">
        <f>SUM(Tabelle1325678[[#This Row],[1]:[7]])</f>
        <v>0</v>
      </c>
      <c r="G142" s="15"/>
      <c r="H142" s="15"/>
      <c r="I142" s="24"/>
      <c r="J142" s="15"/>
      <c r="K142" s="15"/>
      <c r="L142" s="15"/>
      <c r="M142" s="15"/>
      <c r="N142" s="15"/>
      <c r="O142" s="15"/>
      <c r="P142" s="15"/>
      <c r="Q142" s="24"/>
    </row>
    <row r="143" spans="1:17" s="18" customFormat="1" ht="15.95" customHeight="1">
      <c r="A143" s="33"/>
      <c r="B143" s="6"/>
      <c r="C143" s="51">
        <f>SUM(Tabelle1325678[[#This Row],[OK]:[NOK]])</f>
        <v>0</v>
      </c>
      <c r="D143" s="22"/>
      <c r="E143" s="24"/>
      <c r="F143" s="30">
        <f>SUM(Tabelle1325678[[#This Row],[1]:[7]])</f>
        <v>0</v>
      </c>
      <c r="G143" s="15"/>
      <c r="H143" s="15"/>
      <c r="I143" s="24"/>
      <c r="J143" s="15"/>
      <c r="K143" s="15"/>
      <c r="L143" s="15"/>
      <c r="M143" s="15"/>
      <c r="N143" s="15"/>
      <c r="O143" s="15"/>
      <c r="P143" s="15"/>
      <c r="Q143" s="24"/>
    </row>
    <row r="144" spans="1:17" s="18" customFormat="1" ht="15.95" customHeight="1">
      <c r="A144" s="33"/>
      <c r="B144" s="6"/>
      <c r="C144" s="51">
        <f>SUM(Tabelle1325678[[#This Row],[OK]:[NOK]])</f>
        <v>0</v>
      </c>
      <c r="D144" s="22"/>
      <c r="E144" s="24"/>
      <c r="F144" s="30">
        <f>SUM(Tabelle1325678[[#This Row],[1]:[7]])</f>
        <v>0</v>
      </c>
      <c r="G144" s="15"/>
      <c r="H144" s="15"/>
      <c r="I144" s="24"/>
      <c r="J144" s="15"/>
      <c r="K144" s="15"/>
      <c r="L144" s="15"/>
      <c r="M144" s="15"/>
      <c r="N144" s="15"/>
      <c r="O144" s="15"/>
      <c r="P144" s="15"/>
      <c r="Q144" s="24"/>
    </row>
    <row r="145" spans="1:17" s="18" customFormat="1" ht="15.95" customHeight="1">
      <c r="A145" s="33"/>
      <c r="B145" s="6"/>
      <c r="C145" s="51">
        <f>SUM(Tabelle1325678[[#This Row],[OK]:[NOK]])</f>
        <v>0</v>
      </c>
      <c r="D145" s="22"/>
      <c r="E145" s="24"/>
      <c r="F145" s="30">
        <f>SUM(Tabelle1325678[[#This Row],[1]:[7]])</f>
        <v>0</v>
      </c>
      <c r="G145" s="15"/>
      <c r="H145" s="15"/>
      <c r="I145" s="24"/>
      <c r="J145" s="15"/>
      <c r="K145" s="15"/>
      <c r="L145" s="15"/>
      <c r="M145" s="15"/>
      <c r="N145" s="15"/>
      <c r="O145" s="15"/>
      <c r="P145" s="15"/>
      <c r="Q145" s="24"/>
    </row>
    <row r="146" spans="1:17" s="18" customFormat="1" ht="15.95" customHeight="1">
      <c r="A146" s="33"/>
      <c r="B146" s="6"/>
      <c r="C146" s="51">
        <f>SUM(Tabelle1325678[[#This Row],[OK]:[NOK]])</f>
        <v>0</v>
      </c>
      <c r="D146" s="22"/>
      <c r="E146" s="24"/>
      <c r="F146" s="30">
        <f>SUM(Tabelle1325678[[#This Row],[1]:[7]])</f>
        <v>0</v>
      </c>
      <c r="G146" s="15"/>
      <c r="H146" s="15"/>
      <c r="I146" s="24"/>
      <c r="J146" s="15"/>
      <c r="K146" s="15"/>
      <c r="L146" s="15"/>
      <c r="M146" s="15"/>
      <c r="N146" s="15"/>
      <c r="O146" s="15"/>
      <c r="P146" s="15"/>
      <c r="Q146" s="24"/>
    </row>
    <row r="147" spans="1:17" s="18" customFormat="1" ht="15.95" customHeight="1">
      <c r="A147" s="33"/>
      <c r="B147" s="6"/>
      <c r="C147" s="51">
        <f>SUM(Tabelle1325678[[#This Row],[OK]:[NOK]])</f>
        <v>0</v>
      </c>
      <c r="D147" s="22"/>
      <c r="E147" s="24"/>
      <c r="F147" s="30">
        <f>SUM(Tabelle1325678[[#This Row],[1]:[7]])</f>
        <v>0</v>
      </c>
      <c r="G147" s="15"/>
      <c r="H147" s="15"/>
      <c r="I147" s="24"/>
      <c r="J147" s="15"/>
      <c r="K147" s="15"/>
      <c r="L147" s="15"/>
      <c r="M147" s="15"/>
      <c r="N147" s="15"/>
      <c r="O147" s="15"/>
      <c r="P147" s="15"/>
      <c r="Q147" s="24"/>
    </row>
    <row r="148" spans="1:17" s="18" customFormat="1" ht="15.95" customHeight="1">
      <c r="A148" s="33"/>
      <c r="B148" s="6"/>
      <c r="C148" s="51">
        <f>SUM(Tabelle1325678[[#This Row],[OK]:[NOK]])</f>
        <v>0</v>
      </c>
      <c r="D148" s="22"/>
      <c r="E148" s="24"/>
      <c r="F148" s="30">
        <f>SUM(Tabelle1325678[[#This Row],[1]:[7]])</f>
        <v>0</v>
      </c>
      <c r="G148" s="15"/>
      <c r="H148" s="15"/>
      <c r="I148" s="24"/>
      <c r="J148" s="15"/>
      <c r="K148" s="15"/>
      <c r="L148" s="15"/>
      <c r="M148" s="15"/>
      <c r="N148" s="15"/>
      <c r="O148" s="15"/>
      <c r="P148" s="15"/>
      <c r="Q148" s="24"/>
    </row>
    <row r="149" spans="1:17" s="18" customFormat="1" ht="15.95" customHeight="1">
      <c r="A149" s="33"/>
      <c r="B149" s="6"/>
      <c r="C149" s="51">
        <f>SUM(Tabelle1325678[[#This Row],[OK]:[NOK]])</f>
        <v>0</v>
      </c>
      <c r="D149" s="22"/>
      <c r="E149" s="24"/>
      <c r="F149" s="30">
        <f>SUM(Tabelle1325678[[#This Row],[1]:[7]])</f>
        <v>0</v>
      </c>
      <c r="G149" s="15"/>
      <c r="H149" s="15"/>
      <c r="I149" s="24"/>
      <c r="J149" s="15"/>
      <c r="K149" s="15"/>
      <c r="L149" s="15"/>
      <c r="M149" s="15"/>
      <c r="N149" s="15"/>
      <c r="O149" s="15"/>
      <c r="P149" s="15"/>
      <c r="Q149" s="24"/>
    </row>
    <row r="150" spans="1:17" s="18" customFormat="1" ht="15.95" customHeight="1">
      <c r="A150" s="33"/>
      <c r="B150" s="6"/>
      <c r="C150" s="51">
        <f>SUM(Tabelle1325678[[#This Row],[OK]:[NOK]])</f>
        <v>0</v>
      </c>
      <c r="D150" s="22"/>
      <c r="E150" s="24"/>
      <c r="F150" s="30">
        <f>SUM(Tabelle1325678[[#This Row],[1]:[7]])</f>
        <v>0</v>
      </c>
      <c r="G150" s="15"/>
      <c r="H150" s="15"/>
      <c r="I150" s="24"/>
      <c r="J150" s="15"/>
      <c r="K150" s="15"/>
      <c r="L150" s="15"/>
      <c r="M150" s="15"/>
      <c r="N150" s="15"/>
      <c r="O150" s="15"/>
      <c r="P150" s="15"/>
      <c r="Q150" s="24"/>
    </row>
    <row r="151" spans="1:17" s="18" customFormat="1" ht="15.95" customHeight="1">
      <c r="A151" s="33"/>
      <c r="B151" s="6"/>
      <c r="C151" s="51">
        <f>SUM(Tabelle1325678[[#This Row],[OK]:[NOK]])</f>
        <v>0</v>
      </c>
      <c r="D151" s="22"/>
      <c r="E151" s="24"/>
      <c r="F151" s="30">
        <f>SUM(Tabelle1325678[[#This Row],[1]:[7]])</f>
        <v>0</v>
      </c>
      <c r="G151" s="15"/>
      <c r="H151" s="15"/>
      <c r="I151" s="24"/>
      <c r="J151" s="15"/>
      <c r="K151" s="15"/>
      <c r="L151" s="15"/>
      <c r="M151" s="15"/>
      <c r="N151" s="15"/>
      <c r="O151" s="15"/>
      <c r="P151" s="15"/>
      <c r="Q151" s="24"/>
    </row>
    <row r="152" spans="1:17" s="18" customFormat="1" ht="15.95" customHeight="1">
      <c r="A152" s="33"/>
      <c r="B152" s="6"/>
      <c r="C152" s="51">
        <f>SUM(Tabelle1325678[[#This Row],[OK]:[NOK]])</f>
        <v>0</v>
      </c>
      <c r="D152" s="22"/>
      <c r="E152" s="24"/>
      <c r="F152" s="30">
        <f>SUM(Tabelle1325678[[#This Row],[1]:[7]])</f>
        <v>0</v>
      </c>
      <c r="G152" s="15"/>
      <c r="H152" s="15"/>
      <c r="I152" s="24"/>
      <c r="J152" s="15"/>
      <c r="K152" s="15"/>
      <c r="L152" s="15"/>
      <c r="M152" s="15"/>
      <c r="N152" s="15"/>
      <c r="O152" s="15"/>
      <c r="P152" s="15"/>
      <c r="Q152" s="24"/>
    </row>
    <row r="153" spans="1:17" s="18" customFormat="1" ht="15.95" customHeight="1">
      <c r="A153" s="33"/>
      <c r="B153" s="6"/>
      <c r="C153" s="51">
        <f>SUM(Tabelle1325678[[#This Row],[OK]:[NOK]])</f>
        <v>0</v>
      </c>
      <c r="D153" s="22"/>
      <c r="E153" s="24"/>
      <c r="F153" s="30">
        <f>SUM(Tabelle1325678[[#This Row],[1]:[7]])</f>
        <v>0</v>
      </c>
      <c r="G153" s="15"/>
      <c r="H153" s="15"/>
      <c r="I153" s="24"/>
      <c r="J153" s="15"/>
      <c r="K153" s="15"/>
      <c r="L153" s="15"/>
      <c r="M153" s="15"/>
      <c r="N153" s="15"/>
      <c r="O153" s="15"/>
      <c r="P153" s="15"/>
      <c r="Q153" s="24"/>
    </row>
    <row r="154" spans="1:17" s="18" customFormat="1" ht="15.95" customHeight="1">
      <c r="A154" s="33"/>
      <c r="B154" s="6"/>
      <c r="C154" s="51">
        <f>SUM(Tabelle1325678[[#This Row],[OK]:[NOK]])</f>
        <v>0</v>
      </c>
      <c r="D154" s="22"/>
      <c r="E154" s="24"/>
      <c r="F154" s="30">
        <f>SUM(Tabelle1325678[[#This Row],[1]:[7]])</f>
        <v>0</v>
      </c>
      <c r="G154" s="15"/>
      <c r="H154" s="15"/>
      <c r="I154" s="24"/>
      <c r="J154" s="15"/>
      <c r="K154" s="15"/>
      <c r="L154" s="15"/>
      <c r="M154" s="15"/>
      <c r="N154" s="15"/>
      <c r="O154" s="15"/>
      <c r="P154" s="15"/>
      <c r="Q154" s="24"/>
    </row>
    <row r="155" spans="1:17" s="18" customFormat="1" ht="15.95" customHeight="1">
      <c r="A155" s="33"/>
      <c r="B155" s="6"/>
      <c r="C155" s="51">
        <f>SUM(Tabelle1325678[[#This Row],[OK]:[NOK]])</f>
        <v>0</v>
      </c>
      <c r="D155" s="22"/>
      <c r="E155" s="24"/>
      <c r="F155" s="30">
        <f>SUM(Tabelle1325678[[#This Row],[1]:[7]])</f>
        <v>0</v>
      </c>
      <c r="G155" s="15"/>
      <c r="H155" s="15"/>
      <c r="I155" s="24"/>
      <c r="J155" s="15"/>
      <c r="K155" s="15"/>
      <c r="L155" s="15"/>
      <c r="M155" s="15"/>
      <c r="N155" s="15"/>
      <c r="O155" s="15"/>
      <c r="P155" s="15"/>
      <c r="Q155" s="24"/>
    </row>
    <row r="156" spans="1:17" s="18" customFormat="1" ht="15.95" customHeight="1">
      <c r="A156" s="33"/>
      <c r="B156" s="6"/>
      <c r="C156" s="51">
        <f>SUM(Tabelle1325678[[#This Row],[OK]:[NOK]])</f>
        <v>0</v>
      </c>
      <c r="D156" s="22"/>
      <c r="E156" s="24"/>
      <c r="F156" s="30">
        <f>SUM(Tabelle1325678[[#This Row],[1]:[7]])</f>
        <v>0</v>
      </c>
      <c r="G156" s="15"/>
      <c r="H156" s="15"/>
      <c r="I156" s="24"/>
      <c r="J156" s="15"/>
      <c r="K156" s="15"/>
      <c r="L156" s="15"/>
      <c r="M156" s="15"/>
      <c r="N156" s="15"/>
      <c r="O156" s="15"/>
      <c r="P156" s="15"/>
      <c r="Q156" s="24"/>
    </row>
    <row r="157" spans="1:17" s="18" customFormat="1" ht="15.95" customHeight="1">
      <c r="A157" s="33"/>
      <c r="B157" s="6"/>
      <c r="C157" s="51">
        <f>SUM(Tabelle1325678[[#This Row],[OK]:[NOK]])</f>
        <v>0</v>
      </c>
      <c r="D157" s="22"/>
      <c r="E157" s="24"/>
      <c r="F157" s="30">
        <f>SUM(Tabelle1325678[[#This Row],[1]:[7]])</f>
        <v>0</v>
      </c>
      <c r="G157" s="15"/>
      <c r="H157" s="15"/>
      <c r="I157" s="24"/>
      <c r="J157" s="15"/>
      <c r="K157" s="15"/>
      <c r="L157" s="15"/>
      <c r="M157" s="15"/>
      <c r="N157" s="15"/>
      <c r="O157" s="15"/>
      <c r="P157" s="15"/>
      <c r="Q157" s="24"/>
    </row>
    <row r="158" spans="1:17" s="18" customFormat="1" ht="15.95" customHeight="1">
      <c r="A158" s="33"/>
      <c r="B158" s="6"/>
      <c r="C158" s="51">
        <f>SUM(Tabelle1325678[[#This Row],[OK]:[NOK]])</f>
        <v>0</v>
      </c>
      <c r="D158" s="22"/>
      <c r="E158" s="24"/>
      <c r="F158" s="30">
        <f>SUM(Tabelle1325678[[#This Row],[1]:[7]])</f>
        <v>0</v>
      </c>
      <c r="G158" s="15"/>
      <c r="H158" s="15"/>
      <c r="I158" s="24"/>
      <c r="J158" s="15"/>
      <c r="K158" s="15"/>
      <c r="L158" s="15"/>
      <c r="M158" s="15"/>
      <c r="N158" s="15"/>
      <c r="O158" s="15"/>
      <c r="P158" s="15"/>
      <c r="Q158" s="24"/>
    </row>
    <row r="159" spans="1:17" s="18" customFormat="1" ht="15.95" customHeight="1">
      <c r="A159" s="33"/>
      <c r="B159" s="6"/>
      <c r="C159" s="51">
        <f>SUM(Tabelle1325678[[#This Row],[OK]:[NOK]])</f>
        <v>0</v>
      </c>
      <c r="D159" s="22"/>
      <c r="E159" s="24"/>
      <c r="F159" s="30">
        <f>SUM(Tabelle1325678[[#This Row],[1]:[7]])</f>
        <v>0</v>
      </c>
      <c r="G159" s="15"/>
      <c r="H159" s="15"/>
      <c r="I159" s="24"/>
      <c r="J159" s="15"/>
      <c r="K159" s="15"/>
      <c r="L159" s="15"/>
      <c r="M159" s="15"/>
      <c r="N159" s="15"/>
      <c r="O159" s="15"/>
      <c r="P159" s="15"/>
      <c r="Q159" s="24"/>
    </row>
    <row r="160" spans="1:17" s="18" customFormat="1" ht="15.95" customHeight="1">
      <c r="A160" s="33"/>
      <c r="B160" s="6"/>
      <c r="C160" s="51">
        <f>SUM(Tabelle1325678[[#This Row],[OK]:[NOK]])</f>
        <v>0</v>
      </c>
      <c r="D160" s="22"/>
      <c r="E160" s="24"/>
      <c r="F160" s="30">
        <f>SUM(Tabelle1325678[[#This Row],[1]:[7]])</f>
        <v>0</v>
      </c>
      <c r="G160" s="15"/>
      <c r="H160" s="15"/>
      <c r="I160" s="24"/>
      <c r="J160" s="15"/>
      <c r="K160" s="15"/>
      <c r="L160" s="15"/>
      <c r="M160" s="15"/>
      <c r="N160" s="15"/>
      <c r="O160" s="15"/>
      <c r="P160" s="15"/>
      <c r="Q160" s="24"/>
    </row>
    <row r="161" spans="1:17" s="18" customFormat="1" ht="15.95" customHeight="1">
      <c r="A161" s="33"/>
      <c r="B161" s="6"/>
      <c r="C161" s="51">
        <f>SUM(Tabelle1325678[[#This Row],[OK]:[NOK]])</f>
        <v>0</v>
      </c>
      <c r="D161" s="22"/>
      <c r="E161" s="24"/>
      <c r="F161" s="30">
        <f>SUM(Tabelle1325678[[#This Row],[1]:[7]])</f>
        <v>0</v>
      </c>
      <c r="G161" s="15"/>
      <c r="H161" s="15"/>
      <c r="I161" s="24"/>
      <c r="J161" s="15"/>
      <c r="K161" s="15"/>
      <c r="L161" s="15"/>
      <c r="M161" s="15"/>
      <c r="N161" s="15"/>
      <c r="O161" s="15"/>
      <c r="P161" s="15"/>
      <c r="Q161" s="24"/>
    </row>
    <row r="162" spans="1:17" s="18" customFormat="1" ht="15.95" customHeight="1">
      <c r="A162" s="33"/>
      <c r="B162" s="6"/>
      <c r="C162" s="51">
        <f>SUM(Tabelle1325678[[#This Row],[OK]:[NOK]])</f>
        <v>0</v>
      </c>
      <c r="D162" s="22"/>
      <c r="E162" s="24"/>
      <c r="F162" s="30">
        <f>SUM(Tabelle1325678[[#This Row],[1]:[7]])</f>
        <v>0</v>
      </c>
      <c r="G162" s="15"/>
      <c r="H162" s="15"/>
      <c r="I162" s="24"/>
      <c r="J162" s="15"/>
      <c r="K162" s="15"/>
      <c r="L162" s="15"/>
      <c r="M162" s="15"/>
      <c r="N162" s="15"/>
      <c r="O162" s="15"/>
      <c r="P162" s="15"/>
      <c r="Q162" s="24"/>
    </row>
    <row r="163" spans="1:17" s="18" customFormat="1" ht="15.95" customHeight="1">
      <c r="A163" s="33"/>
      <c r="B163" s="6"/>
      <c r="C163" s="51">
        <f>SUM(Tabelle1325678[[#This Row],[OK]:[NOK]])</f>
        <v>0</v>
      </c>
      <c r="D163" s="22"/>
      <c r="E163" s="24"/>
      <c r="F163" s="30">
        <f>SUM(Tabelle1325678[[#This Row],[1]:[7]])</f>
        <v>0</v>
      </c>
      <c r="G163" s="15"/>
      <c r="H163" s="15"/>
      <c r="I163" s="24"/>
      <c r="J163" s="15"/>
      <c r="K163" s="15"/>
      <c r="L163" s="15"/>
      <c r="M163" s="15"/>
      <c r="N163" s="15"/>
      <c r="O163" s="15"/>
      <c r="P163" s="15"/>
      <c r="Q163" s="24"/>
    </row>
    <row r="164" spans="1:17" s="18" customFormat="1" ht="15.95" customHeight="1">
      <c r="A164" s="33"/>
      <c r="B164" s="6"/>
      <c r="C164" s="51">
        <f>SUM(Tabelle1325678[[#This Row],[OK]:[NOK]])</f>
        <v>0</v>
      </c>
      <c r="D164" s="22"/>
      <c r="E164" s="24"/>
      <c r="F164" s="30">
        <f>SUM(Tabelle1325678[[#This Row],[1]:[7]])</f>
        <v>0</v>
      </c>
      <c r="G164" s="15"/>
      <c r="H164" s="15"/>
      <c r="I164" s="24"/>
      <c r="J164" s="15"/>
      <c r="K164" s="15"/>
      <c r="L164" s="15"/>
      <c r="M164" s="15"/>
      <c r="N164" s="15"/>
      <c r="O164" s="15"/>
      <c r="P164" s="15"/>
      <c r="Q164" s="24"/>
    </row>
    <row r="165" spans="1:17" s="18" customFormat="1" ht="15.95" customHeight="1">
      <c r="A165" s="33"/>
      <c r="B165" s="6"/>
      <c r="C165" s="51">
        <f>SUM(Tabelle1325678[[#This Row],[OK]:[NOK]])</f>
        <v>0</v>
      </c>
      <c r="D165" s="22"/>
      <c r="E165" s="24"/>
      <c r="F165" s="30">
        <f>SUM(Tabelle1325678[[#This Row],[1]:[7]])</f>
        <v>0</v>
      </c>
      <c r="G165" s="15"/>
      <c r="H165" s="15"/>
      <c r="I165" s="24"/>
      <c r="J165" s="15"/>
      <c r="K165" s="15"/>
      <c r="L165" s="15"/>
      <c r="M165" s="15"/>
      <c r="N165" s="15"/>
      <c r="O165" s="15"/>
      <c r="P165" s="15"/>
      <c r="Q165" s="24"/>
    </row>
    <row r="166" spans="1:17" s="18" customFormat="1" ht="15.95" customHeight="1">
      <c r="A166" s="33"/>
      <c r="B166" s="6"/>
      <c r="C166" s="51">
        <f>SUM(Tabelle1325678[[#This Row],[OK]:[NOK]])</f>
        <v>0</v>
      </c>
      <c r="D166" s="22"/>
      <c r="E166" s="24"/>
      <c r="F166" s="30">
        <f>SUM(Tabelle1325678[[#This Row],[1]:[7]])</f>
        <v>0</v>
      </c>
      <c r="G166" s="15"/>
      <c r="H166" s="15"/>
      <c r="I166" s="24"/>
      <c r="J166" s="15"/>
      <c r="K166" s="15"/>
      <c r="L166" s="15"/>
      <c r="M166" s="15"/>
      <c r="N166" s="15"/>
      <c r="O166" s="15"/>
      <c r="P166" s="15"/>
      <c r="Q166" s="24"/>
    </row>
    <row r="167" spans="1:17" s="18" customFormat="1" ht="15.95" customHeight="1">
      <c r="A167" s="33"/>
      <c r="B167" s="6"/>
      <c r="C167" s="51">
        <f>SUM(Tabelle1325678[[#This Row],[OK]:[NOK]])</f>
        <v>0</v>
      </c>
      <c r="D167" s="22"/>
      <c r="E167" s="24"/>
      <c r="F167" s="30">
        <f>SUM(Tabelle1325678[[#This Row],[1]:[7]])</f>
        <v>0</v>
      </c>
      <c r="G167" s="15"/>
      <c r="H167" s="15"/>
      <c r="I167" s="24"/>
      <c r="J167" s="15"/>
      <c r="K167" s="15"/>
      <c r="L167" s="15"/>
      <c r="M167" s="15"/>
      <c r="N167" s="15"/>
      <c r="O167" s="15"/>
      <c r="P167" s="15"/>
      <c r="Q167" s="24"/>
    </row>
    <row r="168" spans="1:17" s="18" customFormat="1" ht="15.95" customHeight="1">
      <c r="A168" s="33"/>
      <c r="B168" s="6"/>
      <c r="C168" s="51">
        <f>SUM(Tabelle1325678[[#This Row],[OK]:[NOK]])</f>
        <v>0</v>
      </c>
      <c r="D168" s="22"/>
      <c r="E168" s="24"/>
      <c r="F168" s="30">
        <f>SUM(Tabelle1325678[[#This Row],[1]:[7]])</f>
        <v>0</v>
      </c>
      <c r="G168" s="15"/>
      <c r="H168" s="15"/>
      <c r="I168" s="24"/>
      <c r="J168" s="15"/>
      <c r="K168" s="15"/>
      <c r="L168" s="15"/>
      <c r="M168" s="15"/>
      <c r="N168" s="15"/>
      <c r="O168" s="15"/>
      <c r="P168" s="15"/>
      <c r="Q168" s="24"/>
    </row>
    <row r="169" spans="1:17" s="18" customFormat="1" ht="15.95" customHeight="1">
      <c r="A169" s="33"/>
      <c r="B169" s="6"/>
      <c r="C169" s="51">
        <f>SUM(Tabelle1325678[[#This Row],[OK]:[NOK]])</f>
        <v>0</v>
      </c>
      <c r="D169" s="22"/>
      <c r="E169" s="24"/>
      <c r="F169" s="30">
        <f>SUM(Tabelle1325678[[#This Row],[1]:[7]])</f>
        <v>0</v>
      </c>
      <c r="G169" s="15"/>
      <c r="H169" s="15"/>
      <c r="I169" s="24"/>
      <c r="J169" s="15"/>
      <c r="K169" s="15"/>
      <c r="L169" s="15"/>
      <c r="M169" s="15"/>
      <c r="N169" s="15"/>
      <c r="O169" s="15"/>
      <c r="P169" s="15"/>
      <c r="Q169" s="24"/>
    </row>
    <row r="170" spans="1:17" s="18" customFormat="1" ht="15.95" customHeight="1">
      <c r="A170" s="33"/>
      <c r="B170" s="6"/>
      <c r="C170" s="51">
        <f>SUM(Tabelle1325678[[#This Row],[OK]:[NOK]])</f>
        <v>0</v>
      </c>
      <c r="D170" s="22"/>
      <c r="E170" s="24"/>
      <c r="F170" s="30">
        <f>SUM(Tabelle1325678[[#This Row],[1]:[7]])</f>
        <v>0</v>
      </c>
      <c r="G170" s="15"/>
      <c r="H170" s="15"/>
      <c r="I170" s="24"/>
      <c r="J170" s="15"/>
      <c r="K170" s="15"/>
      <c r="L170" s="15"/>
      <c r="M170" s="15"/>
      <c r="N170" s="15"/>
      <c r="O170" s="15"/>
      <c r="P170" s="15"/>
      <c r="Q170" s="24"/>
    </row>
    <row r="171" spans="1:17" s="18" customFormat="1" ht="15.95" customHeight="1">
      <c r="A171" s="33"/>
      <c r="B171" s="6"/>
      <c r="C171" s="51">
        <f>SUM(Tabelle1325678[[#This Row],[OK]:[NOK]])</f>
        <v>0</v>
      </c>
      <c r="D171" s="22"/>
      <c r="E171" s="24"/>
      <c r="F171" s="30">
        <f>SUM(Tabelle1325678[[#This Row],[1]:[7]])</f>
        <v>0</v>
      </c>
      <c r="G171" s="15"/>
      <c r="H171" s="15"/>
      <c r="I171" s="24"/>
      <c r="J171" s="15"/>
      <c r="K171" s="15"/>
      <c r="L171" s="15"/>
      <c r="M171" s="15"/>
      <c r="N171" s="15"/>
      <c r="O171" s="15"/>
      <c r="P171" s="15"/>
      <c r="Q171" s="24"/>
    </row>
    <row r="172" spans="1:17" s="18" customFormat="1" ht="15.95" customHeight="1">
      <c r="A172" s="33"/>
      <c r="B172" s="6"/>
      <c r="C172" s="51">
        <f>SUM(Tabelle1325678[[#This Row],[OK]:[NOK]])</f>
        <v>0</v>
      </c>
      <c r="D172" s="22"/>
      <c r="E172" s="24"/>
      <c r="F172" s="30">
        <f>SUM(Tabelle1325678[[#This Row],[1]:[7]])</f>
        <v>0</v>
      </c>
      <c r="G172" s="15"/>
      <c r="H172" s="15"/>
      <c r="I172" s="24"/>
      <c r="J172" s="15"/>
      <c r="K172" s="15"/>
      <c r="L172" s="15"/>
      <c r="M172" s="15"/>
      <c r="N172" s="15"/>
      <c r="O172" s="15"/>
      <c r="P172" s="15"/>
      <c r="Q172" s="24"/>
    </row>
    <row r="173" spans="1:17" s="18" customFormat="1" ht="15.95" customHeight="1">
      <c r="A173" s="33"/>
      <c r="B173" s="6"/>
      <c r="C173" s="51">
        <f>SUM(Tabelle1325678[[#This Row],[OK]:[NOK]])</f>
        <v>0</v>
      </c>
      <c r="D173" s="22"/>
      <c r="E173" s="24"/>
      <c r="F173" s="30">
        <f>SUM(Tabelle1325678[[#This Row],[1]:[7]])</f>
        <v>0</v>
      </c>
      <c r="G173" s="15"/>
      <c r="H173" s="15"/>
      <c r="I173" s="24"/>
      <c r="J173" s="15"/>
      <c r="K173" s="15"/>
      <c r="L173" s="15"/>
      <c r="M173" s="15"/>
      <c r="N173" s="15"/>
      <c r="O173" s="15"/>
      <c r="P173" s="15"/>
      <c r="Q173" s="24"/>
    </row>
    <row r="174" spans="1:17" s="18" customFormat="1" ht="15.95" customHeight="1">
      <c r="A174" s="33"/>
      <c r="B174" s="6"/>
      <c r="C174" s="51">
        <f>SUM(Tabelle1325678[[#This Row],[OK]:[NOK]])</f>
        <v>0</v>
      </c>
      <c r="D174" s="22"/>
      <c r="E174" s="24"/>
      <c r="F174" s="30">
        <f>SUM(Tabelle1325678[[#This Row],[1]:[7]])</f>
        <v>0</v>
      </c>
      <c r="G174" s="15"/>
      <c r="H174" s="15"/>
      <c r="I174" s="24"/>
      <c r="J174" s="15"/>
      <c r="K174" s="15"/>
      <c r="L174" s="15"/>
      <c r="M174" s="15"/>
      <c r="N174" s="15"/>
      <c r="O174" s="15"/>
      <c r="P174" s="15"/>
      <c r="Q174" s="24"/>
    </row>
    <row r="175" spans="1:17" s="18" customFormat="1" ht="15.95" customHeight="1">
      <c r="A175" s="33"/>
      <c r="B175" s="6"/>
      <c r="C175" s="51">
        <f>SUM(Tabelle1325678[[#This Row],[OK]:[NOK]])</f>
        <v>0</v>
      </c>
      <c r="D175" s="22"/>
      <c r="E175" s="24"/>
      <c r="F175" s="30">
        <f>SUM(Tabelle1325678[[#This Row],[1]:[7]])</f>
        <v>0</v>
      </c>
      <c r="G175" s="15"/>
      <c r="H175" s="15"/>
      <c r="I175" s="24"/>
      <c r="J175" s="15"/>
      <c r="K175" s="15"/>
      <c r="L175" s="15"/>
      <c r="M175" s="15"/>
      <c r="N175" s="15"/>
      <c r="O175" s="15"/>
      <c r="P175" s="15"/>
      <c r="Q175" s="24"/>
    </row>
    <row r="176" spans="1:17" s="18" customFormat="1" ht="15.95" customHeight="1">
      <c r="A176" s="33"/>
      <c r="B176" s="6"/>
      <c r="C176" s="51">
        <f>SUM(Tabelle1325678[[#This Row],[OK]:[NOK]])</f>
        <v>0</v>
      </c>
      <c r="D176" s="22"/>
      <c r="E176" s="24"/>
      <c r="F176" s="30">
        <f>SUM(Tabelle1325678[[#This Row],[1]:[7]])</f>
        <v>0</v>
      </c>
      <c r="G176" s="15"/>
      <c r="H176" s="15"/>
      <c r="I176" s="24"/>
      <c r="J176" s="15"/>
      <c r="K176" s="15"/>
      <c r="L176" s="15"/>
      <c r="M176" s="15"/>
      <c r="N176" s="15"/>
      <c r="O176" s="15"/>
      <c r="P176" s="15"/>
      <c r="Q176" s="24"/>
    </row>
    <row r="177" spans="1:17" s="18" customFormat="1" ht="15.95" customHeight="1">
      <c r="A177" s="33"/>
      <c r="B177" s="6"/>
      <c r="C177" s="51">
        <f>SUM(Tabelle1325678[[#This Row],[OK]:[NOK]])</f>
        <v>0</v>
      </c>
      <c r="D177" s="22"/>
      <c r="E177" s="24"/>
      <c r="F177" s="30">
        <f>SUM(Tabelle1325678[[#This Row],[1]:[7]])</f>
        <v>0</v>
      </c>
      <c r="G177" s="15"/>
      <c r="H177" s="15"/>
      <c r="I177" s="24"/>
      <c r="J177" s="15"/>
      <c r="K177" s="15"/>
      <c r="L177" s="15"/>
      <c r="M177" s="15"/>
      <c r="N177" s="15"/>
      <c r="O177" s="15"/>
      <c r="P177" s="15"/>
      <c r="Q177" s="24"/>
    </row>
    <row r="178" spans="1:17" s="18" customFormat="1" ht="15.95" customHeight="1">
      <c r="A178" s="33"/>
      <c r="B178" s="6"/>
      <c r="C178" s="51">
        <f>SUM(Tabelle1325678[[#This Row],[OK]:[NOK]])</f>
        <v>0</v>
      </c>
      <c r="D178" s="22"/>
      <c r="E178" s="24"/>
      <c r="F178" s="30">
        <f>SUM(Tabelle1325678[[#This Row],[1]:[7]])</f>
        <v>0</v>
      </c>
      <c r="G178" s="15"/>
      <c r="H178" s="15"/>
      <c r="I178" s="24"/>
      <c r="J178" s="15"/>
      <c r="K178" s="15"/>
      <c r="L178" s="15"/>
      <c r="M178" s="15"/>
      <c r="N178" s="15"/>
      <c r="O178" s="15"/>
      <c r="P178" s="15"/>
      <c r="Q178" s="24"/>
    </row>
    <row r="179" spans="1:17" s="18" customFormat="1" ht="15.95" customHeight="1">
      <c r="A179" s="33"/>
      <c r="B179" s="6"/>
      <c r="C179" s="51">
        <f>SUM(Tabelle1325678[[#This Row],[OK]:[NOK]])</f>
        <v>0</v>
      </c>
      <c r="D179" s="22"/>
      <c r="E179" s="24"/>
      <c r="F179" s="30">
        <f>SUM(Tabelle1325678[[#This Row],[1]:[7]])</f>
        <v>0</v>
      </c>
      <c r="G179" s="15"/>
      <c r="H179" s="15"/>
      <c r="I179" s="24"/>
      <c r="J179" s="15"/>
      <c r="K179" s="15"/>
      <c r="L179" s="15"/>
      <c r="M179" s="15"/>
      <c r="N179" s="15"/>
      <c r="O179" s="15"/>
      <c r="P179" s="15"/>
      <c r="Q179" s="24"/>
    </row>
    <row r="180" spans="1:17" s="18" customFormat="1" ht="15.95" customHeight="1">
      <c r="A180" s="33"/>
      <c r="B180" s="6"/>
      <c r="C180" s="51">
        <f>SUM(Tabelle1325678[[#This Row],[OK]:[NOK]])</f>
        <v>0</v>
      </c>
      <c r="D180" s="22"/>
      <c r="E180" s="24"/>
      <c r="F180" s="30">
        <f>SUM(Tabelle1325678[[#This Row],[1]:[7]])</f>
        <v>0</v>
      </c>
      <c r="G180" s="15"/>
      <c r="H180" s="15"/>
      <c r="I180" s="24"/>
      <c r="J180" s="15"/>
      <c r="K180" s="15"/>
      <c r="L180" s="15"/>
      <c r="M180" s="15"/>
      <c r="N180" s="15"/>
      <c r="O180" s="15"/>
      <c r="P180" s="15"/>
      <c r="Q180" s="24"/>
    </row>
    <row r="181" spans="1:17" s="18" customFormat="1" ht="15.95" customHeight="1">
      <c r="A181" s="33"/>
      <c r="B181" s="6"/>
      <c r="C181" s="51">
        <f>SUM(Tabelle1325678[[#This Row],[OK]:[NOK]])</f>
        <v>0</v>
      </c>
      <c r="D181" s="22"/>
      <c r="E181" s="24"/>
      <c r="F181" s="30">
        <f>SUM(Tabelle1325678[[#This Row],[1]:[7]])</f>
        <v>0</v>
      </c>
      <c r="G181" s="15"/>
      <c r="H181" s="15"/>
      <c r="I181" s="24"/>
      <c r="J181" s="15"/>
      <c r="K181" s="15"/>
      <c r="L181" s="15"/>
      <c r="M181" s="15"/>
      <c r="N181" s="15"/>
      <c r="O181" s="15"/>
      <c r="P181" s="15"/>
      <c r="Q181" s="24"/>
    </row>
    <row r="182" spans="1:17" s="18" customFormat="1" ht="15.95" customHeight="1">
      <c r="A182" s="33"/>
      <c r="B182" s="6"/>
      <c r="C182" s="51">
        <f>SUM(Tabelle1325678[[#This Row],[OK]:[NOK]])</f>
        <v>0</v>
      </c>
      <c r="D182" s="22"/>
      <c r="E182" s="24"/>
      <c r="F182" s="30">
        <f>SUM(Tabelle1325678[[#This Row],[1]:[7]])</f>
        <v>0</v>
      </c>
      <c r="G182" s="15"/>
      <c r="H182" s="15"/>
      <c r="I182" s="24"/>
      <c r="J182" s="15"/>
      <c r="K182" s="15"/>
      <c r="L182" s="15"/>
      <c r="M182" s="15"/>
      <c r="N182" s="15"/>
      <c r="O182" s="15"/>
      <c r="P182" s="15"/>
      <c r="Q182" s="24"/>
    </row>
    <row r="183" spans="1:17" s="18" customFormat="1" ht="15.95" customHeight="1">
      <c r="A183" s="33"/>
      <c r="B183" s="6"/>
      <c r="C183" s="51">
        <f>SUM(Tabelle1325678[[#This Row],[OK]:[NOK]])</f>
        <v>0</v>
      </c>
      <c r="D183" s="22"/>
      <c r="E183" s="24"/>
      <c r="F183" s="30">
        <f>SUM(Tabelle1325678[[#This Row],[1]:[7]])</f>
        <v>0</v>
      </c>
      <c r="G183" s="15"/>
      <c r="H183" s="15"/>
      <c r="I183" s="24"/>
      <c r="J183" s="15"/>
      <c r="K183" s="15"/>
      <c r="L183" s="15"/>
      <c r="M183" s="15"/>
      <c r="N183" s="15"/>
      <c r="O183" s="15"/>
      <c r="P183" s="15"/>
      <c r="Q183" s="24"/>
    </row>
    <row r="184" spans="1:17" s="18" customFormat="1" ht="15.95" customHeight="1">
      <c r="A184" s="33"/>
      <c r="B184" s="6"/>
      <c r="C184" s="51">
        <f>SUM(Tabelle1325678[[#This Row],[OK]:[NOK]])</f>
        <v>0</v>
      </c>
      <c r="D184" s="22"/>
      <c r="E184" s="24"/>
      <c r="F184" s="30">
        <f>SUM(Tabelle1325678[[#This Row],[1]:[7]])</f>
        <v>0</v>
      </c>
      <c r="G184" s="15"/>
      <c r="H184" s="15"/>
      <c r="I184" s="24"/>
      <c r="J184" s="15"/>
      <c r="K184" s="15"/>
      <c r="L184" s="15"/>
      <c r="M184" s="15"/>
      <c r="N184" s="15"/>
      <c r="O184" s="15"/>
      <c r="P184" s="15"/>
      <c r="Q184" s="24"/>
    </row>
    <row r="185" spans="1:17" s="18" customFormat="1" ht="15.95" customHeight="1">
      <c r="A185" s="33"/>
      <c r="B185" s="6"/>
      <c r="C185" s="51">
        <f>SUM(Tabelle1325678[[#This Row],[OK]:[NOK]])</f>
        <v>0</v>
      </c>
      <c r="D185" s="22"/>
      <c r="E185" s="24"/>
      <c r="F185" s="30">
        <f>SUM(Tabelle1325678[[#This Row],[1]:[7]])</f>
        <v>0</v>
      </c>
      <c r="G185" s="15"/>
      <c r="H185" s="15"/>
      <c r="I185" s="24"/>
      <c r="J185" s="15"/>
      <c r="K185" s="15"/>
      <c r="L185" s="15"/>
      <c r="M185" s="15"/>
      <c r="N185" s="15"/>
      <c r="O185" s="15"/>
      <c r="P185" s="15"/>
      <c r="Q185" s="24"/>
    </row>
    <row r="186" spans="1:17" s="18" customFormat="1" ht="15.95" customHeight="1">
      <c r="A186" s="33"/>
      <c r="B186" s="6"/>
      <c r="C186" s="51">
        <f>SUM(Tabelle1325678[[#This Row],[OK]:[NOK]])</f>
        <v>0</v>
      </c>
      <c r="D186" s="22"/>
      <c r="E186" s="24"/>
      <c r="F186" s="30">
        <f>SUM(Tabelle1325678[[#This Row],[1]:[7]])</f>
        <v>0</v>
      </c>
      <c r="G186" s="15"/>
      <c r="H186" s="15"/>
      <c r="I186" s="24"/>
      <c r="J186" s="15"/>
      <c r="K186" s="15"/>
      <c r="L186" s="15"/>
      <c r="M186" s="15"/>
      <c r="N186" s="15"/>
      <c r="O186" s="15"/>
      <c r="P186" s="15"/>
      <c r="Q186" s="24"/>
    </row>
    <row r="187" spans="1:17" s="18" customFormat="1" ht="15.95" customHeight="1">
      <c r="A187" s="33"/>
      <c r="B187" s="6"/>
      <c r="C187" s="51">
        <f>SUM(Tabelle1325678[[#This Row],[OK]:[NOK]])</f>
        <v>0</v>
      </c>
      <c r="D187" s="22"/>
      <c r="E187" s="24"/>
      <c r="F187" s="30">
        <f>SUM(Tabelle1325678[[#This Row],[1]:[7]])</f>
        <v>0</v>
      </c>
      <c r="G187" s="15"/>
      <c r="H187" s="15"/>
      <c r="I187" s="24"/>
      <c r="J187" s="15"/>
      <c r="K187" s="15"/>
      <c r="L187" s="15"/>
      <c r="M187" s="15"/>
      <c r="N187" s="15"/>
      <c r="O187" s="15"/>
      <c r="P187" s="15"/>
      <c r="Q187" s="24"/>
    </row>
    <row r="188" spans="1:17" s="18" customFormat="1" ht="15.95" customHeight="1">
      <c r="A188" s="33"/>
      <c r="B188" s="6"/>
      <c r="C188" s="51">
        <f>SUM(Tabelle1325678[[#This Row],[OK]:[NOK]])</f>
        <v>0</v>
      </c>
      <c r="D188" s="22"/>
      <c r="E188" s="24"/>
      <c r="F188" s="30">
        <f>SUM(Tabelle1325678[[#This Row],[1]:[7]])</f>
        <v>0</v>
      </c>
      <c r="G188" s="15"/>
      <c r="H188" s="15"/>
      <c r="I188" s="24"/>
      <c r="J188" s="15"/>
      <c r="K188" s="15"/>
      <c r="L188" s="15"/>
      <c r="M188" s="15"/>
      <c r="N188" s="15"/>
      <c r="O188" s="15"/>
      <c r="P188" s="15"/>
      <c r="Q188" s="24"/>
    </row>
    <row r="189" spans="1:17" s="18" customFormat="1" ht="15.95" customHeight="1">
      <c r="A189" s="33"/>
      <c r="B189" s="6"/>
      <c r="C189" s="51">
        <f>SUM(Tabelle1325678[[#This Row],[OK]:[NOK]])</f>
        <v>0</v>
      </c>
      <c r="D189" s="22"/>
      <c r="E189" s="24"/>
      <c r="F189" s="30">
        <f>SUM(Tabelle1325678[[#This Row],[1]:[7]])</f>
        <v>0</v>
      </c>
      <c r="G189" s="15"/>
      <c r="H189" s="15"/>
      <c r="I189" s="24"/>
      <c r="J189" s="15"/>
      <c r="K189" s="15"/>
      <c r="L189" s="15"/>
      <c r="M189" s="15"/>
      <c r="N189" s="15"/>
      <c r="O189" s="15"/>
      <c r="P189" s="15"/>
      <c r="Q189" s="24"/>
    </row>
    <row r="190" spans="1:17" s="18" customFormat="1" ht="15.95" customHeight="1">
      <c r="A190" s="33"/>
      <c r="B190" s="6"/>
      <c r="C190" s="51">
        <f>SUM(Tabelle1325678[[#This Row],[OK]:[NOK]])</f>
        <v>0</v>
      </c>
      <c r="D190" s="22"/>
      <c r="E190" s="24"/>
      <c r="F190" s="30">
        <f>SUM(Tabelle1325678[[#This Row],[1]:[7]])</f>
        <v>0</v>
      </c>
      <c r="G190" s="15"/>
      <c r="H190" s="15"/>
      <c r="I190" s="24"/>
      <c r="J190" s="15"/>
      <c r="K190" s="15"/>
      <c r="L190" s="15"/>
      <c r="M190" s="15"/>
      <c r="N190" s="15"/>
      <c r="O190" s="15"/>
      <c r="P190" s="15"/>
      <c r="Q190" s="24"/>
    </row>
    <row r="191" spans="1:17" s="18" customFormat="1" ht="15.95" customHeight="1">
      <c r="A191" s="33"/>
      <c r="B191" s="6"/>
      <c r="C191" s="51">
        <f>SUM(Tabelle1325678[[#This Row],[OK]:[NOK]])</f>
        <v>0</v>
      </c>
      <c r="D191" s="22"/>
      <c r="E191" s="24"/>
      <c r="F191" s="30">
        <f>SUM(Tabelle1325678[[#This Row],[1]:[7]])</f>
        <v>0</v>
      </c>
      <c r="G191" s="15"/>
      <c r="H191" s="15"/>
      <c r="I191" s="24"/>
      <c r="J191" s="15"/>
      <c r="K191" s="15"/>
      <c r="L191" s="15"/>
      <c r="M191" s="15"/>
      <c r="N191" s="15"/>
      <c r="O191" s="15"/>
      <c r="P191" s="15"/>
      <c r="Q191" s="24"/>
    </row>
    <row r="192" spans="1:17" s="18" customFormat="1" ht="15.95" customHeight="1">
      <c r="A192" s="33"/>
      <c r="B192" s="6"/>
      <c r="C192" s="51">
        <f>SUM(Tabelle1325678[[#This Row],[OK]:[NOK]])</f>
        <v>0</v>
      </c>
      <c r="D192" s="22"/>
      <c r="E192" s="24"/>
      <c r="F192" s="30">
        <f>SUM(Tabelle1325678[[#This Row],[1]:[7]])</f>
        <v>0</v>
      </c>
      <c r="G192" s="15"/>
      <c r="H192" s="15"/>
      <c r="I192" s="24"/>
      <c r="J192" s="15"/>
      <c r="K192" s="15"/>
      <c r="L192" s="15"/>
      <c r="M192" s="15"/>
      <c r="N192" s="15"/>
      <c r="O192" s="15"/>
      <c r="P192" s="15"/>
      <c r="Q192" s="24"/>
    </row>
    <row r="193" spans="1:17" s="18" customFormat="1" ht="15.95" customHeight="1">
      <c r="A193" s="33"/>
      <c r="B193" s="6"/>
      <c r="C193" s="51">
        <f>SUM(Tabelle1325678[[#This Row],[OK]:[NOK]])</f>
        <v>0</v>
      </c>
      <c r="D193" s="22"/>
      <c r="E193" s="24"/>
      <c r="F193" s="30">
        <f>SUM(Tabelle1325678[[#This Row],[1]:[7]])</f>
        <v>0</v>
      </c>
      <c r="G193" s="15"/>
      <c r="H193" s="15"/>
      <c r="I193" s="24"/>
      <c r="J193" s="15"/>
      <c r="K193" s="15"/>
      <c r="L193" s="15"/>
      <c r="M193" s="15"/>
      <c r="N193" s="15"/>
      <c r="O193" s="15"/>
      <c r="P193" s="15"/>
      <c r="Q193" s="24"/>
    </row>
    <row r="194" spans="1:17" s="18" customFormat="1" ht="15.95" customHeight="1">
      <c r="A194" s="33"/>
      <c r="B194" s="6"/>
      <c r="C194" s="51">
        <f>SUM(Tabelle1325678[[#This Row],[OK]:[NOK]])</f>
        <v>0</v>
      </c>
      <c r="D194" s="22"/>
      <c r="E194" s="24"/>
      <c r="F194" s="30">
        <f>SUM(Tabelle1325678[[#This Row],[1]:[7]])</f>
        <v>0</v>
      </c>
      <c r="G194" s="15"/>
      <c r="H194" s="15"/>
      <c r="I194" s="24"/>
      <c r="J194" s="15"/>
      <c r="K194" s="15"/>
      <c r="L194" s="15"/>
      <c r="M194" s="15"/>
      <c r="N194" s="15"/>
      <c r="O194" s="15"/>
      <c r="P194" s="15"/>
      <c r="Q194" s="24"/>
    </row>
    <row r="195" spans="1:17" s="18" customFormat="1" ht="15.95" customHeight="1">
      <c r="A195" s="33"/>
      <c r="B195" s="6"/>
      <c r="C195" s="51">
        <f>SUM(Tabelle1325678[[#This Row],[OK]:[NOK]])</f>
        <v>0</v>
      </c>
      <c r="D195" s="22"/>
      <c r="E195" s="24"/>
      <c r="F195" s="30">
        <f>SUM(Tabelle1325678[[#This Row],[1]:[7]])</f>
        <v>0</v>
      </c>
      <c r="G195" s="15"/>
      <c r="H195" s="15"/>
      <c r="I195" s="24"/>
      <c r="J195" s="15"/>
      <c r="K195" s="15"/>
      <c r="L195" s="15"/>
      <c r="M195" s="15"/>
      <c r="N195" s="15"/>
      <c r="O195" s="15"/>
      <c r="P195" s="15"/>
      <c r="Q195" s="24"/>
    </row>
    <row r="196" spans="1:17" s="18" customFormat="1" ht="15.95" customHeight="1">
      <c r="A196" s="33"/>
      <c r="B196" s="6"/>
      <c r="C196" s="51">
        <f>SUM(Tabelle1325678[[#This Row],[OK]:[NOK]])</f>
        <v>0</v>
      </c>
      <c r="D196" s="22"/>
      <c r="E196" s="24"/>
      <c r="F196" s="30">
        <f>SUM(Tabelle1325678[[#This Row],[1]:[7]])</f>
        <v>0</v>
      </c>
      <c r="G196" s="15"/>
      <c r="H196" s="15"/>
      <c r="I196" s="24"/>
      <c r="J196" s="15"/>
      <c r="K196" s="15"/>
      <c r="L196" s="15"/>
      <c r="M196" s="15"/>
      <c r="N196" s="15"/>
      <c r="O196" s="15"/>
      <c r="P196" s="15"/>
      <c r="Q196" s="24"/>
    </row>
    <row r="197" spans="1:17" s="18" customFormat="1" ht="15.95" customHeight="1">
      <c r="A197" s="33"/>
      <c r="B197" s="6"/>
      <c r="C197" s="51">
        <f>SUM(Tabelle1325678[[#This Row],[OK]:[NOK]])</f>
        <v>0</v>
      </c>
      <c r="D197" s="22"/>
      <c r="E197" s="24"/>
      <c r="F197" s="30">
        <f>SUM(Tabelle1325678[[#This Row],[1]:[7]])</f>
        <v>0</v>
      </c>
      <c r="G197" s="15"/>
      <c r="H197" s="15"/>
      <c r="I197" s="24"/>
      <c r="J197" s="15"/>
      <c r="K197" s="15"/>
      <c r="L197" s="15"/>
      <c r="M197" s="15"/>
      <c r="N197" s="15"/>
      <c r="O197" s="15"/>
      <c r="P197" s="15"/>
      <c r="Q197" s="24"/>
    </row>
    <row r="198" spans="1:17" s="18" customFormat="1" ht="15.95" customHeight="1">
      <c r="A198" s="33"/>
      <c r="B198" s="6"/>
      <c r="C198" s="51">
        <f>SUM(Tabelle1325678[[#This Row],[OK]:[NOK]])</f>
        <v>0</v>
      </c>
      <c r="D198" s="22"/>
      <c r="E198" s="24"/>
      <c r="F198" s="30">
        <f>SUM(Tabelle1325678[[#This Row],[1]:[7]])</f>
        <v>0</v>
      </c>
      <c r="G198" s="15"/>
      <c r="H198" s="15"/>
      <c r="I198" s="24"/>
      <c r="J198" s="15"/>
      <c r="K198" s="15"/>
      <c r="L198" s="15"/>
      <c r="M198" s="15"/>
      <c r="N198" s="15"/>
      <c r="O198" s="15"/>
      <c r="P198" s="15"/>
      <c r="Q198" s="24"/>
    </row>
    <row r="199" spans="1:17" s="18" customFormat="1" ht="15.95" customHeight="1">
      <c r="A199" s="33"/>
      <c r="B199" s="6"/>
      <c r="C199" s="51">
        <f>SUM(Tabelle1325678[[#This Row],[OK]:[NOK]])</f>
        <v>0</v>
      </c>
      <c r="D199" s="22"/>
      <c r="E199" s="24"/>
      <c r="F199" s="30">
        <f>SUM(Tabelle1325678[[#This Row],[1]:[7]])</f>
        <v>0</v>
      </c>
      <c r="G199" s="15"/>
      <c r="H199" s="15"/>
      <c r="I199" s="24"/>
      <c r="J199" s="15"/>
      <c r="K199" s="15"/>
      <c r="L199" s="15"/>
      <c r="M199" s="15"/>
      <c r="N199" s="15"/>
      <c r="O199" s="15"/>
      <c r="P199" s="15"/>
      <c r="Q199" s="24"/>
    </row>
    <row r="200" spans="1:17" s="18" customFormat="1" ht="15.95" customHeight="1">
      <c r="A200" s="33"/>
      <c r="B200" s="6"/>
      <c r="C200" s="51">
        <f>SUM(Tabelle1325678[[#This Row],[OK]:[NOK]])</f>
        <v>0</v>
      </c>
      <c r="D200" s="22"/>
      <c r="E200" s="24"/>
      <c r="F200" s="30">
        <f>SUM(Tabelle1325678[[#This Row],[1]:[7]])</f>
        <v>0</v>
      </c>
      <c r="G200" s="15"/>
      <c r="H200" s="15"/>
      <c r="I200" s="24"/>
      <c r="J200" s="15"/>
      <c r="K200" s="15"/>
      <c r="L200" s="15"/>
      <c r="M200" s="15"/>
      <c r="N200" s="15"/>
      <c r="O200" s="15"/>
      <c r="P200" s="15"/>
      <c r="Q200" s="24"/>
    </row>
    <row r="201" spans="1:17" s="18" customFormat="1" ht="15.95" customHeight="1">
      <c r="A201" s="33"/>
      <c r="B201" s="6"/>
      <c r="C201" s="51">
        <f>SUM(Tabelle1325678[[#This Row],[OK]:[NOK]])</f>
        <v>0</v>
      </c>
      <c r="D201" s="22"/>
      <c r="E201" s="24"/>
      <c r="F201" s="30">
        <f>SUM(Tabelle1325678[[#This Row],[1]:[7]])</f>
        <v>0</v>
      </c>
      <c r="G201" s="15"/>
      <c r="H201" s="15"/>
      <c r="I201" s="24"/>
      <c r="J201" s="15"/>
      <c r="K201" s="15"/>
      <c r="L201" s="15"/>
      <c r="M201" s="15"/>
      <c r="N201" s="15"/>
      <c r="O201" s="15"/>
      <c r="P201" s="15"/>
      <c r="Q201" s="24"/>
    </row>
    <row r="202" spans="1:17" s="18" customFormat="1" ht="15.95" customHeight="1">
      <c r="A202" s="33"/>
      <c r="B202" s="6"/>
      <c r="C202" s="51">
        <f>SUM(Tabelle1325678[[#This Row],[OK]:[NOK]])</f>
        <v>0</v>
      </c>
      <c r="D202" s="22"/>
      <c r="E202" s="24"/>
      <c r="F202" s="30">
        <f>SUM(Tabelle1325678[[#This Row],[1]:[7]])</f>
        <v>0</v>
      </c>
      <c r="G202" s="15"/>
      <c r="H202" s="15"/>
      <c r="I202" s="24"/>
      <c r="J202" s="15"/>
      <c r="K202" s="15"/>
      <c r="L202" s="15"/>
      <c r="M202" s="15"/>
      <c r="N202" s="15"/>
      <c r="O202" s="15"/>
      <c r="P202" s="15"/>
      <c r="Q202" s="24"/>
    </row>
    <row r="203" spans="1:17" s="18" customFormat="1" ht="15.95" customHeight="1">
      <c r="A203" s="33"/>
      <c r="B203" s="6"/>
      <c r="C203" s="51">
        <f>SUM(Tabelle1325678[[#This Row],[OK]:[NOK]])</f>
        <v>0</v>
      </c>
      <c r="D203" s="22"/>
      <c r="E203" s="24"/>
      <c r="F203" s="30">
        <f>SUM(Tabelle1325678[[#This Row],[1]:[7]])</f>
        <v>0</v>
      </c>
      <c r="G203" s="15"/>
      <c r="H203" s="15"/>
      <c r="I203" s="24"/>
      <c r="J203" s="15"/>
      <c r="K203" s="15"/>
      <c r="L203" s="15"/>
      <c r="M203" s="15"/>
      <c r="N203" s="15"/>
      <c r="O203" s="15"/>
      <c r="P203" s="15"/>
      <c r="Q203" s="24"/>
    </row>
    <row r="204" spans="1:17" s="18" customFormat="1" ht="15.95" customHeight="1">
      <c r="A204" s="33"/>
      <c r="B204" s="6"/>
      <c r="C204" s="51">
        <f>SUM(Tabelle1325678[[#This Row],[OK]:[NOK]])</f>
        <v>0</v>
      </c>
      <c r="D204" s="22"/>
      <c r="E204" s="24"/>
      <c r="F204" s="30">
        <f>SUM(Tabelle1325678[[#This Row],[1]:[7]])</f>
        <v>0</v>
      </c>
      <c r="G204" s="15"/>
      <c r="H204" s="15"/>
      <c r="I204" s="24"/>
      <c r="J204" s="15"/>
      <c r="K204" s="15"/>
      <c r="L204" s="15"/>
      <c r="M204" s="15"/>
      <c r="N204" s="15"/>
      <c r="O204" s="15"/>
      <c r="P204" s="15"/>
      <c r="Q204" s="24"/>
    </row>
    <row r="205" spans="1:17" s="18" customFormat="1" ht="15.95" customHeight="1">
      <c r="A205" s="33"/>
      <c r="B205" s="6"/>
      <c r="C205" s="51">
        <f>SUM(Tabelle1325678[[#This Row],[OK]:[NOK]])</f>
        <v>0</v>
      </c>
      <c r="D205" s="22"/>
      <c r="E205" s="24"/>
      <c r="F205" s="30">
        <f>SUM(Tabelle1325678[[#This Row],[1]:[7]])</f>
        <v>0</v>
      </c>
      <c r="G205" s="15"/>
      <c r="H205" s="15"/>
      <c r="I205" s="24"/>
      <c r="J205" s="15"/>
      <c r="K205" s="15"/>
      <c r="L205" s="15"/>
      <c r="M205" s="15"/>
      <c r="N205" s="15"/>
      <c r="O205" s="15"/>
      <c r="P205" s="15"/>
      <c r="Q205" s="24"/>
    </row>
    <row r="206" spans="1:17" s="18" customFormat="1" ht="15.95" customHeight="1">
      <c r="A206" s="33"/>
      <c r="B206" s="6"/>
      <c r="C206" s="51">
        <f>SUM(Tabelle1325678[[#This Row],[OK]:[NOK]])</f>
        <v>0</v>
      </c>
      <c r="D206" s="22"/>
      <c r="E206" s="24"/>
      <c r="F206" s="30">
        <f>SUM(Tabelle1325678[[#This Row],[1]:[7]])</f>
        <v>0</v>
      </c>
      <c r="G206" s="15"/>
      <c r="H206" s="15"/>
      <c r="I206" s="24"/>
      <c r="J206" s="15"/>
      <c r="K206" s="15"/>
      <c r="L206" s="15"/>
      <c r="M206" s="15"/>
      <c r="N206" s="15"/>
      <c r="O206" s="15"/>
      <c r="P206" s="15"/>
      <c r="Q206" s="24"/>
    </row>
    <row r="207" spans="1:17" s="18" customFormat="1" ht="15.95" customHeight="1">
      <c r="A207" s="33"/>
      <c r="B207" s="6"/>
      <c r="C207" s="51">
        <f>SUM(Tabelle1325678[[#This Row],[OK]:[NOK]])</f>
        <v>0</v>
      </c>
      <c r="D207" s="22"/>
      <c r="E207" s="24"/>
      <c r="F207" s="30">
        <f>SUM(Tabelle1325678[[#This Row],[1]:[7]])</f>
        <v>0</v>
      </c>
      <c r="G207" s="15"/>
      <c r="H207" s="15"/>
      <c r="I207" s="24"/>
      <c r="J207" s="15"/>
      <c r="K207" s="15"/>
      <c r="L207" s="15"/>
      <c r="M207" s="15"/>
      <c r="N207" s="15"/>
      <c r="O207" s="15"/>
      <c r="P207" s="15"/>
      <c r="Q207" s="24"/>
    </row>
    <row r="208" spans="1:17" s="18" customFormat="1" ht="15.95" customHeight="1">
      <c r="A208" s="33"/>
      <c r="B208" s="6"/>
      <c r="C208" s="51">
        <f>SUM(Tabelle1325678[[#This Row],[OK]:[NOK]])</f>
        <v>0</v>
      </c>
      <c r="D208" s="22"/>
      <c r="E208" s="24"/>
      <c r="F208" s="30">
        <f>SUM(Tabelle1325678[[#This Row],[1]:[7]])</f>
        <v>0</v>
      </c>
      <c r="G208" s="15"/>
      <c r="H208" s="15"/>
      <c r="I208" s="24"/>
      <c r="J208" s="15"/>
      <c r="K208" s="15"/>
      <c r="L208" s="15"/>
      <c r="M208" s="15"/>
      <c r="N208" s="15"/>
      <c r="O208" s="15"/>
      <c r="P208" s="15"/>
      <c r="Q208" s="24"/>
    </row>
    <row r="209" spans="1:17" s="18" customFormat="1" ht="15.95" customHeight="1">
      <c r="A209" s="33"/>
      <c r="B209" s="6"/>
      <c r="C209" s="51">
        <f>SUM(Tabelle1325678[[#This Row],[OK]:[NOK]])</f>
        <v>0</v>
      </c>
      <c r="D209" s="22"/>
      <c r="E209" s="24"/>
      <c r="F209" s="30">
        <f>SUM(Tabelle1325678[[#This Row],[1]:[7]])</f>
        <v>0</v>
      </c>
      <c r="G209" s="15"/>
      <c r="H209" s="15"/>
      <c r="I209" s="24"/>
      <c r="J209" s="15"/>
      <c r="K209" s="15"/>
      <c r="L209" s="15"/>
      <c r="M209" s="15"/>
      <c r="N209" s="15"/>
      <c r="O209" s="15"/>
      <c r="P209" s="15"/>
      <c r="Q209" s="24"/>
    </row>
    <row r="210" spans="1:17" s="18" customFormat="1" ht="15.95" customHeight="1">
      <c r="A210" s="33"/>
      <c r="B210" s="6"/>
      <c r="C210" s="51">
        <f>SUM(Tabelle1325678[[#This Row],[OK]:[NOK]])</f>
        <v>0</v>
      </c>
      <c r="D210" s="22"/>
      <c r="E210" s="24"/>
      <c r="F210" s="30">
        <f>SUM(Tabelle1325678[[#This Row],[1]:[7]])</f>
        <v>0</v>
      </c>
      <c r="G210" s="15"/>
      <c r="H210" s="15"/>
      <c r="I210" s="24"/>
      <c r="J210" s="15"/>
      <c r="K210" s="15"/>
      <c r="L210" s="15"/>
      <c r="M210" s="15"/>
      <c r="N210" s="15"/>
      <c r="O210" s="15"/>
      <c r="P210" s="15"/>
      <c r="Q210" s="24"/>
    </row>
    <row r="211" spans="1:17" s="18" customFormat="1" ht="15.95" customHeight="1">
      <c r="A211" s="33"/>
      <c r="B211" s="6"/>
      <c r="C211" s="51">
        <f>SUM(Tabelle1325678[[#This Row],[OK]:[NOK]])</f>
        <v>0</v>
      </c>
      <c r="D211" s="22"/>
      <c r="E211" s="24"/>
      <c r="F211" s="30">
        <f>SUM(Tabelle1325678[[#This Row],[1]:[7]])</f>
        <v>0</v>
      </c>
      <c r="G211" s="15"/>
      <c r="H211" s="15"/>
      <c r="I211" s="24"/>
      <c r="J211" s="15"/>
      <c r="K211" s="15"/>
      <c r="L211" s="15"/>
      <c r="M211" s="15"/>
      <c r="N211" s="15"/>
      <c r="O211" s="15"/>
      <c r="P211" s="15"/>
      <c r="Q211" s="24"/>
    </row>
    <row r="212" spans="1:17" s="18" customFormat="1" ht="15.95" customHeight="1">
      <c r="A212" s="33"/>
      <c r="B212" s="6"/>
      <c r="C212" s="51">
        <f>SUM(Tabelle1325678[[#This Row],[OK]:[NOK]])</f>
        <v>0</v>
      </c>
      <c r="D212" s="22"/>
      <c r="E212" s="24"/>
      <c r="F212" s="30">
        <f>SUM(Tabelle1325678[[#This Row],[1]:[7]])</f>
        <v>0</v>
      </c>
      <c r="G212" s="15"/>
      <c r="H212" s="15"/>
      <c r="I212" s="24"/>
      <c r="J212" s="15"/>
      <c r="K212" s="15"/>
      <c r="L212" s="15"/>
      <c r="M212" s="15"/>
      <c r="N212" s="15"/>
      <c r="O212" s="15"/>
      <c r="P212" s="15"/>
      <c r="Q212" s="24"/>
    </row>
    <row r="213" spans="1:17" s="18" customFormat="1" ht="15.95" customHeight="1">
      <c r="A213" s="33"/>
      <c r="B213" s="6"/>
      <c r="C213" s="51">
        <f>SUM(Tabelle1325678[[#This Row],[OK]:[NOK]])</f>
        <v>0</v>
      </c>
      <c r="D213" s="22"/>
      <c r="E213" s="24"/>
      <c r="F213" s="30">
        <f>SUM(Tabelle1325678[[#This Row],[1]:[7]])</f>
        <v>0</v>
      </c>
      <c r="G213" s="15"/>
      <c r="H213" s="15"/>
      <c r="I213" s="24"/>
      <c r="J213" s="15"/>
      <c r="K213" s="15"/>
      <c r="L213" s="15"/>
      <c r="M213" s="15"/>
      <c r="N213" s="15"/>
      <c r="O213" s="15"/>
      <c r="P213" s="15"/>
      <c r="Q213" s="24"/>
    </row>
    <row r="214" spans="1:17" s="18" customFormat="1" ht="15.95" customHeight="1">
      <c r="A214" s="33"/>
      <c r="B214" s="6"/>
      <c r="C214" s="51">
        <f>SUM(Tabelle1325678[[#This Row],[OK]:[NOK]])</f>
        <v>0</v>
      </c>
      <c r="D214" s="22"/>
      <c r="E214" s="24"/>
      <c r="F214" s="30">
        <f>SUM(Tabelle1325678[[#This Row],[1]:[7]])</f>
        <v>0</v>
      </c>
      <c r="G214" s="15"/>
      <c r="H214" s="15"/>
      <c r="I214" s="24"/>
      <c r="J214" s="15"/>
      <c r="K214" s="15"/>
      <c r="L214" s="15"/>
      <c r="M214" s="15"/>
      <c r="N214" s="15"/>
      <c r="O214" s="15"/>
      <c r="P214" s="15"/>
      <c r="Q214" s="24"/>
    </row>
    <row r="215" spans="1:17" s="18" customFormat="1" ht="15.95" customHeight="1">
      <c r="A215" s="33"/>
      <c r="B215" s="6"/>
      <c r="C215" s="51">
        <f>SUM(Tabelle1325678[[#This Row],[OK]:[NOK]])</f>
        <v>0</v>
      </c>
      <c r="D215" s="22"/>
      <c r="E215" s="24"/>
      <c r="F215" s="30">
        <f>SUM(Tabelle1325678[[#This Row],[1]:[7]])</f>
        <v>0</v>
      </c>
      <c r="G215" s="15"/>
      <c r="H215" s="15"/>
      <c r="I215" s="24"/>
      <c r="J215" s="15"/>
      <c r="K215" s="15"/>
      <c r="L215" s="15"/>
      <c r="M215" s="15"/>
      <c r="N215" s="15"/>
      <c r="O215" s="15"/>
      <c r="P215" s="15"/>
      <c r="Q215" s="24"/>
    </row>
    <row r="216" spans="1:17" s="18" customFormat="1" ht="15.95" customHeight="1">
      <c r="A216" s="33"/>
      <c r="B216" s="6"/>
      <c r="C216" s="51">
        <f>SUM(Tabelle1325678[[#This Row],[OK]:[NOK]])</f>
        <v>0</v>
      </c>
      <c r="D216" s="22"/>
      <c r="E216" s="24"/>
      <c r="F216" s="30">
        <f>SUM(Tabelle1325678[[#This Row],[1]:[7]])</f>
        <v>0</v>
      </c>
      <c r="G216" s="15"/>
      <c r="H216" s="15"/>
      <c r="I216" s="24"/>
      <c r="J216" s="15"/>
      <c r="K216" s="15"/>
      <c r="L216" s="15"/>
      <c r="M216" s="15"/>
      <c r="N216" s="15"/>
      <c r="O216" s="15"/>
      <c r="P216" s="15"/>
      <c r="Q216" s="24"/>
    </row>
    <row r="217" spans="1:17" s="18" customFormat="1" ht="15.95" customHeight="1">
      <c r="A217" s="33"/>
      <c r="B217" s="6"/>
      <c r="C217" s="51">
        <f>SUM(Tabelle1325678[[#This Row],[OK]:[NOK]])</f>
        <v>0</v>
      </c>
      <c r="D217" s="22"/>
      <c r="E217" s="24"/>
      <c r="F217" s="30">
        <f>SUM(Tabelle1325678[[#This Row],[1]:[7]])</f>
        <v>0</v>
      </c>
      <c r="G217" s="15"/>
      <c r="H217" s="15"/>
      <c r="I217" s="24"/>
      <c r="J217" s="15"/>
      <c r="K217" s="15"/>
      <c r="L217" s="15"/>
      <c r="M217" s="15"/>
      <c r="N217" s="15"/>
      <c r="O217" s="15"/>
      <c r="P217" s="15"/>
      <c r="Q217" s="24"/>
    </row>
    <row r="218" spans="1:17" s="18" customFormat="1" ht="15.95" customHeight="1">
      <c r="A218" s="33"/>
      <c r="B218" s="6"/>
      <c r="C218" s="51">
        <f>SUM(Tabelle1325678[[#This Row],[OK]:[NOK]])</f>
        <v>0</v>
      </c>
      <c r="D218" s="22"/>
      <c r="E218" s="24"/>
      <c r="F218" s="30">
        <f>SUM(Tabelle1325678[[#This Row],[1]:[7]])</f>
        <v>0</v>
      </c>
      <c r="G218" s="15"/>
      <c r="H218" s="15"/>
      <c r="I218" s="24"/>
      <c r="J218" s="15"/>
      <c r="K218" s="15"/>
      <c r="L218" s="15"/>
      <c r="M218" s="15"/>
      <c r="N218" s="15"/>
      <c r="O218" s="15"/>
      <c r="P218" s="15"/>
      <c r="Q218" s="24"/>
    </row>
    <row r="219" spans="1:17" s="18" customFormat="1" ht="15.95" customHeight="1">
      <c r="A219" s="33"/>
      <c r="B219" s="6"/>
      <c r="C219" s="51">
        <f>SUM(Tabelle1325678[[#This Row],[OK]:[NOK]])</f>
        <v>0</v>
      </c>
      <c r="D219" s="22"/>
      <c r="E219" s="24"/>
      <c r="F219" s="30">
        <f>SUM(Tabelle1325678[[#This Row],[1]:[7]])</f>
        <v>0</v>
      </c>
      <c r="G219" s="15"/>
      <c r="H219" s="15"/>
      <c r="I219" s="24"/>
      <c r="J219" s="15"/>
      <c r="K219" s="15"/>
      <c r="L219" s="15"/>
      <c r="M219" s="15"/>
      <c r="N219" s="15"/>
      <c r="O219" s="15"/>
      <c r="P219" s="15"/>
      <c r="Q219" s="24"/>
    </row>
    <row r="220" spans="1:17" s="18" customFormat="1" ht="15.95" customHeight="1">
      <c r="A220" s="33"/>
      <c r="B220" s="6"/>
      <c r="C220" s="51">
        <f>SUM(Tabelle1325678[[#This Row],[OK]:[NOK]])</f>
        <v>0</v>
      </c>
      <c r="D220" s="22"/>
      <c r="E220" s="24"/>
      <c r="F220" s="30">
        <f>SUM(Tabelle1325678[[#This Row],[1]:[7]])</f>
        <v>0</v>
      </c>
      <c r="G220" s="15"/>
      <c r="H220" s="15"/>
      <c r="I220" s="24"/>
      <c r="J220" s="15"/>
      <c r="K220" s="15"/>
      <c r="L220" s="15"/>
      <c r="M220" s="15"/>
      <c r="N220" s="15"/>
      <c r="O220" s="15"/>
      <c r="P220" s="15"/>
      <c r="Q220" s="24"/>
    </row>
    <row r="221" spans="1:17" s="18" customFormat="1" ht="15.95" customHeight="1">
      <c r="A221" s="33"/>
      <c r="B221" s="6"/>
      <c r="C221" s="51">
        <f>SUM(Tabelle1325678[[#This Row],[OK]:[NOK]])</f>
        <v>0</v>
      </c>
      <c r="D221" s="22"/>
      <c r="E221" s="24"/>
      <c r="F221" s="30">
        <f>SUM(Tabelle1325678[[#This Row],[1]:[7]])</f>
        <v>0</v>
      </c>
      <c r="G221" s="15"/>
      <c r="H221" s="15"/>
      <c r="I221" s="24"/>
      <c r="J221" s="15"/>
      <c r="K221" s="15"/>
      <c r="L221" s="15"/>
      <c r="M221" s="15"/>
      <c r="N221" s="15"/>
      <c r="O221" s="15"/>
      <c r="P221" s="15"/>
      <c r="Q221" s="24"/>
    </row>
    <row r="222" spans="1:17" s="18" customFormat="1" ht="15.95" customHeight="1">
      <c r="A222" s="33"/>
      <c r="B222" s="6"/>
      <c r="C222" s="51">
        <f>SUM(Tabelle1325678[[#This Row],[OK]:[NOK]])</f>
        <v>0</v>
      </c>
      <c r="D222" s="22"/>
      <c r="E222" s="24"/>
      <c r="F222" s="30">
        <f>SUM(Tabelle1325678[[#This Row],[1]:[7]])</f>
        <v>0</v>
      </c>
      <c r="G222" s="15"/>
      <c r="H222" s="15"/>
      <c r="I222" s="24"/>
      <c r="J222" s="15"/>
      <c r="K222" s="15"/>
      <c r="L222" s="15"/>
      <c r="M222" s="15"/>
      <c r="N222" s="15"/>
      <c r="O222" s="15"/>
      <c r="P222" s="15"/>
      <c r="Q222" s="24"/>
    </row>
    <row r="223" spans="1:17" s="18" customFormat="1" ht="15.95" customHeight="1">
      <c r="A223" s="33"/>
      <c r="B223" s="6"/>
      <c r="C223" s="51">
        <f>SUM(Tabelle1325678[[#This Row],[OK]:[NOK]])</f>
        <v>0</v>
      </c>
      <c r="D223" s="22"/>
      <c r="E223" s="24"/>
      <c r="F223" s="30">
        <f>SUM(Tabelle1325678[[#This Row],[1]:[7]])</f>
        <v>0</v>
      </c>
      <c r="G223" s="15"/>
      <c r="H223" s="15"/>
      <c r="I223" s="24"/>
      <c r="J223" s="15"/>
      <c r="K223" s="15"/>
      <c r="L223" s="15"/>
      <c r="M223" s="15"/>
      <c r="N223" s="15"/>
      <c r="O223" s="15"/>
      <c r="P223" s="15"/>
      <c r="Q223" s="24"/>
    </row>
    <row r="224" spans="1:17" s="18" customFormat="1" ht="15.95" customHeight="1">
      <c r="A224" s="33"/>
      <c r="B224" s="6"/>
      <c r="C224" s="51">
        <f>SUM(Tabelle1325678[[#This Row],[OK]:[NOK]])</f>
        <v>0</v>
      </c>
      <c r="D224" s="22"/>
      <c r="E224" s="24"/>
      <c r="F224" s="30">
        <f>SUM(Tabelle1325678[[#This Row],[1]:[7]])</f>
        <v>0</v>
      </c>
      <c r="G224" s="15"/>
      <c r="H224" s="15"/>
      <c r="I224" s="24"/>
      <c r="J224" s="15"/>
      <c r="K224" s="15"/>
      <c r="L224" s="15"/>
      <c r="M224" s="15"/>
      <c r="N224" s="15"/>
      <c r="O224" s="15"/>
      <c r="P224" s="15"/>
      <c r="Q224" s="24"/>
    </row>
    <row r="225" spans="1:18" s="18" customFormat="1" ht="15.95" customHeight="1">
      <c r="A225" s="33"/>
      <c r="B225" s="6"/>
      <c r="C225" s="51">
        <f>SUM(Tabelle1325678[[#This Row],[OK]:[NOK]])</f>
        <v>0</v>
      </c>
      <c r="D225" s="22"/>
      <c r="E225" s="24"/>
      <c r="F225" s="30">
        <f>SUM(Tabelle1325678[[#This Row],[1]:[7]])</f>
        <v>0</v>
      </c>
      <c r="G225" s="15"/>
      <c r="H225" s="15"/>
      <c r="I225" s="24"/>
      <c r="J225" s="15"/>
      <c r="K225" s="15"/>
      <c r="L225" s="15"/>
      <c r="M225" s="15"/>
      <c r="N225" s="15"/>
      <c r="O225" s="15"/>
      <c r="P225" s="15"/>
      <c r="Q225" s="24"/>
    </row>
    <row r="226" spans="1:18" s="18" customFormat="1" ht="15.95" customHeight="1">
      <c r="A226" s="33"/>
      <c r="B226" s="6"/>
      <c r="C226" s="51">
        <f>SUM(Tabelle1325678[[#This Row],[OK]:[NOK]])</f>
        <v>0</v>
      </c>
      <c r="D226" s="22"/>
      <c r="E226" s="24"/>
      <c r="F226" s="30">
        <f>SUM(Tabelle1325678[[#This Row],[1]:[7]])</f>
        <v>0</v>
      </c>
      <c r="G226" s="15"/>
      <c r="H226" s="15"/>
      <c r="I226" s="24"/>
      <c r="J226" s="15"/>
      <c r="K226" s="15"/>
      <c r="L226" s="15"/>
      <c r="M226" s="15"/>
      <c r="N226" s="15"/>
      <c r="O226" s="15"/>
      <c r="P226" s="15"/>
      <c r="Q226" s="24"/>
    </row>
    <row r="227" spans="1:18" s="18" customFormat="1" ht="15.95" customHeight="1">
      <c r="A227" s="33"/>
      <c r="B227" s="6"/>
      <c r="C227" s="51">
        <f>SUM(Tabelle1325678[[#This Row],[OK]:[NOK]])</f>
        <v>0</v>
      </c>
      <c r="D227" s="22"/>
      <c r="E227" s="24"/>
      <c r="F227" s="30">
        <f>SUM(Tabelle1325678[[#This Row],[1]:[7]])</f>
        <v>0</v>
      </c>
      <c r="G227" s="15"/>
      <c r="H227" s="15"/>
      <c r="I227" s="24"/>
      <c r="J227" s="15"/>
      <c r="K227" s="15"/>
      <c r="L227" s="15"/>
      <c r="M227" s="15"/>
      <c r="N227" s="15"/>
      <c r="O227" s="15"/>
      <c r="P227" s="15"/>
      <c r="Q227" s="24"/>
    </row>
    <row r="228" spans="1:18" s="18" customFormat="1" ht="15.95" customHeight="1">
      <c r="A228" s="33"/>
      <c r="B228" s="6"/>
      <c r="C228" s="51">
        <f>SUM(Tabelle1325678[[#This Row],[OK]:[NOK]])</f>
        <v>0</v>
      </c>
      <c r="D228" s="22"/>
      <c r="E228" s="24"/>
      <c r="F228" s="30">
        <f>SUM(Tabelle1325678[[#This Row],[1]:[7]])</f>
        <v>0</v>
      </c>
      <c r="G228" s="15"/>
      <c r="H228" s="15"/>
      <c r="I228" s="24"/>
      <c r="J228" s="15"/>
      <c r="K228" s="15"/>
      <c r="L228" s="15"/>
      <c r="M228" s="15"/>
      <c r="N228" s="15"/>
      <c r="O228" s="15"/>
      <c r="P228" s="15"/>
      <c r="Q228" s="24"/>
    </row>
    <row r="229" spans="1:18" s="18" customFormat="1" ht="15.95" customHeight="1">
      <c r="A229" s="33"/>
      <c r="B229" s="6"/>
      <c r="C229" s="51">
        <f>SUM(Tabelle1325678[[#This Row],[OK]:[NOK]])</f>
        <v>0</v>
      </c>
      <c r="D229" s="22"/>
      <c r="E229" s="24"/>
      <c r="F229" s="30">
        <f>SUM(Tabelle1325678[[#This Row],[1]:[7]])</f>
        <v>0</v>
      </c>
      <c r="G229" s="15"/>
      <c r="H229" s="15"/>
      <c r="I229" s="24"/>
      <c r="J229" s="15"/>
      <c r="K229" s="15"/>
      <c r="L229" s="15"/>
      <c r="M229" s="15"/>
      <c r="N229" s="15"/>
      <c r="O229" s="15"/>
      <c r="P229" s="15"/>
      <c r="Q229" s="24"/>
    </row>
    <row r="230" spans="1:18" s="18" customFormat="1" ht="15.95" customHeight="1">
      <c r="A230" s="33"/>
      <c r="B230" s="6"/>
      <c r="C230" s="51">
        <f>SUM(Tabelle1325678[[#This Row],[OK]:[NOK]])</f>
        <v>0</v>
      </c>
      <c r="D230" s="22"/>
      <c r="E230" s="24"/>
      <c r="F230" s="30">
        <f>SUM(Tabelle1325678[[#This Row],[1]:[7]])</f>
        <v>0</v>
      </c>
      <c r="G230" s="15"/>
      <c r="H230" s="15"/>
      <c r="I230" s="24"/>
      <c r="J230" s="15"/>
      <c r="K230" s="15"/>
      <c r="L230" s="15"/>
      <c r="M230" s="15"/>
      <c r="N230" s="15"/>
      <c r="O230" s="15"/>
      <c r="P230" s="15"/>
      <c r="Q230" s="24"/>
    </row>
    <row r="231" spans="1:18" s="18" customFormat="1" ht="15.95" customHeight="1">
      <c r="A231" s="33"/>
      <c r="B231" s="6"/>
      <c r="C231" s="51">
        <f>SUM(Tabelle1325678[[#This Row],[OK]:[NOK]])</f>
        <v>0</v>
      </c>
      <c r="D231" s="22"/>
      <c r="E231" s="24"/>
      <c r="F231" s="30">
        <f>SUM(Tabelle1325678[[#This Row],[1]:[7]])</f>
        <v>0</v>
      </c>
      <c r="G231" s="15"/>
      <c r="H231" s="15"/>
      <c r="I231" s="24"/>
      <c r="J231" s="15"/>
      <c r="K231" s="15"/>
      <c r="L231" s="15"/>
      <c r="M231" s="15"/>
      <c r="N231" s="15"/>
      <c r="O231" s="15"/>
      <c r="P231" s="15"/>
      <c r="Q231" s="24"/>
    </row>
    <row r="232" spans="1:18" s="18" customFormat="1" ht="15.95" customHeight="1">
      <c r="A232" s="33"/>
      <c r="B232" s="6"/>
      <c r="C232" s="51">
        <f>SUM(Tabelle1325678[[#This Row],[OK]:[NOK]])</f>
        <v>0</v>
      </c>
      <c r="D232" s="22"/>
      <c r="E232" s="24"/>
      <c r="F232" s="30">
        <f>SUM(Tabelle1325678[[#This Row],[1]:[7]])</f>
        <v>0</v>
      </c>
      <c r="G232" s="15"/>
      <c r="H232" s="15"/>
      <c r="I232" s="24"/>
      <c r="J232" s="15"/>
      <c r="K232" s="15"/>
      <c r="L232" s="15"/>
      <c r="M232" s="15"/>
      <c r="N232" s="15"/>
      <c r="O232" s="15"/>
      <c r="P232" s="15"/>
      <c r="Q232" s="24"/>
    </row>
    <row r="233" spans="1:18" s="18" customFormat="1" ht="15.95" customHeight="1">
      <c r="A233" s="33"/>
      <c r="B233" s="6"/>
      <c r="C233" s="51">
        <f>SUM(Tabelle1325678[[#This Row],[OK]:[NOK]])</f>
        <v>0</v>
      </c>
      <c r="D233" s="22"/>
      <c r="E233" s="24"/>
      <c r="F233" s="30">
        <f>SUM(Tabelle1325678[[#This Row],[1]:[7]])</f>
        <v>0</v>
      </c>
      <c r="G233" s="15"/>
      <c r="H233" s="15"/>
      <c r="I233" s="24"/>
      <c r="J233" s="15"/>
      <c r="K233" s="15"/>
      <c r="L233" s="15"/>
      <c r="M233" s="15"/>
      <c r="N233" s="15"/>
      <c r="O233" s="15"/>
      <c r="P233" s="15"/>
      <c r="Q233" s="24"/>
    </row>
    <row r="234" spans="1:18" s="18" customFormat="1" ht="15.95" customHeight="1">
      <c r="A234" s="33"/>
      <c r="B234" s="6"/>
      <c r="C234" s="51">
        <f>SUM(Tabelle1325678[[#This Row],[OK]:[NOK]])</f>
        <v>0</v>
      </c>
      <c r="D234" s="22"/>
      <c r="E234" s="24"/>
      <c r="F234" s="30">
        <f>SUM(Tabelle1325678[[#This Row],[1]:[7]])</f>
        <v>0</v>
      </c>
      <c r="G234" s="15"/>
      <c r="H234" s="15"/>
      <c r="I234" s="24"/>
      <c r="J234" s="15"/>
      <c r="K234" s="15"/>
      <c r="L234" s="15"/>
      <c r="M234" s="15"/>
      <c r="N234" s="15"/>
      <c r="O234" s="15"/>
      <c r="P234" s="15"/>
      <c r="Q234" s="24"/>
    </row>
    <row r="235" spans="1:18" ht="15.95" customHeight="1">
      <c r="A235" s="17"/>
      <c r="B235" s="16"/>
      <c r="C235" s="51">
        <f>SUM(Tabelle1325678[[#This Row],[OK]:[NOK]])</f>
        <v>0</v>
      </c>
      <c r="D235" s="20"/>
      <c r="E235" s="20"/>
      <c r="F235" s="30">
        <f>SUM(Tabelle1325678[[#This Row],[1]:[7]])</f>
        <v>0</v>
      </c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24"/>
    </row>
    <row r="236" spans="1:18" ht="15.95" customHeight="1" thickBot="1">
      <c r="A236" s="9"/>
      <c r="B236" s="9"/>
      <c r="C236" s="10">
        <f>SUM(C12:C235)</f>
        <v>9183</v>
      </c>
      <c r="D236" s="11">
        <f>SUM(D12:D235)</f>
        <v>9089</v>
      </c>
      <c r="E236" s="11"/>
      <c r="F236" s="10">
        <f>SUM(F12:F235)</f>
        <v>94</v>
      </c>
      <c r="G236" s="12">
        <f>SUM(G12:G235)</f>
        <v>16</v>
      </c>
      <c r="H236" s="12">
        <f>SUM(H12:H235)</f>
        <v>0</v>
      </c>
      <c r="I236" s="12"/>
      <c r="J236" s="13">
        <f>SUM(J12:J235)</f>
        <v>0</v>
      </c>
      <c r="K236" s="13">
        <f>SUM(K12:K235)</f>
        <v>10</v>
      </c>
      <c r="L236" s="13">
        <f>SUM(L12:L235)</f>
        <v>23</v>
      </c>
      <c r="M236" s="13">
        <f>SUM(M12:M235)</f>
        <v>35</v>
      </c>
      <c r="N236" s="13">
        <f>SUM(N12:N235)</f>
        <v>6</v>
      </c>
      <c r="O236" s="13"/>
      <c r="P236" s="13"/>
      <c r="Q236" s="53"/>
    </row>
    <row r="237" spans="1:18" ht="15" thickTop="1">
      <c r="A237" s="3"/>
      <c r="B237" s="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5" thickBot="1">
      <c r="A238" s="2" t="s">
        <v>17</v>
      </c>
      <c r="B238" s="2"/>
      <c r="C238" s="14"/>
      <c r="D238" s="3"/>
      <c r="E238" s="3"/>
      <c r="F238" s="3"/>
      <c r="G238" s="3"/>
      <c r="H238" s="3"/>
      <c r="I238" s="3"/>
      <c r="J238" s="3"/>
      <c r="K238" s="14"/>
      <c r="L238" s="3"/>
      <c r="M238" s="3"/>
      <c r="N238" s="3"/>
      <c r="O238" s="3"/>
      <c r="P238" s="3"/>
      <c r="Q238" s="3"/>
      <c r="R238" s="3"/>
    </row>
    <row r="239" spans="1:18">
      <c r="A239" s="35" t="s">
        <v>22</v>
      </c>
      <c r="B239" s="36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47"/>
    </row>
    <row r="240" spans="1:18">
      <c r="A240" s="38" t="s">
        <v>26</v>
      </c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48"/>
    </row>
    <row r="241" spans="1:18" ht="15" thickBot="1">
      <c r="A241" s="40" t="s">
        <v>27</v>
      </c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3"/>
    </row>
  </sheetData>
  <mergeCells count="4">
    <mergeCell ref="A2:R2"/>
    <mergeCell ref="G6:R6"/>
    <mergeCell ref="G7:H7"/>
    <mergeCell ref="J7:Q7"/>
  </mergeCells>
  <conditionalFormatting sqref="J3 A3:C4 K4:K5 A236:B236">
    <cfRule type="expression" dxfId="5" priority="1" stopIfTrue="1">
      <formula>EXACT(#REF!,"HDR")</formula>
    </cfRule>
    <cfRule type="expression" dxfId="4" priority="2" stopIfTrue="1">
      <formula>EXACT(#REF!,"TTL")</formula>
    </cfRule>
    <cfRule type="expression" dxfId="3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150D-A57D-434A-90D8-81344A4478AF}">
  <dimension ref="A1:S241"/>
  <sheetViews>
    <sheetView tabSelected="1" zoomScaleNormal="100" workbookViewId="0">
      <selection activeCell="N234" sqref="N234"/>
    </sheetView>
  </sheetViews>
  <sheetFormatPr baseColWidth="10" defaultColWidth="9" defaultRowHeight="14.25"/>
  <cols>
    <col min="1" max="1" width="9.75" customWidth="1"/>
    <col min="2" max="2" width="13.5" customWidth="1"/>
    <col min="3" max="3" width="10.25" customWidth="1"/>
    <col min="4" max="4" width="5.625" customWidth="1"/>
    <col min="5" max="5" width="0.125" customWidth="1"/>
    <col min="6" max="6" width="5.5" customWidth="1"/>
    <col min="7" max="8" width="4.125" customWidth="1"/>
    <col min="9" max="9" width="10.125" customWidth="1"/>
    <col min="10" max="10" width="5" customWidth="1"/>
    <col min="11" max="11" width="4.75" customWidth="1"/>
    <col min="12" max="13" width="4.875" customWidth="1"/>
    <col min="14" max="16" width="4.125" customWidth="1"/>
    <col min="17" max="17" width="33" customWidth="1"/>
    <col min="18" max="18" width="4.875" customWidth="1"/>
    <col min="19" max="19" width="11.875" customWidth="1"/>
  </cols>
  <sheetData>
    <row r="1" spans="1:19" ht="30" customHeight="1"/>
    <row r="2" spans="1:19" ht="20.25">
      <c r="A2" s="83" t="s">
        <v>21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</row>
    <row r="3" spans="1:19">
      <c r="A3" s="1" t="s">
        <v>0</v>
      </c>
      <c r="B3" s="1" t="s">
        <v>1</v>
      </c>
      <c r="C3" s="1"/>
      <c r="D3" s="2" t="s">
        <v>2</v>
      </c>
      <c r="E3" s="2"/>
      <c r="F3" s="2"/>
      <c r="G3" s="3" t="s">
        <v>28</v>
      </c>
      <c r="H3" s="4"/>
      <c r="I3" s="5"/>
      <c r="J3" s="1"/>
      <c r="K3" s="5"/>
      <c r="L3" s="5"/>
      <c r="M3" s="5"/>
      <c r="N3" s="5"/>
      <c r="O3" s="5"/>
      <c r="P3" s="5"/>
      <c r="Q3" s="5"/>
      <c r="R3" s="3"/>
      <c r="S3" s="18"/>
    </row>
    <row r="4" spans="1:19">
      <c r="A4" s="1" t="s">
        <v>31</v>
      </c>
      <c r="B4" s="1" t="s">
        <v>32</v>
      </c>
      <c r="C4" s="1"/>
      <c r="D4" s="2"/>
      <c r="E4" s="2"/>
      <c r="F4" s="2"/>
      <c r="G4" s="3"/>
      <c r="H4" s="4"/>
      <c r="I4" s="3"/>
      <c r="J4" s="3"/>
      <c r="K4" s="1"/>
      <c r="L4" s="3"/>
      <c r="M4" s="3"/>
      <c r="N4" s="3"/>
      <c r="O4" s="3"/>
      <c r="P4" s="3"/>
      <c r="Q4" s="3"/>
      <c r="R4" s="3"/>
      <c r="S4" s="19"/>
    </row>
    <row r="5" spans="1:19">
      <c r="A5" s="1" t="s">
        <v>20</v>
      </c>
      <c r="B5" s="1" t="s">
        <v>33</v>
      </c>
      <c r="C5" s="4"/>
      <c r="D5" s="2"/>
      <c r="E5" s="2"/>
      <c r="F5" s="2"/>
      <c r="G5" s="3"/>
      <c r="H5" s="4"/>
      <c r="I5" s="3"/>
      <c r="J5" s="3"/>
      <c r="K5" s="1"/>
      <c r="L5" s="3"/>
      <c r="M5" s="3"/>
      <c r="N5" s="3"/>
      <c r="O5" s="3"/>
      <c r="P5" s="3"/>
      <c r="Q5" s="3"/>
      <c r="R5" s="3"/>
    </row>
    <row r="6" spans="1:19" ht="15">
      <c r="A6" s="2"/>
      <c r="B6" s="2"/>
      <c r="C6" s="6"/>
      <c r="D6" s="6"/>
      <c r="E6" s="6"/>
      <c r="F6" s="6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</row>
    <row r="7" spans="1:19" ht="15">
      <c r="A7" s="2"/>
      <c r="B7" s="2"/>
      <c r="C7" s="6"/>
      <c r="D7" s="6"/>
      <c r="E7" s="6"/>
      <c r="F7" s="6"/>
      <c r="G7" s="85" t="s">
        <v>7</v>
      </c>
      <c r="H7" s="85"/>
      <c r="I7" s="34"/>
      <c r="J7" s="86" t="s">
        <v>13</v>
      </c>
      <c r="K7" s="86"/>
      <c r="L7" s="86"/>
      <c r="M7" s="86"/>
      <c r="N7" s="86"/>
      <c r="O7" s="86"/>
      <c r="P7" s="86"/>
      <c r="Q7" s="86"/>
      <c r="R7" s="34"/>
    </row>
    <row r="8" spans="1:19">
      <c r="A8" s="6" t="s">
        <v>18</v>
      </c>
      <c r="B8" s="6" t="s">
        <v>3</v>
      </c>
      <c r="C8" s="6" t="s">
        <v>4</v>
      </c>
      <c r="D8" s="6" t="s">
        <v>5</v>
      </c>
      <c r="E8" s="6" t="s">
        <v>6</v>
      </c>
      <c r="F8" s="44" t="s">
        <v>13</v>
      </c>
      <c r="G8" s="7" t="s">
        <v>8</v>
      </c>
      <c r="H8" s="7" t="s">
        <v>9</v>
      </c>
      <c r="I8" s="6" t="s">
        <v>12</v>
      </c>
      <c r="J8" s="46" t="s">
        <v>24</v>
      </c>
      <c r="K8" s="8" t="s">
        <v>25</v>
      </c>
      <c r="L8" s="8" t="s">
        <v>10</v>
      </c>
      <c r="M8" s="8" t="s">
        <v>11</v>
      </c>
      <c r="N8" s="8" t="s">
        <v>14</v>
      </c>
      <c r="O8" s="8" t="s">
        <v>15</v>
      </c>
      <c r="P8" s="8" t="s">
        <v>16</v>
      </c>
      <c r="Q8" s="6" t="s">
        <v>19</v>
      </c>
    </row>
    <row r="9" spans="1:19">
      <c r="A9" s="65" t="s">
        <v>41</v>
      </c>
      <c r="B9" s="66">
        <v>6260</v>
      </c>
      <c r="C9" s="67">
        <f>SUM(Tabelle13256789[[#This Row],[NOK]]+Tabelle13256789[[#This Row],[OK]])</f>
        <v>30</v>
      </c>
      <c r="D9" s="68">
        <v>30</v>
      </c>
      <c r="E9" s="66"/>
      <c r="F9" s="69">
        <f>SUM(Tabelle13256789[[#This Row],[1]:[7]])</f>
        <v>0</v>
      </c>
      <c r="G9" s="70"/>
      <c r="H9" s="70"/>
      <c r="I9" s="66"/>
      <c r="J9" s="71"/>
      <c r="K9" s="66"/>
      <c r="L9" s="66"/>
      <c r="M9" s="66"/>
      <c r="N9" s="66"/>
      <c r="O9" s="66"/>
      <c r="P9" s="66"/>
      <c r="Q9" s="72"/>
    </row>
    <row r="10" spans="1:19">
      <c r="A10" s="65"/>
      <c r="B10" s="66">
        <v>6257</v>
      </c>
      <c r="C10" s="67">
        <f>SUM(Tabelle13256789[[#This Row],[NOK]]+Tabelle13256789[[#This Row],[OK]])</f>
        <v>30</v>
      </c>
      <c r="D10" s="68">
        <v>30</v>
      </c>
      <c r="E10" s="66"/>
      <c r="F10" s="69">
        <f>SUM(Tabelle13256789[[#This Row],[1]:[7]])</f>
        <v>0</v>
      </c>
      <c r="G10" s="70"/>
      <c r="H10" s="70"/>
      <c r="I10" s="66"/>
      <c r="J10" s="71"/>
      <c r="K10" s="66"/>
      <c r="L10" s="66"/>
      <c r="M10" s="66"/>
      <c r="N10" s="66"/>
      <c r="O10" s="66"/>
      <c r="P10" s="66"/>
      <c r="Q10" s="72"/>
    </row>
    <row r="11" spans="1:19">
      <c r="A11" s="65"/>
      <c r="B11" s="66">
        <v>6261</v>
      </c>
      <c r="C11" s="67">
        <f>SUM(Tabelle13256789[[#This Row],[NOK]]+Tabelle13256789[[#This Row],[OK]])</f>
        <v>41</v>
      </c>
      <c r="D11" s="68">
        <v>40</v>
      </c>
      <c r="E11" s="66"/>
      <c r="F11" s="69">
        <f>SUM(Tabelle13256789[[#This Row],[1]:[7]])</f>
        <v>1</v>
      </c>
      <c r="G11" s="70">
        <v>1</v>
      </c>
      <c r="H11" s="70"/>
      <c r="I11" s="66"/>
      <c r="J11" s="71"/>
      <c r="K11" s="66"/>
      <c r="L11" s="66"/>
      <c r="M11" s="66"/>
      <c r="N11" s="66"/>
      <c r="O11" s="66"/>
      <c r="P11" s="66"/>
      <c r="Q11" s="72"/>
    </row>
    <row r="12" spans="1:19" ht="15.95" customHeight="1">
      <c r="A12" s="65"/>
      <c r="B12" s="66">
        <v>6248</v>
      </c>
      <c r="C12" s="67">
        <f>SUM(Tabelle13256789[[#This Row],[NOK]]+Tabelle13256789[[#This Row],[OK]])</f>
        <v>82</v>
      </c>
      <c r="D12" s="68">
        <v>80</v>
      </c>
      <c r="E12" s="68"/>
      <c r="F12" s="69">
        <f>SUM(Tabelle13256789[[#This Row],[1]:[7]])</f>
        <v>2</v>
      </c>
      <c r="G12" s="66"/>
      <c r="H12" s="66"/>
      <c r="I12" s="73"/>
      <c r="J12" s="66"/>
      <c r="K12" s="66"/>
      <c r="L12" s="66">
        <v>1</v>
      </c>
      <c r="M12" s="66">
        <v>1</v>
      </c>
      <c r="N12" s="66"/>
      <c r="O12" s="66"/>
      <c r="P12" s="66"/>
      <c r="Q12" s="74"/>
    </row>
    <row r="13" spans="1:19" ht="15.95" customHeight="1">
      <c r="A13" s="65"/>
      <c r="B13" s="66">
        <v>6221</v>
      </c>
      <c r="C13" s="67">
        <f>SUM(Tabelle13256789[[#This Row],[NOK]]+Tabelle13256789[[#This Row],[OK]])</f>
        <v>48</v>
      </c>
      <c r="D13" s="68">
        <v>48</v>
      </c>
      <c r="E13" s="66"/>
      <c r="F13" s="69">
        <f>SUM(Tabelle13256789[[#This Row],[1]:[7]])</f>
        <v>0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74"/>
    </row>
    <row r="14" spans="1:19" ht="15.95" customHeight="1">
      <c r="A14" s="65" t="s">
        <v>42</v>
      </c>
      <c r="B14" s="66">
        <v>6260</v>
      </c>
      <c r="C14" s="67">
        <f>SUM(Tabelle13256789[[#This Row],[NOK]]+Tabelle13256789[[#This Row],[OK]])</f>
        <v>61</v>
      </c>
      <c r="D14" s="68">
        <v>60</v>
      </c>
      <c r="E14" s="66"/>
      <c r="F14" s="69">
        <f>SUM(Tabelle13256789[[#This Row],[1]:[7]])</f>
        <v>1</v>
      </c>
      <c r="G14" s="66"/>
      <c r="H14" s="66"/>
      <c r="I14" s="66"/>
      <c r="J14" s="66"/>
      <c r="K14" s="66"/>
      <c r="L14" s="66"/>
      <c r="M14" s="66">
        <v>1</v>
      </c>
      <c r="N14" s="66"/>
      <c r="O14" s="66"/>
      <c r="P14" s="66"/>
      <c r="Q14" s="74"/>
    </row>
    <row r="15" spans="1:19" ht="15.95" customHeight="1">
      <c r="A15" s="65"/>
      <c r="B15" s="66">
        <v>6257</v>
      </c>
      <c r="C15" s="67">
        <f>SUM(Tabelle13256789[[#This Row],[NOK]]+Tabelle13256789[[#This Row],[OK]])</f>
        <v>183</v>
      </c>
      <c r="D15" s="68">
        <v>180</v>
      </c>
      <c r="E15" s="66"/>
      <c r="F15" s="69">
        <f>SUM(Tabelle13256789[[#This Row],[1]:[7]])</f>
        <v>3</v>
      </c>
      <c r="G15" s="66"/>
      <c r="H15" s="66"/>
      <c r="I15" s="66"/>
      <c r="J15" s="66"/>
      <c r="K15" s="66"/>
      <c r="L15" s="66">
        <v>2</v>
      </c>
      <c r="M15" s="66">
        <v>1</v>
      </c>
      <c r="N15" s="66"/>
      <c r="O15" s="66"/>
      <c r="P15" s="66"/>
      <c r="Q15" s="74"/>
    </row>
    <row r="16" spans="1:19" ht="15.95" customHeight="1">
      <c r="A16" s="65"/>
      <c r="B16" s="66">
        <v>6261</v>
      </c>
      <c r="C16" s="67">
        <f>SUM(Tabelle13256789[[#This Row],[NOK]]+Tabelle13256789[[#This Row],[OK]])</f>
        <v>41</v>
      </c>
      <c r="D16" s="68">
        <v>40</v>
      </c>
      <c r="E16" s="66"/>
      <c r="F16" s="69">
        <f>SUM(Tabelle13256789[[#This Row],[1]:[7]])</f>
        <v>1</v>
      </c>
      <c r="G16" s="66">
        <v>1</v>
      </c>
      <c r="H16" s="66"/>
      <c r="I16" s="66"/>
      <c r="J16" s="66"/>
      <c r="K16" s="66"/>
      <c r="L16" s="66"/>
      <c r="M16" s="66"/>
      <c r="N16" s="66"/>
      <c r="O16" s="66"/>
      <c r="P16" s="66"/>
      <c r="Q16" s="74"/>
    </row>
    <row r="17" spans="1:17" ht="15.95" customHeight="1">
      <c r="A17" s="65"/>
      <c r="B17" s="66">
        <v>6248</v>
      </c>
      <c r="C17" s="67">
        <f>SUM(Tabelle13256789[[#This Row],[NOK]]+Tabelle13256789[[#This Row],[OK]])</f>
        <v>123</v>
      </c>
      <c r="D17" s="68">
        <v>120</v>
      </c>
      <c r="E17" s="66"/>
      <c r="F17" s="69">
        <f>SUM(Tabelle13256789[[#This Row],[1]:[7]])</f>
        <v>3</v>
      </c>
      <c r="G17" s="66"/>
      <c r="H17" s="66"/>
      <c r="I17" s="66"/>
      <c r="J17" s="66"/>
      <c r="K17" s="66">
        <v>1</v>
      </c>
      <c r="L17" s="66"/>
      <c r="M17" s="66">
        <v>2</v>
      </c>
      <c r="N17" s="66"/>
      <c r="O17" s="66"/>
      <c r="P17" s="66"/>
      <c r="Q17" s="74"/>
    </row>
    <row r="18" spans="1:17" ht="15.95" customHeight="1">
      <c r="A18" s="65"/>
      <c r="B18" s="66">
        <v>6237</v>
      </c>
      <c r="C18" s="67">
        <f>SUM(Tabelle13256789[[#This Row],[NOK]]+Tabelle13256789[[#This Row],[OK]])</f>
        <v>30</v>
      </c>
      <c r="D18" s="68">
        <v>30</v>
      </c>
      <c r="E18" s="66"/>
      <c r="F18" s="69">
        <f>SUM(Tabelle13256789[[#This Row],[1]:[7]])</f>
        <v>0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74"/>
    </row>
    <row r="19" spans="1:17" ht="15.95" customHeight="1">
      <c r="A19" s="65"/>
      <c r="B19" s="66">
        <v>6221</v>
      </c>
      <c r="C19" s="67">
        <f>SUM(Tabelle13256789[[#This Row],[NOK]]+Tabelle13256789[[#This Row],[OK]])</f>
        <v>72</v>
      </c>
      <c r="D19" s="68">
        <v>72</v>
      </c>
      <c r="E19" s="66"/>
      <c r="F19" s="69">
        <f>SUM(Tabelle13256789[[#This Row],[1]:[7]])</f>
        <v>0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74"/>
    </row>
    <row r="20" spans="1:17" ht="15.95" customHeight="1">
      <c r="A20" s="65"/>
      <c r="B20" s="66">
        <v>6252</v>
      </c>
      <c r="C20" s="67">
        <f>SUM(Tabelle13256789[[#This Row],[NOK]]+Tabelle13256789[[#This Row],[OK]])</f>
        <v>51</v>
      </c>
      <c r="D20" s="68">
        <v>48</v>
      </c>
      <c r="E20" s="66"/>
      <c r="F20" s="69">
        <f>SUM(Tabelle13256789[[#This Row],[1]:[7]])</f>
        <v>3</v>
      </c>
      <c r="G20" s="66"/>
      <c r="H20" s="66"/>
      <c r="I20" s="66"/>
      <c r="J20" s="66"/>
      <c r="K20" s="66"/>
      <c r="L20" s="66">
        <v>1</v>
      </c>
      <c r="M20" s="66">
        <v>2</v>
      </c>
      <c r="N20" s="66"/>
      <c r="O20" s="66"/>
      <c r="P20" s="66"/>
      <c r="Q20" s="74"/>
    </row>
    <row r="21" spans="1:17" ht="15.95" customHeight="1">
      <c r="A21" s="65"/>
      <c r="B21" s="66">
        <v>6251</v>
      </c>
      <c r="C21" s="67">
        <f>SUM(Tabelle13256789[[#This Row],[NOK]]+Tabelle13256789[[#This Row],[OK]])</f>
        <v>590</v>
      </c>
      <c r="D21" s="68">
        <v>585</v>
      </c>
      <c r="E21" s="66"/>
      <c r="F21" s="69">
        <f>SUM(Tabelle13256789[[#This Row],[1]:[7]])</f>
        <v>5</v>
      </c>
      <c r="G21" s="66"/>
      <c r="H21" s="66"/>
      <c r="I21" s="66"/>
      <c r="J21" s="66"/>
      <c r="K21" s="66"/>
      <c r="L21" s="66">
        <v>3</v>
      </c>
      <c r="M21" s="66">
        <v>2</v>
      </c>
      <c r="N21" s="66"/>
      <c r="O21" s="66"/>
      <c r="P21" s="66"/>
      <c r="Q21" s="74"/>
    </row>
    <row r="22" spans="1:17" ht="15.95" customHeight="1">
      <c r="A22" s="65"/>
      <c r="B22" s="66">
        <v>6768</v>
      </c>
      <c r="C22" s="67">
        <f>SUM(Tabelle13256789[[#This Row],[NOK]]+Tabelle13256789[[#This Row],[OK]])</f>
        <v>364</v>
      </c>
      <c r="D22" s="68">
        <v>360</v>
      </c>
      <c r="E22" s="66"/>
      <c r="F22" s="69">
        <f>SUM(Tabelle13256789[[#This Row],[1]:[7]])</f>
        <v>4</v>
      </c>
      <c r="G22" s="66"/>
      <c r="H22" s="66"/>
      <c r="I22" s="66"/>
      <c r="J22" s="66"/>
      <c r="K22" s="66"/>
      <c r="L22" s="66">
        <v>3</v>
      </c>
      <c r="M22" s="66">
        <v>1</v>
      </c>
      <c r="N22" s="66"/>
      <c r="O22" s="66"/>
      <c r="P22" s="66"/>
      <c r="Q22" s="74"/>
    </row>
    <row r="23" spans="1:17" ht="15.95" customHeight="1">
      <c r="A23" s="65"/>
      <c r="B23" s="66">
        <v>6780</v>
      </c>
      <c r="C23" s="67">
        <f>SUM(Tabelle13256789[[#This Row],[NOK]]+Tabelle13256789[[#This Row],[OK]])</f>
        <v>246</v>
      </c>
      <c r="D23" s="68">
        <v>240</v>
      </c>
      <c r="E23" s="66"/>
      <c r="F23" s="69">
        <f>SUM(Tabelle13256789[[#This Row],[1]:[7]])</f>
        <v>6</v>
      </c>
      <c r="G23" s="66"/>
      <c r="H23" s="66"/>
      <c r="I23" s="66"/>
      <c r="J23" s="66"/>
      <c r="K23" s="66">
        <v>1</v>
      </c>
      <c r="L23" s="66">
        <v>2</v>
      </c>
      <c r="M23" s="66">
        <v>3</v>
      </c>
      <c r="N23" s="66"/>
      <c r="O23" s="66"/>
      <c r="P23" s="66"/>
      <c r="Q23" s="74"/>
    </row>
    <row r="24" spans="1:17" ht="15.95" customHeight="1">
      <c r="A24" s="65"/>
      <c r="B24" s="66">
        <v>6986</v>
      </c>
      <c r="C24" s="67">
        <f>SUM(Tabelle13256789[[#This Row],[NOK]]+Tabelle13256789[[#This Row],[OK]])</f>
        <v>210</v>
      </c>
      <c r="D24" s="68">
        <v>210</v>
      </c>
      <c r="E24" s="66"/>
      <c r="F24" s="69">
        <f>SUM(Tabelle13256789[[#This Row],[1]:[7]])</f>
        <v>0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74"/>
    </row>
    <row r="25" spans="1:17" ht="15.95" customHeight="1">
      <c r="A25" s="65" t="s">
        <v>43</v>
      </c>
      <c r="B25" s="66">
        <v>6260</v>
      </c>
      <c r="C25" s="67">
        <f>SUM(Tabelle13256789[[#This Row],[NOK]]+Tabelle13256789[[#This Row],[OK]])</f>
        <v>30</v>
      </c>
      <c r="D25" s="68">
        <v>30</v>
      </c>
      <c r="E25" s="66"/>
      <c r="F25" s="69">
        <f>SUM(Tabelle13256789[[#This Row],[1]:[7]])</f>
        <v>0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74"/>
    </row>
    <row r="26" spans="1:17" ht="15.95" customHeight="1">
      <c r="A26" s="65"/>
      <c r="B26" s="66">
        <v>6257</v>
      </c>
      <c r="C26" s="67">
        <f>SUM(Tabelle13256789[[#This Row],[NOK]]+Tabelle13256789[[#This Row],[OK]])</f>
        <v>30</v>
      </c>
      <c r="D26" s="68">
        <v>30</v>
      </c>
      <c r="E26" s="66"/>
      <c r="F26" s="69">
        <f>SUM(Tabelle13256789[[#This Row],[1]:[7]])</f>
        <v>0</v>
      </c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74"/>
    </row>
    <row r="27" spans="1:17" ht="15.95" customHeight="1">
      <c r="A27" s="65"/>
      <c r="B27" s="66">
        <v>6261</v>
      </c>
      <c r="C27" s="67">
        <f>SUM(Tabelle13256789[[#This Row],[NOK]]+Tabelle13256789[[#This Row],[OK]])</f>
        <v>41</v>
      </c>
      <c r="D27" s="68">
        <v>40</v>
      </c>
      <c r="E27" s="66"/>
      <c r="F27" s="69">
        <f>SUM(Tabelle13256789[[#This Row],[1]:[7]])</f>
        <v>1</v>
      </c>
      <c r="G27" s="66">
        <v>1</v>
      </c>
      <c r="H27" s="66"/>
      <c r="I27" s="66"/>
      <c r="J27" s="66"/>
      <c r="K27" s="66"/>
      <c r="L27" s="66"/>
      <c r="M27" s="66"/>
      <c r="N27" s="66"/>
      <c r="O27" s="66"/>
      <c r="P27" s="66"/>
      <c r="Q27" s="74"/>
    </row>
    <row r="28" spans="1:17" ht="15.95" customHeight="1">
      <c r="A28" s="65"/>
      <c r="B28" s="66">
        <v>6248</v>
      </c>
      <c r="C28" s="67">
        <f>SUM(Tabelle13256789[[#This Row],[NOK]]+Tabelle13256789[[#This Row],[OK]])</f>
        <v>60</v>
      </c>
      <c r="D28" s="68">
        <v>60</v>
      </c>
      <c r="E28" s="66"/>
      <c r="F28" s="69">
        <f>SUM(Tabelle13256789[[#This Row],[1]:[7]])</f>
        <v>0</v>
      </c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74"/>
    </row>
    <row r="29" spans="1:17" ht="15.95" customHeight="1">
      <c r="A29" s="65"/>
      <c r="B29" s="66">
        <v>6221</v>
      </c>
      <c r="C29" s="67">
        <f>SUM(Tabelle13256789[[#This Row],[NOK]]+Tabelle13256789[[#This Row],[OK]])</f>
        <v>48</v>
      </c>
      <c r="D29" s="68">
        <v>48</v>
      </c>
      <c r="E29" s="68"/>
      <c r="F29" s="69">
        <f>SUM(Tabelle13256789[[#This Row],[1]:[7]])</f>
        <v>0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74"/>
    </row>
    <row r="30" spans="1:17" ht="15.95" customHeight="1">
      <c r="A30" s="65" t="s">
        <v>44</v>
      </c>
      <c r="B30" s="66">
        <v>6252</v>
      </c>
      <c r="C30" s="67">
        <f>SUM(Tabelle13256789[[#This Row],[NOK]]+Tabelle13256789[[#This Row],[OK]])</f>
        <v>100</v>
      </c>
      <c r="D30" s="68">
        <v>96</v>
      </c>
      <c r="E30" s="68"/>
      <c r="F30" s="69">
        <f>SUM(Tabelle13256789[[#This Row],[1]:[7]])</f>
        <v>4</v>
      </c>
      <c r="G30" s="66"/>
      <c r="H30" s="66"/>
      <c r="I30" s="66"/>
      <c r="J30" s="66"/>
      <c r="K30" s="66"/>
      <c r="L30" s="66">
        <v>3</v>
      </c>
      <c r="M30" s="66">
        <v>1</v>
      </c>
      <c r="N30" s="66"/>
      <c r="O30" s="66"/>
      <c r="P30" s="66"/>
      <c r="Q30" s="74"/>
    </row>
    <row r="31" spans="1:17" ht="15.95" customHeight="1">
      <c r="A31" s="65"/>
      <c r="B31" s="66">
        <v>6251</v>
      </c>
      <c r="C31" s="67">
        <f>SUM(Tabelle13256789[[#This Row],[NOK]]+Tabelle13256789[[#This Row],[OK]])</f>
        <v>497</v>
      </c>
      <c r="D31" s="68">
        <v>495</v>
      </c>
      <c r="E31" s="68"/>
      <c r="F31" s="69">
        <f>SUM(Tabelle13256789[[#This Row],[1]:[7]])</f>
        <v>2</v>
      </c>
      <c r="G31" s="66"/>
      <c r="H31" s="66"/>
      <c r="I31" s="73"/>
      <c r="J31" s="66"/>
      <c r="K31" s="66"/>
      <c r="L31" s="66">
        <v>1</v>
      </c>
      <c r="M31" s="66">
        <v>1</v>
      </c>
      <c r="N31" s="66"/>
      <c r="O31" s="66"/>
      <c r="P31" s="66"/>
      <c r="Q31" s="61"/>
    </row>
    <row r="32" spans="1:17" ht="15.95" customHeight="1">
      <c r="A32" s="65"/>
      <c r="B32" s="66">
        <v>6768</v>
      </c>
      <c r="C32" s="67">
        <f>SUM(Tabelle13256789[[#This Row],[NOK]]+Tabelle13256789[[#This Row],[OK]])</f>
        <v>426</v>
      </c>
      <c r="D32" s="68">
        <v>420</v>
      </c>
      <c r="E32" s="68"/>
      <c r="F32" s="69">
        <f>SUM(Tabelle13256789[[#This Row],[1]:[7]])</f>
        <v>6</v>
      </c>
      <c r="G32" s="66"/>
      <c r="H32" s="66"/>
      <c r="I32" s="73"/>
      <c r="J32" s="66"/>
      <c r="K32" s="66">
        <v>1</v>
      </c>
      <c r="L32" s="66">
        <v>2</v>
      </c>
      <c r="M32" s="66">
        <v>3</v>
      </c>
      <c r="N32" s="66"/>
      <c r="O32" s="66"/>
      <c r="P32" s="66"/>
      <c r="Q32" s="72"/>
    </row>
    <row r="33" spans="1:17" ht="15.95" customHeight="1">
      <c r="A33" s="65"/>
      <c r="B33" s="75">
        <v>6780</v>
      </c>
      <c r="C33" s="67">
        <f>SUM(Tabelle13256789[[#This Row],[NOK]]+Tabelle13256789[[#This Row],[OK]])</f>
        <v>152</v>
      </c>
      <c r="D33" s="68">
        <v>144</v>
      </c>
      <c r="E33" s="66"/>
      <c r="F33" s="69">
        <f>SUM(Tabelle13256789[[#This Row],[1]:[7]])</f>
        <v>8</v>
      </c>
      <c r="G33" s="66"/>
      <c r="H33" s="66"/>
      <c r="I33" s="66"/>
      <c r="J33" s="66"/>
      <c r="K33" s="66"/>
      <c r="L33" s="66">
        <v>4</v>
      </c>
      <c r="M33" s="66">
        <v>4</v>
      </c>
      <c r="N33" s="66"/>
      <c r="O33" s="66"/>
      <c r="P33" s="66"/>
      <c r="Q33" s="56"/>
    </row>
    <row r="34" spans="1:17" ht="15.95" customHeight="1">
      <c r="A34" s="65"/>
      <c r="B34" s="75">
        <v>6986</v>
      </c>
      <c r="C34" s="67">
        <f>SUM(Tabelle13256789[[#This Row],[NOK]]+Tabelle13256789[[#This Row],[OK]])</f>
        <v>120</v>
      </c>
      <c r="D34" s="68">
        <v>120</v>
      </c>
      <c r="E34" s="66"/>
      <c r="F34" s="69">
        <f>SUM(Tabelle13256789[[#This Row],[1]:[7]])</f>
        <v>0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76"/>
    </row>
    <row r="35" spans="1:17" ht="15.95" customHeight="1">
      <c r="A35" s="65"/>
      <c r="B35" s="75">
        <v>6260</v>
      </c>
      <c r="C35" s="67">
        <f>SUM(Tabelle13256789[[#This Row],[NOK]]+Tabelle13256789[[#This Row],[OK]])</f>
        <v>30</v>
      </c>
      <c r="D35" s="68">
        <v>30</v>
      </c>
      <c r="E35" s="66"/>
      <c r="F35" s="69">
        <f>SUM(Tabelle13256789[[#This Row],[1]:[7]])</f>
        <v>0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74"/>
    </row>
    <row r="36" spans="1:17" ht="15.95" customHeight="1">
      <c r="A36" s="65"/>
      <c r="B36" s="66">
        <v>6257</v>
      </c>
      <c r="C36" s="67">
        <f>SUM(Tabelle13256789[[#This Row],[NOK]]+Tabelle13256789[[#This Row],[OK]])</f>
        <v>184</v>
      </c>
      <c r="D36" s="68">
        <v>180</v>
      </c>
      <c r="E36" s="66"/>
      <c r="F36" s="69">
        <f>SUM(Tabelle13256789[[#This Row],[1]:[7]])</f>
        <v>4</v>
      </c>
      <c r="G36" s="66"/>
      <c r="H36" s="66"/>
      <c r="I36" s="66"/>
      <c r="J36" s="66"/>
      <c r="K36" s="66">
        <v>1</v>
      </c>
      <c r="L36" s="66"/>
      <c r="M36" s="66">
        <v>3</v>
      </c>
      <c r="N36" s="66"/>
      <c r="O36" s="66"/>
      <c r="P36" s="66"/>
      <c r="Q36" s="74"/>
    </row>
    <row r="37" spans="1:17" ht="15.95" customHeight="1">
      <c r="A37" s="65"/>
      <c r="B37" s="66">
        <v>6248</v>
      </c>
      <c r="C37" s="67">
        <f>SUM(Tabelle13256789[[#This Row],[NOK]]+Tabelle13256789[[#This Row],[OK]])</f>
        <v>80</v>
      </c>
      <c r="D37" s="68">
        <v>80</v>
      </c>
      <c r="E37" s="66"/>
      <c r="F37" s="69">
        <f>SUM(Tabelle13256789[[#This Row],[1]:[7]])</f>
        <v>0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74"/>
    </row>
    <row r="38" spans="1:17" ht="15.95" customHeight="1">
      <c r="A38" s="65"/>
      <c r="B38" s="75">
        <v>6237</v>
      </c>
      <c r="C38" s="67">
        <f>SUM(Tabelle13256789[[#This Row],[NOK]]+Tabelle13256789[[#This Row],[OK]])</f>
        <v>15</v>
      </c>
      <c r="D38" s="68">
        <v>15</v>
      </c>
      <c r="E38" s="66"/>
      <c r="F38" s="69">
        <f>SUM(Tabelle13256789[[#This Row],[1]:[7]])</f>
        <v>0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74"/>
    </row>
    <row r="39" spans="1:17" ht="15.95" customHeight="1">
      <c r="A39" s="65"/>
      <c r="B39" s="75">
        <v>6221</v>
      </c>
      <c r="C39" s="67">
        <f>SUM(Tabelle13256789[[#This Row],[NOK]]+Tabelle13256789[[#This Row],[OK]])</f>
        <v>84</v>
      </c>
      <c r="D39" s="68">
        <v>84</v>
      </c>
      <c r="E39" s="66"/>
      <c r="F39" s="69">
        <f>SUM(Tabelle13256789[[#This Row],[1]:[7]])</f>
        <v>0</v>
      </c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74"/>
    </row>
    <row r="40" spans="1:17" ht="15.95" customHeight="1">
      <c r="A40" s="65" t="s">
        <v>45</v>
      </c>
      <c r="B40" s="75">
        <v>6260</v>
      </c>
      <c r="C40" s="67">
        <f>SUM(Tabelle13256789[[#This Row],[NOK]]+Tabelle13256789[[#This Row],[OK]])</f>
        <v>31</v>
      </c>
      <c r="D40" s="68">
        <v>30</v>
      </c>
      <c r="E40" s="66"/>
      <c r="F40" s="69">
        <f>SUM(Tabelle13256789[[#This Row],[1]:[7]])</f>
        <v>1</v>
      </c>
      <c r="G40" s="66"/>
      <c r="H40" s="66"/>
      <c r="I40" s="66"/>
      <c r="J40" s="66"/>
      <c r="K40" s="66"/>
      <c r="L40" s="66"/>
      <c r="M40" s="66">
        <v>1</v>
      </c>
      <c r="N40" s="66"/>
      <c r="O40" s="66"/>
      <c r="P40" s="66"/>
      <c r="Q40" s="74"/>
    </row>
    <row r="41" spans="1:17" ht="15.95" customHeight="1">
      <c r="A41" s="65"/>
      <c r="B41" s="75">
        <v>6261</v>
      </c>
      <c r="C41" s="67">
        <f>SUM(Tabelle13256789[[#This Row],[NOK]]+Tabelle13256789[[#This Row],[OK]])</f>
        <v>40</v>
      </c>
      <c r="D41" s="68">
        <v>40</v>
      </c>
      <c r="E41" s="66"/>
      <c r="F41" s="69">
        <f>SUM(Tabelle13256789[[#This Row],[1]:[7]])</f>
        <v>0</v>
      </c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74"/>
    </row>
    <row r="42" spans="1:17" ht="15.95" customHeight="1">
      <c r="A42" s="65"/>
      <c r="B42" s="66">
        <v>6248</v>
      </c>
      <c r="C42" s="67">
        <f>SUM(Tabelle13256789[[#This Row],[NOK]]+Tabelle13256789[[#This Row],[OK]])</f>
        <v>60</v>
      </c>
      <c r="D42" s="68">
        <v>60</v>
      </c>
      <c r="E42" s="66"/>
      <c r="F42" s="69">
        <f>SUM(Tabelle13256789[[#This Row],[1]:[7]])</f>
        <v>0</v>
      </c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74"/>
    </row>
    <row r="43" spans="1:17" ht="15.95" customHeight="1">
      <c r="A43" s="65"/>
      <c r="B43" s="66">
        <v>6237</v>
      </c>
      <c r="C43" s="67">
        <f>SUM(Tabelle13256789[[#This Row],[NOK]]+Tabelle13256789[[#This Row],[OK]])</f>
        <v>15</v>
      </c>
      <c r="D43" s="68">
        <v>15</v>
      </c>
      <c r="E43" s="66"/>
      <c r="F43" s="69">
        <f>SUM(Tabelle13256789[[#This Row],[1]:[7]])</f>
        <v>0</v>
      </c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74"/>
    </row>
    <row r="44" spans="1:17" ht="15.95" customHeight="1">
      <c r="A44" s="65"/>
      <c r="B44" s="66">
        <v>6221</v>
      </c>
      <c r="C44" s="67">
        <f>SUM(Tabelle13256789[[#This Row],[NOK]]+Tabelle13256789[[#This Row],[OK]])</f>
        <v>72</v>
      </c>
      <c r="D44" s="68">
        <v>72</v>
      </c>
      <c r="E44" s="66"/>
      <c r="F44" s="69">
        <f>SUM(Tabelle13256789[[#This Row],[1]:[7]])</f>
        <v>0</v>
      </c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74"/>
    </row>
    <row r="45" spans="1:17" ht="15.95" customHeight="1">
      <c r="A45" s="65" t="s">
        <v>46</v>
      </c>
      <c r="B45" s="66">
        <v>6252</v>
      </c>
      <c r="C45" s="67">
        <f>SUM(Tabelle13256789[[#This Row],[NOK]]+Tabelle13256789[[#This Row],[OK]])</f>
        <v>49</v>
      </c>
      <c r="D45" s="68">
        <v>48</v>
      </c>
      <c r="E45" s="66"/>
      <c r="F45" s="69">
        <f>SUM(Tabelle13256789[[#This Row],[1]:[7]])</f>
        <v>1</v>
      </c>
      <c r="G45" s="66"/>
      <c r="H45" s="66"/>
      <c r="I45" s="66"/>
      <c r="J45" s="66"/>
      <c r="K45" s="66"/>
      <c r="L45" s="66">
        <v>1</v>
      </c>
      <c r="M45" s="66"/>
      <c r="N45" s="66"/>
      <c r="O45" s="66"/>
      <c r="P45" s="66"/>
      <c r="Q45" s="74"/>
    </row>
    <row r="46" spans="1:17" ht="15.95" customHeight="1">
      <c r="A46" s="65"/>
      <c r="B46" s="66">
        <v>6251</v>
      </c>
      <c r="C46" s="67">
        <f>SUM(Tabelle13256789[[#This Row],[NOK]]+Tabelle13256789[[#This Row],[OK]])</f>
        <v>726</v>
      </c>
      <c r="D46" s="68">
        <v>720</v>
      </c>
      <c r="E46" s="66"/>
      <c r="F46" s="69">
        <f>SUM(Tabelle13256789[[#This Row],[1]:[7]])</f>
        <v>6</v>
      </c>
      <c r="G46" s="66"/>
      <c r="H46" s="66"/>
      <c r="I46" s="66"/>
      <c r="J46" s="66"/>
      <c r="K46" s="66">
        <v>2</v>
      </c>
      <c r="L46" s="66">
        <v>1</v>
      </c>
      <c r="M46" s="66">
        <v>3</v>
      </c>
      <c r="N46" s="66"/>
      <c r="O46" s="66"/>
      <c r="P46" s="66"/>
      <c r="Q46" s="74"/>
    </row>
    <row r="47" spans="1:17" ht="15.95" customHeight="1">
      <c r="A47" s="65"/>
      <c r="B47" s="66">
        <v>6768</v>
      </c>
      <c r="C47" s="67">
        <f>SUM(Tabelle13256789[[#This Row],[NOK]]+Tabelle13256789[[#This Row],[OK]])</f>
        <v>395</v>
      </c>
      <c r="D47" s="68">
        <v>390</v>
      </c>
      <c r="E47" s="66"/>
      <c r="F47" s="69">
        <f>SUM(Tabelle13256789[[#This Row],[1]:[7]])</f>
        <v>5</v>
      </c>
      <c r="G47" s="66"/>
      <c r="H47" s="66"/>
      <c r="I47" s="66"/>
      <c r="J47" s="66"/>
      <c r="K47" s="66"/>
      <c r="L47" s="66">
        <v>2</v>
      </c>
      <c r="M47" s="66">
        <v>3</v>
      </c>
      <c r="N47" s="66"/>
      <c r="O47" s="66"/>
      <c r="P47" s="66"/>
      <c r="Q47" s="74"/>
    </row>
    <row r="48" spans="1:17" ht="15.95" customHeight="1">
      <c r="A48" s="65"/>
      <c r="B48" s="66">
        <v>6780</v>
      </c>
      <c r="C48" s="67">
        <f>SUM(Tabelle13256789[[#This Row],[NOK]]+Tabelle13256789[[#This Row],[OK]])</f>
        <v>199</v>
      </c>
      <c r="D48" s="68">
        <v>192</v>
      </c>
      <c r="E48" s="66"/>
      <c r="F48" s="69">
        <f>SUM(Tabelle13256789[[#This Row],[1]:[7]])</f>
        <v>7</v>
      </c>
      <c r="G48" s="66"/>
      <c r="H48" s="66"/>
      <c r="I48" s="66"/>
      <c r="J48" s="66"/>
      <c r="K48" s="66"/>
      <c r="L48" s="66">
        <v>5</v>
      </c>
      <c r="M48" s="66">
        <v>2</v>
      </c>
      <c r="N48" s="66"/>
      <c r="O48" s="66"/>
      <c r="P48" s="66"/>
      <c r="Q48" s="74"/>
    </row>
    <row r="49" spans="1:17" ht="15.95" customHeight="1">
      <c r="A49" s="65"/>
      <c r="B49" s="66">
        <v>6986</v>
      </c>
      <c r="C49" s="67">
        <f>SUM(Tabelle13256789[[#This Row],[NOK]]+Tabelle13256789[[#This Row],[OK]])</f>
        <v>210</v>
      </c>
      <c r="D49" s="68">
        <v>210</v>
      </c>
      <c r="E49" s="66"/>
      <c r="F49" s="69">
        <f>SUM(Tabelle13256789[[#This Row],[1]:[7]])</f>
        <v>0</v>
      </c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74"/>
    </row>
    <row r="50" spans="1:17" ht="15.95" customHeight="1">
      <c r="A50" s="65"/>
      <c r="B50" s="66">
        <v>6260</v>
      </c>
      <c r="C50" s="67">
        <f>SUM(Tabelle13256789[[#This Row],[NOK]]+Tabelle13256789[[#This Row],[OK]])</f>
        <v>60</v>
      </c>
      <c r="D50" s="68">
        <v>60</v>
      </c>
      <c r="E50" s="66"/>
      <c r="F50" s="69">
        <f>SUM(Tabelle13256789[[#This Row],[1]:[7]])</f>
        <v>0</v>
      </c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74"/>
    </row>
    <row r="51" spans="1:17" ht="15.95" customHeight="1">
      <c r="A51" s="65"/>
      <c r="B51" s="66">
        <v>6257</v>
      </c>
      <c r="C51" s="67">
        <f>SUM(Tabelle13256789[[#This Row],[NOK]]+Tabelle13256789[[#This Row],[OK]])</f>
        <v>60</v>
      </c>
      <c r="D51" s="68">
        <v>60</v>
      </c>
      <c r="E51" s="66"/>
      <c r="F51" s="69">
        <f>SUM(Tabelle13256789[[#This Row],[1]:[7]])</f>
        <v>0</v>
      </c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74"/>
    </row>
    <row r="52" spans="1:17" ht="15.95" customHeight="1">
      <c r="A52" s="65"/>
      <c r="B52" s="66">
        <v>6279</v>
      </c>
      <c r="C52" s="67">
        <f>SUM(Tabelle13256789[[#This Row],[NOK]]+Tabelle13256789[[#This Row],[OK]])</f>
        <v>61</v>
      </c>
      <c r="D52" s="68">
        <v>60</v>
      </c>
      <c r="E52" s="66"/>
      <c r="F52" s="69">
        <f>SUM(Tabelle13256789[[#This Row],[1]:[7]])</f>
        <v>1</v>
      </c>
      <c r="G52" s="66"/>
      <c r="H52" s="66"/>
      <c r="I52" s="66"/>
      <c r="J52" s="66"/>
      <c r="K52" s="66"/>
      <c r="L52" s="66">
        <v>1</v>
      </c>
      <c r="M52" s="66"/>
      <c r="N52" s="66"/>
      <c r="O52" s="66"/>
      <c r="P52" s="66"/>
      <c r="Q52" s="74"/>
    </row>
    <row r="53" spans="1:17" ht="15.95" customHeight="1">
      <c r="A53" s="65"/>
      <c r="B53" s="66">
        <v>6261</v>
      </c>
      <c r="C53" s="67">
        <f>SUM(Tabelle13256789[[#This Row],[NOK]]+Tabelle13256789[[#This Row],[OK]])</f>
        <v>42</v>
      </c>
      <c r="D53" s="68">
        <v>40</v>
      </c>
      <c r="E53" s="66"/>
      <c r="F53" s="69">
        <f>SUM(Tabelle13256789[[#This Row],[1]:[7]])</f>
        <v>2</v>
      </c>
      <c r="G53" s="66">
        <v>2</v>
      </c>
      <c r="H53" s="66"/>
      <c r="I53" s="66"/>
      <c r="J53" s="66"/>
      <c r="K53" s="66"/>
      <c r="L53" s="66"/>
      <c r="M53" s="66"/>
      <c r="N53" s="66"/>
      <c r="O53" s="66"/>
      <c r="P53" s="66"/>
      <c r="Q53" s="74"/>
    </row>
    <row r="54" spans="1:17" ht="15.95" customHeight="1">
      <c r="A54" s="65"/>
      <c r="B54" s="66">
        <v>6248</v>
      </c>
      <c r="C54" s="67">
        <f>SUM(Tabelle13256789[[#This Row],[NOK]]+Tabelle13256789[[#This Row],[OK]])</f>
        <v>100</v>
      </c>
      <c r="D54" s="68">
        <v>100</v>
      </c>
      <c r="E54" s="66"/>
      <c r="F54" s="69">
        <f>SUM(Tabelle13256789[[#This Row],[1]:[7]])</f>
        <v>0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74"/>
    </row>
    <row r="55" spans="1:17" ht="15.95" customHeight="1">
      <c r="A55" s="65"/>
      <c r="B55" s="66">
        <v>6237</v>
      </c>
      <c r="C55" s="67">
        <f>SUM(Tabelle13256789[[#This Row],[NOK]]+Tabelle13256789[[#This Row],[OK]])</f>
        <v>15</v>
      </c>
      <c r="D55" s="68">
        <v>15</v>
      </c>
      <c r="E55" s="66"/>
      <c r="F55" s="69">
        <f>SUM(Tabelle13256789[[#This Row],[1]:[7]])</f>
        <v>0</v>
      </c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74"/>
    </row>
    <row r="56" spans="1:17" ht="15.95" customHeight="1">
      <c r="A56" s="65"/>
      <c r="B56" s="66">
        <v>6221</v>
      </c>
      <c r="C56" s="67">
        <f>SUM(Tabelle13256789[[#This Row],[NOK]]+Tabelle13256789[[#This Row],[OK]])</f>
        <v>123</v>
      </c>
      <c r="D56" s="68">
        <v>120</v>
      </c>
      <c r="E56" s="66"/>
      <c r="F56" s="69">
        <f>SUM(Tabelle13256789[[#This Row],[1]:[7]])</f>
        <v>3</v>
      </c>
      <c r="G56" s="66"/>
      <c r="H56" s="66"/>
      <c r="I56" s="66"/>
      <c r="J56" s="66"/>
      <c r="K56" s="66">
        <v>2</v>
      </c>
      <c r="L56" s="66"/>
      <c r="M56" s="66">
        <v>1</v>
      </c>
      <c r="N56" s="66"/>
      <c r="O56" s="66"/>
      <c r="P56" s="66"/>
      <c r="Q56" s="74"/>
    </row>
    <row r="57" spans="1:17" ht="15.95" customHeight="1">
      <c r="A57" s="65" t="s">
        <v>47</v>
      </c>
      <c r="B57" s="66">
        <v>6248</v>
      </c>
      <c r="C57" s="67">
        <f>SUM(Tabelle13256789[[#This Row],[NOK]]+Tabelle13256789[[#This Row],[OK]])</f>
        <v>41</v>
      </c>
      <c r="D57" s="68">
        <v>40</v>
      </c>
      <c r="E57" s="66"/>
      <c r="F57" s="69">
        <f>SUM(Tabelle13256789[[#This Row],[1]:[7]])</f>
        <v>1</v>
      </c>
      <c r="G57" s="66"/>
      <c r="H57" s="66"/>
      <c r="I57" s="66"/>
      <c r="J57" s="66"/>
      <c r="K57" s="66"/>
      <c r="L57" s="66">
        <v>1</v>
      </c>
      <c r="M57" s="66"/>
      <c r="N57" s="66"/>
      <c r="O57" s="66"/>
      <c r="P57" s="66"/>
      <c r="Q57" s="74"/>
    </row>
    <row r="58" spans="1:17" ht="15.95" customHeight="1">
      <c r="A58" s="65"/>
      <c r="B58" s="66">
        <v>6237</v>
      </c>
      <c r="C58" s="67">
        <f>SUM(Tabelle13256789[[#This Row],[NOK]]+Tabelle13256789[[#This Row],[OK]])</f>
        <v>15</v>
      </c>
      <c r="D58" s="68">
        <v>15</v>
      </c>
      <c r="E58" s="66"/>
      <c r="F58" s="69">
        <f>SUM(Tabelle13256789[[#This Row],[1]:[7]])</f>
        <v>0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74"/>
    </row>
    <row r="59" spans="1:17" ht="15.95" customHeight="1">
      <c r="A59" s="65" t="s">
        <v>48</v>
      </c>
      <c r="B59" s="66">
        <v>6768</v>
      </c>
      <c r="C59" s="67">
        <f>SUM(Tabelle13256789[[#This Row],[NOK]]+Tabelle13256789[[#This Row],[OK]])</f>
        <v>30</v>
      </c>
      <c r="D59" s="68">
        <v>30</v>
      </c>
      <c r="E59" s="66"/>
      <c r="F59" s="69">
        <f>SUM(Tabelle13256789[[#This Row],[1]:[7]])</f>
        <v>0</v>
      </c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74"/>
    </row>
    <row r="60" spans="1:17" ht="15.95" customHeight="1">
      <c r="A60" s="65"/>
      <c r="B60" s="66">
        <v>6260</v>
      </c>
      <c r="C60" s="67">
        <f>SUM(Tabelle13256789[[#This Row],[NOK]]+Tabelle13256789[[#This Row],[OK]])</f>
        <v>31</v>
      </c>
      <c r="D60" s="68">
        <v>30</v>
      </c>
      <c r="E60" s="66"/>
      <c r="F60" s="69">
        <f>SUM(Tabelle13256789[[#This Row],[1]:[7]])</f>
        <v>1</v>
      </c>
      <c r="G60" s="66"/>
      <c r="H60" s="66"/>
      <c r="I60" s="66"/>
      <c r="J60" s="66"/>
      <c r="K60" s="66"/>
      <c r="L60" s="66"/>
      <c r="M60" s="66">
        <v>1</v>
      </c>
      <c r="N60" s="66"/>
      <c r="O60" s="66"/>
      <c r="P60" s="66"/>
      <c r="Q60" s="74"/>
    </row>
    <row r="61" spans="1:17" ht="15.95" customHeight="1">
      <c r="A61" s="65"/>
      <c r="B61" s="66">
        <v>6257</v>
      </c>
      <c r="C61" s="67">
        <f>SUM(Tabelle13256789[[#This Row],[NOK]]+Tabelle13256789[[#This Row],[OK]])</f>
        <v>30</v>
      </c>
      <c r="D61" s="68">
        <v>30</v>
      </c>
      <c r="E61" s="66"/>
      <c r="F61" s="69">
        <f>SUM(Tabelle13256789[[#This Row],[1]:[7]])</f>
        <v>0</v>
      </c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74"/>
    </row>
    <row r="62" spans="1:17" ht="15.95" customHeight="1">
      <c r="A62" s="65"/>
      <c r="B62" s="66">
        <v>6261</v>
      </c>
      <c r="C62" s="67">
        <f>SUM(Tabelle13256789[[#This Row],[NOK]]+Tabelle13256789[[#This Row],[OK]])</f>
        <v>42</v>
      </c>
      <c r="D62" s="68">
        <v>40</v>
      </c>
      <c r="E62" s="66"/>
      <c r="F62" s="69">
        <f>SUM(Tabelle13256789[[#This Row],[1]:[7]])</f>
        <v>2</v>
      </c>
      <c r="G62" s="66">
        <v>1</v>
      </c>
      <c r="H62" s="66"/>
      <c r="I62" s="66"/>
      <c r="J62" s="66"/>
      <c r="K62" s="66"/>
      <c r="L62" s="66"/>
      <c r="M62" s="66">
        <v>1</v>
      </c>
      <c r="N62" s="66"/>
      <c r="O62" s="66"/>
      <c r="P62" s="66"/>
      <c r="Q62" s="74"/>
    </row>
    <row r="63" spans="1:17" ht="15.95" customHeight="1">
      <c r="A63" s="65"/>
      <c r="B63" s="66">
        <v>6248</v>
      </c>
      <c r="C63" s="67">
        <f>SUM(Tabelle13256789[[#This Row],[NOK]]+Tabelle13256789[[#This Row],[OK]])</f>
        <v>60</v>
      </c>
      <c r="D63" s="68">
        <v>60</v>
      </c>
      <c r="E63" s="66"/>
      <c r="F63" s="69">
        <f>SUM(Tabelle13256789[[#This Row],[1]:[7]])</f>
        <v>0</v>
      </c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74"/>
    </row>
    <row r="64" spans="1:17" ht="15.95" customHeight="1">
      <c r="A64" s="65"/>
      <c r="B64" s="66">
        <v>6237</v>
      </c>
      <c r="C64" s="67">
        <f>SUM(Tabelle13256789[[#This Row],[NOK]]+Tabelle13256789[[#This Row],[OK]])</f>
        <v>15</v>
      </c>
      <c r="D64" s="68">
        <v>15</v>
      </c>
      <c r="E64" s="66"/>
      <c r="F64" s="69">
        <f>SUM(Tabelle13256789[[#This Row],[1]:[7]])</f>
        <v>0</v>
      </c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74"/>
    </row>
    <row r="65" spans="1:17" ht="15.95" customHeight="1">
      <c r="A65" s="65"/>
      <c r="B65" s="66">
        <v>6221</v>
      </c>
      <c r="C65" s="67">
        <f>SUM(Tabelle13256789[[#This Row],[NOK]]+Tabelle13256789[[#This Row],[OK]])</f>
        <v>84</v>
      </c>
      <c r="D65" s="68">
        <v>84</v>
      </c>
      <c r="E65" s="66"/>
      <c r="F65" s="69">
        <f>SUM(Tabelle13256789[[#This Row],[1]:[7]])</f>
        <v>0</v>
      </c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74"/>
    </row>
    <row r="66" spans="1:17" ht="15.95" customHeight="1">
      <c r="A66" s="65" t="s">
        <v>49</v>
      </c>
      <c r="B66" s="66">
        <v>6251</v>
      </c>
      <c r="C66" s="67">
        <f>SUM(Tabelle13256789[[#This Row],[NOK]]+Tabelle13256789[[#This Row],[OK]])</f>
        <v>90</v>
      </c>
      <c r="D66" s="68">
        <v>90</v>
      </c>
      <c r="E66" s="66"/>
      <c r="F66" s="69">
        <f>SUM(Tabelle13256789[[#This Row],[1]:[7]])</f>
        <v>0</v>
      </c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74"/>
    </row>
    <row r="67" spans="1:17" ht="15.95" customHeight="1">
      <c r="A67" s="65"/>
      <c r="B67" s="66">
        <v>6768</v>
      </c>
      <c r="C67" s="67">
        <f>SUM(Tabelle13256789[[#This Row],[NOK]]+Tabelle13256789[[#This Row],[OK]])</f>
        <v>214</v>
      </c>
      <c r="D67" s="68">
        <v>210</v>
      </c>
      <c r="E67" s="66"/>
      <c r="F67" s="69">
        <f>SUM(Tabelle13256789[[#This Row],[1]:[7]])</f>
        <v>4</v>
      </c>
      <c r="G67" s="66"/>
      <c r="H67" s="66"/>
      <c r="I67" s="66"/>
      <c r="J67" s="66"/>
      <c r="K67" s="66"/>
      <c r="L67" s="66">
        <v>3</v>
      </c>
      <c r="M67" s="66">
        <v>1</v>
      </c>
      <c r="N67" s="66"/>
      <c r="O67" s="66"/>
      <c r="P67" s="66"/>
      <c r="Q67" s="74"/>
    </row>
    <row r="68" spans="1:17" ht="15.95" customHeight="1">
      <c r="A68" s="65"/>
      <c r="B68" s="66">
        <v>6780</v>
      </c>
      <c r="C68" s="67">
        <f>SUM(Tabelle13256789[[#This Row],[NOK]]+Tabelle13256789[[#This Row],[OK]])</f>
        <v>24</v>
      </c>
      <c r="D68" s="68">
        <v>24</v>
      </c>
      <c r="E68" s="66"/>
      <c r="F68" s="69">
        <f>SUM(Tabelle13256789[[#This Row],[1]:[7]])</f>
        <v>0</v>
      </c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74"/>
    </row>
    <row r="69" spans="1:17" ht="15.95" customHeight="1">
      <c r="A69" s="65"/>
      <c r="B69" s="66">
        <v>6986</v>
      </c>
      <c r="C69" s="67">
        <f>SUM(Tabelle13256789[[#This Row],[NOK]]+Tabelle13256789[[#This Row],[OK]])</f>
        <v>90</v>
      </c>
      <c r="D69" s="68">
        <v>90</v>
      </c>
      <c r="E69" s="66"/>
      <c r="F69" s="69">
        <f>SUM(Tabelle13256789[[#This Row],[1]:[7]])</f>
        <v>0</v>
      </c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74"/>
    </row>
    <row r="70" spans="1:17" ht="15.95" customHeight="1">
      <c r="A70" s="65"/>
      <c r="B70" s="66">
        <v>6260</v>
      </c>
      <c r="C70" s="67">
        <f>SUM(Tabelle13256789[[#This Row],[NOK]]+Tabelle13256789[[#This Row],[OK]])</f>
        <v>30</v>
      </c>
      <c r="D70" s="68">
        <v>30</v>
      </c>
      <c r="E70" s="66"/>
      <c r="F70" s="69">
        <f>SUM(Tabelle13256789[[#This Row],[1]:[7]])</f>
        <v>0</v>
      </c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74"/>
    </row>
    <row r="71" spans="1:17" ht="15" customHeight="1">
      <c r="A71" s="65"/>
      <c r="B71" s="66">
        <v>6257</v>
      </c>
      <c r="C71" s="67">
        <f>SUM(Tabelle13256789[[#This Row],[NOK]]+Tabelle13256789[[#This Row],[OK]])</f>
        <v>153</v>
      </c>
      <c r="D71" s="68">
        <v>150</v>
      </c>
      <c r="E71" s="66"/>
      <c r="F71" s="69">
        <f>SUM(Tabelle13256789[[#This Row],[1]:[7]])</f>
        <v>3</v>
      </c>
      <c r="G71" s="66"/>
      <c r="H71" s="66"/>
      <c r="I71" s="66"/>
      <c r="J71" s="66"/>
      <c r="K71" s="66">
        <v>1</v>
      </c>
      <c r="L71" s="66">
        <v>1</v>
      </c>
      <c r="M71" s="66">
        <v>1</v>
      </c>
      <c r="N71" s="66"/>
      <c r="O71" s="66"/>
      <c r="P71" s="66"/>
      <c r="Q71" s="74"/>
    </row>
    <row r="72" spans="1:17" ht="15.95" customHeight="1">
      <c r="A72" s="65"/>
      <c r="B72" s="66">
        <v>6261</v>
      </c>
      <c r="C72" s="67">
        <f>SUM(Tabelle13256789[[#This Row],[NOK]]+Tabelle13256789[[#This Row],[OK]])</f>
        <v>41</v>
      </c>
      <c r="D72" s="68">
        <v>40</v>
      </c>
      <c r="E72" s="66"/>
      <c r="F72" s="69">
        <f>SUM(Tabelle13256789[[#This Row],[1]:[7]])</f>
        <v>1</v>
      </c>
      <c r="G72" s="66">
        <v>1</v>
      </c>
      <c r="H72" s="66"/>
      <c r="I72" s="66"/>
      <c r="J72" s="66"/>
      <c r="K72" s="66"/>
      <c r="L72" s="66"/>
      <c r="M72" s="66"/>
      <c r="N72" s="66"/>
      <c r="O72" s="66"/>
      <c r="P72" s="66"/>
      <c r="Q72" s="74"/>
    </row>
    <row r="73" spans="1:17" ht="15.95" customHeight="1">
      <c r="A73" s="65"/>
      <c r="B73" s="66">
        <v>6248</v>
      </c>
      <c r="C73" s="67">
        <f>SUM(Tabelle13256789[[#This Row],[NOK]]+Tabelle13256789[[#This Row],[OK]])</f>
        <v>100</v>
      </c>
      <c r="D73" s="68">
        <v>100</v>
      </c>
      <c r="E73" s="66"/>
      <c r="F73" s="69">
        <f>SUM(Tabelle13256789[[#This Row],[1]:[7]])</f>
        <v>0</v>
      </c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74"/>
    </row>
    <row r="74" spans="1:17" ht="15.95" customHeight="1">
      <c r="A74" s="65"/>
      <c r="B74" s="66">
        <v>6237</v>
      </c>
      <c r="C74" s="67">
        <f>SUM(Tabelle13256789[[#This Row],[NOK]]+Tabelle13256789[[#This Row],[OK]])</f>
        <v>46</v>
      </c>
      <c r="D74" s="68">
        <v>45</v>
      </c>
      <c r="E74" s="66"/>
      <c r="F74" s="69">
        <f>SUM(Tabelle13256789[[#This Row],[1]:[7]])</f>
        <v>1</v>
      </c>
      <c r="G74" s="66"/>
      <c r="H74" s="66"/>
      <c r="I74" s="66"/>
      <c r="J74" s="66"/>
      <c r="K74" s="66"/>
      <c r="L74" s="66"/>
      <c r="M74" s="66">
        <v>1</v>
      </c>
      <c r="N74" s="66"/>
      <c r="O74" s="66"/>
      <c r="P74" s="66"/>
      <c r="Q74" s="74"/>
    </row>
    <row r="75" spans="1:17" ht="15.95" customHeight="1">
      <c r="A75" s="65"/>
      <c r="B75" s="66">
        <v>6221</v>
      </c>
      <c r="C75" s="67">
        <f>SUM(Tabelle13256789[[#This Row],[NOK]]+Tabelle13256789[[#This Row],[OK]])</f>
        <v>111</v>
      </c>
      <c r="D75" s="68">
        <v>108</v>
      </c>
      <c r="E75" s="66"/>
      <c r="F75" s="69">
        <f>SUM(Tabelle13256789[[#This Row],[1]:[7]])</f>
        <v>3</v>
      </c>
      <c r="G75" s="66"/>
      <c r="H75" s="66"/>
      <c r="I75" s="66"/>
      <c r="J75" s="66"/>
      <c r="K75" s="66"/>
      <c r="L75" s="66">
        <v>3</v>
      </c>
      <c r="M75" s="66"/>
      <c r="N75" s="66"/>
      <c r="O75" s="66"/>
      <c r="P75" s="66"/>
      <c r="Q75" s="74"/>
    </row>
    <row r="76" spans="1:17" ht="15.95" customHeight="1">
      <c r="A76" s="65"/>
      <c r="B76" s="66"/>
      <c r="C76" s="67">
        <f>SUM(Tabelle13256789[[#This Row],[NOK]]+Tabelle13256789[[#This Row],[OK]])</f>
        <v>0</v>
      </c>
      <c r="D76" s="68"/>
      <c r="E76" s="66"/>
      <c r="F76" s="69">
        <f>SUM(Tabelle13256789[[#This Row],[1]:[7]])</f>
        <v>0</v>
      </c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74"/>
    </row>
    <row r="77" spans="1:17" ht="15.95" customHeight="1">
      <c r="A77" s="65"/>
      <c r="B77" s="66"/>
      <c r="C77" s="67">
        <f>SUM(Tabelle13256789[[#This Row],[NOK]]+Tabelle13256789[[#This Row],[OK]])</f>
        <v>0</v>
      </c>
      <c r="D77" s="68"/>
      <c r="E77" s="66"/>
      <c r="F77" s="69">
        <f>SUM(Tabelle13256789[[#This Row],[1]:[7]])</f>
        <v>0</v>
      </c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74"/>
    </row>
    <row r="78" spans="1:17" ht="15.95" customHeight="1">
      <c r="A78" s="65"/>
      <c r="B78" s="66"/>
      <c r="C78" s="67">
        <f>SUM(Tabelle13256789[[#This Row],[NOK]]+Tabelle13256789[[#This Row],[OK]])</f>
        <v>0</v>
      </c>
      <c r="D78" s="68"/>
      <c r="E78" s="66"/>
      <c r="F78" s="69">
        <f>SUM(Tabelle13256789[[#This Row],[1]:[7]])</f>
        <v>0</v>
      </c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74"/>
    </row>
    <row r="79" spans="1:17" ht="15.95" customHeight="1">
      <c r="A79" s="65"/>
      <c r="B79" s="66"/>
      <c r="C79" s="67">
        <f>SUM(Tabelle13256789[[#This Row],[NOK]]+Tabelle13256789[[#This Row],[OK]])</f>
        <v>0</v>
      </c>
      <c r="D79" s="68"/>
      <c r="E79" s="66"/>
      <c r="F79" s="69">
        <f>SUM(Tabelle13256789[[#This Row],[1]:[7]])</f>
        <v>0</v>
      </c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74"/>
    </row>
    <row r="80" spans="1:17" ht="15.95" customHeight="1">
      <c r="A80" s="65"/>
      <c r="B80" s="66"/>
      <c r="C80" s="67">
        <f>SUM(Tabelle13256789[[#This Row],[NOK]]+Tabelle13256789[[#This Row],[OK]])</f>
        <v>0</v>
      </c>
      <c r="D80" s="68"/>
      <c r="E80" s="66"/>
      <c r="F80" s="69">
        <f>SUM(Tabelle13256789[[#This Row],[1]:[7]])</f>
        <v>0</v>
      </c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74"/>
    </row>
    <row r="81" spans="1:17" ht="15.95" customHeight="1">
      <c r="A81" s="65"/>
      <c r="B81" s="66"/>
      <c r="C81" s="67">
        <f>SUM(Tabelle13256789[[#This Row],[NOK]]+Tabelle13256789[[#This Row],[OK]])</f>
        <v>0</v>
      </c>
      <c r="D81" s="68"/>
      <c r="E81" s="66"/>
      <c r="F81" s="69">
        <f>SUM(Tabelle13256789[[#This Row],[1]:[7]])</f>
        <v>0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74"/>
    </row>
    <row r="82" spans="1:17" ht="15.95" customHeight="1">
      <c r="A82" s="65"/>
      <c r="B82" s="66"/>
      <c r="C82" s="67">
        <f>SUM(Tabelle13256789[[#This Row],[NOK]]+Tabelle13256789[[#This Row],[OK]])</f>
        <v>0</v>
      </c>
      <c r="D82" s="68"/>
      <c r="E82" s="66"/>
      <c r="F82" s="69">
        <f>SUM(Tabelle13256789[[#This Row],[1]:[7]])</f>
        <v>0</v>
      </c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74"/>
    </row>
    <row r="83" spans="1:17" ht="15.95" customHeight="1">
      <c r="A83" s="65"/>
      <c r="B83" s="66"/>
      <c r="C83" s="67">
        <f>SUM(Tabelle13256789[[#This Row],[NOK]]+Tabelle13256789[[#This Row],[OK]])</f>
        <v>0</v>
      </c>
      <c r="D83" s="68"/>
      <c r="E83" s="66"/>
      <c r="F83" s="69">
        <f>SUM(Tabelle13256789[[#This Row],[1]:[7]])</f>
        <v>0</v>
      </c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0"/>
    </row>
    <row r="84" spans="1:17" ht="15.95" customHeight="1">
      <c r="A84" s="65"/>
      <c r="B84" s="66"/>
      <c r="C84" s="67">
        <f>SUM(Tabelle13256789[[#This Row],[NOK]]+Tabelle13256789[[#This Row],[OK]])</f>
        <v>0</v>
      </c>
      <c r="D84" s="68"/>
      <c r="E84" s="66">
        <v>40</v>
      </c>
      <c r="F84" s="69">
        <f>SUM(Tabelle13256789[[#This Row],[1]:[7]])</f>
        <v>0</v>
      </c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74"/>
    </row>
    <row r="85" spans="1:17" ht="15.95" customHeight="1">
      <c r="A85" s="65"/>
      <c r="B85" s="66"/>
      <c r="C85" s="67">
        <f>SUM(Tabelle13256789[[#This Row],[NOK]]+Tabelle13256789[[#This Row],[OK]])</f>
        <v>0</v>
      </c>
      <c r="D85" s="68"/>
      <c r="E85" s="66"/>
      <c r="F85" s="69">
        <f>SUM(Tabelle13256789[[#This Row],[1]:[7]])</f>
        <v>0</v>
      </c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74"/>
    </row>
    <row r="86" spans="1:17" ht="15.95" customHeight="1">
      <c r="A86" s="65"/>
      <c r="B86" s="66"/>
      <c r="C86" s="67">
        <f>SUM(Tabelle13256789[[#This Row],[NOK]]+Tabelle13256789[[#This Row],[OK]])</f>
        <v>0</v>
      </c>
      <c r="D86" s="68"/>
      <c r="E86" s="66"/>
      <c r="F86" s="69">
        <f>SUM(Tabelle13256789[[#This Row],[1]:[7]])</f>
        <v>0</v>
      </c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74"/>
    </row>
    <row r="87" spans="1:17" ht="15.95" customHeight="1">
      <c r="A87" s="65"/>
      <c r="B87" s="66"/>
      <c r="C87" s="67">
        <f>SUM(Tabelle13256789[[#This Row],[NOK]]+Tabelle13256789[[#This Row],[OK]])</f>
        <v>0</v>
      </c>
      <c r="D87" s="68"/>
      <c r="E87" s="66"/>
      <c r="F87" s="69">
        <f>SUM(Tabelle13256789[[#This Row],[1]:[7]])</f>
        <v>0</v>
      </c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74"/>
    </row>
    <row r="88" spans="1:17" ht="15.95" customHeight="1">
      <c r="A88" s="65"/>
      <c r="B88" s="66"/>
      <c r="C88" s="67">
        <f>SUM(Tabelle13256789[[#This Row],[NOK]]+Tabelle13256789[[#This Row],[OK]])</f>
        <v>0</v>
      </c>
      <c r="D88" s="68"/>
      <c r="E88" s="66"/>
      <c r="F88" s="69">
        <f>SUM(Tabelle13256789[[#This Row],[1]:[7]])</f>
        <v>0</v>
      </c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74"/>
    </row>
    <row r="89" spans="1:17" s="18" customFormat="1" ht="15.95" customHeight="1">
      <c r="A89" s="65"/>
      <c r="B89" s="66"/>
      <c r="C89" s="67">
        <f>SUM(Tabelle13256789[[#This Row],[NOK]]+Tabelle13256789[[#This Row],[OK]])</f>
        <v>0</v>
      </c>
      <c r="D89" s="68"/>
      <c r="E89" s="66"/>
      <c r="F89" s="69">
        <f>SUM(Tabelle13256789[[#This Row],[1]:[7]])</f>
        <v>0</v>
      </c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74"/>
    </row>
    <row r="90" spans="1:17" s="18" customFormat="1" ht="15.95" customHeight="1">
      <c r="A90" s="65"/>
      <c r="B90" s="66"/>
      <c r="C90" s="67">
        <f>SUM(Tabelle13256789[[#This Row],[NOK]]+Tabelle13256789[[#This Row],[OK]])</f>
        <v>0</v>
      </c>
      <c r="D90" s="68"/>
      <c r="E90" s="66"/>
      <c r="F90" s="69">
        <f>SUM(Tabelle13256789[[#This Row],[1]:[7]])</f>
        <v>0</v>
      </c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74"/>
    </row>
    <row r="91" spans="1:17" s="18" customFormat="1" ht="15.95" customHeight="1">
      <c r="A91" s="65"/>
      <c r="B91" s="66"/>
      <c r="C91" s="67">
        <f>SUM(Tabelle13256789[[#This Row],[NOK]]+Tabelle13256789[[#This Row],[OK]])</f>
        <v>0</v>
      </c>
      <c r="D91" s="68"/>
      <c r="E91" s="66"/>
      <c r="F91" s="69">
        <f>SUM(Tabelle13256789[[#This Row],[1]:[7]])</f>
        <v>0</v>
      </c>
      <c r="G91" s="66"/>
      <c r="H91" s="66"/>
      <c r="I91" s="66"/>
      <c r="J91" s="69"/>
      <c r="K91" s="66"/>
      <c r="L91" s="66"/>
      <c r="M91" s="66"/>
      <c r="N91" s="66"/>
      <c r="O91" s="66"/>
      <c r="P91" s="66"/>
      <c r="Q91" s="74"/>
    </row>
    <row r="92" spans="1:17" s="18" customFormat="1" ht="15.95" customHeight="1">
      <c r="A92" s="65"/>
      <c r="B92" s="66"/>
      <c r="C92" s="67">
        <f>SUM(Tabelle13256789[[#This Row],[NOK]]+Tabelle13256789[[#This Row],[OK]])</f>
        <v>0</v>
      </c>
      <c r="D92" s="68"/>
      <c r="E92" s="66"/>
      <c r="F92" s="69">
        <f>SUM(Tabelle13256789[[#This Row],[1]:[7]])</f>
        <v>0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74"/>
    </row>
    <row r="93" spans="1:17" s="18" customFormat="1" ht="15.95" customHeight="1">
      <c r="A93" s="65"/>
      <c r="B93" s="66"/>
      <c r="C93" s="67">
        <f>SUM(Tabelle13256789[[#This Row],[NOK]]+Tabelle13256789[[#This Row],[OK]])</f>
        <v>0</v>
      </c>
      <c r="D93" s="68"/>
      <c r="E93" s="66"/>
      <c r="F93" s="69">
        <f>SUM(Tabelle13256789[[#This Row],[1]:[7]])</f>
        <v>0</v>
      </c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74"/>
    </row>
    <row r="94" spans="1:17" s="18" customFormat="1" ht="15.95" customHeight="1">
      <c r="A94" s="65"/>
      <c r="B94" s="66"/>
      <c r="C94" s="67">
        <f>SUM(Tabelle13256789[[#This Row],[NOK]]+Tabelle13256789[[#This Row],[OK]])</f>
        <v>0</v>
      </c>
      <c r="D94" s="68"/>
      <c r="E94" s="66"/>
      <c r="F94" s="69">
        <f>SUM(Tabelle13256789[[#This Row],[1]:[7]])</f>
        <v>0</v>
      </c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74"/>
    </row>
    <row r="95" spans="1:17" s="18" customFormat="1" ht="15.95" customHeight="1">
      <c r="A95" s="65"/>
      <c r="B95" s="66"/>
      <c r="C95" s="67">
        <f>SUM(Tabelle13256789[[#This Row],[NOK]]+Tabelle13256789[[#This Row],[OK]])</f>
        <v>0</v>
      </c>
      <c r="D95" s="68"/>
      <c r="E95" s="66"/>
      <c r="F95" s="69">
        <f>SUM(Tabelle13256789[[#This Row],[1]:[7]])</f>
        <v>0</v>
      </c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74"/>
    </row>
    <row r="96" spans="1:17" s="18" customFormat="1" ht="15.95" customHeight="1">
      <c r="A96" s="65"/>
      <c r="B96" s="66"/>
      <c r="C96" s="67">
        <f>SUM(Tabelle13256789[[#This Row],[NOK]]+Tabelle13256789[[#This Row],[OK]])</f>
        <v>0</v>
      </c>
      <c r="D96" s="68"/>
      <c r="E96" s="66"/>
      <c r="F96" s="69">
        <f>SUM(Tabelle13256789[[#This Row],[1]:[7]])</f>
        <v>0</v>
      </c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74"/>
    </row>
    <row r="97" spans="1:17" s="18" customFormat="1" ht="15.95" customHeight="1">
      <c r="A97" s="65"/>
      <c r="B97" s="66"/>
      <c r="C97" s="67">
        <f>SUM(Tabelle13256789[[#This Row],[NOK]]+Tabelle13256789[[#This Row],[OK]])</f>
        <v>0</v>
      </c>
      <c r="D97" s="68"/>
      <c r="E97" s="66"/>
      <c r="F97" s="69">
        <f>SUM(Tabelle13256789[[#This Row],[1]:[7]])</f>
        <v>0</v>
      </c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74"/>
    </row>
    <row r="98" spans="1:17" s="18" customFormat="1" ht="15.95" customHeight="1">
      <c r="A98" s="65"/>
      <c r="B98" s="66"/>
      <c r="C98" s="67">
        <f>SUM(Tabelle13256789[[#This Row],[NOK]]+Tabelle13256789[[#This Row],[OK]])</f>
        <v>0</v>
      </c>
      <c r="D98" s="68"/>
      <c r="E98" s="66"/>
      <c r="F98" s="69">
        <f>SUM(Tabelle13256789[[#This Row],[1]:[7]])</f>
        <v>0</v>
      </c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74"/>
    </row>
    <row r="99" spans="1:17" s="18" customFormat="1" ht="15.95" customHeight="1">
      <c r="A99" s="65"/>
      <c r="B99" s="66"/>
      <c r="C99" s="67">
        <f>SUM(Tabelle13256789[[#This Row],[NOK]]+Tabelle13256789[[#This Row],[OK]])</f>
        <v>0</v>
      </c>
      <c r="D99" s="68"/>
      <c r="E99" s="66"/>
      <c r="F99" s="69">
        <f>SUM(Tabelle13256789[[#This Row],[1]:[7]])</f>
        <v>0</v>
      </c>
      <c r="G99" s="66"/>
      <c r="H99" s="66"/>
      <c r="I99" s="66"/>
      <c r="J99" s="69"/>
      <c r="K99" s="66"/>
      <c r="L99" s="66"/>
      <c r="M99" s="66"/>
      <c r="N99" s="66"/>
      <c r="O99" s="66"/>
      <c r="P99" s="66"/>
      <c r="Q99" s="74"/>
    </row>
    <row r="100" spans="1:17" s="18" customFormat="1" ht="15.95" customHeight="1">
      <c r="A100" s="65"/>
      <c r="B100" s="66"/>
      <c r="C100" s="67">
        <f>SUM(Tabelle13256789[[#This Row],[NOK]]+Tabelle13256789[[#This Row],[OK]])</f>
        <v>0</v>
      </c>
      <c r="D100" s="68"/>
      <c r="E100" s="66"/>
      <c r="F100" s="69">
        <f>SUM(Tabelle13256789[[#This Row],[1]:[7]])</f>
        <v>0</v>
      </c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74"/>
    </row>
    <row r="101" spans="1:17" s="18" customFormat="1" ht="15.95" customHeight="1">
      <c r="A101" s="65"/>
      <c r="B101" s="66"/>
      <c r="C101" s="67">
        <f>SUM(Tabelle13256789[[#This Row],[NOK]]+Tabelle13256789[[#This Row],[OK]])</f>
        <v>0</v>
      </c>
      <c r="D101" s="68"/>
      <c r="E101" s="66"/>
      <c r="F101" s="69">
        <f>SUM(Tabelle13256789[[#This Row],[1]:[7]])</f>
        <v>0</v>
      </c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74"/>
    </row>
    <row r="102" spans="1:17" s="18" customFormat="1" ht="15.95" customHeight="1">
      <c r="A102" s="65"/>
      <c r="B102" s="66"/>
      <c r="C102" s="67">
        <f>SUM(Tabelle13256789[[#This Row],[NOK]]+Tabelle13256789[[#This Row],[OK]])</f>
        <v>0</v>
      </c>
      <c r="D102" s="68"/>
      <c r="E102" s="66"/>
      <c r="F102" s="69">
        <f>SUM(Tabelle13256789[[#This Row],[1]:[7]])</f>
        <v>0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74"/>
    </row>
    <row r="103" spans="1:17" s="18" customFormat="1" ht="15.95" customHeight="1">
      <c r="A103" s="65"/>
      <c r="B103" s="66"/>
      <c r="C103" s="67">
        <f>SUM(Tabelle13256789[[#This Row],[NOK]]+Tabelle13256789[[#This Row],[OK]])</f>
        <v>0</v>
      </c>
      <c r="D103" s="68"/>
      <c r="E103" s="66"/>
      <c r="F103" s="69">
        <f>SUM(Tabelle13256789[[#This Row],[1]:[7]])</f>
        <v>0</v>
      </c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74"/>
    </row>
    <row r="104" spans="1:17" s="18" customFormat="1" ht="15.95" customHeight="1">
      <c r="A104" s="65"/>
      <c r="B104" s="66"/>
      <c r="C104" s="67">
        <f>SUM(Tabelle13256789[[#This Row],[NOK]]+Tabelle13256789[[#This Row],[OK]])</f>
        <v>0</v>
      </c>
      <c r="D104" s="68"/>
      <c r="E104" s="66"/>
      <c r="F104" s="69">
        <f>SUM(Tabelle13256789[[#This Row],[1]:[7]])</f>
        <v>0</v>
      </c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74"/>
    </row>
    <row r="105" spans="1:17" s="18" customFormat="1" ht="15.95" customHeight="1">
      <c r="A105" s="65"/>
      <c r="B105" s="66"/>
      <c r="C105" s="67">
        <f>SUM(Tabelle13256789[[#This Row],[NOK]]+Tabelle13256789[[#This Row],[OK]])</f>
        <v>0</v>
      </c>
      <c r="D105" s="68"/>
      <c r="E105" s="66"/>
      <c r="F105" s="69">
        <f>SUM(Tabelle13256789[[#This Row],[1]:[7]])</f>
        <v>0</v>
      </c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74"/>
    </row>
    <row r="106" spans="1:17" s="18" customFormat="1" ht="15.95" customHeight="1">
      <c r="A106" s="65"/>
      <c r="B106" s="66"/>
      <c r="C106" s="67">
        <f>SUM(Tabelle13256789[[#This Row],[NOK]]+Tabelle13256789[[#This Row],[OK]])</f>
        <v>0</v>
      </c>
      <c r="D106" s="68"/>
      <c r="E106" s="66"/>
      <c r="F106" s="69">
        <f>SUM(Tabelle13256789[[#This Row],[1]:[7]])</f>
        <v>0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74"/>
    </row>
    <row r="107" spans="1:17" s="18" customFormat="1" ht="15.95" customHeight="1">
      <c r="A107" s="65"/>
      <c r="B107" s="66"/>
      <c r="C107" s="67">
        <f>SUM(Tabelle13256789[[#This Row],[NOK]]+Tabelle13256789[[#This Row],[OK]])</f>
        <v>0</v>
      </c>
      <c r="D107" s="68"/>
      <c r="E107" s="66"/>
      <c r="F107" s="69">
        <f>SUM(Tabelle13256789[[#This Row],[1]:[7]])</f>
        <v>0</v>
      </c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74"/>
    </row>
    <row r="108" spans="1:17" s="18" customFormat="1" ht="15.95" customHeight="1">
      <c r="A108" s="65"/>
      <c r="B108" s="66"/>
      <c r="C108" s="67">
        <f>SUM(Tabelle13256789[[#This Row],[NOK]]+Tabelle13256789[[#This Row],[OK]])</f>
        <v>0</v>
      </c>
      <c r="D108" s="68"/>
      <c r="E108" s="66"/>
      <c r="F108" s="69">
        <f>SUM(Tabelle13256789[[#This Row],[1]:[7]])</f>
        <v>0</v>
      </c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74"/>
    </row>
    <row r="109" spans="1:17" s="18" customFormat="1" ht="15.95" customHeight="1">
      <c r="A109" s="65"/>
      <c r="B109" s="66"/>
      <c r="C109" s="67">
        <f>SUM(Tabelle13256789[[#This Row],[NOK]]+Tabelle13256789[[#This Row],[OK]])</f>
        <v>0</v>
      </c>
      <c r="D109" s="68"/>
      <c r="E109" s="66"/>
      <c r="F109" s="69">
        <f>SUM(Tabelle13256789[[#This Row],[1]:[7]])</f>
        <v>0</v>
      </c>
      <c r="G109" s="69"/>
      <c r="H109" s="66"/>
      <c r="I109" s="66"/>
      <c r="J109" s="66"/>
      <c r="K109" s="66"/>
      <c r="L109" s="66"/>
      <c r="M109" s="66"/>
      <c r="N109" s="66"/>
      <c r="O109" s="66"/>
      <c r="P109" s="66"/>
      <c r="Q109" s="74"/>
    </row>
    <row r="110" spans="1:17" s="18" customFormat="1" ht="15.95" customHeight="1">
      <c r="A110" s="65"/>
      <c r="B110" s="66"/>
      <c r="C110" s="67">
        <f>SUM(Tabelle13256789[[#This Row],[NOK]]+Tabelle13256789[[#This Row],[OK]])</f>
        <v>0</v>
      </c>
      <c r="D110" s="68"/>
      <c r="E110" s="66"/>
      <c r="F110" s="69">
        <f>SUM(Tabelle13256789[[#This Row],[1]:[7]])</f>
        <v>0</v>
      </c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74"/>
    </row>
    <row r="111" spans="1:17" s="18" customFormat="1" ht="15.95" customHeight="1">
      <c r="A111" s="65"/>
      <c r="B111" s="66"/>
      <c r="C111" s="67">
        <f>SUM(Tabelle13256789[[#This Row],[NOK]]+Tabelle13256789[[#This Row],[OK]])</f>
        <v>0</v>
      </c>
      <c r="D111" s="68"/>
      <c r="E111" s="66"/>
      <c r="F111" s="69">
        <f>SUM(Tabelle13256789[[#This Row],[1]:[7]])</f>
        <v>0</v>
      </c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74"/>
    </row>
    <row r="112" spans="1:17" s="18" customFormat="1" ht="15.95" customHeight="1">
      <c r="A112" s="65"/>
      <c r="B112" s="66"/>
      <c r="C112" s="67">
        <f>SUM(Tabelle13256789[[#This Row],[NOK]]+Tabelle13256789[[#This Row],[OK]])</f>
        <v>0</v>
      </c>
      <c r="D112" s="68"/>
      <c r="E112" s="66"/>
      <c r="F112" s="69">
        <f>SUM(Tabelle13256789[[#This Row],[1]:[7]])</f>
        <v>0</v>
      </c>
      <c r="G112" s="66"/>
      <c r="H112" s="66"/>
      <c r="I112" s="66"/>
      <c r="J112" s="69"/>
      <c r="K112" s="66"/>
      <c r="L112" s="66"/>
      <c r="M112" s="66"/>
      <c r="N112" s="66"/>
      <c r="O112" s="66"/>
      <c r="P112" s="66"/>
      <c r="Q112" s="74"/>
    </row>
    <row r="113" spans="1:17" s="18" customFormat="1" ht="15.95" customHeight="1">
      <c r="A113" s="65"/>
      <c r="B113" s="66"/>
      <c r="C113" s="67">
        <f>SUM(Tabelle13256789[[#This Row],[NOK]]+Tabelle13256789[[#This Row],[OK]])</f>
        <v>0</v>
      </c>
      <c r="D113" s="68"/>
      <c r="E113" s="66"/>
      <c r="F113" s="69">
        <f>SUM(Tabelle13256789[[#This Row],[1]:[7]])</f>
        <v>0</v>
      </c>
      <c r="G113" s="66"/>
      <c r="H113" s="66"/>
      <c r="I113" s="66"/>
      <c r="J113" s="69"/>
      <c r="K113" s="66"/>
      <c r="L113" s="66"/>
      <c r="M113" s="66"/>
      <c r="N113" s="66"/>
      <c r="O113" s="66"/>
      <c r="P113" s="66"/>
      <c r="Q113" s="74"/>
    </row>
    <row r="114" spans="1:17" s="18" customFormat="1" ht="15.95" customHeight="1">
      <c r="A114" s="65"/>
      <c r="B114" s="66"/>
      <c r="C114" s="67">
        <f>SUM(Tabelle13256789[[#This Row],[NOK]]+Tabelle13256789[[#This Row],[OK]])</f>
        <v>0</v>
      </c>
      <c r="D114" s="68"/>
      <c r="E114" s="66"/>
      <c r="F114" s="69">
        <f>SUM(Tabelle13256789[[#This Row],[1]:[7]])</f>
        <v>0</v>
      </c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74"/>
    </row>
    <row r="115" spans="1:17" s="18" customFormat="1" ht="15.95" customHeight="1">
      <c r="A115" s="65"/>
      <c r="B115" s="66"/>
      <c r="C115" s="67">
        <f>SUM(Tabelle13256789[[#This Row],[NOK]]+Tabelle13256789[[#This Row],[OK]])</f>
        <v>0</v>
      </c>
      <c r="D115" s="68"/>
      <c r="E115" s="66"/>
      <c r="F115" s="69">
        <f>SUM(Tabelle13256789[[#This Row],[1]:[7]])</f>
        <v>0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74"/>
    </row>
    <row r="116" spans="1:17" s="18" customFormat="1" ht="15.95" customHeight="1">
      <c r="A116" s="65"/>
      <c r="B116" s="66"/>
      <c r="C116" s="67">
        <f>SUM(Tabelle13256789[[#This Row],[NOK]]+Tabelle13256789[[#This Row],[OK]])</f>
        <v>0</v>
      </c>
      <c r="D116" s="68"/>
      <c r="E116" s="66"/>
      <c r="F116" s="69">
        <f>SUM(Tabelle13256789[[#This Row],[1]:[7]])</f>
        <v>0</v>
      </c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74"/>
    </row>
    <row r="117" spans="1:17" s="18" customFormat="1" ht="15.95" customHeight="1">
      <c r="A117" s="65"/>
      <c r="B117" s="66"/>
      <c r="C117" s="67">
        <f>SUM(Tabelle13256789[[#This Row],[NOK]]+Tabelle13256789[[#This Row],[OK]])</f>
        <v>0</v>
      </c>
      <c r="D117" s="68"/>
      <c r="E117" s="66"/>
      <c r="F117" s="69">
        <f>SUM(Tabelle13256789[[#This Row],[1]:[7]])</f>
        <v>0</v>
      </c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74"/>
    </row>
    <row r="118" spans="1:17" s="18" customFormat="1" ht="15.95" customHeight="1">
      <c r="A118" s="65"/>
      <c r="B118" s="66"/>
      <c r="C118" s="67">
        <f>SUM(Tabelle13256789[[#This Row],[NOK]]+Tabelle13256789[[#This Row],[OK]])</f>
        <v>0</v>
      </c>
      <c r="D118" s="68"/>
      <c r="E118" s="66"/>
      <c r="F118" s="69">
        <f>SUM(Tabelle13256789[[#This Row],[1]:[7]])</f>
        <v>0</v>
      </c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74"/>
    </row>
    <row r="119" spans="1:17" s="18" customFormat="1" ht="15.95" customHeight="1">
      <c r="A119" s="65"/>
      <c r="B119" s="66"/>
      <c r="C119" s="67">
        <f>SUM(Tabelle13256789[[#This Row],[NOK]]+Tabelle13256789[[#This Row],[OK]])</f>
        <v>0</v>
      </c>
      <c r="D119" s="68"/>
      <c r="E119" s="66"/>
      <c r="F119" s="69">
        <f>SUM(Tabelle13256789[[#This Row],[1]:[7]])</f>
        <v>0</v>
      </c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74"/>
    </row>
    <row r="120" spans="1:17" s="18" customFormat="1" ht="15.95" customHeight="1">
      <c r="A120" s="65"/>
      <c r="B120" s="66"/>
      <c r="C120" s="67">
        <f>SUM(Tabelle13256789[[#This Row],[NOK]]+Tabelle13256789[[#This Row],[OK]])</f>
        <v>0</v>
      </c>
      <c r="D120" s="68"/>
      <c r="E120" s="66"/>
      <c r="F120" s="69">
        <f>SUM(Tabelle13256789[[#This Row],[1]:[7]])</f>
        <v>0</v>
      </c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74"/>
    </row>
    <row r="121" spans="1:17" s="18" customFormat="1" ht="15.95" customHeight="1">
      <c r="A121" s="65"/>
      <c r="B121" s="66"/>
      <c r="C121" s="67">
        <f>SUM(Tabelle13256789[[#This Row],[NOK]]+Tabelle13256789[[#This Row],[OK]])</f>
        <v>0</v>
      </c>
      <c r="D121" s="68"/>
      <c r="E121" s="66"/>
      <c r="F121" s="69">
        <f>SUM(Tabelle13256789[[#This Row],[1]:[7]])</f>
        <v>0</v>
      </c>
      <c r="G121" s="69"/>
      <c r="H121" s="66"/>
      <c r="I121" s="66"/>
      <c r="J121" s="66"/>
      <c r="K121" s="66"/>
      <c r="L121" s="66"/>
      <c r="M121" s="66"/>
      <c r="N121" s="66"/>
      <c r="O121" s="66"/>
      <c r="P121" s="66"/>
      <c r="Q121" s="74"/>
    </row>
    <row r="122" spans="1:17" s="18" customFormat="1" ht="15.95" customHeight="1">
      <c r="A122" s="65"/>
      <c r="B122" s="66"/>
      <c r="C122" s="67">
        <f>SUM(Tabelle13256789[[#This Row],[NOK]]+Tabelle13256789[[#This Row],[OK]])</f>
        <v>0</v>
      </c>
      <c r="D122" s="68"/>
      <c r="E122" s="66"/>
      <c r="F122" s="69">
        <f>SUM(Tabelle13256789[[#This Row],[1]:[7]])</f>
        <v>0</v>
      </c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74"/>
    </row>
    <row r="123" spans="1:17" s="18" customFormat="1" ht="15.95" customHeight="1">
      <c r="A123" s="65"/>
      <c r="B123" s="66"/>
      <c r="C123" s="67">
        <f>SUM(Tabelle13256789[[#This Row],[NOK]]+Tabelle13256789[[#This Row],[OK]])</f>
        <v>0</v>
      </c>
      <c r="D123" s="68"/>
      <c r="E123" s="66"/>
      <c r="F123" s="69">
        <f>SUM(Tabelle13256789[[#This Row],[1]:[7]])</f>
        <v>0</v>
      </c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74"/>
    </row>
    <row r="124" spans="1:17" s="18" customFormat="1" ht="15.95" customHeight="1">
      <c r="A124" s="65"/>
      <c r="B124" s="66"/>
      <c r="C124" s="67">
        <f>SUM(Tabelle13256789[[#This Row],[NOK]]+Tabelle13256789[[#This Row],[OK]])</f>
        <v>0</v>
      </c>
      <c r="D124" s="68"/>
      <c r="E124" s="66"/>
      <c r="F124" s="69">
        <f>SUM(Tabelle13256789[[#This Row],[1]:[7]])</f>
        <v>0</v>
      </c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74"/>
    </row>
    <row r="125" spans="1:17" s="18" customFormat="1" ht="15.95" customHeight="1">
      <c r="A125" s="65"/>
      <c r="B125" s="66"/>
      <c r="C125" s="67">
        <f>SUM(Tabelle13256789[[#This Row],[NOK]]+Tabelle13256789[[#This Row],[OK]])</f>
        <v>0</v>
      </c>
      <c r="D125" s="68"/>
      <c r="E125" s="66"/>
      <c r="F125" s="69">
        <f>SUM(Tabelle13256789[[#This Row],[1]:[7]])</f>
        <v>0</v>
      </c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74"/>
    </row>
    <row r="126" spans="1:17" s="18" customFormat="1" ht="15.95" customHeight="1">
      <c r="A126" s="65"/>
      <c r="B126" s="66"/>
      <c r="C126" s="67">
        <f>SUM(Tabelle13256789[[#This Row],[NOK]]+Tabelle13256789[[#This Row],[OK]])</f>
        <v>0</v>
      </c>
      <c r="D126" s="68"/>
      <c r="E126" s="66"/>
      <c r="F126" s="69">
        <f>SUM(Tabelle13256789[[#This Row],[1]:[7]])</f>
        <v>0</v>
      </c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74"/>
    </row>
    <row r="127" spans="1:17" s="18" customFormat="1" ht="15.95" customHeight="1">
      <c r="A127" s="65"/>
      <c r="B127" s="66"/>
      <c r="C127" s="67">
        <f>SUM(Tabelle13256789[[#This Row],[NOK]]+Tabelle13256789[[#This Row],[OK]])</f>
        <v>0</v>
      </c>
      <c r="D127" s="68"/>
      <c r="E127" s="66"/>
      <c r="F127" s="69">
        <f>SUM(Tabelle13256789[[#This Row],[1]:[7]])</f>
        <v>0</v>
      </c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74"/>
    </row>
    <row r="128" spans="1:17" s="18" customFormat="1" ht="15.95" customHeight="1">
      <c r="A128" s="65"/>
      <c r="B128" s="66"/>
      <c r="C128" s="67">
        <f>SUM(Tabelle13256789[[#This Row],[NOK]]+Tabelle13256789[[#This Row],[OK]])</f>
        <v>0</v>
      </c>
      <c r="D128" s="68"/>
      <c r="E128" s="66"/>
      <c r="F128" s="69">
        <f>SUM(Tabelle13256789[[#This Row],[1]:[7]])</f>
        <v>0</v>
      </c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74"/>
    </row>
    <row r="129" spans="1:17" s="18" customFormat="1" ht="15.95" customHeight="1">
      <c r="A129" s="65"/>
      <c r="B129" s="66"/>
      <c r="C129" s="67">
        <f>SUM(Tabelle13256789[[#This Row],[NOK]]+Tabelle13256789[[#This Row],[OK]])</f>
        <v>0</v>
      </c>
      <c r="D129" s="68"/>
      <c r="E129" s="66"/>
      <c r="F129" s="69">
        <f>SUM(Tabelle13256789[[#This Row],[1]:[7]])</f>
        <v>0</v>
      </c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74"/>
    </row>
    <row r="130" spans="1:17" s="18" customFormat="1" ht="15.95" customHeight="1">
      <c r="A130" s="65"/>
      <c r="B130" s="66"/>
      <c r="C130" s="67">
        <f>SUM(Tabelle13256789[[#This Row],[NOK]]+Tabelle13256789[[#This Row],[OK]])</f>
        <v>0</v>
      </c>
      <c r="D130" s="68"/>
      <c r="E130" s="66"/>
      <c r="F130" s="69">
        <f>SUM(Tabelle13256789[[#This Row],[1]:[7]])</f>
        <v>0</v>
      </c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74"/>
    </row>
    <row r="131" spans="1:17" s="18" customFormat="1" ht="15.95" customHeight="1">
      <c r="A131" s="65"/>
      <c r="B131" s="66"/>
      <c r="C131" s="67">
        <f>SUM(Tabelle13256789[[#This Row],[NOK]]+Tabelle13256789[[#This Row],[OK]])</f>
        <v>0</v>
      </c>
      <c r="D131" s="68"/>
      <c r="E131" s="66"/>
      <c r="F131" s="69">
        <f>SUM(Tabelle13256789[[#This Row],[1]:[7]])</f>
        <v>0</v>
      </c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74"/>
    </row>
    <row r="132" spans="1:17" s="18" customFormat="1" ht="15.95" customHeight="1">
      <c r="A132" s="65"/>
      <c r="B132" s="66"/>
      <c r="C132" s="67">
        <f>SUM(Tabelle13256789[[#This Row],[NOK]]+Tabelle13256789[[#This Row],[OK]])</f>
        <v>0</v>
      </c>
      <c r="D132" s="68"/>
      <c r="E132" s="66"/>
      <c r="F132" s="69">
        <f>SUM(Tabelle13256789[[#This Row],[1]:[7]])</f>
        <v>0</v>
      </c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74"/>
    </row>
    <row r="133" spans="1:17" s="18" customFormat="1" ht="15.95" customHeight="1">
      <c r="A133" s="65"/>
      <c r="B133" s="66"/>
      <c r="C133" s="67">
        <f>SUM(Tabelle13256789[[#This Row],[NOK]]+Tabelle13256789[[#This Row],[OK]])</f>
        <v>0</v>
      </c>
      <c r="D133" s="68"/>
      <c r="E133" s="66"/>
      <c r="F133" s="69">
        <f>SUM(Tabelle13256789[[#This Row],[1]:[7]])</f>
        <v>0</v>
      </c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74"/>
    </row>
    <row r="134" spans="1:17" s="18" customFormat="1" ht="15.95" customHeight="1">
      <c r="A134" s="65"/>
      <c r="B134" s="66"/>
      <c r="C134" s="67">
        <f>SUM(Tabelle13256789[[#This Row],[NOK]]+Tabelle13256789[[#This Row],[OK]])</f>
        <v>0</v>
      </c>
      <c r="D134" s="68"/>
      <c r="E134" s="66"/>
      <c r="F134" s="69">
        <f>SUM(Tabelle13256789[[#This Row],[1]:[7]])</f>
        <v>0</v>
      </c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74"/>
    </row>
    <row r="135" spans="1:17" s="18" customFormat="1" ht="15.95" customHeight="1">
      <c r="A135" s="65"/>
      <c r="B135" s="66"/>
      <c r="C135" s="67">
        <f>SUM(Tabelle13256789[[#This Row],[NOK]]+Tabelle13256789[[#This Row],[OK]])</f>
        <v>0</v>
      </c>
      <c r="D135" s="68"/>
      <c r="E135" s="66"/>
      <c r="F135" s="69">
        <f>SUM(Tabelle13256789[[#This Row],[1]:[7]])</f>
        <v>0</v>
      </c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74"/>
    </row>
    <row r="136" spans="1:17" s="18" customFormat="1" ht="15.95" customHeight="1">
      <c r="A136" s="65"/>
      <c r="B136" s="66"/>
      <c r="C136" s="67">
        <f>SUM(Tabelle13256789[[#This Row],[NOK]]+Tabelle13256789[[#This Row],[OK]])</f>
        <v>0</v>
      </c>
      <c r="D136" s="68"/>
      <c r="E136" s="66"/>
      <c r="F136" s="69">
        <f>SUM(Tabelle13256789[[#This Row],[1]:[7]])</f>
        <v>0</v>
      </c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74"/>
    </row>
    <row r="137" spans="1:17" s="18" customFormat="1" ht="15.95" customHeight="1">
      <c r="A137" s="65"/>
      <c r="B137" s="66"/>
      <c r="C137" s="67">
        <f>SUM(Tabelle13256789[[#This Row],[NOK]]+Tabelle13256789[[#This Row],[OK]])</f>
        <v>0</v>
      </c>
      <c r="D137" s="68"/>
      <c r="E137" s="66"/>
      <c r="F137" s="69">
        <f>SUM(Tabelle13256789[[#This Row],[1]:[7]])</f>
        <v>0</v>
      </c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74"/>
    </row>
    <row r="138" spans="1:17" s="18" customFormat="1" ht="15.95" customHeight="1">
      <c r="A138" s="65"/>
      <c r="B138" s="66"/>
      <c r="C138" s="67">
        <f>SUM(Tabelle13256789[[#This Row],[NOK]]+Tabelle13256789[[#This Row],[OK]])</f>
        <v>0</v>
      </c>
      <c r="D138" s="68"/>
      <c r="E138" s="66"/>
      <c r="F138" s="69">
        <f>SUM(Tabelle13256789[[#This Row],[1]:[7]])</f>
        <v>0</v>
      </c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74"/>
    </row>
    <row r="139" spans="1:17" s="18" customFormat="1" ht="15.95" customHeight="1">
      <c r="A139" s="65"/>
      <c r="B139" s="66"/>
      <c r="C139" s="67">
        <f>SUM(Tabelle13256789[[#This Row],[NOK]]+Tabelle13256789[[#This Row],[OK]])</f>
        <v>0</v>
      </c>
      <c r="D139" s="68"/>
      <c r="E139" s="66"/>
      <c r="F139" s="69">
        <f>SUM(Tabelle13256789[[#This Row],[1]:[7]])</f>
        <v>0</v>
      </c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74"/>
    </row>
    <row r="140" spans="1:17" s="18" customFormat="1" ht="15.95" customHeight="1">
      <c r="A140" s="65"/>
      <c r="B140" s="66"/>
      <c r="C140" s="67">
        <f>SUM(Tabelle13256789[[#This Row],[NOK]]+Tabelle13256789[[#This Row],[OK]])</f>
        <v>0</v>
      </c>
      <c r="D140" s="68"/>
      <c r="E140" s="66"/>
      <c r="F140" s="69">
        <f>SUM(Tabelle13256789[[#This Row],[1]:[7]])</f>
        <v>0</v>
      </c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74"/>
    </row>
    <row r="141" spans="1:17" s="18" customFormat="1" ht="15.95" customHeight="1">
      <c r="A141" s="65"/>
      <c r="B141" s="66"/>
      <c r="C141" s="67">
        <f>SUM(Tabelle13256789[[#This Row],[NOK]]+Tabelle13256789[[#This Row],[OK]])</f>
        <v>0</v>
      </c>
      <c r="D141" s="68"/>
      <c r="E141" s="66"/>
      <c r="F141" s="69">
        <f>SUM(Tabelle13256789[[#This Row],[1]:[7]])</f>
        <v>0</v>
      </c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74"/>
    </row>
    <row r="142" spans="1:17" s="18" customFormat="1" ht="15.95" customHeight="1">
      <c r="A142" s="65"/>
      <c r="B142" s="66"/>
      <c r="C142" s="67">
        <f>SUM(Tabelle13256789[[#This Row],[NOK]]+Tabelle13256789[[#This Row],[OK]])</f>
        <v>0</v>
      </c>
      <c r="D142" s="68"/>
      <c r="E142" s="66"/>
      <c r="F142" s="69">
        <f>SUM(Tabelle13256789[[#This Row],[1]:[7]])</f>
        <v>0</v>
      </c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74"/>
    </row>
    <row r="143" spans="1:17" s="18" customFormat="1" ht="15.95" customHeight="1">
      <c r="A143" s="65"/>
      <c r="B143" s="66"/>
      <c r="C143" s="67">
        <f>SUM(Tabelle13256789[[#This Row],[NOK]]+Tabelle13256789[[#This Row],[OK]])</f>
        <v>0</v>
      </c>
      <c r="D143" s="68"/>
      <c r="E143" s="66"/>
      <c r="F143" s="69">
        <f>SUM(Tabelle13256789[[#This Row],[1]:[7]])</f>
        <v>0</v>
      </c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74"/>
    </row>
    <row r="144" spans="1:17" s="18" customFormat="1" ht="15.95" customHeight="1">
      <c r="A144" s="65"/>
      <c r="B144" s="66"/>
      <c r="C144" s="67">
        <f>SUM(Tabelle13256789[[#This Row],[NOK]]+Tabelle13256789[[#This Row],[OK]])</f>
        <v>0</v>
      </c>
      <c r="D144" s="68"/>
      <c r="E144" s="66"/>
      <c r="F144" s="69">
        <f>SUM(Tabelle13256789[[#This Row],[1]:[7]])</f>
        <v>0</v>
      </c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74"/>
    </row>
    <row r="145" spans="1:17" s="18" customFormat="1" ht="15.95" customHeight="1">
      <c r="A145" s="65"/>
      <c r="B145" s="66"/>
      <c r="C145" s="67">
        <f>SUM(Tabelle13256789[[#This Row],[NOK]]+Tabelle13256789[[#This Row],[OK]])</f>
        <v>0</v>
      </c>
      <c r="D145" s="68"/>
      <c r="E145" s="66"/>
      <c r="F145" s="69">
        <f>SUM(Tabelle13256789[[#This Row],[1]:[7]])</f>
        <v>0</v>
      </c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74"/>
    </row>
    <row r="146" spans="1:17" s="18" customFormat="1" ht="15.95" customHeight="1">
      <c r="A146" s="65"/>
      <c r="B146" s="66"/>
      <c r="C146" s="67">
        <f>SUM(Tabelle13256789[[#This Row],[NOK]]+Tabelle13256789[[#This Row],[OK]])</f>
        <v>0</v>
      </c>
      <c r="D146" s="68"/>
      <c r="E146" s="66"/>
      <c r="F146" s="69">
        <f>SUM(Tabelle13256789[[#This Row],[1]:[7]])</f>
        <v>0</v>
      </c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74"/>
    </row>
    <row r="147" spans="1:17" s="18" customFormat="1" ht="15.95" customHeight="1">
      <c r="A147" s="65"/>
      <c r="B147" s="66"/>
      <c r="C147" s="67">
        <f>SUM(Tabelle13256789[[#This Row],[NOK]]+Tabelle13256789[[#This Row],[OK]])</f>
        <v>0</v>
      </c>
      <c r="D147" s="68"/>
      <c r="E147" s="66"/>
      <c r="F147" s="69">
        <f>SUM(Tabelle13256789[[#This Row],[1]:[7]])</f>
        <v>0</v>
      </c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74"/>
    </row>
    <row r="148" spans="1:17" s="18" customFormat="1" ht="15.95" customHeight="1">
      <c r="A148" s="65"/>
      <c r="B148" s="66"/>
      <c r="C148" s="67">
        <f>SUM(Tabelle13256789[[#This Row],[NOK]]+Tabelle13256789[[#This Row],[OK]])</f>
        <v>0</v>
      </c>
      <c r="D148" s="68"/>
      <c r="E148" s="66"/>
      <c r="F148" s="69">
        <f>SUM(Tabelle13256789[[#This Row],[1]:[7]])</f>
        <v>0</v>
      </c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74"/>
    </row>
    <row r="149" spans="1:17" s="18" customFormat="1" ht="15.95" customHeight="1">
      <c r="A149" s="65"/>
      <c r="B149" s="66"/>
      <c r="C149" s="67">
        <f>SUM(Tabelle13256789[[#This Row],[NOK]]+Tabelle13256789[[#This Row],[OK]])</f>
        <v>0</v>
      </c>
      <c r="D149" s="68"/>
      <c r="E149" s="66"/>
      <c r="F149" s="69">
        <f>SUM(Tabelle13256789[[#This Row],[1]:[7]])</f>
        <v>0</v>
      </c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74"/>
    </row>
    <row r="150" spans="1:17" s="18" customFormat="1" ht="15.95" customHeight="1">
      <c r="A150" s="65"/>
      <c r="B150" s="66"/>
      <c r="C150" s="67">
        <f>SUM(Tabelle13256789[[#This Row],[NOK]]+Tabelle13256789[[#This Row],[OK]])</f>
        <v>0</v>
      </c>
      <c r="D150" s="68"/>
      <c r="E150" s="66"/>
      <c r="F150" s="69">
        <f>SUM(Tabelle13256789[[#This Row],[1]:[7]])</f>
        <v>0</v>
      </c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74"/>
    </row>
    <row r="151" spans="1:17" s="18" customFormat="1" ht="15.95" customHeight="1">
      <c r="A151" s="65"/>
      <c r="B151" s="66"/>
      <c r="C151" s="67">
        <f>SUM(Tabelle13256789[[#This Row],[NOK]]+Tabelle13256789[[#This Row],[OK]])</f>
        <v>0</v>
      </c>
      <c r="D151" s="68"/>
      <c r="E151" s="66"/>
      <c r="F151" s="69">
        <f>SUM(Tabelle13256789[[#This Row],[1]:[7]])</f>
        <v>0</v>
      </c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74"/>
    </row>
    <row r="152" spans="1:17" s="18" customFormat="1" ht="15.95" customHeight="1">
      <c r="A152" s="65"/>
      <c r="B152" s="66"/>
      <c r="C152" s="67">
        <f>SUM(Tabelle13256789[[#This Row],[NOK]]+Tabelle13256789[[#This Row],[OK]])</f>
        <v>0</v>
      </c>
      <c r="D152" s="68"/>
      <c r="E152" s="66"/>
      <c r="F152" s="69">
        <f>SUM(Tabelle13256789[[#This Row],[1]:[7]])</f>
        <v>0</v>
      </c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74"/>
    </row>
    <row r="153" spans="1:17" s="18" customFormat="1" ht="15.95" customHeight="1">
      <c r="A153" s="65"/>
      <c r="B153" s="66"/>
      <c r="C153" s="67">
        <f>SUM(Tabelle13256789[[#This Row],[NOK]]+Tabelle13256789[[#This Row],[OK]])</f>
        <v>0</v>
      </c>
      <c r="D153" s="68"/>
      <c r="E153" s="66"/>
      <c r="F153" s="69">
        <f>SUM(Tabelle13256789[[#This Row],[1]:[7]])</f>
        <v>0</v>
      </c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74"/>
    </row>
    <row r="154" spans="1:17" s="18" customFormat="1" ht="15.95" customHeight="1">
      <c r="A154" s="65"/>
      <c r="B154" s="66"/>
      <c r="C154" s="67">
        <f>SUM(Tabelle13256789[[#This Row],[NOK]]+Tabelle13256789[[#This Row],[OK]])</f>
        <v>0</v>
      </c>
      <c r="D154" s="68"/>
      <c r="E154" s="66"/>
      <c r="F154" s="69">
        <f>SUM(Tabelle13256789[[#This Row],[1]:[7]])</f>
        <v>0</v>
      </c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74"/>
    </row>
    <row r="155" spans="1:17" s="18" customFormat="1" ht="15.95" customHeight="1">
      <c r="A155" s="65"/>
      <c r="B155" s="66"/>
      <c r="C155" s="67">
        <f>SUM(Tabelle13256789[[#This Row],[NOK]]+Tabelle13256789[[#This Row],[OK]])</f>
        <v>0</v>
      </c>
      <c r="D155" s="68"/>
      <c r="E155" s="66"/>
      <c r="F155" s="69">
        <f>SUM(Tabelle13256789[[#This Row],[1]:[7]])</f>
        <v>0</v>
      </c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74"/>
    </row>
    <row r="156" spans="1:17" s="18" customFormat="1" ht="15.95" customHeight="1">
      <c r="A156" s="65"/>
      <c r="B156" s="66"/>
      <c r="C156" s="67">
        <f>SUM(Tabelle13256789[[#This Row],[NOK]]+Tabelle13256789[[#This Row],[OK]])</f>
        <v>0</v>
      </c>
      <c r="D156" s="68"/>
      <c r="E156" s="66"/>
      <c r="F156" s="69">
        <f>SUM(Tabelle13256789[[#This Row],[1]:[7]])</f>
        <v>0</v>
      </c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74"/>
    </row>
    <row r="157" spans="1:17" s="18" customFormat="1" ht="15.95" customHeight="1">
      <c r="A157" s="65"/>
      <c r="B157" s="66"/>
      <c r="C157" s="67">
        <f>SUM(Tabelle13256789[[#This Row],[NOK]]+Tabelle13256789[[#This Row],[OK]])</f>
        <v>0</v>
      </c>
      <c r="D157" s="68"/>
      <c r="E157" s="66"/>
      <c r="F157" s="69">
        <f>SUM(Tabelle13256789[[#This Row],[1]:[7]])</f>
        <v>0</v>
      </c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74"/>
    </row>
    <row r="158" spans="1:17" s="18" customFormat="1" ht="15.95" customHeight="1">
      <c r="A158" s="65"/>
      <c r="B158" s="66"/>
      <c r="C158" s="67">
        <f>SUM(Tabelle13256789[[#This Row],[NOK]]+Tabelle13256789[[#This Row],[OK]])</f>
        <v>0</v>
      </c>
      <c r="D158" s="68"/>
      <c r="E158" s="66"/>
      <c r="F158" s="69">
        <f>SUM(Tabelle13256789[[#This Row],[1]:[7]])</f>
        <v>0</v>
      </c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74"/>
    </row>
    <row r="159" spans="1:17" s="18" customFormat="1" ht="15.95" customHeight="1">
      <c r="A159" s="65"/>
      <c r="B159" s="66"/>
      <c r="C159" s="67">
        <f>SUM(Tabelle13256789[[#This Row],[NOK]]+Tabelle13256789[[#This Row],[OK]])</f>
        <v>0</v>
      </c>
      <c r="D159" s="68"/>
      <c r="E159" s="66"/>
      <c r="F159" s="69">
        <f>SUM(Tabelle13256789[[#This Row],[1]:[7]])</f>
        <v>0</v>
      </c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74"/>
    </row>
    <row r="160" spans="1:17" s="18" customFormat="1" ht="15.95" customHeight="1">
      <c r="A160" s="65"/>
      <c r="B160" s="66"/>
      <c r="C160" s="67">
        <f>SUM(Tabelle13256789[[#This Row],[NOK]]+Tabelle13256789[[#This Row],[OK]])</f>
        <v>0</v>
      </c>
      <c r="D160" s="68"/>
      <c r="E160" s="66"/>
      <c r="F160" s="69">
        <f>SUM(Tabelle13256789[[#This Row],[1]:[7]])</f>
        <v>0</v>
      </c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74"/>
    </row>
    <row r="161" spans="1:17" s="18" customFormat="1" ht="15.95" customHeight="1">
      <c r="A161" s="65"/>
      <c r="B161" s="66"/>
      <c r="C161" s="67">
        <f>SUM(Tabelle13256789[[#This Row],[NOK]]+Tabelle13256789[[#This Row],[OK]])</f>
        <v>0</v>
      </c>
      <c r="D161" s="68"/>
      <c r="E161" s="66"/>
      <c r="F161" s="69">
        <f>SUM(Tabelle13256789[[#This Row],[1]:[7]])</f>
        <v>0</v>
      </c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74"/>
    </row>
    <row r="162" spans="1:17" s="18" customFormat="1" ht="15.95" customHeight="1">
      <c r="A162" s="65"/>
      <c r="B162" s="66"/>
      <c r="C162" s="67">
        <f>SUM(Tabelle13256789[[#This Row],[NOK]]+Tabelle13256789[[#This Row],[OK]])</f>
        <v>0</v>
      </c>
      <c r="D162" s="68"/>
      <c r="E162" s="66"/>
      <c r="F162" s="69">
        <f>SUM(Tabelle13256789[[#This Row],[1]:[7]])</f>
        <v>0</v>
      </c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74"/>
    </row>
    <row r="163" spans="1:17" s="18" customFormat="1" ht="15.95" customHeight="1">
      <c r="A163" s="65"/>
      <c r="B163" s="66"/>
      <c r="C163" s="67">
        <f>SUM(Tabelle13256789[[#This Row],[NOK]]+Tabelle13256789[[#This Row],[OK]])</f>
        <v>0</v>
      </c>
      <c r="D163" s="68"/>
      <c r="E163" s="66"/>
      <c r="F163" s="69">
        <f>SUM(Tabelle13256789[[#This Row],[1]:[7]])</f>
        <v>0</v>
      </c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74"/>
    </row>
    <row r="164" spans="1:17" s="18" customFormat="1" ht="15.95" customHeight="1">
      <c r="A164" s="65"/>
      <c r="B164" s="66"/>
      <c r="C164" s="67">
        <f>SUM(Tabelle13256789[[#This Row],[NOK]]+Tabelle13256789[[#This Row],[OK]])</f>
        <v>0</v>
      </c>
      <c r="D164" s="68"/>
      <c r="E164" s="66"/>
      <c r="F164" s="69">
        <f>SUM(Tabelle13256789[[#This Row],[1]:[7]])</f>
        <v>0</v>
      </c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74"/>
    </row>
    <row r="165" spans="1:17" s="18" customFormat="1" ht="15.95" customHeight="1">
      <c r="A165" s="65"/>
      <c r="B165" s="66"/>
      <c r="C165" s="67">
        <f>SUM(Tabelle13256789[[#This Row],[NOK]]+Tabelle13256789[[#This Row],[OK]])</f>
        <v>0</v>
      </c>
      <c r="D165" s="68"/>
      <c r="E165" s="66"/>
      <c r="F165" s="69">
        <f>SUM(Tabelle13256789[[#This Row],[1]:[7]])</f>
        <v>0</v>
      </c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74"/>
    </row>
    <row r="166" spans="1:17" s="18" customFormat="1" ht="15.95" customHeight="1">
      <c r="A166" s="65"/>
      <c r="B166" s="66"/>
      <c r="C166" s="67">
        <f>SUM(Tabelle13256789[[#This Row],[NOK]]+Tabelle13256789[[#This Row],[OK]])</f>
        <v>0</v>
      </c>
      <c r="D166" s="68"/>
      <c r="E166" s="66"/>
      <c r="F166" s="69">
        <f>SUM(Tabelle13256789[[#This Row],[1]:[7]])</f>
        <v>0</v>
      </c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74"/>
    </row>
    <row r="167" spans="1:17" s="18" customFormat="1" ht="15.95" customHeight="1">
      <c r="A167" s="65"/>
      <c r="B167" s="66"/>
      <c r="C167" s="67">
        <f>SUM(Tabelle13256789[[#This Row],[NOK]]+Tabelle13256789[[#This Row],[OK]])</f>
        <v>0</v>
      </c>
      <c r="D167" s="68"/>
      <c r="E167" s="66"/>
      <c r="F167" s="69">
        <f>SUM(Tabelle13256789[[#This Row],[1]:[7]])</f>
        <v>0</v>
      </c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74"/>
    </row>
    <row r="168" spans="1:17" s="18" customFormat="1" ht="15.95" customHeight="1">
      <c r="A168" s="65"/>
      <c r="B168" s="66"/>
      <c r="C168" s="67">
        <f>SUM(Tabelle13256789[[#This Row],[NOK]]+Tabelle13256789[[#This Row],[OK]])</f>
        <v>0</v>
      </c>
      <c r="D168" s="68"/>
      <c r="E168" s="66"/>
      <c r="F168" s="69">
        <f>SUM(Tabelle13256789[[#This Row],[1]:[7]])</f>
        <v>0</v>
      </c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74"/>
    </row>
    <row r="169" spans="1:17" s="18" customFormat="1" ht="15.95" customHeight="1">
      <c r="A169" s="65"/>
      <c r="B169" s="66"/>
      <c r="C169" s="67">
        <f>SUM(Tabelle13256789[[#This Row],[NOK]]+Tabelle13256789[[#This Row],[OK]])</f>
        <v>0</v>
      </c>
      <c r="D169" s="68"/>
      <c r="E169" s="66"/>
      <c r="F169" s="69">
        <f>SUM(Tabelle13256789[[#This Row],[1]:[7]])</f>
        <v>0</v>
      </c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74"/>
    </row>
    <row r="170" spans="1:17" s="18" customFormat="1" ht="15.95" customHeight="1">
      <c r="A170" s="65"/>
      <c r="B170" s="66"/>
      <c r="C170" s="67">
        <f>SUM(Tabelle13256789[[#This Row],[NOK]]+Tabelle13256789[[#This Row],[OK]])</f>
        <v>0</v>
      </c>
      <c r="D170" s="68"/>
      <c r="E170" s="66"/>
      <c r="F170" s="69">
        <f>SUM(Tabelle13256789[[#This Row],[1]:[7]])</f>
        <v>0</v>
      </c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74"/>
    </row>
    <row r="171" spans="1:17" s="18" customFormat="1" ht="15.95" customHeight="1">
      <c r="A171" s="65"/>
      <c r="B171" s="66"/>
      <c r="C171" s="67">
        <f>SUM(Tabelle13256789[[#This Row],[NOK]]+Tabelle13256789[[#This Row],[OK]])</f>
        <v>0</v>
      </c>
      <c r="D171" s="68"/>
      <c r="E171" s="66"/>
      <c r="F171" s="69">
        <f>SUM(Tabelle13256789[[#This Row],[1]:[7]])</f>
        <v>0</v>
      </c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74"/>
    </row>
    <row r="172" spans="1:17" s="18" customFormat="1" ht="15.95" customHeight="1">
      <c r="A172" s="65"/>
      <c r="B172" s="66"/>
      <c r="C172" s="67">
        <f>SUM(Tabelle13256789[[#This Row],[NOK]]+Tabelle13256789[[#This Row],[OK]])</f>
        <v>0</v>
      </c>
      <c r="D172" s="68"/>
      <c r="E172" s="66"/>
      <c r="F172" s="69">
        <f>SUM(Tabelle13256789[[#This Row],[1]:[7]])</f>
        <v>0</v>
      </c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74"/>
    </row>
    <row r="173" spans="1:17" s="18" customFormat="1" ht="15.95" customHeight="1">
      <c r="A173" s="65"/>
      <c r="B173" s="66"/>
      <c r="C173" s="67">
        <f>SUM(Tabelle13256789[[#This Row],[NOK]]+Tabelle13256789[[#This Row],[OK]])</f>
        <v>0</v>
      </c>
      <c r="D173" s="68"/>
      <c r="E173" s="66"/>
      <c r="F173" s="69">
        <f>SUM(Tabelle13256789[[#This Row],[1]:[7]])</f>
        <v>0</v>
      </c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74"/>
    </row>
    <row r="174" spans="1:17" s="18" customFormat="1" ht="15.95" customHeight="1">
      <c r="A174" s="65"/>
      <c r="B174" s="66"/>
      <c r="C174" s="67">
        <f>SUM(Tabelle13256789[[#This Row],[NOK]]+Tabelle13256789[[#This Row],[OK]])</f>
        <v>0</v>
      </c>
      <c r="D174" s="68"/>
      <c r="E174" s="66"/>
      <c r="F174" s="69">
        <f>SUM(Tabelle13256789[[#This Row],[1]:[7]])</f>
        <v>0</v>
      </c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74"/>
    </row>
    <row r="175" spans="1:17" s="18" customFormat="1" ht="15.95" customHeight="1">
      <c r="A175" s="65"/>
      <c r="B175" s="66"/>
      <c r="C175" s="67">
        <f>SUM(Tabelle13256789[[#This Row],[NOK]]+Tabelle13256789[[#This Row],[OK]])</f>
        <v>0</v>
      </c>
      <c r="D175" s="68"/>
      <c r="E175" s="66"/>
      <c r="F175" s="69">
        <f>SUM(Tabelle13256789[[#This Row],[1]:[7]])</f>
        <v>0</v>
      </c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74"/>
    </row>
    <row r="176" spans="1:17" s="18" customFormat="1" ht="15.95" customHeight="1">
      <c r="A176" s="65"/>
      <c r="B176" s="66"/>
      <c r="C176" s="67">
        <f>SUM(Tabelle13256789[[#This Row],[NOK]]+Tabelle13256789[[#This Row],[OK]])</f>
        <v>0</v>
      </c>
      <c r="D176" s="68"/>
      <c r="E176" s="66"/>
      <c r="F176" s="69">
        <f>SUM(Tabelle13256789[[#This Row],[1]:[7]])</f>
        <v>0</v>
      </c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74"/>
    </row>
    <row r="177" spans="1:17" s="18" customFormat="1" ht="15.95" customHeight="1">
      <c r="A177" s="65"/>
      <c r="B177" s="66"/>
      <c r="C177" s="67">
        <f>SUM(Tabelle13256789[[#This Row],[NOK]]+Tabelle13256789[[#This Row],[OK]])</f>
        <v>0</v>
      </c>
      <c r="D177" s="68"/>
      <c r="E177" s="66"/>
      <c r="F177" s="69">
        <f>SUM(Tabelle13256789[[#This Row],[1]:[7]])</f>
        <v>0</v>
      </c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74"/>
    </row>
    <row r="178" spans="1:17" s="18" customFormat="1" ht="15.95" customHeight="1">
      <c r="A178" s="65"/>
      <c r="B178" s="66"/>
      <c r="C178" s="67">
        <f>SUM(Tabelle13256789[[#This Row],[NOK]]+Tabelle13256789[[#This Row],[OK]])</f>
        <v>0</v>
      </c>
      <c r="D178" s="68"/>
      <c r="E178" s="66"/>
      <c r="F178" s="69">
        <f>SUM(Tabelle13256789[[#This Row],[1]:[7]])</f>
        <v>0</v>
      </c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74"/>
    </row>
    <row r="179" spans="1:17" s="18" customFormat="1" ht="15.95" customHeight="1">
      <c r="A179" s="65"/>
      <c r="B179" s="66"/>
      <c r="C179" s="67">
        <f>SUM(Tabelle13256789[[#This Row],[NOK]]+Tabelle13256789[[#This Row],[OK]])</f>
        <v>0</v>
      </c>
      <c r="D179" s="68"/>
      <c r="E179" s="66"/>
      <c r="F179" s="69">
        <f>SUM(Tabelle13256789[[#This Row],[1]:[7]])</f>
        <v>0</v>
      </c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74"/>
    </row>
    <row r="180" spans="1:17" s="18" customFormat="1" ht="15.95" customHeight="1">
      <c r="A180" s="65"/>
      <c r="B180" s="66"/>
      <c r="C180" s="67">
        <f>SUM(Tabelle13256789[[#This Row],[NOK]]+Tabelle13256789[[#This Row],[OK]])</f>
        <v>0</v>
      </c>
      <c r="D180" s="68"/>
      <c r="E180" s="66"/>
      <c r="F180" s="69">
        <f>SUM(Tabelle13256789[[#This Row],[1]:[7]])</f>
        <v>0</v>
      </c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74"/>
    </row>
    <row r="181" spans="1:17" s="18" customFormat="1" ht="15.95" customHeight="1">
      <c r="A181" s="65"/>
      <c r="B181" s="66"/>
      <c r="C181" s="67">
        <f>SUM(Tabelle13256789[[#This Row],[NOK]]+Tabelle13256789[[#This Row],[OK]])</f>
        <v>0</v>
      </c>
      <c r="D181" s="68"/>
      <c r="E181" s="66"/>
      <c r="F181" s="69">
        <f>SUM(Tabelle13256789[[#This Row],[1]:[7]])</f>
        <v>0</v>
      </c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74"/>
    </row>
    <row r="182" spans="1:17" s="18" customFormat="1" ht="15.95" customHeight="1">
      <c r="A182" s="65"/>
      <c r="B182" s="66"/>
      <c r="C182" s="67">
        <f>SUM(Tabelle13256789[[#This Row],[NOK]]+Tabelle13256789[[#This Row],[OK]])</f>
        <v>0</v>
      </c>
      <c r="D182" s="68"/>
      <c r="E182" s="66"/>
      <c r="F182" s="69">
        <f>SUM(Tabelle13256789[[#This Row],[1]:[7]])</f>
        <v>0</v>
      </c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74"/>
    </row>
    <row r="183" spans="1:17" s="18" customFormat="1" ht="15.95" customHeight="1">
      <c r="A183" s="65"/>
      <c r="B183" s="66"/>
      <c r="C183" s="67">
        <f>SUM(Tabelle13256789[[#This Row],[NOK]]+Tabelle13256789[[#This Row],[OK]])</f>
        <v>0</v>
      </c>
      <c r="D183" s="68"/>
      <c r="E183" s="66"/>
      <c r="F183" s="69">
        <f>SUM(Tabelle13256789[[#This Row],[1]:[7]])</f>
        <v>0</v>
      </c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74"/>
    </row>
    <row r="184" spans="1:17" s="18" customFormat="1" ht="15.95" customHeight="1">
      <c r="A184" s="65"/>
      <c r="B184" s="66"/>
      <c r="C184" s="67">
        <f>SUM(Tabelle13256789[[#This Row],[NOK]]+Tabelle13256789[[#This Row],[OK]])</f>
        <v>0</v>
      </c>
      <c r="D184" s="68"/>
      <c r="E184" s="66"/>
      <c r="F184" s="69">
        <f>SUM(Tabelle13256789[[#This Row],[1]:[7]])</f>
        <v>0</v>
      </c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74"/>
    </row>
    <row r="185" spans="1:17" s="18" customFormat="1" ht="15.95" customHeight="1">
      <c r="A185" s="65"/>
      <c r="B185" s="66"/>
      <c r="C185" s="67">
        <f>SUM(Tabelle13256789[[#This Row],[NOK]]+Tabelle13256789[[#This Row],[OK]])</f>
        <v>0</v>
      </c>
      <c r="D185" s="68"/>
      <c r="E185" s="66"/>
      <c r="F185" s="69">
        <f>SUM(Tabelle13256789[[#This Row],[1]:[7]])</f>
        <v>0</v>
      </c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74"/>
    </row>
    <row r="186" spans="1:17" s="18" customFormat="1" ht="15.95" customHeight="1">
      <c r="A186" s="65"/>
      <c r="B186" s="66"/>
      <c r="C186" s="67">
        <f>SUM(Tabelle13256789[[#This Row],[NOK]]+Tabelle13256789[[#This Row],[OK]])</f>
        <v>0</v>
      </c>
      <c r="D186" s="68"/>
      <c r="E186" s="66"/>
      <c r="F186" s="69">
        <f>SUM(Tabelle13256789[[#This Row],[1]:[7]])</f>
        <v>0</v>
      </c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74"/>
    </row>
    <row r="187" spans="1:17" s="18" customFormat="1" ht="15.95" customHeight="1">
      <c r="A187" s="65"/>
      <c r="B187" s="66"/>
      <c r="C187" s="67">
        <f>SUM(Tabelle13256789[[#This Row],[NOK]]+Tabelle13256789[[#This Row],[OK]])</f>
        <v>0</v>
      </c>
      <c r="D187" s="68"/>
      <c r="E187" s="66"/>
      <c r="F187" s="69">
        <f>SUM(Tabelle13256789[[#This Row],[1]:[7]])</f>
        <v>0</v>
      </c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74"/>
    </row>
    <row r="188" spans="1:17" s="18" customFormat="1" ht="15.95" customHeight="1">
      <c r="A188" s="65"/>
      <c r="B188" s="66"/>
      <c r="C188" s="67">
        <f>SUM(Tabelle13256789[[#This Row],[NOK]]+Tabelle13256789[[#This Row],[OK]])</f>
        <v>0</v>
      </c>
      <c r="D188" s="68"/>
      <c r="E188" s="66"/>
      <c r="F188" s="69">
        <f>SUM(Tabelle13256789[[#This Row],[1]:[7]])</f>
        <v>0</v>
      </c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74"/>
    </row>
    <row r="189" spans="1:17" s="18" customFormat="1" ht="15.95" customHeight="1">
      <c r="A189" s="65"/>
      <c r="B189" s="66"/>
      <c r="C189" s="67">
        <f>SUM(Tabelle13256789[[#This Row],[NOK]]+Tabelle13256789[[#This Row],[OK]])</f>
        <v>0</v>
      </c>
      <c r="D189" s="68"/>
      <c r="E189" s="66"/>
      <c r="F189" s="69">
        <f>SUM(Tabelle13256789[[#This Row],[1]:[7]])</f>
        <v>0</v>
      </c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74"/>
    </row>
    <row r="190" spans="1:17" s="18" customFormat="1" ht="15.95" customHeight="1">
      <c r="A190" s="65"/>
      <c r="B190" s="66"/>
      <c r="C190" s="67">
        <f>SUM(Tabelle13256789[[#This Row],[NOK]]+Tabelle13256789[[#This Row],[OK]])</f>
        <v>0</v>
      </c>
      <c r="D190" s="68"/>
      <c r="E190" s="66"/>
      <c r="F190" s="69">
        <f>SUM(Tabelle13256789[[#This Row],[1]:[7]])</f>
        <v>0</v>
      </c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74"/>
    </row>
    <row r="191" spans="1:17" s="18" customFormat="1" ht="15.95" customHeight="1">
      <c r="A191" s="65"/>
      <c r="B191" s="66"/>
      <c r="C191" s="67">
        <f>SUM(Tabelle13256789[[#This Row],[NOK]]+Tabelle13256789[[#This Row],[OK]])</f>
        <v>0</v>
      </c>
      <c r="D191" s="68"/>
      <c r="E191" s="66"/>
      <c r="F191" s="69">
        <f>SUM(Tabelle13256789[[#This Row],[1]:[7]])</f>
        <v>0</v>
      </c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74"/>
    </row>
    <row r="192" spans="1:17" s="18" customFormat="1" ht="15.95" customHeight="1">
      <c r="A192" s="65"/>
      <c r="B192" s="66"/>
      <c r="C192" s="67">
        <f>SUM(Tabelle13256789[[#This Row],[NOK]]+Tabelle13256789[[#This Row],[OK]])</f>
        <v>0</v>
      </c>
      <c r="D192" s="68"/>
      <c r="E192" s="66"/>
      <c r="F192" s="69">
        <f>SUM(Tabelle13256789[[#This Row],[1]:[7]])</f>
        <v>0</v>
      </c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74"/>
    </row>
    <row r="193" spans="1:17" s="18" customFormat="1" ht="15.95" customHeight="1">
      <c r="A193" s="65"/>
      <c r="B193" s="66"/>
      <c r="C193" s="67">
        <f>SUM(Tabelle13256789[[#This Row],[NOK]]+Tabelle13256789[[#This Row],[OK]])</f>
        <v>0</v>
      </c>
      <c r="D193" s="68"/>
      <c r="E193" s="66"/>
      <c r="F193" s="69">
        <f>SUM(Tabelle13256789[[#This Row],[1]:[7]])</f>
        <v>0</v>
      </c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74"/>
    </row>
    <row r="194" spans="1:17" s="18" customFormat="1" ht="15.95" customHeight="1">
      <c r="A194" s="65"/>
      <c r="B194" s="66"/>
      <c r="C194" s="67">
        <f>SUM(Tabelle13256789[[#This Row],[NOK]]+Tabelle13256789[[#This Row],[OK]])</f>
        <v>0</v>
      </c>
      <c r="D194" s="68"/>
      <c r="E194" s="66"/>
      <c r="F194" s="69">
        <f>SUM(Tabelle13256789[[#This Row],[1]:[7]])</f>
        <v>0</v>
      </c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74"/>
    </row>
    <row r="195" spans="1:17" s="18" customFormat="1" ht="15.95" customHeight="1">
      <c r="A195" s="65"/>
      <c r="B195" s="66"/>
      <c r="C195" s="67">
        <f>SUM(Tabelle13256789[[#This Row],[NOK]]+Tabelle13256789[[#This Row],[OK]])</f>
        <v>0</v>
      </c>
      <c r="D195" s="68"/>
      <c r="E195" s="66"/>
      <c r="F195" s="69">
        <f>SUM(Tabelle13256789[[#This Row],[1]:[7]])</f>
        <v>0</v>
      </c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74"/>
    </row>
    <row r="196" spans="1:17" s="18" customFormat="1" ht="15.95" customHeight="1">
      <c r="A196" s="65"/>
      <c r="B196" s="66"/>
      <c r="C196" s="67">
        <f>SUM(Tabelle13256789[[#This Row],[NOK]]+Tabelle13256789[[#This Row],[OK]])</f>
        <v>0</v>
      </c>
      <c r="D196" s="68"/>
      <c r="E196" s="66"/>
      <c r="F196" s="69">
        <f>SUM(Tabelle13256789[[#This Row],[1]:[7]])</f>
        <v>0</v>
      </c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74"/>
    </row>
    <row r="197" spans="1:17" s="18" customFormat="1" ht="15.95" customHeight="1">
      <c r="A197" s="65"/>
      <c r="B197" s="66"/>
      <c r="C197" s="67">
        <f>SUM(Tabelle13256789[[#This Row],[NOK]]+Tabelle13256789[[#This Row],[OK]])</f>
        <v>0</v>
      </c>
      <c r="D197" s="68"/>
      <c r="E197" s="66"/>
      <c r="F197" s="69">
        <f>SUM(Tabelle13256789[[#This Row],[1]:[7]])</f>
        <v>0</v>
      </c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74"/>
    </row>
    <row r="198" spans="1:17" s="18" customFormat="1" ht="15.95" customHeight="1">
      <c r="A198" s="65"/>
      <c r="B198" s="66"/>
      <c r="C198" s="67">
        <f>SUM(Tabelle13256789[[#This Row],[NOK]]+Tabelle13256789[[#This Row],[OK]])</f>
        <v>0</v>
      </c>
      <c r="D198" s="68"/>
      <c r="E198" s="66"/>
      <c r="F198" s="69">
        <f>SUM(Tabelle13256789[[#This Row],[1]:[7]])</f>
        <v>0</v>
      </c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74"/>
    </row>
    <row r="199" spans="1:17" s="18" customFormat="1" ht="15.95" customHeight="1">
      <c r="A199" s="65"/>
      <c r="B199" s="66"/>
      <c r="C199" s="67">
        <f>SUM(Tabelle13256789[[#This Row],[NOK]]+Tabelle13256789[[#This Row],[OK]])</f>
        <v>0</v>
      </c>
      <c r="D199" s="68"/>
      <c r="E199" s="66"/>
      <c r="F199" s="69">
        <f>SUM(Tabelle13256789[[#This Row],[1]:[7]])</f>
        <v>0</v>
      </c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74"/>
    </row>
    <row r="200" spans="1:17" s="18" customFormat="1" ht="15.95" customHeight="1">
      <c r="A200" s="65"/>
      <c r="B200" s="66"/>
      <c r="C200" s="67">
        <f>SUM(Tabelle13256789[[#This Row],[NOK]]+Tabelle13256789[[#This Row],[OK]])</f>
        <v>0</v>
      </c>
      <c r="D200" s="68"/>
      <c r="E200" s="66"/>
      <c r="F200" s="69">
        <f>SUM(Tabelle13256789[[#This Row],[1]:[7]])</f>
        <v>0</v>
      </c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74"/>
    </row>
    <row r="201" spans="1:17" s="18" customFormat="1" ht="15.95" customHeight="1">
      <c r="A201" s="65"/>
      <c r="B201" s="66"/>
      <c r="C201" s="67">
        <f>SUM(Tabelle13256789[[#This Row],[NOK]]+Tabelle13256789[[#This Row],[OK]])</f>
        <v>0</v>
      </c>
      <c r="D201" s="68"/>
      <c r="E201" s="66"/>
      <c r="F201" s="69">
        <f>SUM(Tabelle13256789[[#This Row],[1]:[7]])</f>
        <v>0</v>
      </c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74"/>
    </row>
    <row r="202" spans="1:17" s="18" customFormat="1" ht="15.95" customHeight="1">
      <c r="A202" s="65"/>
      <c r="B202" s="66"/>
      <c r="C202" s="67">
        <f>SUM(Tabelle13256789[[#This Row],[NOK]]+Tabelle13256789[[#This Row],[OK]])</f>
        <v>0</v>
      </c>
      <c r="D202" s="68"/>
      <c r="E202" s="66"/>
      <c r="F202" s="69">
        <f>SUM(Tabelle13256789[[#This Row],[1]:[7]])</f>
        <v>0</v>
      </c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74"/>
    </row>
    <row r="203" spans="1:17" s="18" customFormat="1" ht="15.95" customHeight="1">
      <c r="A203" s="65"/>
      <c r="B203" s="66"/>
      <c r="C203" s="67">
        <f>SUM(Tabelle13256789[[#This Row],[NOK]]+Tabelle13256789[[#This Row],[OK]])</f>
        <v>0</v>
      </c>
      <c r="D203" s="68"/>
      <c r="E203" s="66"/>
      <c r="F203" s="69">
        <f>SUM(Tabelle13256789[[#This Row],[1]:[7]])</f>
        <v>0</v>
      </c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74"/>
    </row>
    <row r="204" spans="1:17" s="18" customFormat="1" ht="15.95" customHeight="1">
      <c r="A204" s="65"/>
      <c r="B204" s="66"/>
      <c r="C204" s="67">
        <f>SUM(Tabelle13256789[[#This Row],[NOK]]+Tabelle13256789[[#This Row],[OK]])</f>
        <v>0</v>
      </c>
      <c r="D204" s="68"/>
      <c r="E204" s="66"/>
      <c r="F204" s="69">
        <f>SUM(Tabelle13256789[[#This Row],[1]:[7]])</f>
        <v>0</v>
      </c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74"/>
    </row>
    <row r="205" spans="1:17" s="18" customFormat="1" ht="15.95" customHeight="1">
      <c r="A205" s="65"/>
      <c r="B205" s="66"/>
      <c r="C205" s="67">
        <f>SUM(Tabelle13256789[[#This Row],[NOK]]+Tabelle13256789[[#This Row],[OK]])</f>
        <v>0</v>
      </c>
      <c r="D205" s="68"/>
      <c r="E205" s="66"/>
      <c r="F205" s="69">
        <f>SUM(Tabelle13256789[[#This Row],[1]:[7]])</f>
        <v>0</v>
      </c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74"/>
    </row>
    <row r="206" spans="1:17" s="18" customFormat="1" ht="15.95" customHeight="1">
      <c r="A206" s="65"/>
      <c r="B206" s="66"/>
      <c r="C206" s="67">
        <f>SUM(Tabelle13256789[[#This Row],[NOK]]+Tabelle13256789[[#This Row],[OK]])</f>
        <v>0</v>
      </c>
      <c r="D206" s="68"/>
      <c r="E206" s="66"/>
      <c r="F206" s="69">
        <f>SUM(Tabelle13256789[[#This Row],[1]:[7]])</f>
        <v>0</v>
      </c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74"/>
    </row>
    <row r="207" spans="1:17" s="18" customFormat="1" ht="15.95" customHeight="1">
      <c r="A207" s="65"/>
      <c r="B207" s="66"/>
      <c r="C207" s="67">
        <f>SUM(Tabelle13256789[[#This Row],[NOK]]+Tabelle13256789[[#This Row],[OK]])</f>
        <v>0</v>
      </c>
      <c r="D207" s="68"/>
      <c r="E207" s="66"/>
      <c r="F207" s="69">
        <f>SUM(Tabelle13256789[[#This Row],[1]:[7]])</f>
        <v>0</v>
      </c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74"/>
    </row>
    <row r="208" spans="1:17" s="18" customFormat="1" ht="15.95" customHeight="1">
      <c r="A208" s="65"/>
      <c r="B208" s="66"/>
      <c r="C208" s="67">
        <f>SUM(Tabelle13256789[[#This Row],[NOK]]+Tabelle13256789[[#This Row],[OK]])</f>
        <v>0</v>
      </c>
      <c r="D208" s="68"/>
      <c r="E208" s="66"/>
      <c r="F208" s="69">
        <f>SUM(Tabelle13256789[[#This Row],[1]:[7]])</f>
        <v>0</v>
      </c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74"/>
    </row>
    <row r="209" spans="1:17" s="18" customFormat="1" ht="15.95" customHeight="1">
      <c r="A209" s="65"/>
      <c r="B209" s="66"/>
      <c r="C209" s="67">
        <f>SUM(Tabelle13256789[[#This Row],[NOK]]+Tabelle13256789[[#This Row],[OK]])</f>
        <v>0</v>
      </c>
      <c r="D209" s="68"/>
      <c r="E209" s="66"/>
      <c r="F209" s="69">
        <f>SUM(Tabelle13256789[[#This Row],[1]:[7]])</f>
        <v>0</v>
      </c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74"/>
    </row>
    <row r="210" spans="1:17" s="18" customFormat="1" ht="15.95" customHeight="1">
      <c r="A210" s="65"/>
      <c r="B210" s="66"/>
      <c r="C210" s="67">
        <f>SUM(Tabelle13256789[[#This Row],[NOK]]+Tabelle13256789[[#This Row],[OK]])</f>
        <v>0</v>
      </c>
      <c r="D210" s="68"/>
      <c r="E210" s="66"/>
      <c r="F210" s="69">
        <f>SUM(Tabelle13256789[[#This Row],[1]:[7]])</f>
        <v>0</v>
      </c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74"/>
    </row>
    <row r="211" spans="1:17" s="18" customFormat="1" ht="15.95" customHeight="1">
      <c r="A211" s="65"/>
      <c r="B211" s="66"/>
      <c r="C211" s="67">
        <f>SUM(Tabelle13256789[[#This Row],[NOK]]+Tabelle13256789[[#This Row],[OK]])</f>
        <v>0</v>
      </c>
      <c r="D211" s="68"/>
      <c r="E211" s="66"/>
      <c r="F211" s="69">
        <f>SUM(Tabelle13256789[[#This Row],[1]:[7]])</f>
        <v>0</v>
      </c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74"/>
    </row>
    <row r="212" spans="1:17" s="18" customFormat="1" ht="15.95" customHeight="1">
      <c r="A212" s="65"/>
      <c r="B212" s="66"/>
      <c r="C212" s="67">
        <f>SUM(Tabelle13256789[[#This Row],[NOK]]+Tabelle13256789[[#This Row],[OK]])</f>
        <v>0</v>
      </c>
      <c r="D212" s="68"/>
      <c r="E212" s="66"/>
      <c r="F212" s="69">
        <f>SUM(Tabelle13256789[[#This Row],[1]:[7]])</f>
        <v>0</v>
      </c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74"/>
    </row>
    <row r="213" spans="1:17" s="18" customFormat="1" ht="15.95" customHeight="1">
      <c r="A213" s="65"/>
      <c r="B213" s="66"/>
      <c r="C213" s="67">
        <f>SUM(Tabelle13256789[[#This Row],[NOK]]+Tabelle13256789[[#This Row],[OK]])</f>
        <v>0</v>
      </c>
      <c r="D213" s="68"/>
      <c r="E213" s="66"/>
      <c r="F213" s="69">
        <f>SUM(Tabelle13256789[[#This Row],[1]:[7]])</f>
        <v>0</v>
      </c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74"/>
    </row>
    <row r="214" spans="1:17" s="18" customFormat="1" ht="15.95" customHeight="1">
      <c r="A214" s="65"/>
      <c r="B214" s="66"/>
      <c r="C214" s="67">
        <f>SUM(Tabelle13256789[[#This Row],[NOK]]+Tabelle13256789[[#This Row],[OK]])</f>
        <v>0</v>
      </c>
      <c r="D214" s="68"/>
      <c r="E214" s="66"/>
      <c r="F214" s="69">
        <f>SUM(Tabelle13256789[[#This Row],[1]:[7]])</f>
        <v>0</v>
      </c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74"/>
    </row>
    <row r="215" spans="1:17" s="18" customFormat="1" ht="15.95" customHeight="1">
      <c r="A215" s="65"/>
      <c r="B215" s="66"/>
      <c r="C215" s="67">
        <f>SUM(Tabelle13256789[[#This Row],[NOK]]+Tabelle13256789[[#This Row],[OK]])</f>
        <v>0</v>
      </c>
      <c r="D215" s="68"/>
      <c r="E215" s="66"/>
      <c r="F215" s="69">
        <f>SUM(Tabelle13256789[[#This Row],[1]:[7]])</f>
        <v>0</v>
      </c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74"/>
    </row>
    <row r="216" spans="1:17" s="18" customFormat="1" ht="15.95" customHeight="1">
      <c r="A216" s="65"/>
      <c r="B216" s="66"/>
      <c r="C216" s="67">
        <f>SUM(Tabelle13256789[[#This Row],[NOK]]+Tabelle13256789[[#This Row],[OK]])</f>
        <v>0</v>
      </c>
      <c r="D216" s="68"/>
      <c r="E216" s="66"/>
      <c r="F216" s="69">
        <f>SUM(Tabelle13256789[[#This Row],[1]:[7]])</f>
        <v>0</v>
      </c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74"/>
    </row>
    <row r="217" spans="1:17" s="18" customFormat="1" ht="15.95" customHeight="1">
      <c r="A217" s="65"/>
      <c r="B217" s="66"/>
      <c r="C217" s="67">
        <f>SUM(Tabelle13256789[[#This Row],[NOK]]+Tabelle13256789[[#This Row],[OK]])</f>
        <v>0</v>
      </c>
      <c r="D217" s="68"/>
      <c r="E217" s="66"/>
      <c r="F217" s="69">
        <f>SUM(Tabelle13256789[[#This Row],[1]:[7]])</f>
        <v>0</v>
      </c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74"/>
    </row>
    <row r="218" spans="1:17" s="18" customFormat="1" ht="15.95" customHeight="1">
      <c r="A218" s="65"/>
      <c r="B218" s="66"/>
      <c r="C218" s="67">
        <f>SUM(Tabelle13256789[[#This Row],[NOK]]+Tabelle13256789[[#This Row],[OK]])</f>
        <v>0</v>
      </c>
      <c r="D218" s="68"/>
      <c r="E218" s="66"/>
      <c r="F218" s="69">
        <f>SUM(Tabelle13256789[[#This Row],[1]:[7]])</f>
        <v>0</v>
      </c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74"/>
    </row>
    <row r="219" spans="1:17" s="18" customFormat="1" ht="15.95" customHeight="1">
      <c r="A219" s="65"/>
      <c r="B219" s="66"/>
      <c r="C219" s="67">
        <f>SUM(Tabelle13256789[[#This Row],[NOK]]+Tabelle13256789[[#This Row],[OK]])</f>
        <v>0</v>
      </c>
      <c r="D219" s="68"/>
      <c r="E219" s="66"/>
      <c r="F219" s="69">
        <f>SUM(Tabelle13256789[[#This Row],[1]:[7]])</f>
        <v>0</v>
      </c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74"/>
    </row>
    <row r="220" spans="1:17" s="18" customFormat="1" ht="15.95" customHeight="1">
      <c r="A220" s="65"/>
      <c r="B220" s="66"/>
      <c r="C220" s="67">
        <f>SUM(Tabelle13256789[[#This Row],[NOK]]+Tabelle13256789[[#This Row],[OK]])</f>
        <v>0</v>
      </c>
      <c r="D220" s="68"/>
      <c r="E220" s="66"/>
      <c r="F220" s="69">
        <f>SUM(Tabelle13256789[[#This Row],[1]:[7]])</f>
        <v>0</v>
      </c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74"/>
    </row>
    <row r="221" spans="1:17" s="18" customFormat="1" ht="15.95" customHeight="1">
      <c r="A221" s="65"/>
      <c r="B221" s="66"/>
      <c r="C221" s="67">
        <f>SUM(Tabelle13256789[[#This Row],[NOK]]+Tabelle13256789[[#This Row],[OK]])</f>
        <v>0</v>
      </c>
      <c r="D221" s="68"/>
      <c r="E221" s="66"/>
      <c r="F221" s="69">
        <f>SUM(Tabelle13256789[[#This Row],[1]:[7]])</f>
        <v>0</v>
      </c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74"/>
    </row>
    <row r="222" spans="1:17" s="18" customFormat="1" ht="15.95" customHeight="1">
      <c r="A222" s="65"/>
      <c r="B222" s="66"/>
      <c r="C222" s="67">
        <f>SUM(Tabelle13256789[[#This Row],[NOK]]+Tabelle13256789[[#This Row],[OK]])</f>
        <v>0</v>
      </c>
      <c r="D222" s="68"/>
      <c r="E222" s="66"/>
      <c r="F222" s="69">
        <f>SUM(Tabelle13256789[[#This Row],[1]:[7]])</f>
        <v>0</v>
      </c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74"/>
    </row>
    <row r="223" spans="1:17" s="18" customFormat="1" ht="15.95" customHeight="1">
      <c r="A223" s="65"/>
      <c r="B223" s="66"/>
      <c r="C223" s="67">
        <f>SUM(Tabelle13256789[[#This Row],[NOK]]+Tabelle13256789[[#This Row],[OK]])</f>
        <v>0</v>
      </c>
      <c r="D223" s="68"/>
      <c r="E223" s="66"/>
      <c r="F223" s="69">
        <f>SUM(Tabelle13256789[[#This Row],[1]:[7]])</f>
        <v>0</v>
      </c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74"/>
    </row>
    <row r="224" spans="1:17" s="18" customFormat="1" ht="15.95" customHeight="1">
      <c r="A224" s="65"/>
      <c r="B224" s="66"/>
      <c r="C224" s="67">
        <f>SUM(Tabelle13256789[[#This Row],[NOK]]+Tabelle13256789[[#This Row],[OK]])</f>
        <v>0</v>
      </c>
      <c r="D224" s="68"/>
      <c r="E224" s="66"/>
      <c r="F224" s="69">
        <f>SUM(Tabelle13256789[[#This Row],[1]:[7]])</f>
        <v>0</v>
      </c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74"/>
    </row>
    <row r="225" spans="1:18" s="18" customFormat="1" ht="15.95" customHeight="1">
      <c r="A225" s="65"/>
      <c r="B225" s="66"/>
      <c r="C225" s="67">
        <f>SUM(Tabelle13256789[[#This Row],[NOK]]+Tabelle13256789[[#This Row],[OK]])</f>
        <v>0</v>
      </c>
      <c r="D225" s="68"/>
      <c r="E225" s="66"/>
      <c r="F225" s="69">
        <f>SUM(Tabelle13256789[[#This Row],[1]:[7]])</f>
        <v>0</v>
      </c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74"/>
    </row>
    <row r="226" spans="1:18" s="18" customFormat="1" ht="15.95" customHeight="1">
      <c r="A226" s="65"/>
      <c r="B226" s="66"/>
      <c r="C226" s="67">
        <f>SUM(Tabelle13256789[[#This Row],[NOK]]+Tabelle13256789[[#This Row],[OK]])</f>
        <v>0</v>
      </c>
      <c r="D226" s="68"/>
      <c r="E226" s="66"/>
      <c r="F226" s="69">
        <f>SUM(Tabelle13256789[[#This Row],[1]:[7]])</f>
        <v>0</v>
      </c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74"/>
    </row>
    <row r="227" spans="1:18" s="18" customFormat="1" ht="15.95" customHeight="1">
      <c r="A227" s="65"/>
      <c r="B227" s="66"/>
      <c r="C227" s="67">
        <f>SUM(Tabelle13256789[[#This Row],[NOK]]+Tabelle13256789[[#This Row],[OK]])</f>
        <v>0</v>
      </c>
      <c r="D227" s="68"/>
      <c r="E227" s="66"/>
      <c r="F227" s="69">
        <f>SUM(Tabelle13256789[[#This Row],[1]:[7]])</f>
        <v>0</v>
      </c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74"/>
    </row>
    <row r="228" spans="1:18" s="18" customFormat="1" ht="15.95" customHeight="1">
      <c r="A228" s="65"/>
      <c r="B228" s="66"/>
      <c r="C228" s="67">
        <f>SUM(Tabelle13256789[[#This Row],[NOK]]+Tabelle13256789[[#This Row],[OK]])</f>
        <v>0</v>
      </c>
      <c r="D228" s="68"/>
      <c r="E228" s="66"/>
      <c r="F228" s="69">
        <f>SUM(Tabelle13256789[[#This Row],[1]:[7]])</f>
        <v>0</v>
      </c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74"/>
    </row>
    <row r="229" spans="1:18" s="18" customFormat="1" ht="15.95" customHeight="1">
      <c r="A229" s="65"/>
      <c r="B229" s="66"/>
      <c r="C229" s="67">
        <f>SUM(Tabelle13256789[[#This Row],[NOK]]+Tabelle13256789[[#This Row],[OK]])</f>
        <v>0</v>
      </c>
      <c r="D229" s="68"/>
      <c r="E229" s="66"/>
      <c r="F229" s="69">
        <f>SUM(Tabelle13256789[[#This Row],[1]:[7]])</f>
        <v>0</v>
      </c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74"/>
    </row>
    <row r="230" spans="1:18" s="18" customFormat="1" ht="15.95" customHeight="1">
      <c r="A230" s="65"/>
      <c r="B230" s="66"/>
      <c r="C230" s="67">
        <f>SUM(Tabelle13256789[[#This Row],[NOK]]+Tabelle13256789[[#This Row],[OK]])</f>
        <v>0</v>
      </c>
      <c r="D230" s="68"/>
      <c r="E230" s="66"/>
      <c r="F230" s="69">
        <f>SUM(Tabelle13256789[[#This Row],[1]:[7]])</f>
        <v>0</v>
      </c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74"/>
    </row>
    <row r="231" spans="1:18" s="18" customFormat="1" ht="15.95" customHeight="1">
      <c r="A231" s="65"/>
      <c r="B231" s="66"/>
      <c r="C231" s="67">
        <f>SUM(Tabelle13256789[[#This Row],[NOK]]+Tabelle13256789[[#This Row],[OK]])</f>
        <v>0</v>
      </c>
      <c r="D231" s="68"/>
      <c r="E231" s="66"/>
      <c r="F231" s="69">
        <f>SUM(Tabelle13256789[[#This Row],[1]:[7]])</f>
        <v>0</v>
      </c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74"/>
    </row>
    <row r="232" spans="1:18" s="18" customFormat="1" ht="15.95" customHeight="1">
      <c r="A232" s="65"/>
      <c r="B232" s="66"/>
      <c r="C232" s="67">
        <f>SUM(Tabelle13256789[[#This Row],[NOK]]+Tabelle13256789[[#This Row],[OK]])</f>
        <v>0</v>
      </c>
      <c r="D232" s="68"/>
      <c r="E232" s="66"/>
      <c r="F232" s="69">
        <f>SUM(Tabelle13256789[[#This Row],[1]:[7]])</f>
        <v>0</v>
      </c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74"/>
    </row>
    <row r="233" spans="1:18" s="18" customFormat="1" ht="15.95" customHeight="1">
      <c r="A233" s="65"/>
      <c r="B233" s="66"/>
      <c r="C233" s="67">
        <f>SUM(Tabelle13256789[[#This Row],[NOK]]+Tabelle13256789[[#This Row],[OK]])</f>
        <v>0</v>
      </c>
      <c r="D233" s="68"/>
      <c r="E233" s="66"/>
      <c r="F233" s="69">
        <f>SUM(Tabelle13256789[[#This Row],[1]:[7]])</f>
        <v>0</v>
      </c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74"/>
    </row>
    <row r="234" spans="1:18" s="18" customFormat="1" ht="15.95" customHeight="1">
      <c r="A234" s="65"/>
      <c r="B234" s="66"/>
      <c r="C234" s="67">
        <f>SUM(Tabelle13256789[[#This Row],[NOK]]+Tabelle13256789[[#This Row],[OK]])</f>
        <v>0</v>
      </c>
      <c r="D234" s="68"/>
      <c r="E234" s="66"/>
      <c r="F234" s="69">
        <f>SUM(Tabelle13256789[[#This Row],[1]:[7]])</f>
        <v>0</v>
      </c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74"/>
    </row>
    <row r="235" spans="1:18" ht="15.95" customHeight="1">
      <c r="A235" s="65"/>
      <c r="B235" s="65"/>
      <c r="C235" s="67">
        <f>SUM(Tabelle13256789[[#This Row],[NOK]]+Tabelle13256789[[#This Row],[OK]])</f>
        <v>0</v>
      </c>
      <c r="D235" s="68"/>
      <c r="E235" s="68"/>
      <c r="F235" s="69">
        <f>SUM(Tabelle13256789[[#This Row],[1]:[7]])</f>
        <v>0</v>
      </c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74"/>
    </row>
    <row r="236" spans="1:18" ht="15.95" customHeight="1">
      <c r="A236" s="77"/>
      <c r="B236" s="77"/>
      <c r="C236" s="78">
        <f>SUM(C9:C235)</f>
        <v>7604</v>
      </c>
      <c r="D236" s="79">
        <f>SUM(D9:D235)</f>
        <v>7508</v>
      </c>
      <c r="E236" s="79"/>
      <c r="F236" s="78">
        <f>SUM(F9:F235)</f>
        <v>96</v>
      </c>
      <c r="G236" s="80">
        <f>SUM(G9:G235)</f>
        <v>7</v>
      </c>
      <c r="H236" s="80">
        <f>SUM(H9:H235)</f>
        <v>0</v>
      </c>
      <c r="I236" s="80"/>
      <c r="J236" s="81">
        <f>SUM(J9:J235)</f>
        <v>0</v>
      </c>
      <c r="K236" s="81">
        <f t="shared" ref="K236:P236" si="0">SUM(K9:K235)</f>
        <v>9</v>
      </c>
      <c r="L236" s="81">
        <f t="shared" si="0"/>
        <v>40</v>
      </c>
      <c r="M236" s="81">
        <f t="shared" si="0"/>
        <v>40</v>
      </c>
      <c r="N236" s="81">
        <f t="shared" si="0"/>
        <v>0</v>
      </c>
      <c r="O236" s="81">
        <f t="shared" si="0"/>
        <v>0</v>
      </c>
      <c r="P236" s="81">
        <f t="shared" si="0"/>
        <v>0</v>
      </c>
      <c r="Q236" s="82"/>
    </row>
    <row r="237" spans="1:18">
      <c r="A237" s="3"/>
      <c r="B237" s="3"/>
      <c r="C237" s="1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5" thickBot="1">
      <c r="A238" s="2" t="s">
        <v>17</v>
      </c>
      <c r="B238" s="2"/>
      <c r="C238" s="14"/>
      <c r="D238" s="3"/>
      <c r="E238" s="3"/>
      <c r="F238" s="3"/>
      <c r="G238" s="3"/>
      <c r="H238" s="3"/>
      <c r="I238" s="3"/>
      <c r="J238" s="3"/>
      <c r="K238" s="14"/>
      <c r="L238" s="3"/>
      <c r="M238" s="3"/>
      <c r="N238" s="3"/>
      <c r="O238" s="3"/>
      <c r="P238" s="3"/>
      <c r="Q238" s="3"/>
      <c r="R238" s="3"/>
    </row>
    <row r="239" spans="1:18">
      <c r="A239" s="35" t="s">
        <v>22</v>
      </c>
      <c r="B239" s="36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47"/>
    </row>
    <row r="240" spans="1:18">
      <c r="A240" s="38" t="s">
        <v>26</v>
      </c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48"/>
    </row>
    <row r="241" spans="1:18" ht="15" thickBot="1">
      <c r="A241" s="40" t="s">
        <v>27</v>
      </c>
      <c r="B241" s="41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3"/>
    </row>
  </sheetData>
  <mergeCells count="4">
    <mergeCell ref="A2:R2"/>
    <mergeCell ref="G6:R6"/>
    <mergeCell ref="G7:H7"/>
    <mergeCell ref="J7:Q7"/>
  </mergeCells>
  <conditionalFormatting sqref="J3 A3:C4 K4:K5 A236:B236">
    <cfRule type="expression" dxfId="2" priority="1" stopIfTrue="1">
      <formula>EXACT(#REF!,"HDR")</formula>
    </cfRule>
    <cfRule type="expression" dxfId="1" priority="2" stopIfTrue="1">
      <formula>EXACT(#REF!,"TTL")</formula>
    </cfRule>
    <cfRule type="expression" dxfId="0" priority="3" stopIfTrue="1">
      <formula>EXACT(#REF!,"CLN")</formula>
    </cfRule>
  </conditionalFormatting>
  <pageMargins left="0.48" right="0.48" top="0.55000000000000004" bottom="0.75" header="0.4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Tongrun QM Report - Sep 2023</vt:lpstr>
      <vt:lpstr>Tongrun QM Report - Oct 202 (2)</vt:lpstr>
      <vt:lpstr>Tongrun QM Report - Nov 2023</vt:lpstr>
      <vt:lpstr>Tongrun QM Report - Dec 202</vt:lpstr>
      <vt:lpstr>Tongrun QM Report - Jan 2024</vt:lpstr>
      <vt:lpstr>Tongrun QM Report - Feb 2024</vt:lpstr>
      <vt:lpstr>Tongrun QM Report - Mar 2024</vt:lpstr>
      <vt:lpstr>Tongrun QM Report - Apr 2024</vt:lpstr>
    </vt:vector>
  </TitlesOfParts>
  <Company>Senator International Spedition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boonchun.lau</dc:creator>
  <cp:lastModifiedBy>admin</cp:lastModifiedBy>
  <cp:lastPrinted>2017-04-22T05:57:22Z</cp:lastPrinted>
  <dcterms:created xsi:type="dcterms:W3CDTF">2017-04-13T14:04:25Z</dcterms:created>
  <dcterms:modified xsi:type="dcterms:W3CDTF">2024-05-21T12:49:30Z</dcterms:modified>
</cp:coreProperties>
</file>