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C:\Chook\"/>
    </mc:Choice>
  </mc:AlternateContent>
  <xr:revisionPtr revIDLastSave="0" documentId="13_ncr:1_{40C62299-777D-4C9D-B14E-86839C7210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1" l="1"/>
  <c r="J37" i="1"/>
  <c r="J38" i="1"/>
  <c r="J39" i="1"/>
  <c r="J40" i="1"/>
  <c r="J41" i="1"/>
  <c r="J42" i="1"/>
  <c r="J43" i="1"/>
  <c r="J44" i="1"/>
  <c r="J45" i="1"/>
  <c r="J46" i="1"/>
  <c r="J47" i="1"/>
  <c r="J28" i="1"/>
  <c r="J29" i="1"/>
  <c r="J30" i="1"/>
  <c r="J31" i="1"/>
  <c r="J32" i="1"/>
  <c r="J27" i="1"/>
  <c r="I47" i="1"/>
  <c r="I46" i="1"/>
  <c r="I45" i="1"/>
  <c r="I44" i="1"/>
  <c r="I39" i="1"/>
  <c r="I38" i="1"/>
  <c r="I37" i="1"/>
  <c r="I36" i="1"/>
  <c r="I32" i="1"/>
  <c r="I31" i="1"/>
  <c r="I30" i="1"/>
  <c r="I29" i="1"/>
  <c r="I28" i="1"/>
  <c r="I27" i="1"/>
  <c r="H27" i="1"/>
  <c r="H28" i="1"/>
  <c r="H29" i="1"/>
  <c r="H30" i="1"/>
  <c r="H31" i="1"/>
  <c r="H32" i="1"/>
  <c r="H36" i="1"/>
  <c r="H37" i="1"/>
  <c r="H38" i="1"/>
  <c r="H39" i="1"/>
  <c r="H40" i="1"/>
  <c r="H41" i="1"/>
  <c r="H42" i="1"/>
  <c r="H43" i="1"/>
  <c r="H44" i="1"/>
  <c r="H45" i="1"/>
  <c r="H46" i="1"/>
  <c r="H47" i="1"/>
  <c r="H3" i="1"/>
  <c r="H4" i="1" l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16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BLS-001</author>
  </authors>
  <commentList>
    <comment ref="C2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BLS-001:</t>
        </r>
        <r>
          <rPr>
            <sz val="9"/>
            <color indexed="81"/>
            <rFont val="Segoe UI"/>
            <family val="2"/>
          </rPr>
          <t xml:space="preserve">
include 9 on display table,
Compared to weekly report of 308</t>
        </r>
      </text>
    </comment>
    <comment ref="D2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BLS-001:</t>
        </r>
        <r>
          <rPr>
            <sz val="9"/>
            <color indexed="81"/>
            <rFont val="Segoe UI"/>
            <family val="2"/>
          </rPr>
          <t xml:space="preserve">
include 9 on display table,
Compared to Weekly report of 310</t>
        </r>
      </text>
    </comment>
  </commentList>
</comments>
</file>

<file path=xl/sharedStrings.xml><?xml version="1.0" encoding="utf-8"?>
<sst xmlns="http://schemas.openxmlformats.org/spreadsheetml/2006/main" count="45" uniqueCount="31">
  <si>
    <t>NOK FULL BOXES</t>
  </si>
  <si>
    <t>P/N</t>
  </si>
  <si>
    <t>NO.</t>
  </si>
  <si>
    <t>NOTE</t>
  </si>
  <si>
    <t>TOTAL</t>
  </si>
  <si>
    <t>6th,14th, 27th</t>
  </si>
  <si>
    <t>11th</t>
  </si>
  <si>
    <t>7th</t>
  </si>
  <si>
    <t>13th,20th</t>
  </si>
  <si>
    <t>25th</t>
  </si>
  <si>
    <t>Leftover,3nd,5th,15th,17th,18th, 26th</t>
  </si>
  <si>
    <t>8th,16th,19th, 22nd</t>
  </si>
  <si>
    <t>4th, 28th</t>
  </si>
  <si>
    <t>12th, 21st, 29th</t>
  </si>
  <si>
    <t>Leftover</t>
  </si>
  <si>
    <t>23rd</t>
  </si>
  <si>
    <t>9th, 24th</t>
  </si>
  <si>
    <t>2N0</t>
  </si>
  <si>
    <t>10th</t>
  </si>
  <si>
    <t>SUM</t>
  </si>
  <si>
    <t>MAN</t>
  </si>
  <si>
    <t>Unit per carboard box</t>
  </si>
  <si>
    <t>NOK</t>
  </si>
  <si>
    <t>VOLVO</t>
  </si>
  <si>
    <t>Units in Full Box</t>
  </si>
  <si>
    <t>Units not in Full Box</t>
  </si>
  <si>
    <t>Difference</t>
  </si>
  <si>
    <t>Month of April</t>
  </si>
  <si>
    <t>Shipped Back to China</t>
  </si>
  <si>
    <t>Differece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</si>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</sst>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_);[Red]\([$€-2]\ #,##0.00\)"/>
  </numFmts>
  <fonts count="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000000"/>
      <name val="Calibri"/>
      <family val="2"/>
      <charset val="1"/>
    </font>
    <font>
      <b/>
      <sz val="12"/>
      <color indexed="8"/>
      <name val="楷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5" fillId="0" borderId="0"/>
    <xf numFmtId="0" fontId="6" fillId="2" borderId="7" applyFont="0" applyBorder="0">
      <alignment horizontal="centerContinuous"/>
    </xf>
    <xf numFmtId="164" fontId="8" fillId="0" borderId="0">
      <alignment vertical="center"/>
    </xf>
    <xf numFmtId="164" fontId="7" fillId="0" borderId="0">
      <alignment vertical="center"/>
    </xf>
  </cellStyleXfs>
  <cellXfs count="19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/>
    <xf numFmtId="0" fontId="0" fillId="0" borderId="0" xfId="0" applyFill="1" applyBorder="1" applyAlignment="1">
      <alignment horizontal="center" vertical="center"/>
    </xf>
  </cellXfs>
  <cellStyles count="5">
    <cellStyle name="Normal 2" xfId="1" xr:uid="{00000000-0005-0000-0000-000001000000}"/>
    <cellStyle name="Standard" xfId="0" builtinId="0"/>
    <cellStyle name="STYLE1" xfId="2" xr:uid="{00000000-0005-0000-0000-000002000000}"/>
    <cellStyle name="常规 2" xfId="3" xr:uid="{00000000-0005-0000-0000-000003000000}"/>
    <cellStyle name="常规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topLeftCell="A19" zoomScaleNormal="100" workbookViewId="0">
      <selection activeCell="K27" sqref="K27"/>
    </sheetView>
  </sheetViews>
  <sheetFormatPr baseColWidth="10" defaultColWidth="9" defaultRowHeight="15"/>
  <cols>
    <col min="1" max="1" width="15.7109375" bestFit="1" customWidth="1"/>
    <col min="2" max="2" width="19.5703125" customWidth="1"/>
    <col min="3" max="3" width="36.140625" customWidth="1"/>
    <col min="4" max="4" width="19.42578125" customWidth="1"/>
    <col min="5" max="5" width="14.28515625" customWidth="1"/>
    <col min="6" max="6" width="20.42578125" customWidth="1"/>
    <col min="7" max="8" width="28.42578125" customWidth="1"/>
    <col min="9" max="9" width="10.42578125" bestFit="1" customWidth="1"/>
  </cols>
  <sheetData>
    <row r="1" spans="1:8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3" t="s">
        <v>4</v>
      </c>
      <c r="F2" s="14" t="s">
        <v>25</v>
      </c>
      <c r="G2" t="s">
        <v>24</v>
      </c>
      <c r="H2" t="s">
        <v>19</v>
      </c>
    </row>
    <row r="3" spans="1:8">
      <c r="A3" s="2">
        <v>6221</v>
      </c>
      <c r="B3" s="2">
        <v>3</v>
      </c>
      <c r="C3" s="4" t="s">
        <v>5</v>
      </c>
      <c r="D3" s="3">
        <f>SUM(B3:B21)</f>
        <v>35</v>
      </c>
      <c r="F3">
        <v>53</v>
      </c>
      <c r="H3">
        <f>SUM(E3:G3)</f>
        <v>53</v>
      </c>
    </row>
    <row r="4" spans="1:8">
      <c r="A4" s="2">
        <v>6237</v>
      </c>
      <c r="B4" s="2">
        <v>1</v>
      </c>
      <c r="C4" s="4" t="s">
        <v>6</v>
      </c>
      <c r="F4">
        <v>40</v>
      </c>
      <c r="H4">
        <f t="shared" ref="H4:H21" si="0">SUM(E4:G4)</f>
        <v>40</v>
      </c>
    </row>
    <row r="5" spans="1:8">
      <c r="A5" s="2">
        <v>6248</v>
      </c>
      <c r="B5" s="2">
        <v>1</v>
      </c>
      <c r="C5" s="4" t="s">
        <v>7</v>
      </c>
      <c r="F5">
        <v>42</v>
      </c>
      <c r="H5">
        <f t="shared" si="0"/>
        <v>42</v>
      </c>
    </row>
    <row r="6" spans="1:8">
      <c r="A6" s="2">
        <v>6251</v>
      </c>
      <c r="B6" s="2">
        <v>2</v>
      </c>
      <c r="C6" s="4" t="s">
        <v>8</v>
      </c>
      <c r="F6">
        <v>82</v>
      </c>
      <c r="H6">
        <f t="shared" si="0"/>
        <v>82</v>
      </c>
    </row>
    <row r="7" spans="1:8" ht="13.5" customHeight="1">
      <c r="A7" s="2">
        <v>6252</v>
      </c>
      <c r="B7" s="2">
        <v>1</v>
      </c>
      <c r="C7" s="4" t="s">
        <v>9</v>
      </c>
      <c r="F7">
        <v>40</v>
      </c>
      <c r="H7">
        <f t="shared" si="0"/>
        <v>40</v>
      </c>
    </row>
    <row r="8" spans="1:8">
      <c r="A8" s="2">
        <v>6257</v>
      </c>
      <c r="B8" s="2">
        <v>1</v>
      </c>
      <c r="C8" s="4"/>
      <c r="F8">
        <v>33</v>
      </c>
      <c r="H8">
        <f t="shared" si="0"/>
        <v>33</v>
      </c>
    </row>
    <row r="9" spans="1:8">
      <c r="A9" s="2">
        <v>6260</v>
      </c>
      <c r="B9" s="2"/>
      <c r="C9" s="4"/>
      <c r="F9">
        <v>37</v>
      </c>
      <c r="H9">
        <f t="shared" si="0"/>
        <v>37</v>
      </c>
    </row>
    <row r="10" spans="1:8">
      <c r="A10" s="2">
        <v>6261</v>
      </c>
      <c r="B10" s="2"/>
      <c r="C10" s="4"/>
      <c r="F10">
        <v>36</v>
      </c>
      <c r="G10">
        <v>70</v>
      </c>
      <c r="H10">
        <f t="shared" si="0"/>
        <v>106</v>
      </c>
    </row>
    <row r="11" spans="1:8">
      <c r="A11" s="2">
        <v>6279</v>
      </c>
      <c r="B11" s="2"/>
      <c r="C11" s="4"/>
      <c r="F11">
        <v>55</v>
      </c>
      <c r="H11">
        <f t="shared" si="0"/>
        <v>55</v>
      </c>
    </row>
    <row r="12" spans="1:8">
      <c r="A12" s="2">
        <v>6768</v>
      </c>
      <c r="B12" s="2">
        <v>7</v>
      </c>
      <c r="C12" s="4" t="s">
        <v>10</v>
      </c>
      <c r="F12">
        <v>19</v>
      </c>
      <c r="G12">
        <v>60</v>
      </c>
      <c r="H12">
        <f t="shared" si="0"/>
        <v>79</v>
      </c>
    </row>
    <row r="13" spans="1:8">
      <c r="A13" s="2">
        <v>6780</v>
      </c>
      <c r="B13" s="2">
        <v>5</v>
      </c>
      <c r="C13" s="4" t="s">
        <v>11</v>
      </c>
      <c r="F13">
        <v>39</v>
      </c>
      <c r="H13">
        <f t="shared" si="0"/>
        <v>39</v>
      </c>
    </row>
    <row r="14" spans="1:8">
      <c r="A14" s="5">
        <v>6986</v>
      </c>
      <c r="B14" s="5">
        <v>2</v>
      </c>
      <c r="C14" s="6" t="s">
        <v>12</v>
      </c>
      <c r="F14">
        <v>43</v>
      </c>
      <c r="H14">
        <f t="shared" si="0"/>
        <v>43</v>
      </c>
    </row>
    <row r="15" spans="1:8">
      <c r="A15" s="7"/>
      <c r="B15" s="8"/>
      <c r="C15" s="7"/>
      <c r="H15">
        <f t="shared" si="0"/>
        <v>0</v>
      </c>
    </row>
    <row r="16" spans="1:8">
      <c r="A16" s="9">
        <v>6088</v>
      </c>
      <c r="B16" s="2">
        <v>3</v>
      </c>
      <c r="C16" s="4" t="s">
        <v>13</v>
      </c>
      <c r="F16">
        <v>36</v>
      </c>
      <c r="G16">
        <v>84</v>
      </c>
      <c r="H16">
        <f t="shared" si="0"/>
        <v>120</v>
      </c>
    </row>
    <row r="17" spans="1:10">
      <c r="A17" s="2">
        <v>6089</v>
      </c>
      <c r="B17" s="2">
        <v>1</v>
      </c>
      <c r="C17" s="4" t="s">
        <v>14</v>
      </c>
      <c r="F17">
        <v>55</v>
      </c>
      <c r="H17">
        <f t="shared" si="0"/>
        <v>55</v>
      </c>
    </row>
    <row r="18" spans="1:10">
      <c r="A18" s="2">
        <v>6090</v>
      </c>
      <c r="B18" s="2">
        <v>2</v>
      </c>
      <c r="C18" s="4" t="s">
        <v>15</v>
      </c>
      <c r="F18">
        <v>6</v>
      </c>
      <c r="G18">
        <v>50</v>
      </c>
      <c r="H18">
        <f t="shared" si="0"/>
        <v>56</v>
      </c>
    </row>
    <row r="19" spans="1:10">
      <c r="A19" s="2">
        <v>6091</v>
      </c>
      <c r="B19" s="2">
        <v>3</v>
      </c>
      <c r="C19" s="4" t="s">
        <v>16</v>
      </c>
      <c r="F19">
        <v>8</v>
      </c>
      <c r="H19">
        <f t="shared" si="0"/>
        <v>8</v>
      </c>
    </row>
    <row r="20" spans="1:10">
      <c r="A20" s="2">
        <v>6092</v>
      </c>
      <c r="B20" s="2"/>
      <c r="C20" s="4"/>
      <c r="F20">
        <v>50</v>
      </c>
      <c r="H20">
        <f t="shared" si="0"/>
        <v>50</v>
      </c>
    </row>
    <row r="21" spans="1:10">
      <c r="A21" s="2" t="s">
        <v>17</v>
      </c>
      <c r="B21" s="2">
        <v>3</v>
      </c>
      <c r="C21" s="4" t="s">
        <v>18</v>
      </c>
      <c r="F21">
        <v>82</v>
      </c>
      <c r="G21">
        <v>98</v>
      </c>
      <c r="H21">
        <f t="shared" si="0"/>
        <v>180</v>
      </c>
    </row>
    <row r="25" spans="1:10">
      <c r="A25" s="1" t="s">
        <v>20</v>
      </c>
      <c r="B25" s="1"/>
      <c r="C25" s="11">
        <v>45322</v>
      </c>
      <c r="D25" s="12">
        <v>45351</v>
      </c>
      <c r="E25" s="13">
        <v>45385</v>
      </c>
      <c r="F25" s="13">
        <v>45385</v>
      </c>
      <c r="G25" t="s">
        <v>28</v>
      </c>
      <c r="H25" t="s">
        <v>26</v>
      </c>
      <c r="I25" s="13">
        <v>45443</v>
      </c>
      <c r="J25" t="s">
        <v>29</v>
      </c>
    </row>
    <row r="26" spans="1:10">
      <c r="A26" s="2" t="s">
        <v>1</v>
      </c>
      <c r="B26" s="10" t="s">
        <v>21</v>
      </c>
      <c r="C26" s="2" t="s">
        <v>22</v>
      </c>
      <c r="D26" s="2" t="s">
        <v>22</v>
      </c>
      <c r="E26" s="2" t="s">
        <v>22</v>
      </c>
      <c r="F26" s="2" t="s">
        <v>22</v>
      </c>
      <c r="G26" s="17"/>
      <c r="H26" s="16" t="s">
        <v>27</v>
      </c>
      <c r="I26" s="2" t="s">
        <v>22</v>
      </c>
      <c r="J26" s="18" t="s">
        <v>30</v>
      </c>
    </row>
    <row r="27" spans="1:10">
      <c r="A27" s="2">
        <v>6088</v>
      </c>
      <c r="B27" s="10">
        <v>84</v>
      </c>
      <c r="C27" s="2">
        <v>285</v>
      </c>
      <c r="D27" s="2">
        <v>293</v>
      </c>
      <c r="E27" s="4">
        <v>318</v>
      </c>
      <c r="F27" s="4">
        <v>120</v>
      </c>
      <c r="G27" s="14">
        <v>252</v>
      </c>
      <c r="H27">
        <f>F27-E27+G27</f>
        <v>54</v>
      </c>
      <c r="I27" s="2">
        <f>9+5+33+84</f>
        <v>131</v>
      </c>
      <c r="J27">
        <f>I27-F27</f>
        <v>11</v>
      </c>
    </row>
    <row r="28" spans="1:10">
      <c r="A28" s="2">
        <v>6089</v>
      </c>
      <c r="B28" s="10">
        <v>50</v>
      </c>
      <c r="C28" s="2">
        <v>87</v>
      </c>
      <c r="D28" s="2">
        <v>92</v>
      </c>
      <c r="E28" s="4">
        <v>97</v>
      </c>
      <c r="F28" s="4">
        <v>55</v>
      </c>
      <c r="G28" s="14">
        <v>50</v>
      </c>
      <c r="H28">
        <f t="shared" ref="H28:H32" si="1">F28-E28+G28</f>
        <v>8</v>
      </c>
      <c r="I28" s="2">
        <f>59</f>
        <v>59</v>
      </c>
      <c r="J28">
        <f t="shared" ref="J28:J47" si="2">I28-F28</f>
        <v>4</v>
      </c>
    </row>
    <row r="29" spans="1:10">
      <c r="A29" s="2">
        <v>6090</v>
      </c>
      <c r="B29" s="10">
        <v>50</v>
      </c>
      <c r="C29" s="2">
        <v>101</v>
      </c>
      <c r="D29" s="2">
        <v>107</v>
      </c>
      <c r="E29" s="4">
        <v>116</v>
      </c>
      <c r="F29" s="4">
        <v>56</v>
      </c>
      <c r="G29" s="14">
        <v>100</v>
      </c>
      <c r="H29">
        <f t="shared" si="1"/>
        <v>40</v>
      </c>
      <c r="I29" s="2">
        <f>25+25+50+4</f>
        <v>104</v>
      </c>
      <c r="J29">
        <f t="shared" si="2"/>
        <v>48</v>
      </c>
    </row>
    <row r="30" spans="1:10">
      <c r="A30" s="2">
        <v>6091</v>
      </c>
      <c r="B30" s="10">
        <v>84</v>
      </c>
      <c r="C30" s="2">
        <v>245</v>
      </c>
      <c r="D30" s="2">
        <v>254</v>
      </c>
      <c r="E30" s="4">
        <v>254</v>
      </c>
      <c r="F30" s="4">
        <v>8</v>
      </c>
      <c r="G30" s="14">
        <v>252</v>
      </c>
      <c r="H30">
        <f t="shared" si="1"/>
        <v>6</v>
      </c>
      <c r="I30" s="2">
        <f>10</f>
        <v>10</v>
      </c>
      <c r="J30">
        <f t="shared" si="2"/>
        <v>2</v>
      </c>
    </row>
    <row r="31" spans="1:10">
      <c r="A31" s="2">
        <v>6092</v>
      </c>
      <c r="B31" s="10">
        <v>98</v>
      </c>
      <c r="C31" s="2">
        <v>50</v>
      </c>
      <c r="D31" s="2">
        <v>50</v>
      </c>
      <c r="E31" s="4">
        <v>50</v>
      </c>
      <c r="F31" s="4">
        <v>50</v>
      </c>
      <c r="H31">
        <f t="shared" si="1"/>
        <v>0</v>
      </c>
      <c r="I31" s="2">
        <f>51</f>
        <v>51</v>
      </c>
      <c r="J31">
        <f t="shared" si="2"/>
        <v>1</v>
      </c>
    </row>
    <row r="32" spans="1:10">
      <c r="A32" s="2" t="s">
        <v>17</v>
      </c>
      <c r="B32" s="10">
        <v>98</v>
      </c>
      <c r="C32" s="2">
        <v>196</v>
      </c>
      <c r="D32" s="2">
        <v>246</v>
      </c>
      <c r="E32" s="4">
        <v>334</v>
      </c>
      <c r="F32" s="4">
        <v>180</v>
      </c>
      <c r="G32" s="15">
        <v>196</v>
      </c>
      <c r="H32">
        <f t="shared" si="1"/>
        <v>42</v>
      </c>
      <c r="I32" s="2">
        <f>97+98+8</f>
        <v>203</v>
      </c>
      <c r="J32">
        <f t="shared" si="2"/>
        <v>23</v>
      </c>
    </row>
    <row r="34" spans="1:10">
      <c r="A34" s="1" t="s">
        <v>23</v>
      </c>
      <c r="B34" s="1"/>
      <c r="C34" s="11">
        <v>45322</v>
      </c>
      <c r="D34" s="12">
        <v>45351</v>
      </c>
      <c r="E34" s="13">
        <v>45385</v>
      </c>
      <c r="F34" s="13">
        <v>45385</v>
      </c>
      <c r="H34" t="s">
        <v>26</v>
      </c>
      <c r="I34" s="13">
        <v>45443</v>
      </c>
    </row>
    <row r="35" spans="1:10">
      <c r="A35" s="2" t="s">
        <v>1</v>
      </c>
      <c r="B35" s="10" t="s">
        <v>21</v>
      </c>
      <c r="C35" s="2" t="s">
        <v>22</v>
      </c>
      <c r="D35" s="2" t="s">
        <v>22</v>
      </c>
      <c r="E35" s="2" t="s">
        <v>22</v>
      </c>
      <c r="F35" s="2" t="s">
        <v>22</v>
      </c>
      <c r="I35" s="2" t="s">
        <v>22</v>
      </c>
    </row>
    <row r="36" spans="1:10">
      <c r="A36" s="2">
        <v>6252</v>
      </c>
      <c r="B36" s="10">
        <v>60</v>
      </c>
      <c r="C36" s="2">
        <v>90</v>
      </c>
      <c r="D36" s="2">
        <v>92</v>
      </c>
      <c r="E36" s="2">
        <v>92</v>
      </c>
      <c r="F36" s="2">
        <v>40</v>
      </c>
      <c r="G36" s="14">
        <v>60</v>
      </c>
      <c r="H36">
        <f>F36-E36+G36</f>
        <v>8</v>
      </c>
      <c r="I36" s="2">
        <f>43</f>
        <v>43</v>
      </c>
      <c r="J36">
        <f t="shared" si="2"/>
        <v>3</v>
      </c>
    </row>
    <row r="37" spans="1:10">
      <c r="A37" s="2">
        <v>6251</v>
      </c>
      <c r="B37" s="10">
        <v>84</v>
      </c>
      <c r="C37" s="2">
        <v>229</v>
      </c>
      <c r="D37" s="2">
        <v>233</v>
      </c>
      <c r="E37" s="2">
        <v>237</v>
      </c>
      <c r="F37" s="2">
        <v>82</v>
      </c>
      <c r="G37" s="14">
        <v>168</v>
      </c>
      <c r="H37">
        <f t="shared" ref="H37:H47" si="3">F37-E37+G37</f>
        <v>13</v>
      </c>
      <c r="I37" s="2">
        <f>14+84</f>
        <v>98</v>
      </c>
      <c r="J37">
        <f t="shared" si="2"/>
        <v>16</v>
      </c>
    </row>
    <row r="38" spans="1:10">
      <c r="A38" s="2">
        <v>6768</v>
      </c>
      <c r="B38" s="10">
        <v>60</v>
      </c>
      <c r="C38" s="2">
        <v>454</v>
      </c>
      <c r="D38" s="2">
        <v>468</v>
      </c>
      <c r="E38" s="2">
        <v>480</v>
      </c>
      <c r="F38" s="2">
        <v>79</v>
      </c>
      <c r="G38" s="14">
        <v>420</v>
      </c>
      <c r="H38">
        <f t="shared" si="3"/>
        <v>19</v>
      </c>
      <c r="I38" s="2">
        <f>27+60+3+1</f>
        <v>91</v>
      </c>
      <c r="J38">
        <f t="shared" si="2"/>
        <v>12</v>
      </c>
    </row>
    <row r="39" spans="1:10">
      <c r="A39" s="2">
        <v>6780</v>
      </c>
      <c r="B39" s="10">
        <v>60</v>
      </c>
      <c r="C39" s="2">
        <v>294</v>
      </c>
      <c r="D39" s="2">
        <v>301</v>
      </c>
      <c r="E39" s="2">
        <v>318</v>
      </c>
      <c r="F39" s="2">
        <v>39</v>
      </c>
      <c r="G39" s="14">
        <v>300</v>
      </c>
      <c r="H39">
        <f t="shared" si="3"/>
        <v>21</v>
      </c>
      <c r="I39" s="2">
        <f>30+22+1+1</f>
        <v>54</v>
      </c>
      <c r="J39">
        <f t="shared" si="2"/>
        <v>15</v>
      </c>
    </row>
    <row r="40" spans="1:10">
      <c r="A40" s="2">
        <v>6986</v>
      </c>
      <c r="B40" s="10">
        <v>60</v>
      </c>
      <c r="C40" s="2">
        <v>136</v>
      </c>
      <c r="D40" s="2">
        <v>148</v>
      </c>
      <c r="E40" s="2">
        <v>163</v>
      </c>
      <c r="F40" s="2">
        <v>43</v>
      </c>
      <c r="G40" s="14">
        <v>120</v>
      </c>
      <c r="H40">
        <f t="shared" si="3"/>
        <v>0</v>
      </c>
      <c r="I40" s="2">
        <v>66</v>
      </c>
      <c r="J40">
        <f t="shared" si="2"/>
        <v>23</v>
      </c>
    </row>
    <row r="41" spans="1:10">
      <c r="A41" s="2">
        <v>6260</v>
      </c>
      <c r="B41" s="10">
        <v>60</v>
      </c>
      <c r="C41" s="2">
        <v>27</v>
      </c>
      <c r="D41" s="2">
        <v>30</v>
      </c>
      <c r="E41" s="2">
        <v>34</v>
      </c>
      <c r="F41" s="2">
        <v>37</v>
      </c>
      <c r="G41" s="17"/>
      <c r="H41">
        <f t="shared" si="3"/>
        <v>3</v>
      </c>
      <c r="I41" s="2">
        <v>38</v>
      </c>
      <c r="J41">
        <f t="shared" si="2"/>
        <v>1</v>
      </c>
    </row>
    <row r="42" spans="1:10">
      <c r="A42" s="2">
        <v>6257</v>
      </c>
      <c r="B42" s="10">
        <v>60</v>
      </c>
      <c r="C42" s="2">
        <v>63</v>
      </c>
      <c r="D42" s="2">
        <v>65</v>
      </c>
      <c r="E42" s="2">
        <v>83</v>
      </c>
      <c r="F42" s="2">
        <v>33</v>
      </c>
      <c r="G42" s="14">
        <v>60</v>
      </c>
      <c r="H42">
        <f t="shared" si="3"/>
        <v>10</v>
      </c>
      <c r="I42" s="2">
        <v>46</v>
      </c>
      <c r="J42">
        <f t="shared" si="2"/>
        <v>13</v>
      </c>
    </row>
    <row r="43" spans="1:10">
      <c r="A43" s="2">
        <v>6279</v>
      </c>
      <c r="B43" s="10">
        <v>70</v>
      </c>
      <c r="C43" s="2">
        <v>54</v>
      </c>
      <c r="D43" s="2">
        <v>54</v>
      </c>
      <c r="E43" s="2">
        <v>54</v>
      </c>
      <c r="F43" s="2">
        <v>55</v>
      </c>
      <c r="G43" s="17"/>
      <c r="H43">
        <f t="shared" si="3"/>
        <v>1</v>
      </c>
      <c r="I43" s="2">
        <v>55</v>
      </c>
      <c r="J43">
        <f t="shared" si="2"/>
        <v>0</v>
      </c>
    </row>
    <row r="44" spans="1:10">
      <c r="A44" s="2">
        <v>6261</v>
      </c>
      <c r="B44" s="10">
        <v>70</v>
      </c>
      <c r="C44" s="2">
        <v>59</v>
      </c>
      <c r="D44" s="2">
        <v>89</v>
      </c>
      <c r="E44" s="2">
        <v>98</v>
      </c>
      <c r="F44" s="2">
        <v>106</v>
      </c>
      <c r="G44" s="17"/>
      <c r="H44">
        <f t="shared" si="3"/>
        <v>8</v>
      </c>
      <c r="I44" s="2">
        <f>6+70+8+7+15</f>
        <v>106</v>
      </c>
      <c r="J44">
        <f t="shared" si="2"/>
        <v>0</v>
      </c>
    </row>
    <row r="45" spans="1:10">
      <c r="A45" s="2">
        <v>6248</v>
      </c>
      <c r="B45" s="10">
        <v>84</v>
      </c>
      <c r="C45" s="2">
        <v>117</v>
      </c>
      <c r="D45" s="2">
        <v>119</v>
      </c>
      <c r="E45" s="2">
        <v>120</v>
      </c>
      <c r="F45" s="2">
        <v>42</v>
      </c>
      <c r="G45" s="14">
        <v>84</v>
      </c>
      <c r="H45">
        <f t="shared" si="3"/>
        <v>6</v>
      </c>
      <c r="I45" s="2">
        <f>42</f>
        <v>42</v>
      </c>
      <c r="J45">
        <f t="shared" si="2"/>
        <v>0</v>
      </c>
    </row>
    <row r="46" spans="1:10">
      <c r="A46" s="2">
        <v>6237</v>
      </c>
      <c r="B46" s="10">
        <v>60</v>
      </c>
      <c r="C46" s="2">
        <v>96</v>
      </c>
      <c r="D46" s="2">
        <v>99</v>
      </c>
      <c r="E46" s="2">
        <v>99</v>
      </c>
      <c r="F46" s="2">
        <v>40</v>
      </c>
      <c r="G46" s="14">
        <v>60</v>
      </c>
      <c r="H46">
        <f t="shared" si="3"/>
        <v>1</v>
      </c>
      <c r="I46" s="2">
        <f>42</f>
        <v>42</v>
      </c>
      <c r="J46">
        <f t="shared" si="2"/>
        <v>2</v>
      </c>
    </row>
    <row r="47" spans="1:10">
      <c r="A47" s="2">
        <v>6221</v>
      </c>
      <c r="B47" s="10">
        <v>60</v>
      </c>
      <c r="C47" s="2">
        <v>208</v>
      </c>
      <c r="D47" s="2">
        <v>213</v>
      </c>
      <c r="E47" s="2">
        <v>227</v>
      </c>
      <c r="F47" s="2">
        <v>53</v>
      </c>
      <c r="G47" s="14">
        <v>180</v>
      </c>
      <c r="H47">
        <f t="shared" si="3"/>
        <v>6</v>
      </c>
      <c r="I47" s="2">
        <f>26+60</f>
        <v>86</v>
      </c>
      <c r="J47">
        <f t="shared" si="2"/>
        <v>33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Yang Chan</dc:creator>
  <cp:lastModifiedBy>admin</cp:lastModifiedBy>
  <dcterms:created xsi:type="dcterms:W3CDTF">2024-03-08T08:21:07Z</dcterms:created>
  <dcterms:modified xsi:type="dcterms:W3CDTF">2024-06-03T15:06:59Z</dcterms:modified>
</cp:coreProperties>
</file>