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1_{BA32383F-C89E-433F-AA73-247BD7DC424C}" xr6:coauthVersionLast="47" xr6:coauthVersionMax="47" xr10:uidLastSave="{00000000-0000-0000-0000-000000000000}"/>
  <bookViews>
    <workbookView xWindow="-108" yWindow="-108" windowWidth="23256" windowHeight="12576" xr2:uid="{00000000-000D-0000-FFFF-FFFF00000000}"/>
  </bookViews>
  <sheets>
    <sheet name="ProjectSchedule" sheetId="1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2" i="11" l="1"/>
  <c r="E13" i="11"/>
  <c r="I5" i="11"/>
  <c r="H27" i="11"/>
  <c r="H26" i="11"/>
  <c r="H21" i="11"/>
  <c r="H20" i="11"/>
  <c r="H14" i="11"/>
  <c r="H8" i="11"/>
  <c r="F13" i="11" l="1"/>
  <c r="H13" i="11" s="1"/>
  <c r="H9" i="11"/>
  <c r="I6" i="11"/>
  <c r="H25" i="11" l="1"/>
  <c r="H10" i="11"/>
  <c r="H23" i="11"/>
  <c r="H15" i="11"/>
  <c r="J5" i="11"/>
  <c r="K5" i="11" s="1"/>
  <c r="L5" i="11" s="1"/>
  <c r="M5" i="11" s="1"/>
  <c r="N5" i="11" s="1"/>
  <c r="O5" i="11" s="1"/>
  <c r="P5" i="11" s="1"/>
  <c r="I4" i="11"/>
  <c r="H12" i="11" l="1"/>
  <c r="H24" i="11"/>
  <c r="H16" i="11"/>
  <c r="E17" i="11"/>
  <c r="E19" i="11" s="1"/>
  <c r="H11" i="11"/>
  <c r="P4" i="11"/>
  <c r="Q5" i="11"/>
  <c r="R5" i="11" s="1"/>
  <c r="S5" i="11" s="1"/>
  <c r="T5" i="11" s="1"/>
  <c r="U5" i="11" s="1"/>
  <c r="V5" i="11" s="1"/>
  <c r="W5" i="11" s="1"/>
  <c r="J6" i="11"/>
  <c r="F19" i="11" l="1"/>
  <c r="H19" i="11" s="1"/>
  <c r="H18" i="1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<sst xmlns="http://schemas.openxmlformats.org/spreadsheetml/2006/main" count="44" uniqueCount="42">
  <si>
    <t>Task 5</t>
  </si>
  <si>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</si>
  <si>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</si>
  <si>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</si>
  <si>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</si>
  <si>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</si>
  <si>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</si>
  <si>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</si>
  <si>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</si>
  <si>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</si>
  <si>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</si>
  <si>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</si>
  <si>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</si>
  <si>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</si>
  <si>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</si>
  <si>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</si>
  <si>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</si>
  <si>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</si>
  <si>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</si>
  <si>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</si>
  <si>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</si>
  <si>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</si>
  <si>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</si>
  <si>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</si>
  <si>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HorseRacing</t>
  </si>
  <si>
    <t>WSEI Kraków</t>
  </si>
  <si>
    <t>Claudia Höpfl</t>
  </si>
  <si>
    <t>Stworzenie Bazy Danych</t>
  </si>
  <si>
    <t>Stworzenie Hurtowni Danych</t>
  </si>
  <si>
    <t>Raporty BI</t>
  </si>
  <si>
    <t>Analiza struktury plików z danymi</t>
  </si>
  <si>
    <t>Stworzenie bazy danych i tabeli</t>
  </si>
  <si>
    <t>Testowanie ładowania danych z plików</t>
  </si>
  <si>
    <t>Stworzenie hurtowni hanych</t>
  </si>
  <si>
    <t>Stworzenie procesu ETL - SSIS</t>
  </si>
  <si>
    <t>Testowanie procesu ETL</t>
  </si>
  <si>
    <t>Pobieranie danych z hurtowni oraz wstępna analiza</t>
  </si>
  <si>
    <t>Analiza danych dla raportu</t>
  </si>
  <si>
    <t xml:space="preserve">Warstwa wizualna raportu </t>
  </si>
  <si>
    <t>Testy</t>
  </si>
  <si>
    <t xml:space="preserve">Dokumentacja techniczna </t>
  </si>
  <si>
    <t>Dokuemntacja techniczna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</si>
</sst>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cellXfs>
  <cellStyles count="13">
    <cellStyle name="Date" xfId="10" xr:uid="{229918B6-DD13-4F5A-97B9-305F7E002AA3}"/>
    <cellStyle name="Dziesiętny" xfId="4" builtinId="3" customBuiltin="1"/>
    <cellStyle name="Hiperłącze" xfId="1" builtinId="8" customBuiltin="1"/>
    <cellStyle name="Nagłówek 1" xfId="6" builtinId="16" customBuiltin="1"/>
    <cellStyle name="Nagłówek 2" xfId="7" builtinId="17" customBuiltin="1"/>
    <cellStyle name="Nagłówek 3" xfId="8" builtinId="18" customBuiltin="1"/>
    <cellStyle name="Name" xfId="11" xr:uid="{B2D3C1EE-6B41-4801-AAFC-C2274E49E503}"/>
    <cellStyle name="Normalny" xfId="0" builtinId="0"/>
    <cellStyle name="Procentowy" xfId="2" builtinId="5"/>
    <cellStyle name="Project Start" xfId="9" xr:uid="{8EB8A09A-C31C-40A3-B2C1-9449520178B8}"/>
    <cellStyle name="Task" xfId="12" xr:uid="{6391D789-272B-4DD2-9BF3-2CDCF610FA41}"/>
    <cellStyle name="Tytuł"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topLeftCell="B1" zoomScaleNormal="100" zoomScalePageLayoutView="70" workbookViewId="0">
      <pane ySplit="6" topLeftCell="A12" activePane="bottomLeft" state="frozen"/>
      <selection pane="bottomLeft" activeCell="L14" sqref="L14"/>
    </sheetView>
  </sheetViews>
  <sheetFormatPr defaultRowHeight="30" customHeight="1" x14ac:dyDescent="0.3"/>
  <cols>
    <col min="1" max="1" width="2.6640625" style="43" customWidth="1"/>
    <col min="2" max="2" width="42.33203125" customWidth="1"/>
    <col min="3" max="3" width="7.44140625" hidden="1"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4" t="s">
        <v>15</v>
      </c>
      <c r="B1" s="48" t="s">
        <v>24</v>
      </c>
      <c r="C1" s="1"/>
      <c r="D1" s="2"/>
      <c r="E1" s="4"/>
      <c r="F1" s="42"/>
      <c r="H1" s="2"/>
      <c r="I1" s="14"/>
    </row>
    <row r="2" spans="1:64" ht="30" customHeight="1" x14ac:dyDescent="0.35">
      <c r="A2" s="43" t="s">
        <v>10</v>
      </c>
      <c r="B2" s="49" t="s">
        <v>25</v>
      </c>
      <c r="I2" s="46"/>
    </row>
    <row r="3" spans="1:64" ht="30" customHeight="1" x14ac:dyDescent="0.3">
      <c r="A3" s="43" t="s">
        <v>16</v>
      </c>
      <c r="B3" s="50" t="s">
        <v>26</v>
      </c>
      <c r="C3" s="66" t="s">
        <v>2</v>
      </c>
      <c r="D3" s="67"/>
      <c r="E3" s="72">
        <v>44378</v>
      </c>
      <c r="F3" s="72"/>
    </row>
    <row r="4" spans="1:64" ht="30" customHeight="1" x14ac:dyDescent="0.3">
      <c r="A4" s="44" t="s">
        <v>17</v>
      </c>
      <c r="C4" s="66" t="s">
        <v>8</v>
      </c>
      <c r="D4" s="67"/>
      <c r="E4" s="7">
        <v>1</v>
      </c>
      <c r="I4" s="69">
        <f>I5</f>
        <v>44375</v>
      </c>
      <c r="J4" s="70"/>
      <c r="K4" s="70"/>
      <c r="L4" s="70"/>
      <c r="M4" s="70"/>
      <c r="N4" s="70"/>
      <c r="O4" s="71"/>
      <c r="P4" s="69">
        <f>P5</f>
        <v>44382</v>
      </c>
      <c r="Q4" s="70"/>
      <c r="R4" s="70"/>
      <c r="S4" s="70"/>
      <c r="T4" s="70"/>
      <c r="U4" s="70"/>
      <c r="V4" s="71"/>
      <c r="W4" s="69">
        <f>W5</f>
        <v>44389</v>
      </c>
      <c r="X4" s="70"/>
      <c r="Y4" s="70"/>
      <c r="Z4" s="70"/>
      <c r="AA4" s="70"/>
      <c r="AB4" s="70"/>
      <c r="AC4" s="71"/>
      <c r="AD4" s="69">
        <f>AD5</f>
        <v>44396</v>
      </c>
      <c r="AE4" s="70"/>
      <c r="AF4" s="70"/>
      <c r="AG4" s="70"/>
      <c r="AH4" s="70"/>
      <c r="AI4" s="70"/>
      <c r="AJ4" s="71"/>
      <c r="AK4" s="69">
        <f>AK5</f>
        <v>44403</v>
      </c>
      <c r="AL4" s="70"/>
      <c r="AM4" s="70"/>
      <c r="AN4" s="70"/>
      <c r="AO4" s="70"/>
      <c r="AP4" s="70"/>
      <c r="AQ4" s="71"/>
      <c r="AR4" s="69">
        <f>AR5</f>
        <v>44410</v>
      </c>
      <c r="AS4" s="70"/>
      <c r="AT4" s="70"/>
      <c r="AU4" s="70"/>
      <c r="AV4" s="70"/>
      <c r="AW4" s="70"/>
      <c r="AX4" s="71"/>
      <c r="AY4" s="69">
        <f>AY5</f>
        <v>44417</v>
      </c>
      <c r="AZ4" s="70"/>
      <c r="BA4" s="70"/>
      <c r="BB4" s="70"/>
      <c r="BC4" s="70"/>
      <c r="BD4" s="70"/>
      <c r="BE4" s="71"/>
      <c r="BF4" s="69">
        <f>BF5</f>
        <v>44424</v>
      </c>
      <c r="BG4" s="70"/>
      <c r="BH4" s="70"/>
      <c r="BI4" s="70"/>
      <c r="BJ4" s="70"/>
      <c r="BK4" s="70"/>
      <c r="BL4" s="71"/>
    </row>
    <row r="5" spans="1:64" ht="15" customHeight="1" x14ac:dyDescent="0.3">
      <c r="A5" s="44" t="s">
        <v>18</v>
      </c>
      <c r="B5" s="68"/>
      <c r="C5" s="68"/>
      <c r="D5" s="68"/>
      <c r="E5" s="68"/>
      <c r="F5" s="68"/>
      <c r="G5" s="68"/>
      <c r="I5" s="11">
        <f>Project_Start-WEEKDAY(Project_Start,1)+2+7*(Display_Week-1)</f>
        <v>44375</v>
      </c>
      <c r="J5" s="10">
        <f>I5+1</f>
        <v>44376</v>
      </c>
      <c r="K5" s="10">
        <f t="shared" ref="K5:AX5" si="0">J5+1</f>
        <v>44377</v>
      </c>
      <c r="L5" s="10">
        <f t="shared" si="0"/>
        <v>44378</v>
      </c>
      <c r="M5" s="10">
        <f t="shared" si="0"/>
        <v>44379</v>
      </c>
      <c r="N5" s="10">
        <f t="shared" si="0"/>
        <v>44380</v>
      </c>
      <c r="O5" s="12">
        <f t="shared" si="0"/>
        <v>44381</v>
      </c>
      <c r="P5" s="11">
        <f>O5+1</f>
        <v>44382</v>
      </c>
      <c r="Q5" s="10">
        <f>P5+1</f>
        <v>44383</v>
      </c>
      <c r="R5" s="10">
        <f t="shared" si="0"/>
        <v>44384</v>
      </c>
      <c r="S5" s="10">
        <f t="shared" si="0"/>
        <v>44385</v>
      </c>
      <c r="T5" s="10">
        <f t="shared" si="0"/>
        <v>44386</v>
      </c>
      <c r="U5" s="10">
        <f t="shared" si="0"/>
        <v>44387</v>
      </c>
      <c r="V5" s="12">
        <f t="shared" si="0"/>
        <v>44388</v>
      </c>
      <c r="W5" s="11">
        <f>V5+1</f>
        <v>44389</v>
      </c>
      <c r="X5" s="10">
        <f>W5+1</f>
        <v>44390</v>
      </c>
      <c r="Y5" s="10">
        <f t="shared" si="0"/>
        <v>44391</v>
      </c>
      <c r="Z5" s="10">
        <f t="shared" si="0"/>
        <v>44392</v>
      </c>
      <c r="AA5" s="10">
        <f t="shared" si="0"/>
        <v>44393</v>
      </c>
      <c r="AB5" s="10">
        <f t="shared" si="0"/>
        <v>44394</v>
      </c>
      <c r="AC5" s="12">
        <f t="shared" si="0"/>
        <v>44395</v>
      </c>
      <c r="AD5" s="11">
        <f>AC5+1</f>
        <v>44396</v>
      </c>
      <c r="AE5" s="10">
        <f>AD5+1</f>
        <v>44397</v>
      </c>
      <c r="AF5" s="10">
        <f t="shared" si="0"/>
        <v>44398</v>
      </c>
      <c r="AG5" s="10">
        <f t="shared" si="0"/>
        <v>44399</v>
      </c>
      <c r="AH5" s="10">
        <f t="shared" si="0"/>
        <v>44400</v>
      </c>
      <c r="AI5" s="10">
        <f t="shared" si="0"/>
        <v>44401</v>
      </c>
      <c r="AJ5" s="12">
        <f t="shared" si="0"/>
        <v>44402</v>
      </c>
      <c r="AK5" s="11">
        <f>AJ5+1</f>
        <v>44403</v>
      </c>
      <c r="AL5" s="10">
        <f>AK5+1</f>
        <v>44404</v>
      </c>
      <c r="AM5" s="10">
        <f t="shared" si="0"/>
        <v>44405</v>
      </c>
      <c r="AN5" s="10">
        <f t="shared" si="0"/>
        <v>44406</v>
      </c>
      <c r="AO5" s="10">
        <f t="shared" si="0"/>
        <v>44407</v>
      </c>
      <c r="AP5" s="10">
        <f t="shared" si="0"/>
        <v>44408</v>
      </c>
      <c r="AQ5" s="12">
        <f t="shared" si="0"/>
        <v>44409</v>
      </c>
      <c r="AR5" s="11">
        <f>AQ5+1</f>
        <v>44410</v>
      </c>
      <c r="AS5" s="10">
        <f>AR5+1</f>
        <v>44411</v>
      </c>
      <c r="AT5" s="10">
        <f t="shared" si="0"/>
        <v>44412</v>
      </c>
      <c r="AU5" s="10">
        <f t="shared" si="0"/>
        <v>44413</v>
      </c>
      <c r="AV5" s="10">
        <f t="shared" si="0"/>
        <v>44414</v>
      </c>
      <c r="AW5" s="10">
        <f t="shared" si="0"/>
        <v>44415</v>
      </c>
      <c r="AX5" s="12">
        <f t="shared" si="0"/>
        <v>44416</v>
      </c>
      <c r="AY5" s="11">
        <f>AX5+1</f>
        <v>44417</v>
      </c>
      <c r="AZ5" s="10">
        <f>AY5+1</f>
        <v>44418</v>
      </c>
      <c r="BA5" s="10">
        <f t="shared" ref="BA5:BE5" si="1">AZ5+1</f>
        <v>44419</v>
      </c>
      <c r="BB5" s="10">
        <f t="shared" si="1"/>
        <v>44420</v>
      </c>
      <c r="BC5" s="10">
        <f t="shared" si="1"/>
        <v>44421</v>
      </c>
      <c r="BD5" s="10">
        <f t="shared" si="1"/>
        <v>44422</v>
      </c>
      <c r="BE5" s="12">
        <f t="shared" si="1"/>
        <v>44423</v>
      </c>
      <c r="BF5" s="11">
        <f>BE5+1</f>
        <v>44424</v>
      </c>
      <c r="BG5" s="10">
        <f>BF5+1</f>
        <v>44425</v>
      </c>
      <c r="BH5" s="10">
        <f t="shared" ref="BH5:BL5" si="2">BG5+1</f>
        <v>44426</v>
      </c>
      <c r="BI5" s="10">
        <f t="shared" si="2"/>
        <v>44427</v>
      </c>
      <c r="BJ5" s="10">
        <f t="shared" si="2"/>
        <v>44428</v>
      </c>
      <c r="BK5" s="10">
        <f t="shared" si="2"/>
        <v>44429</v>
      </c>
      <c r="BL5" s="12">
        <f t="shared" si="2"/>
        <v>44430</v>
      </c>
    </row>
    <row r="6" spans="1:64" ht="30" customHeight="1" thickBot="1" x14ac:dyDescent="0.35">
      <c r="A6" s="44" t="s">
        <v>19</v>
      </c>
      <c r="B6" s="8" t="s">
        <v>9</v>
      </c>
      <c r="C6" s="9" t="s">
        <v>4</v>
      </c>
      <c r="D6" s="9" t="s">
        <v>3</v>
      </c>
      <c r="E6" s="9" t="s">
        <v>5</v>
      </c>
      <c r="F6" s="9" t="s">
        <v>6</v>
      </c>
      <c r="G6" s="9"/>
      <c r="H6" s="9" t="s">
        <v>7</v>
      </c>
      <c r="I6" s="13" t="str">
        <f t="shared" ref="I6" si="3">LEFT(TEXT(I5,"ddd"),1)</f>
        <v>p</v>
      </c>
      <c r="J6" s="13" t="str">
        <f t="shared" ref="J6:AR6" si="4">LEFT(TEXT(J5,"ddd"),1)</f>
        <v>w</v>
      </c>
      <c r="K6" s="13" t="str">
        <f t="shared" si="4"/>
        <v>ś</v>
      </c>
      <c r="L6" s="13" t="str">
        <f t="shared" si="4"/>
        <v>c</v>
      </c>
      <c r="M6" s="13" t="str">
        <f t="shared" si="4"/>
        <v>p</v>
      </c>
      <c r="N6" s="13" t="str">
        <f t="shared" si="4"/>
        <v>s</v>
      </c>
      <c r="O6" s="13" t="str">
        <f t="shared" si="4"/>
        <v>n</v>
      </c>
      <c r="P6" s="13" t="str">
        <f t="shared" si="4"/>
        <v>p</v>
      </c>
      <c r="Q6" s="13" t="str">
        <f t="shared" si="4"/>
        <v>w</v>
      </c>
      <c r="R6" s="13" t="str">
        <f t="shared" si="4"/>
        <v>ś</v>
      </c>
      <c r="S6" s="13" t="str">
        <f t="shared" si="4"/>
        <v>c</v>
      </c>
      <c r="T6" s="13" t="str">
        <f t="shared" si="4"/>
        <v>p</v>
      </c>
      <c r="U6" s="13" t="str">
        <f t="shared" si="4"/>
        <v>s</v>
      </c>
      <c r="V6" s="13" t="str">
        <f t="shared" si="4"/>
        <v>n</v>
      </c>
      <c r="W6" s="13" t="str">
        <f t="shared" si="4"/>
        <v>p</v>
      </c>
      <c r="X6" s="13" t="str">
        <f t="shared" si="4"/>
        <v>w</v>
      </c>
      <c r="Y6" s="13" t="str">
        <f t="shared" si="4"/>
        <v>ś</v>
      </c>
      <c r="Z6" s="13" t="str">
        <f t="shared" si="4"/>
        <v>c</v>
      </c>
      <c r="AA6" s="13" t="str">
        <f t="shared" si="4"/>
        <v>p</v>
      </c>
      <c r="AB6" s="13" t="str">
        <f t="shared" si="4"/>
        <v>s</v>
      </c>
      <c r="AC6" s="13" t="str">
        <f t="shared" si="4"/>
        <v>n</v>
      </c>
      <c r="AD6" s="13" t="str">
        <f t="shared" si="4"/>
        <v>p</v>
      </c>
      <c r="AE6" s="13" t="str">
        <f t="shared" si="4"/>
        <v>w</v>
      </c>
      <c r="AF6" s="13" t="str">
        <f t="shared" si="4"/>
        <v>ś</v>
      </c>
      <c r="AG6" s="13" t="str">
        <f t="shared" si="4"/>
        <v>c</v>
      </c>
      <c r="AH6" s="13" t="str">
        <f t="shared" si="4"/>
        <v>p</v>
      </c>
      <c r="AI6" s="13" t="str">
        <f t="shared" si="4"/>
        <v>s</v>
      </c>
      <c r="AJ6" s="13" t="str">
        <f t="shared" si="4"/>
        <v>n</v>
      </c>
      <c r="AK6" s="13" t="str">
        <f t="shared" si="4"/>
        <v>p</v>
      </c>
      <c r="AL6" s="13" t="str">
        <f t="shared" si="4"/>
        <v>w</v>
      </c>
      <c r="AM6" s="13" t="str">
        <f t="shared" si="4"/>
        <v>ś</v>
      </c>
      <c r="AN6" s="13" t="str">
        <f t="shared" si="4"/>
        <v>c</v>
      </c>
      <c r="AO6" s="13" t="str">
        <f t="shared" si="4"/>
        <v>p</v>
      </c>
      <c r="AP6" s="13" t="str">
        <f t="shared" si="4"/>
        <v>s</v>
      </c>
      <c r="AQ6" s="13" t="str">
        <f t="shared" si="4"/>
        <v>n</v>
      </c>
      <c r="AR6" s="13" t="str">
        <f t="shared" si="4"/>
        <v>p</v>
      </c>
      <c r="AS6" s="13" t="str">
        <f t="shared" ref="AS6:BL6" si="5">LEFT(TEXT(AS5,"ddd"),1)</f>
        <v>w</v>
      </c>
      <c r="AT6" s="13" t="str">
        <f t="shared" si="5"/>
        <v>ś</v>
      </c>
      <c r="AU6" s="13" t="str">
        <f t="shared" si="5"/>
        <v>c</v>
      </c>
      <c r="AV6" s="13" t="str">
        <f t="shared" si="5"/>
        <v>p</v>
      </c>
      <c r="AW6" s="13" t="str">
        <f t="shared" si="5"/>
        <v>s</v>
      </c>
      <c r="AX6" s="13" t="str">
        <f t="shared" si="5"/>
        <v>n</v>
      </c>
      <c r="AY6" s="13" t="str">
        <f t="shared" si="5"/>
        <v>p</v>
      </c>
      <c r="AZ6" s="13" t="str">
        <f t="shared" si="5"/>
        <v>w</v>
      </c>
      <c r="BA6" s="13" t="str">
        <f t="shared" si="5"/>
        <v>ś</v>
      </c>
      <c r="BB6" s="13" t="str">
        <f t="shared" si="5"/>
        <v>c</v>
      </c>
      <c r="BC6" s="13" t="str">
        <f t="shared" si="5"/>
        <v>p</v>
      </c>
      <c r="BD6" s="13" t="str">
        <f t="shared" si="5"/>
        <v>s</v>
      </c>
      <c r="BE6" s="13" t="str">
        <f t="shared" si="5"/>
        <v>n</v>
      </c>
      <c r="BF6" s="13" t="str">
        <f t="shared" si="5"/>
        <v>p</v>
      </c>
      <c r="BG6" s="13" t="str">
        <f t="shared" si="5"/>
        <v>w</v>
      </c>
      <c r="BH6" s="13" t="str">
        <f t="shared" si="5"/>
        <v>ś</v>
      </c>
      <c r="BI6" s="13" t="str">
        <f t="shared" si="5"/>
        <v>c</v>
      </c>
      <c r="BJ6" s="13" t="str">
        <f t="shared" si="5"/>
        <v>p</v>
      </c>
      <c r="BK6" s="13" t="str">
        <f t="shared" si="5"/>
        <v>s</v>
      </c>
      <c r="BL6" s="13" t="str">
        <f t="shared" si="5"/>
        <v>n</v>
      </c>
    </row>
    <row r="7" spans="1:64" ht="30" hidden="1" customHeight="1" thickBot="1" x14ac:dyDescent="0.35">
      <c r="A7" s="43" t="s">
        <v>14</v>
      </c>
      <c r="C7" s="4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5">
      <c r="A8" s="44" t="s">
        <v>20</v>
      </c>
      <c r="B8" s="18" t="s">
        <v>27</v>
      </c>
      <c r="C8" s="55"/>
      <c r="D8" s="19"/>
      <c r="E8" s="20"/>
      <c r="F8" s="21"/>
      <c r="G8" s="17"/>
      <c r="H8" s="17" t="str">
        <f t="shared" ref="H8:H27"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5">
      <c r="A9" s="44" t="s">
        <v>21</v>
      </c>
      <c r="B9" s="62" t="s">
        <v>30</v>
      </c>
      <c r="C9" s="56"/>
      <c r="D9" s="22">
        <v>1</v>
      </c>
      <c r="E9" s="51">
        <v>44378</v>
      </c>
      <c r="F9" s="51">
        <v>44380</v>
      </c>
      <c r="G9" s="17"/>
      <c r="H9" s="17">
        <f t="shared" si="6"/>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5">
      <c r="A10" s="44" t="s">
        <v>22</v>
      </c>
      <c r="B10" s="62" t="s">
        <v>31</v>
      </c>
      <c r="C10" s="56"/>
      <c r="D10" s="22">
        <v>1</v>
      </c>
      <c r="E10" s="51">
        <v>44380</v>
      </c>
      <c r="F10" s="51">
        <v>44384</v>
      </c>
      <c r="G10" s="17"/>
      <c r="H10" s="17">
        <f t="shared" si="6"/>
        <v>5</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5">
      <c r="A11" s="43"/>
      <c r="B11" s="62" t="s">
        <v>32</v>
      </c>
      <c r="C11" s="56"/>
      <c r="D11" s="22">
        <v>1</v>
      </c>
      <c r="E11" s="51">
        <v>44384</v>
      </c>
      <c r="F11" s="51">
        <v>44385</v>
      </c>
      <c r="G11" s="17"/>
      <c r="H11" s="17">
        <f t="shared" si="6"/>
        <v>2</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5">
      <c r="A12" s="43"/>
      <c r="B12" s="62" t="s">
        <v>40</v>
      </c>
      <c r="C12" s="56"/>
      <c r="D12" s="22">
        <v>0</v>
      </c>
      <c r="E12" s="51">
        <v>44470</v>
      </c>
      <c r="F12" s="51">
        <v>44471</v>
      </c>
      <c r="G12" s="17"/>
      <c r="H12" s="17">
        <f t="shared" si="6"/>
        <v>6</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hidden="1" customHeight="1" thickBot="1" x14ac:dyDescent="0.35">
      <c r="A13" s="43"/>
      <c r="B13" s="62" t="s">
        <v>0</v>
      </c>
      <c r="C13" s="56"/>
      <c r="D13" s="22"/>
      <c r="E13" s="51">
        <f>E10+1</f>
        <v>44381</v>
      </c>
      <c r="F13" s="51">
        <f>E13+2</f>
        <v>44383</v>
      </c>
      <c r="G13" s="17"/>
      <c r="H13" s="17">
        <f t="shared" si="6"/>
        <v>3</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5">
      <c r="A14" s="44" t="s">
        <v>23</v>
      </c>
      <c r="B14" s="23" t="s">
        <v>28</v>
      </c>
      <c r="C14" s="57"/>
      <c r="D14" s="24"/>
      <c r="E14" s="25"/>
      <c r="F14" s="26"/>
      <c r="G14" s="17"/>
      <c r="H14" s="17" t="str">
        <f t="shared" si="6"/>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5">
      <c r="A15" s="44"/>
      <c r="B15" s="63" t="s">
        <v>33</v>
      </c>
      <c r="C15" s="58"/>
      <c r="D15" s="27">
        <v>1</v>
      </c>
      <c r="E15" s="52">
        <v>44384</v>
      </c>
      <c r="F15" s="52">
        <v>44387</v>
      </c>
      <c r="G15" s="17"/>
      <c r="H15" s="17">
        <f t="shared" si="6"/>
        <v>4</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5">
      <c r="A16" s="43"/>
      <c r="B16" s="63" t="s">
        <v>34</v>
      </c>
      <c r="C16" s="58"/>
      <c r="D16" s="27">
        <v>1</v>
      </c>
      <c r="E16" s="52">
        <v>44385</v>
      </c>
      <c r="F16" s="52">
        <v>44387</v>
      </c>
      <c r="G16" s="17"/>
      <c r="H16" s="17">
        <f t="shared" si="6"/>
        <v>3</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5">
      <c r="A17" s="43"/>
      <c r="B17" s="63" t="s">
        <v>35</v>
      </c>
      <c r="C17" s="58"/>
      <c r="D17" s="27">
        <v>1</v>
      </c>
      <c r="E17" s="52">
        <f>F16</f>
        <v>44387</v>
      </c>
      <c r="F17" s="52">
        <f>E17+3</f>
        <v>44390</v>
      </c>
      <c r="G17" s="17"/>
      <c r="H17" s="17">
        <f t="shared" si="6"/>
        <v>4</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5">
      <c r="A18" s="43"/>
      <c r="B18" s="63" t="s">
        <v>41</v>
      </c>
      <c r="C18" s="58"/>
      <c r="D18" s="27">
        <v>0</v>
      </c>
      <c r="E18" s="52">
        <v>44470</v>
      </c>
      <c r="F18" s="52">
        <v>44471</v>
      </c>
      <c r="G18" s="17"/>
      <c r="H18" s="17">
        <f t="shared" si="6"/>
        <v>2</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hidden="1" customHeight="1" thickBot="1" x14ac:dyDescent="0.35">
      <c r="A19" s="43"/>
      <c r="B19" s="63" t="s">
        <v>0</v>
      </c>
      <c r="C19" s="58"/>
      <c r="D19" s="27"/>
      <c r="E19" s="52">
        <f>E18</f>
        <v>44470</v>
      </c>
      <c r="F19" s="52">
        <f>E19+3</f>
        <v>44473</v>
      </c>
      <c r="G19" s="17"/>
      <c r="H19" s="17">
        <f t="shared" si="6"/>
        <v>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5">
      <c r="A20" s="43" t="s">
        <v>11</v>
      </c>
      <c r="B20" s="28" t="s">
        <v>29</v>
      </c>
      <c r="C20" s="59"/>
      <c r="D20" s="29"/>
      <c r="E20" s="30"/>
      <c r="F20" s="31"/>
      <c r="G20" s="17"/>
      <c r="H20" s="17" t="str">
        <f t="shared" si="6"/>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5">
      <c r="A21" s="43"/>
      <c r="B21" s="64" t="s">
        <v>36</v>
      </c>
      <c r="C21" s="60"/>
      <c r="D21" s="32">
        <v>1</v>
      </c>
      <c r="E21" s="53">
        <v>44386</v>
      </c>
      <c r="F21" s="53">
        <v>44387</v>
      </c>
      <c r="G21" s="17"/>
      <c r="H21" s="17">
        <f t="shared" si="6"/>
        <v>2</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5">
      <c r="A22" s="43"/>
      <c r="B22" s="64" t="s">
        <v>37</v>
      </c>
      <c r="C22" s="60"/>
      <c r="D22" s="32">
        <v>1</v>
      </c>
      <c r="E22" s="53">
        <v>44386</v>
      </c>
      <c r="F22" s="53">
        <v>44390</v>
      </c>
      <c r="G22" s="17"/>
      <c r="H22" s="17">
        <f t="shared" si="6"/>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5">
      <c r="A23" s="43"/>
      <c r="B23" s="64" t="s">
        <v>38</v>
      </c>
      <c r="C23" s="60"/>
      <c r="D23" s="32">
        <v>0.75</v>
      </c>
      <c r="E23" s="53">
        <v>44387</v>
      </c>
      <c r="F23" s="53">
        <v>44393</v>
      </c>
      <c r="G23" s="17"/>
      <c r="H23" s="17">
        <f t="shared" si="6"/>
        <v>7</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5">
      <c r="A24" s="43"/>
      <c r="B24" s="64" t="s">
        <v>39</v>
      </c>
      <c r="C24" s="60"/>
      <c r="D24" s="32">
        <v>0</v>
      </c>
      <c r="E24" s="53">
        <v>44459</v>
      </c>
      <c r="F24" s="53">
        <v>44470</v>
      </c>
      <c r="G24" s="17"/>
      <c r="H24" s="17">
        <f t="shared" si="6"/>
        <v>12</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5">
      <c r="A25" s="43"/>
      <c r="B25" s="64" t="s">
        <v>40</v>
      </c>
      <c r="C25" s="60"/>
      <c r="D25" s="32">
        <v>0</v>
      </c>
      <c r="E25" s="53">
        <v>44470</v>
      </c>
      <c r="F25" s="53">
        <v>44471</v>
      </c>
      <c r="G25" s="17"/>
      <c r="H25" s="17">
        <f t="shared" si="6"/>
        <v>2</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5">
      <c r="A26" s="43" t="s">
        <v>13</v>
      </c>
      <c r="B26" s="65"/>
      <c r="C26" s="61"/>
      <c r="D26" s="16"/>
      <c r="E26" s="54"/>
      <c r="F26" s="54"/>
      <c r="G26" s="17"/>
      <c r="H26" s="17" t="str">
        <f t="shared" si="6"/>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5">
      <c r="A27" s="44" t="s">
        <v>12</v>
      </c>
      <c r="B27" s="33" t="s">
        <v>1</v>
      </c>
      <c r="C27" s="34"/>
      <c r="D27" s="35"/>
      <c r="E27" s="36"/>
      <c r="F27" s="37"/>
      <c r="G27" s="38"/>
      <c r="H27" s="38" t="str">
        <f t="shared" si="6"/>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ht="30" customHeight="1" x14ac:dyDescent="0.3">
      <c r="G28" s="6"/>
    </row>
    <row r="29" spans="1:64" ht="30" customHeight="1" x14ac:dyDescent="0.3">
      <c r="C29" s="14"/>
      <c r="F29" s="45"/>
    </row>
    <row r="30" spans="1:64" ht="30" customHeight="1" x14ac:dyDescent="0.3">
      <c r="C30"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Arkusze</vt:lpstr>
      </vt:variant>
      <vt:variant>
        <vt:i4>1</vt:i4>
      </vt:variant>
      <vt:variant>
        <vt:lpstr>Nazwane zakresy</vt:lpstr>
      </vt:variant>
      <vt:variant>
        <vt:i4>6</vt:i4>
      </vt:variant>
    </vt:vector>
  </HeadingPairs>
  <TitlesOfParts>
    <vt:vector size="7" baseType="lpstr">
      <vt:lpstr>ProjectSchedule</vt:lpstr>
      <vt:lpstr>Display_Week</vt:lpstr>
      <vt:lpstr>Project_Start</vt:lpstr>
      <vt:lpstr>ProjectSchedule!task_end</vt:lpstr>
      <vt:lpstr>ProjectSchedule!task_progress</vt:lpstr>
      <vt:lpstr>ProjectSchedule!task_start</vt:lpstr>
      <vt:lpstr>ProjectSchedule!Tytuły_wydruku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2021-09-13T13:27:22Z</dcterms:modified>
</cp:coreProperties>
</file>