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_data" sheetId="1" r:id="rId4"/>
    <sheet state="visible" name="effect" sheetId="2" r:id="rId5"/>
    <sheet state="visible" name="core" sheetId="3" r:id="rId6"/>
    <sheet state="visible" name="mm" sheetId="4" r:id="rId7"/>
  </sheets>
  <definedNames/>
  <calcPr/>
</workbook>
</file>

<file path=xl/sharedStrings.xml><?xml version="1.0" encoding="utf-8"?>
<sst xmlns="http://schemas.openxmlformats.org/spreadsheetml/2006/main" count="101" uniqueCount="46">
  <si>
    <t>block 4</t>
  </si>
  <si>
    <r>
      <rPr>
        <rFont val="Arial"/>
        <color rgb="FF000000"/>
        <sz val="10.0"/>
      </rPr>
      <t>7</t>
    </r>
    <r>
      <rPr>
        <rFont val="Arial"/>
        <color rgb="FF000000"/>
        <sz val="10.0"/>
      </rPr>
      <t>9MB</t>
    </r>
  </si>
  <si>
    <t>matrix N 1024 * 4</t>
  </si>
  <si>
    <r>
      <rPr>
        <rFont val="Arial"/>
        <color rgb="FF000000"/>
        <sz val="10.0"/>
      </rPr>
      <t>m</t>
    </r>
    <r>
      <rPr>
        <rFont val="Arial"/>
        <color rgb="FF000000"/>
        <sz val="10.0"/>
      </rPr>
      <t>mn</t>
    </r>
  </si>
  <si>
    <r>
      <rPr>
        <rFont val="Arial"/>
        <color rgb="FF000000"/>
        <sz val="10.0"/>
      </rPr>
      <t>2</t>
    </r>
    <r>
      <rPr>
        <rFont val="Arial"/>
        <color rgb="FF000000"/>
        <sz val="10.0"/>
      </rPr>
      <t>71MB</t>
    </r>
  </si>
  <si>
    <t>block 2 * 2</t>
  </si>
  <si>
    <t>Quadro P4000</t>
  </si>
  <si>
    <t>thread 256</t>
  </si>
  <si>
    <r>
      <rPr>
        <rFont val="Arial"/>
        <color rgb="FF000000"/>
        <sz val="10.0"/>
      </rPr>
      <t>t</t>
    </r>
    <r>
      <rPr>
        <rFont val="Arial"/>
        <color rgb="FF000000"/>
        <sz val="10.0"/>
      </rPr>
      <t>hread 8 * 8</t>
    </r>
  </si>
  <si>
    <r>
      <rPr>
        <rFont val="돋움"/>
        <color rgb="FF000000"/>
        <sz val="10.0"/>
      </rPr>
      <t>이하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수정필요</t>
    </r>
  </si>
  <si>
    <t>persistent</t>
  </si>
  <si>
    <t>core</t>
  </si>
  <si>
    <t>mm_normal</t>
  </si>
  <si>
    <t>core 2</t>
  </si>
  <si>
    <t>memory 2</t>
  </si>
  <si>
    <t>No kernel</t>
  </si>
  <si>
    <t>No persistent kernel</t>
  </si>
  <si>
    <t>1 kernel</t>
  </si>
  <si>
    <t>1 persistent kernel</t>
  </si>
  <si>
    <t>2 kernels</t>
  </si>
  <si>
    <t>2 persistent kernel</t>
  </si>
  <si>
    <t>AVG</t>
  </si>
  <si>
    <t>persistent 0</t>
  </si>
  <si>
    <t>mm_normal 1</t>
  </si>
  <si>
    <r>
      <rPr>
        <rFont val="Arial"/>
        <color theme="1"/>
        <sz val="10.0"/>
      </rPr>
      <t xml:space="preserve">mm_normal </t>
    </r>
    <r>
      <rPr>
        <rFont val="Arial"/>
        <color theme="1"/>
        <sz val="10.0"/>
      </rPr>
      <t>2</t>
    </r>
  </si>
  <si>
    <t>mm_normal 3</t>
  </si>
  <si>
    <r>
      <rPr>
        <rFont val="Arial"/>
        <color rgb="FF000000"/>
        <sz val="10.0"/>
      </rPr>
      <t>p</t>
    </r>
    <r>
      <rPr>
        <rFont val="Arial"/>
        <color rgb="FF000000"/>
        <sz val="10.0"/>
      </rPr>
      <t>ersistent 1</t>
    </r>
  </si>
  <si>
    <r>
      <rPr>
        <rFont val="Arial"/>
        <color rgb="FF000000"/>
        <sz val="10.0"/>
      </rPr>
      <t>p</t>
    </r>
    <r>
      <rPr>
        <rFont val="Arial"/>
        <color rgb="FF000000"/>
        <sz val="10.0"/>
      </rPr>
      <t>ersistent 1</t>
    </r>
  </si>
  <si>
    <t>mm_normal 2</t>
  </si>
  <si>
    <r>
      <rPr>
        <rFont val="Arial"/>
        <color rgb="FF000000"/>
        <sz val="10.0"/>
      </rPr>
      <t>p</t>
    </r>
    <r>
      <rPr>
        <rFont val="Arial"/>
        <color rgb="FF000000"/>
        <sz val="10.0"/>
      </rPr>
      <t>ersistent 1</t>
    </r>
  </si>
  <si>
    <r>
      <rPr>
        <rFont val="Arial"/>
        <color rgb="FF000000"/>
        <sz val="10.0"/>
      </rPr>
      <t>p</t>
    </r>
    <r>
      <rPr>
        <rFont val="Arial"/>
        <color rgb="FF000000"/>
        <sz val="10.0"/>
      </rPr>
      <t>ersistent 2</t>
    </r>
  </si>
  <si>
    <r>
      <rPr>
        <rFont val="Arial"/>
        <color rgb="FF000000"/>
        <sz val="10.0"/>
      </rPr>
      <t>p</t>
    </r>
    <r>
      <rPr>
        <rFont val="Arial"/>
        <color rgb="FF000000"/>
        <sz val="10.0"/>
      </rPr>
      <t>ersistent 2</t>
    </r>
  </si>
  <si>
    <r>
      <rPr>
        <rFont val="Arial"/>
        <color rgb="FF000000"/>
        <sz val="10.0"/>
      </rPr>
      <t>p</t>
    </r>
    <r>
      <rPr>
        <rFont val="Arial"/>
        <color rgb="FF000000"/>
        <sz val="10.0"/>
      </rPr>
      <t>ersistent 2</t>
    </r>
  </si>
  <si>
    <t>core 1</t>
  </si>
  <si>
    <t>core 3</t>
  </si>
  <si>
    <t>persistent 1</t>
  </si>
  <si>
    <r>
      <rPr>
        <rFont val="Arial"/>
        <color rgb="FF000000"/>
        <sz val="10.0"/>
      </rPr>
      <t xml:space="preserve">persistent </t>
    </r>
    <r>
      <rPr>
        <rFont val="Arial"/>
        <color rgb="FF000000"/>
        <sz val="10.0"/>
      </rPr>
      <t>2</t>
    </r>
  </si>
  <si>
    <r>
      <rPr>
        <rFont val="Arial"/>
        <color rgb="FF000000"/>
        <sz val="10.0"/>
      </rPr>
      <t xml:space="preserve">persistent </t>
    </r>
    <r>
      <rPr>
        <rFont val="Arial"/>
        <color rgb="FF000000"/>
        <sz val="10.0"/>
      </rPr>
      <t>2</t>
    </r>
  </si>
  <si>
    <r>
      <rPr>
        <rFont val="Arial"/>
        <color rgb="FF000000"/>
        <sz val="10.0"/>
      </rPr>
      <t xml:space="preserve">persistent </t>
    </r>
    <r>
      <rPr>
        <rFont val="Arial"/>
        <color rgb="FF000000"/>
        <sz val="10.0"/>
      </rPr>
      <t>2</t>
    </r>
  </si>
  <si>
    <t>block</t>
  </si>
  <si>
    <t>2*2</t>
  </si>
  <si>
    <t>memory 79MB</t>
  </si>
  <si>
    <t>thread</t>
  </si>
  <si>
    <t>16*16</t>
  </si>
  <si>
    <t>memory 271MB</t>
  </si>
  <si>
    <t>8*8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</si>
</sst>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 of Persistent 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whole_data!$L$5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whole_data!$K$6:$K$8</c:f>
            </c:strRef>
          </c:cat>
          <c:val>
            <c:numRef>
              <c:f>whole_data!$L$6:$L$8</c:f>
              <c:numCache/>
            </c:numRef>
          </c:val>
        </c:ser>
        <c:ser>
          <c:idx val="1"/>
          <c:order val="1"/>
          <c:tx>
            <c:strRef>
              <c:f>whole_data!$M$5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whole_data!$K$6:$K$8</c:f>
            </c:strRef>
          </c:cat>
          <c:val>
            <c:numRef>
              <c:f>whole_data!$M$6:$M$8</c:f>
              <c:numCache/>
            </c:numRef>
          </c:val>
        </c:ser>
        <c:axId val="503554039"/>
        <c:axId val="1951101892"/>
      </c:barChart>
      <c:catAx>
        <c:axId val="503554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101892"/>
      </c:catAx>
      <c:valAx>
        <c:axId val="1951101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554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Crosstalk between Persistent kernel and Core-intensive 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 core-intensive kernel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whole_data!$B$13:$B$15</c:f>
              <c:numCache/>
            </c:numRef>
          </c:val>
        </c:ser>
        <c:ser>
          <c:idx val="1"/>
          <c:order val="1"/>
          <c:tx>
            <c:v>2 core-intensive kernel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whole_data!$C$13:$C$15</c:f>
              <c:numCache/>
            </c:numRef>
          </c:val>
        </c:ser>
        <c:ser>
          <c:idx val="2"/>
          <c:order val="2"/>
          <c:tx>
            <c:v>3 core-intensive kernel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whole_data!$D$13:$D$15</c:f>
              <c:numCache/>
            </c:numRef>
          </c:val>
        </c:ser>
        <c:axId val="1198929076"/>
        <c:axId val="1121248145"/>
      </c:barChart>
      <c:catAx>
        <c:axId val="1198929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 number of persistent kernel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248145"/>
      </c:catAx>
      <c:valAx>
        <c:axId val="1121248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Degradation (N persistent kernel / No persistent kernel time)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92907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Crosstalk between Persistent kernel and Memory-intensive Kernel</a:t>
            </a:r>
          </a:p>
        </c:rich>
      </c:tx>
      <c:layout>
        <c:manualLayout>
          <c:xMode val="edge"/>
          <c:yMode val="edge"/>
          <c:x val="0.03258333333333333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1 memory-intensive kernel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whole_data!$G$13:$G$15</c:f>
              <c:numCache/>
            </c:numRef>
          </c:val>
        </c:ser>
        <c:ser>
          <c:idx val="1"/>
          <c:order val="1"/>
          <c:tx>
            <c:v>2 memory-intensive kernel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whole_data!$H$13:$H$15</c:f>
              <c:numCache/>
            </c:numRef>
          </c:val>
        </c:ser>
        <c:ser>
          <c:idx val="2"/>
          <c:order val="2"/>
          <c:tx>
            <c:v>3 memory-intensive kernel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whole_data!$I$13:$I$15</c:f>
              <c:numCache/>
            </c:numRef>
          </c:val>
        </c:ser>
        <c:axId val="90022552"/>
        <c:axId val="561393087"/>
      </c:barChart>
      <c:catAx>
        <c:axId val="9002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 number of persistent kernel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393087"/>
      </c:catAx>
      <c:valAx>
        <c:axId val="561393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Degradation (N persistent kernel / No persistent kernel time)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22552"/>
      </c:valAx>
    </c:plotArea>
    <c:legend>
      <c:legendPos val="t"/>
      <c:layout>
        <c:manualLayout>
          <c:xMode val="edge"/>
          <c:yMode val="edge"/>
          <c:x val="0.1215169270833334"/>
          <c:y val="0.185759209344114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 of Persistent 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whole_data!$L$5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whole_data!$K$6:$K$8</c:f>
            </c:strRef>
          </c:cat>
          <c:val>
            <c:numRef>
              <c:f>whole_data!$L$6:$L$8</c:f>
              <c:numCache/>
            </c:numRef>
          </c:val>
        </c:ser>
        <c:ser>
          <c:idx val="1"/>
          <c:order val="1"/>
          <c:tx>
            <c:strRef>
              <c:f>whole_data!$M$5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whole_data!$K$6:$K$8</c:f>
            </c:strRef>
          </c:cat>
          <c:val>
            <c:numRef>
              <c:f>whole_data!$M$6:$M$8</c:f>
              <c:numCache/>
            </c:numRef>
          </c:val>
        </c:ser>
        <c:axId val="246774493"/>
        <c:axId val="1214250154"/>
      </c:barChart>
      <c:catAx>
        <c:axId val="246774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250154"/>
      </c:catAx>
      <c:valAx>
        <c:axId val="1214250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774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Crosstalk between Persistent kernel and Core-intensive 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 core-intensive kernel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whole_data!$B$13:$B$15</c:f>
              <c:numCache/>
            </c:numRef>
          </c:val>
        </c:ser>
        <c:ser>
          <c:idx val="1"/>
          <c:order val="1"/>
          <c:tx>
            <c:v>2 core-intensive kernel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whole_data!$C$13:$C$15</c:f>
              <c:numCache/>
            </c:numRef>
          </c:val>
        </c:ser>
        <c:ser>
          <c:idx val="2"/>
          <c:order val="2"/>
          <c:tx>
            <c:v>3 core-intensive kernel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whole_data!$D$13:$D$15</c:f>
              <c:numCache/>
            </c:numRef>
          </c:val>
        </c:ser>
        <c:axId val="1195632570"/>
        <c:axId val="280690141"/>
      </c:barChart>
      <c:catAx>
        <c:axId val="1195632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 number of persistent kernel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690141"/>
      </c:catAx>
      <c:valAx>
        <c:axId val="280690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Degradation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63257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Crosstalk between Persistent kernel and Memory-intensive Kernel</a:t>
            </a:r>
          </a:p>
        </c:rich>
      </c:tx>
      <c:layout>
        <c:manualLayout>
          <c:xMode val="edge"/>
          <c:yMode val="edge"/>
          <c:x val="0.03258333333333333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1 memory-intensive kernel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whole_data!$G$13:$G$15</c:f>
              <c:numCache/>
            </c:numRef>
          </c:val>
        </c:ser>
        <c:ser>
          <c:idx val="1"/>
          <c:order val="1"/>
          <c:tx>
            <c:v>2 memory-intensive kernel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whole_data!$H$13:$H$15</c:f>
              <c:numCache/>
            </c:numRef>
          </c:val>
        </c:ser>
        <c:ser>
          <c:idx val="2"/>
          <c:order val="2"/>
          <c:tx>
            <c:v>3 memory-intensive kernel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whole_data!$E$6:$E$8</c:f>
            </c:strRef>
          </c:cat>
          <c:val>
            <c:numRef>
              <c:f>whole_data!$I$13:$I$15</c:f>
              <c:numCache/>
            </c:numRef>
          </c:val>
        </c:ser>
        <c:axId val="2002000232"/>
        <c:axId val="1515032162"/>
      </c:barChart>
      <c:catAx>
        <c:axId val="200200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 number of persistent kernel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032162"/>
      </c:catAx>
      <c:valAx>
        <c:axId val="1515032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Degradation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000232"/>
      </c:valAx>
    </c:plotArea>
    <c:legend>
      <c:legendPos val="t"/>
      <c:layout>
        <c:manualLayout>
          <c:xMode val="edge"/>
          <c:yMode val="edge"/>
          <c:x val="0.1215169270833334"/>
          <c:y val="0.185759209344114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1114425</xdr:colOff>
      <xdr:row>12</xdr:row>
      <xdr:rowOff>47625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12</xdr:row>
      <xdr:rowOff>47625</xdr:rowOff>
    </xdr:from>
    <xdr:ext cx="5715000" cy="35337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47625</xdr:rowOff>
    </xdr:from>
    <xdr:ext cx="5715000" cy="3533775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5</xdr:row>
      <xdr:rowOff>28575</xdr:rowOff>
    </xdr:from>
    <xdr:ext cx="5715000" cy="353377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14</xdr:row>
      <xdr:rowOff>171450</xdr:rowOff>
    </xdr:from>
    <xdr:ext cx="5467350" cy="339090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10</xdr:row>
      <xdr:rowOff>9525</xdr:rowOff>
    </xdr:from>
    <xdr:ext cx="5715000" cy="35337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11" max="12" width="18.14"/>
    <col customWidth="1" min="13" max="14" width="16.71"/>
    <col customWidth="1" min="15" max="15" width="18.14"/>
  </cols>
  <sheetData>
    <row r="1" ht="15.75" customHeight="1">
      <c r="A1" s="1" t="s">
        <v>0</v>
      </c>
      <c r="B1" s="2" t="s">
        <v>1</v>
      </c>
      <c r="F1" s="1" t="s">
        <v>2</v>
      </c>
      <c r="H1" s="2" t="s">
        <v>3</v>
      </c>
      <c r="I1" s="2" t="s">
        <v>4</v>
      </c>
      <c r="K1" s="2" t="s">
        <v>5</v>
      </c>
      <c r="M1" s="3" t="s">
        <v>6</v>
      </c>
    </row>
    <row r="2" ht="15.75" customHeight="1">
      <c r="A2" s="1" t="s">
        <v>7</v>
      </c>
      <c r="H2" s="2"/>
      <c r="K2" s="2" t="s">
        <v>8</v>
      </c>
    </row>
    <row r="3" ht="15.75" customHeight="1">
      <c r="D3" s="2" t="s">
        <v>9</v>
      </c>
    </row>
    <row r="4" ht="15.75" customHeight="1">
      <c r="A4" s="1" t="s">
        <v>10</v>
      </c>
      <c r="B4" s="1">
        <v>0.0</v>
      </c>
      <c r="C4" s="1">
        <v>1.0</v>
      </c>
      <c r="D4" s="1">
        <v>2.0</v>
      </c>
      <c r="F4" s="1" t="s">
        <v>10</v>
      </c>
      <c r="G4" s="1">
        <v>0.0</v>
      </c>
      <c r="H4" s="1">
        <v>1.0</v>
      </c>
      <c r="I4" s="1">
        <v>2.0</v>
      </c>
      <c r="J4" s="1"/>
      <c r="K4" s="1"/>
      <c r="L4" s="1"/>
      <c r="M4" s="1"/>
      <c r="N4" s="1"/>
      <c r="O4" s="1"/>
    </row>
    <row r="5" ht="15.75" customHeight="1">
      <c r="A5" s="1" t="s">
        <v>11</v>
      </c>
      <c r="F5" s="1" t="s">
        <v>12</v>
      </c>
      <c r="L5" s="4" t="s">
        <v>13</v>
      </c>
      <c r="M5" s="4" t="s">
        <v>14</v>
      </c>
      <c r="P5" s="4" t="s">
        <v>13</v>
      </c>
      <c r="Q5" s="4" t="s">
        <v>14</v>
      </c>
    </row>
    <row r="6" ht="15.75" customHeight="1">
      <c r="A6" s="1">
        <v>1.0</v>
      </c>
      <c r="B6" s="3">
        <v>13533.856662333334</v>
      </c>
      <c r="C6" s="3">
        <v>27783.445529444445</v>
      </c>
      <c r="D6" s="3">
        <v>42966.2765624</v>
      </c>
      <c r="E6" s="4" t="s">
        <v>15</v>
      </c>
      <c r="F6" s="1">
        <v>1.0</v>
      </c>
      <c r="G6" s="1">
        <v>11679.133246555555</v>
      </c>
      <c r="H6" s="3">
        <v>24597.12109377778</v>
      </c>
      <c r="I6" s="3">
        <v>36846.69487844445</v>
      </c>
      <c r="K6" s="4" t="s">
        <v>16</v>
      </c>
      <c r="L6" s="5">
        <f t="shared" ref="L6:L8" si="1">P6/$P$6</f>
        <v>1</v>
      </c>
      <c r="M6" s="5">
        <f t="shared" ref="M6:M8" si="2">Q6/$Q$6</f>
        <v>1</v>
      </c>
      <c r="O6" s="4" t="s">
        <v>16</v>
      </c>
      <c r="P6" s="3">
        <f>B7</f>
        <v>27712.24946</v>
      </c>
      <c r="Q6" s="3">
        <f>G7</f>
        <v>24106.37196</v>
      </c>
    </row>
    <row r="7" ht="15.75" customHeight="1">
      <c r="A7" s="1">
        <v>2.0</v>
      </c>
      <c r="B7" s="3">
        <v>27712.249457500002</v>
      </c>
      <c r="C7" s="3">
        <v>41838.73589411111</v>
      </c>
      <c r="D7" s="3">
        <v>58168.2335938</v>
      </c>
      <c r="E7" s="4" t="s">
        <v>17</v>
      </c>
      <c r="F7" s="1">
        <v>2.0</v>
      </c>
      <c r="G7" s="3">
        <v>24106.37196183333</v>
      </c>
      <c r="H7" s="3">
        <v>36709.97157122222</v>
      </c>
      <c r="I7" s="3">
        <v>49034.93489577778</v>
      </c>
      <c r="K7" s="4" t="s">
        <v>18</v>
      </c>
      <c r="L7" s="5">
        <f t="shared" si="1"/>
        <v>1.509756036</v>
      </c>
      <c r="M7" s="5">
        <f t="shared" si="2"/>
        <v>1.522832703</v>
      </c>
      <c r="O7" s="4" t="s">
        <v>18</v>
      </c>
      <c r="P7" s="3">
        <f>C7</f>
        <v>41838.73589</v>
      </c>
      <c r="Q7" s="3">
        <f>H7</f>
        <v>36709.97157</v>
      </c>
    </row>
    <row r="8" ht="15.75" customHeight="1">
      <c r="A8" s="1">
        <v>3.0</v>
      </c>
      <c r="B8" s="3">
        <v>41343.25708896296</v>
      </c>
      <c r="C8" s="3">
        <v>57592.570023111126</v>
      </c>
      <c r="D8" s="3">
        <v>73891.55468741666</v>
      </c>
      <c r="E8" s="4" t="s">
        <v>19</v>
      </c>
      <c r="F8" s="3">
        <v>3.0</v>
      </c>
      <c r="G8" s="3">
        <v>36054.506799703704</v>
      </c>
      <c r="H8" s="3">
        <v>48818.85474525926</v>
      </c>
      <c r="I8" s="3">
        <v>61197.94950803704</v>
      </c>
      <c r="K8" s="4" t="s">
        <v>20</v>
      </c>
      <c r="L8" s="5">
        <f t="shared" si="1"/>
        <v>2.09900801</v>
      </c>
      <c r="M8" s="5">
        <f t="shared" si="2"/>
        <v>2.03410679</v>
      </c>
      <c r="O8" s="4" t="s">
        <v>20</v>
      </c>
      <c r="P8" s="3">
        <f>D7</f>
        <v>58168.23359</v>
      </c>
      <c r="Q8" s="3">
        <f>I7</f>
        <v>49034.9349</v>
      </c>
    </row>
    <row r="9" ht="15.75" customHeight="1">
      <c r="F9" s="1"/>
    </row>
    <row r="10" ht="15.75" customHeight="1"/>
    <row r="11" ht="15.75" customHeight="1">
      <c r="A11" s="1" t="s">
        <v>10</v>
      </c>
      <c r="B11" s="1">
        <v>0.0</v>
      </c>
      <c r="C11" s="1">
        <v>1.0</v>
      </c>
      <c r="D11" s="1">
        <v>2.0</v>
      </c>
      <c r="F11" s="1" t="s">
        <v>10</v>
      </c>
      <c r="G11" s="1">
        <v>0.0</v>
      </c>
      <c r="H11" s="1">
        <v>1.0</v>
      </c>
      <c r="I11" s="1">
        <v>2.0</v>
      </c>
    </row>
    <row r="12" ht="15.75" customHeight="1">
      <c r="A12" s="1" t="s">
        <v>11</v>
      </c>
      <c r="F12" s="1" t="s">
        <v>12</v>
      </c>
    </row>
    <row r="13" ht="15.75" customHeight="1">
      <c r="A13" s="1">
        <v>1.0</v>
      </c>
      <c r="B13" s="5">
        <f t="shared" ref="B13:D13" si="3">B6/B$6</f>
        <v>1</v>
      </c>
      <c r="C13" s="5">
        <f t="shared" si="3"/>
        <v>1</v>
      </c>
      <c r="D13" s="5">
        <f t="shared" si="3"/>
        <v>1</v>
      </c>
      <c r="F13" s="1">
        <v>1.0</v>
      </c>
      <c r="G13" s="5">
        <f t="shared" ref="G13:I13" si="4">G6/G$6</f>
        <v>1</v>
      </c>
      <c r="H13" s="5">
        <f t="shared" si="4"/>
        <v>1</v>
      </c>
      <c r="I13" s="5">
        <f t="shared" si="4"/>
        <v>1</v>
      </c>
      <c r="M13" s="1"/>
      <c r="N13" s="4" t="s">
        <v>16</v>
      </c>
      <c r="O13" s="4" t="s">
        <v>18</v>
      </c>
      <c r="P13" s="4" t="s">
        <v>20</v>
      </c>
    </row>
    <row r="14" ht="15.75" customHeight="1">
      <c r="A14" s="1">
        <v>2.0</v>
      </c>
      <c r="B14" s="5">
        <f t="shared" ref="B14:D14" si="5">B7/B$6</f>
        <v>2.047623981</v>
      </c>
      <c r="C14" s="5">
        <f t="shared" si="5"/>
        <v>1.505887232</v>
      </c>
      <c r="D14" s="5">
        <f t="shared" si="5"/>
        <v>1.353811367</v>
      </c>
      <c r="F14" s="1">
        <v>2.0</v>
      </c>
      <c r="G14" s="5">
        <f t="shared" ref="G14:I14" si="6">G7/G$6</f>
        <v>2.064054879</v>
      </c>
      <c r="H14" s="5">
        <f t="shared" si="6"/>
        <v>1.492449927</v>
      </c>
      <c r="I14" s="5">
        <f t="shared" si="6"/>
        <v>1.33078245</v>
      </c>
      <c r="M14" s="6" t="s">
        <v>13</v>
      </c>
      <c r="N14" s="3">
        <f t="shared" ref="N14:P14" si="7">B7</f>
        <v>27712.24946</v>
      </c>
      <c r="O14" s="3">
        <f t="shared" si="7"/>
        <v>41838.73589</v>
      </c>
      <c r="P14" s="3">
        <f t="shared" si="7"/>
        <v>58168.23359</v>
      </c>
    </row>
    <row r="15" ht="15.75" customHeight="1">
      <c r="A15" s="1">
        <v>3.0</v>
      </c>
      <c r="B15" s="5">
        <f t="shared" ref="B15:D15" si="8">B8/B$6</f>
        <v>3.054802346</v>
      </c>
      <c r="C15" s="5">
        <f t="shared" si="8"/>
        <v>2.072909566</v>
      </c>
      <c r="D15" s="5">
        <f t="shared" si="8"/>
        <v>1.719756995</v>
      </c>
      <c r="F15" s="3">
        <v>3.0</v>
      </c>
      <c r="G15" s="5">
        <f t="shared" ref="G15:I15" si="9">G8/G$6</f>
        <v>3.087087547</v>
      </c>
      <c r="H15" s="5">
        <f t="shared" si="9"/>
        <v>1.984738562</v>
      </c>
      <c r="I15" s="5">
        <f t="shared" si="9"/>
        <v>1.660880296</v>
      </c>
      <c r="L15" s="2"/>
      <c r="M15" s="6" t="s">
        <v>14</v>
      </c>
      <c r="N15" s="3">
        <f t="shared" ref="N15:P15" si="10">G7</f>
        <v>24106.37196</v>
      </c>
      <c r="O15" s="3">
        <f t="shared" si="10"/>
        <v>36709.97157</v>
      </c>
      <c r="P15" s="3">
        <f t="shared" si="10"/>
        <v>49034.9349</v>
      </c>
    </row>
    <row r="16" ht="15.75" customHeight="1"/>
    <row r="17" ht="15.75" customHeight="1"/>
    <row r="18" ht="15.75" customHeight="1">
      <c r="K18" s="2" t="s">
        <v>21</v>
      </c>
      <c r="L18" s="2"/>
    </row>
    <row r="19" ht="15.75" customHeight="1">
      <c r="A19" s="1" t="s">
        <v>22</v>
      </c>
      <c r="B19" s="1">
        <v>11735.641602</v>
      </c>
      <c r="C19" s="3">
        <v>11720.648438</v>
      </c>
      <c r="D19" s="3">
        <v>11699.254883</v>
      </c>
      <c r="E19" s="3">
        <v>11776.618164</v>
      </c>
      <c r="F19" s="3">
        <v>11700.132812</v>
      </c>
      <c r="G19" s="3">
        <v>11627.904297</v>
      </c>
      <c r="H19" s="3">
        <v>11619.851562</v>
      </c>
      <c r="I19" s="3">
        <v>11614.52832</v>
      </c>
      <c r="J19" s="3">
        <v>11617.619141</v>
      </c>
      <c r="K19" s="3">
        <f>AVERAGE(B19:J19)</f>
        <v>11679.13325</v>
      </c>
    </row>
    <row r="20" ht="15.75" customHeight="1">
      <c r="A20" s="1" t="s">
        <v>23</v>
      </c>
    </row>
    <row r="21" ht="15.75" customHeight="1"/>
    <row r="22" ht="15.75" customHeight="1">
      <c r="A22" s="1" t="s">
        <v>22</v>
      </c>
      <c r="B22" s="1">
        <v>23966.123047</v>
      </c>
      <c r="C22" s="3">
        <v>23972.423828</v>
      </c>
      <c r="D22" s="3">
        <v>24187.505859</v>
      </c>
      <c r="E22" s="3">
        <v>23931.892578</v>
      </c>
      <c r="F22" s="3">
        <v>24174.802734</v>
      </c>
      <c r="G22" s="3">
        <v>24038.298828</v>
      </c>
      <c r="H22" s="3">
        <v>24102.728516</v>
      </c>
      <c r="I22" s="3">
        <v>24194.462891</v>
      </c>
      <c r="J22" s="3">
        <v>24278.779297</v>
      </c>
    </row>
    <row r="23" ht="15.75" customHeight="1">
      <c r="A23" s="1" t="s">
        <v>24</v>
      </c>
      <c r="B23" s="1">
        <v>23999.117188</v>
      </c>
      <c r="C23" s="3">
        <v>24012.515625</v>
      </c>
      <c r="D23" s="3">
        <v>24213.521484</v>
      </c>
      <c r="E23" s="3">
        <v>23966.353516</v>
      </c>
      <c r="F23" s="3">
        <v>24199.712891</v>
      </c>
      <c r="G23" s="3">
        <v>24062.738281</v>
      </c>
      <c r="H23" s="3">
        <v>24093.568359</v>
      </c>
      <c r="I23" s="3">
        <v>24211.890625</v>
      </c>
      <c r="J23" s="3">
        <v>24308.259766</v>
      </c>
      <c r="K23" s="3">
        <f>AVERAGE(B22:J23)</f>
        <v>24106.37196</v>
      </c>
    </row>
    <row r="24" ht="15.75" customHeight="1"/>
    <row r="25" ht="15.75" customHeight="1">
      <c r="A25" s="1" t="s">
        <v>22</v>
      </c>
      <c r="B25" s="3">
        <v>36213.550781</v>
      </c>
      <c r="C25" s="3">
        <v>35790.984375</v>
      </c>
      <c r="D25" s="3">
        <v>35824.242188</v>
      </c>
      <c r="E25" s="3">
        <v>36010.101562</v>
      </c>
      <c r="F25" s="3">
        <v>36384.019531</v>
      </c>
      <c r="G25" s="3">
        <v>35790.976562</v>
      </c>
      <c r="H25" s="3">
        <v>36167.320312</v>
      </c>
      <c r="I25" s="3">
        <v>35559.492188</v>
      </c>
      <c r="J25" s="3">
        <v>35982.039062</v>
      </c>
      <c r="L25" s="2"/>
    </row>
    <row r="26" ht="15.75" customHeight="1">
      <c r="A26" s="1" t="s">
        <v>25</v>
      </c>
      <c r="B26" s="3">
        <v>36448.28125</v>
      </c>
      <c r="C26" s="3">
        <v>36119.027344</v>
      </c>
      <c r="D26" s="3">
        <v>36089.203125</v>
      </c>
      <c r="E26" s="3">
        <v>36181.976562</v>
      </c>
      <c r="F26" s="3">
        <v>36470.015625</v>
      </c>
      <c r="G26" s="3">
        <v>36018.097656</v>
      </c>
      <c r="H26" s="3">
        <v>35983.546875</v>
      </c>
      <c r="I26" s="3">
        <v>35865.113281</v>
      </c>
      <c r="J26" s="3">
        <v>36145.164062</v>
      </c>
    </row>
    <row r="27" ht="15.75" customHeight="1">
      <c r="B27" s="3">
        <v>36381.558594</v>
      </c>
      <c r="C27" s="3">
        <v>36008.136719</v>
      </c>
      <c r="D27" s="3">
        <v>36011.796875</v>
      </c>
      <c r="E27" s="3">
        <v>36097.167969</v>
      </c>
      <c r="F27" s="3">
        <v>36318.003906</v>
      </c>
      <c r="G27" s="3">
        <v>35835.53125</v>
      </c>
      <c r="H27" s="3">
        <v>36063.042969</v>
      </c>
      <c r="I27" s="3">
        <v>35666.742188</v>
      </c>
      <c r="J27" s="3">
        <v>36046.550781</v>
      </c>
      <c r="K27" s="3">
        <f>AVERAGE(B25:J27)</f>
        <v>36054.5068</v>
      </c>
    </row>
    <row r="28" ht="15.75" customHeight="1">
      <c r="L28" s="2"/>
    </row>
    <row r="29" ht="15.75" customHeight="1">
      <c r="A29" s="2" t="s">
        <v>26</v>
      </c>
      <c r="B29" s="3">
        <v>24347.341797</v>
      </c>
      <c r="C29" s="3">
        <v>24481.533203</v>
      </c>
      <c r="D29" s="3">
        <v>24477.845703</v>
      </c>
      <c r="E29" s="3">
        <v>24474.435547</v>
      </c>
      <c r="F29" s="3">
        <v>24993.84375</v>
      </c>
      <c r="G29" s="3">
        <v>25113.322266</v>
      </c>
      <c r="H29" s="3">
        <v>24495.472656</v>
      </c>
      <c r="I29" s="3">
        <v>24495.335938</v>
      </c>
      <c r="J29" s="3">
        <v>24494.958984</v>
      </c>
      <c r="K29" s="3">
        <f>AVERAGE(B29:J29)</f>
        <v>24597.12109</v>
      </c>
    </row>
    <row r="30" ht="15.75" customHeight="1">
      <c r="A30" s="2" t="s">
        <v>23</v>
      </c>
    </row>
    <row r="31" ht="15.75" customHeight="1"/>
    <row r="32" ht="15.75" customHeight="1">
      <c r="A32" s="2" t="s">
        <v>27</v>
      </c>
      <c r="B32" s="3">
        <v>36730.5</v>
      </c>
      <c r="C32" s="3">
        <v>36727.199219</v>
      </c>
      <c r="D32" s="3">
        <v>36718.566406</v>
      </c>
      <c r="E32" s="3">
        <v>36695.457031</v>
      </c>
      <c r="F32" s="3">
        <v>36739.15625</v>
      </c>
      <c r="G32" s="3">
        <v>36708.667969</v>
      </c>
      <c r="H32" s="3">
        <v>36680.242188</v>
      </c>
      <c r="I32" s="3">
        <v>36691.8125</v>
      </c>
      <c r="J32" s="3">
        <v>36763.289062</v>
      </c>
      <c r="L32" s="2"/>
    </row>
    <row r="33" ht="15.75" customHeight="1">
      <c r="A33" s="2" t="s">
        <v>28</v>
      </c>
      <c r="B33" s="3">
        <v>36689.558594</v>
      </c>
      <c r="C33" s="3">
        <v>36682.675781</v>
      </c>
      <c r="D33" s="3">
        <v>36676.433594</v>
      </c>
      <c r="E33" s="3">
        <v>36734.355469</v>
      </c>
      <c r="F33" s="3">
        <v>36690.410156</v>
      </c>
      <c r="G33" s="3">
        <v>36663.292969</v>
      </c>
      <c r="H33" s="3">
        <v>36734.558594</v>
      </c>
      <c r="I33" s="3">
        <v>36736.121094</v>
      </c>
      <c r="J33" s="3">
        <v>36717.191406</v>
      </c>
      <c r="K33" s="3">
        <f>AVERAGE(B32:J33)</f>
        <v>36709.97157</v>
      </c>
    </row>
    <row r="34" ht="15.75" customHeight="1"/>
    <row r="35" ht="15.75" customHeight="1">
      <c r="A35" s="2" t="s">
        <v>29</v>
      </c>
      <c r="B35" s="3">
        <v>48906.21875</v>
      </c>
      <c r="C35" s="3">
        <v>48807.25</v>
      </c>
      <c r="D35" s="3">
        <v>48925.632812</v>
      </c>
      <c r="E35" s="3">
        <v>48876.265625</v>
      </c>
      <c r="F35" s="3">
        <v>48731.042969</v>
      </c>
      <c r="G35" s="3">
        <v>48890.222656</v>
      </c>
      <c r="H35" s="3">
        <v>48822.738281</v>
      </c>
      <c r="I35" s="3">
        <v>48857.480469</v>
      </c>
      <c r="J35" s="3">
        <v>48670.035156</v>
      </c>
      <c r="L35" s="2"/>
    </row>
    <row r="36" ht="15.75" customHeight="1">
      <c r="A36" s="2" t="s">
        <v>25</v>
      </c>
      <c r="B36" s="3">
        <v>48907.320312</v>
      </c>
      <c r="C36" s="3">
        <v>48851.078125</v>
      </c>
      <c r="D36" s="3">
        <v>48915.707031</v>
      </c>
      <c r="E36" s="3">
        <v>48878.953125</v>
      </c>
      <c r="F36" s="3">
        <v>48750.941406</v>
      </c>
      <c r="G36" s="3">
        <v>48904.542969</v>
      </c>
      <c r="H36" s="3">
        <v>48845.574219</v>
      </c>
      <c r="I36" s="3">
        <v>48894.964844</v>
      </c>
      <c r="J36" s="3">
        <v>48738.617188</v>
      </c>
    </row>
    <row r="37" ht="15.75" customHeight="1">
      <c r="B37" s="3">
        <v>48866.34375</v>
      </c>
      <c r="C37" s="3">
        <v>48763.320312</v>
      </c>
      <c r="D37" s="3">
        <v>48873.253906</v>
      </c>
      <c r="E37" s="3">
        <v>48788.128906</v>
      </c>
      <c r="F37" s="3">
        <v>48566.019531</v>
      </c>
      <c r="G37" s="3">
        <v>48858.546875</v>
      </c>
      <c r="H37" s="3">
        <v>48743.144531</v>
      </c>
      <c r="I37" s="3">
        <v>48871.882812</v>
      </c>
      <c r="J37" s="3">
        <v>48603.851562</v>
      </c>
      <c r="K37" s="3">
        <f>AVERAGE(B35:J37)</f>
        <v>48818.85475</v>
      </c>
    </row>
    <row r="38" ht="15.75" customHeight="1">
      <c r="L38" s="2"/>
    </row>
    <row r="39" ht="15.75" customHeight="1">
      <c r="A39" s="2" t="s">
        <v>30</v>
      </c>
      <c r="B39" s="3">
        <v>36846.855469</v>
      </c>
      <c r="C39" s="3">
        <v>36841.511719</v>
      </c>
      <c r="D39" s="3">
        <v>36846.84375</v>
      </c>
      <c r="E39" s="3">
        <v>36847.777344</v>
      </c>
      <c r="F39" s="3">
        <v>36847.816406</v>
      </c>
      <c r="G39" s="3">
        <v>36846.875</v>
      </c>
      <c r="H39" s="3">
        <v>36847.394531</v>
      </c>
      <c r="I39" s="3">
        <v>36846.882812</v>
      </c>
      <c r="J39" s="3">
        <v>36848.296875</v>
      </c>
      <c r="K39" s="3">
        <f>AVERAGE(B39:J39)</f>
        <v>36846.69488</v>
      </c>
    </row>
    <row r="40" ht="15.75" customHeight="1">
      <c r="A40" s="2" t="s">
        <v>23</v>
      </c>
    </row>
    <row r="41" ht="15.75" customHeight="1"/>
    <row r="42" ht="15.75" customHeight="1">
      <c r="A42" s="2" t="s">
        <v>31</v>
      </c>
      <c r="B42" s="3">
        <v>49022.1875</v>
      </c>
      <c r="C42" s="3">
        <v>49018.203125</v>
      </c>
      <c r="D42" s="3">
        <v>49073.015625</v>
      </c>
      <c r="E42" s="3">
        <v>49040.617188</v>
      </c>
      <c r="F42" s="3">
        <v>49037.597656</v>
      </c>
      <c r="G42" s="3">
        <v>49064.027344</v>
      </c>
      <c r="H42" s="3">
        <v>49066.847656</v>
      </c>
      <c r="I42" s="3">
        <v>49074.992188</v>
      </c>
      <c r="J42" s="3">
        <v>49079.191406</v>
      </c>
      <c r="L42" s="2"/>
    </row>
    <row r="43" ht="15.75" customHeight="1">
      <c r="A43" s="2" t="s">
        <v>28</v>
      </c>
      <c r="B43" s="3">
        <v>49068.351562</v>
      </c>
      <c r="C43" s="3">
        <v>48978.535156</v>
      </c>
      <c r="D43" s="3">
        <v>49030.023438</v>
      </c>
      <c r="E43" s="3">
        <v>48991.425781</v>
      </c>
      <c r="F43" s="3">
        <v>48984.84375</v>
      </c>
      <c r="G43" s="3">
        <v>49017.816406</v>
      </c>
      <c r="H43" s="3">
        <v>49029.46875</v>
      </c>
      <c r="I43" s="3">
        <v>49023.601562</v>
      </c>
      <c r="J43" s="3">
        <v>49028.082031</v>
      </c>
      <c r="K43" s="3">
        <f>AVERAGE(B42:J43)</f>
        <v>49034.9349</v>
      </c>
    </row>
    <row r="44" ht="15.75" customHeight="1"/>
    <row r="45" ht="15.75" customHeight="1">
      <c r="A45" s="2" t="s">
        <v>32</v>
      </c>
      <c r="B45" s="3">
        <v>61096.03125</v>
      </c>
      <c r="C45" s="3">
        <v>61226.488281</v>
      </c>
      <c r="D45" s="3">
        <v>61218.503906</v>
      </c>
      <c r="E45" s="3">
        <v>61245.472656</v>
      </c>
      <c r="F45" s="3">
        <v>61162.648438</v>
      </c>
      <c r="G45" s="3">
        <v>61223.199219</v>
      </c>
      <c r="H45" s="3">
        <v>61222.5</v>
      </c>
      <c r="I45" s="3">
        <v>61252.800781</v>
      </c>
      <c r="J45" s="3">
        <v>61214.183594</v>
      </c>
    </row>
    <row r="46" ht="15.75" customHeight="1">
      <c r="A46" s="2" t="s">
        <v>25</v>
      </c>
      <c r="B46" s="3">
        <v>61263.675781</v>
      </c>
      <c r="C46" s="3">
        <v>61200.253906</v>
      </c>
      <c r="D46" s="3">
        <v>61190.683594</v>
      </c>
      <c r="E46" s="3">
        <v>61231.453125</v>
      </c>
      <c r="F46" s="3">
        <v>61175.898438</v>
      </c>
      <c r="G46" s="3">
        <v>61221.699219</v>
      </c>
      <c r="H46" s="3">
        <v>61218.519531</v>
      </c>
      <c r="I46" s="3">
        <v>61219.941406</v>
      </c>
      <c r="J46" s="3">
        <v>61219.238281</v>
      </c>
    </row>
    <row r="47" ht="15.75" customHeight="1">
      <c r="B47" s="3">
        <v>61165.765625</v>
      </c>
      <c r="C47" s="3">
        <v>61177.976562</v>
      </c>
      <c r="D47" s="3">
        <v>61161.636719</v>
      </c>
      <c r="E47" s="3">
        <v>61208.535156</v>
      </c>
      <c r="F47" s="3">
        <v>61109.945312</v>
      </c>
      <c r="G47" s="3">
        <v>61178.515625</v>
      </c>
      <c r="H47" s="3">
        <v>61183.570312</v>
      </c>
      <c r="I47" s="3">
        <v>61190.96875</v>
      </c>
      <c r="J47" s="3">
        <v>61164.53125</v>
      </c>
      <c r="K47" s="3">
        <f>AVERAGE(B45:J47)</f>
        <v>61197.94951</v>
      </c>
    </row>
    <row r="48" ht="15.75" customHeight="1"/>
    <row r="49" ht="15.75" customHeight="1">
      <c r="A49" s="3" t="s">
        <v>22</v>
      </c>
      <c r="B49" s="3">
        <v>13518.953125</v>
      </c>
      <c r="C49" s="3">
        <v>13515.46582</v>
      </c>
      <c r="D49" s="3">
        <v>13561.077148</v>
      </c>
      <c r="E49" s="3">
        <v>13558.171875</v>
      </c>
      <c r="F49" s="3">
        <v>13542.032227</v>
      </c>
      <c r="G49" s="3">
        <v>13547.411133</v>
      </c>
      <c r="H49" s="3">
        <v>13511.660156</v>
      </c>
      <c r="I49" s="3">
        <v>13507.011719</v>
      </c>
      <c r="J49" s="3">
        <v>13542.926758</v>
      </c>
      <c r="K49" s="3">
        <f>AVERAGE(B49:J49)</f>
        <v>13533.85666</v>
      </c>
    </row>
    <row r="50" ht="15.75" customHeight="1">
      <c r="A50" s="3" t="s">
        <v>33</v>
      </c>
    </row>
    <row r="51" ht="15.75" customHeight="1"/>
    <row r="52" ht="15.75" customHeight="1">
      <c r="A52" s="3" t="s">
        <v>22</v>
      </c>
      <c r="B52" s="3">
        <v>27662.794922</v>
      </c>
      <c r="C52" s="3">
        <v>27683.287109</v>
      </c>
      <c r="D52" s="3">
        <v>27710.376953</v>
      </c>
      <c r="E52" s="3">
        <v>27720.490234</v>
      </c>
      <c r="F52" s="3">
        <v>27798.246094</v>
      </c>
      <c r="G52" s="3">
        <v>27693.078125</v>
      </c>
      <c r="H52" s="3">
        <v>27745.744141</v>
      </c>
      <c r="I52" s="3">
        <v>27668.839844</v>
      </c>
      <c r="J52" s="3">
        <v>27825.384766</v>
      </c>
    </row>
    <row r="53" ht="15.75" customHeight="1">
      <c r="A53" s="3" t="s">
        <v>13</v>
      </c>
      <c r="B53" s="3">
        <v>27610.359375</v>
      </c>
      <c r="C53" s="3">
        <v>27716.853516</v>
      </c>
      <c r="D53" s="3">
        <v>27674.095703</v>
      </c>
      <c r="E53" s="3">
        <v>27685.568359</v>
      </c>
      <c r="F53" s="3">
        <v>27759.783203</v>
      </c>
      <c r="G53" s="3">
        <v>27649.638672</v>
      </c>
      <c r="H53" s="3">
        <v>27709.648438</v>
      </c>
      <c r="I53" s="3">
        <v>27710.396484</v>
      </c>
      <c r="J53" s="3">
        <v>27795.904297</v>
      </c>
      <c r="K53" s="3">
        <f>AVERAGE(B52:J53)</f>
        <v>27712.24946</v>
      </c>
    </row>
    <row r="54" ht="15.75" customHeight="1"/>
    <row r="55" ht="15.75" customHeight="1">
      <c r="A55" s="3" t="s">
        <v>22</v>
      </c>
      <c r="B55" s="3">
        <v>41415.847656</v>
      </c>
      <c r="C55" s="3">
        <v>41433.320312</v>
      </c>
      <c r="D55" s="3">
        <v>41303.222656</v>
      </c>
      <c r="E55" s="3">
        <v>41328.078125</v>
      </c>
      <c r="F55" s="3">
        <v>41317.765625</v>
      </c>
      <c r="G55" s="3">
        <v>41357.472656</v>
      </c>
      <c r="H55" s="3">
        <v>41217.132812</v>
      </c>
      <c r="I55" s="3">
        <v>41227.132812</v>
      </c>
      <c r="J55" s="3">
        <v>41308.324219</v>
      </c>
    </row>
    <row r="56" ht="15.75" customHeight="1">
      <c r="A56" s="3" t="s">
        <v>34</v>
      </c>
      <c r="B56" s="3">
        <v>41507.351562</v>
      </c>
      <c r="C56" s="3">
        <v>41516.71875</v>
      </c>
      <c r="D56" s="3">
        <v>41365.128906</v>
      </c>
      <c r="E56" s="3">
        <v>41385.515625</v>
      </c>
      <c r="F56" s="3">
        <v>41387.636719</v>
      </c>
      <c r="G56" s="3">
        <v>41404.160156</v>
      </c>
      <c r="H56" s="3">
        <v>41274.507812</v>
      </c>
      <c r="I56" s="3">
        <v>41295.488281</v>
      </c>
      <c r="J56" s="3">
        <v>41382.675781</v>
      </c>
    </row>
    <row r="57" ht="15.75" customHeight="1">
      <c r="B57" s="3">
        <v>41441.472656</v>
      </c>
      <c r="C57" s="3">
        <v>41445.578125</v>
      </c>
      <c r="D57" s="3">
        <v>41290.71875</v>
      </c>
      <c r="E57" s="3">
        <v>41313.371094</v>
      </c>
      <c r="F57" s="3">
        <v>41298.566406</v>
      </c>
      <c r="G57" s="3">
        <v>41326.800781</v>
      </c>
      <c r="H57" s="3">
        <v>41208.546875</v>
      </c>
      <c r="I57" s="3">
        <v>41213.503906</v>
      </c>
      <c r="J57" s="3">
        <v>41301.902344</v>
      </c>
      <c r="K57" s="3">
        <f>AVERAGE(B55:J57)</f>
        <v>41343.25709</v>
      </c>
    </row>
    <row r="58" ht="15.75" customHeight="1"/>
    <row r="59" ht="15.75" customHeight="1">
      <c r="A59" s="3" t="s">
        <v>35</v>
      </c>
      <c r="B59" s="3">
        <v>27653.931641</v>
      </c>
      <c r="C59" s="3">
        <v>27708.503906</v>
      </c>
      <c r="D59" s="3">
        <v>27826.480469</v>
      </c>
      <c r="E59" s="3">
        <v>27838.349609</v>
      </c>
      <c r="F59" s="3">
        <v>27794.4375</v>
      </c>
      <c r="G59" s="3">
        <v>27802.878906</v>
      </c>
      <c r="H59" s="3">
        <v>27808.943359</v>
      </c>
      <c r="I59" s="3">
        <v>27808.888672</v>
      </c>
      <c r="J59" s="3">
        <v>27808.595703</v>
      </c>
      <c r="K59" s="3">
        <f>AVERAGE(B59:J59)</f>
        <v>27783.44553</v>
      </c>
    </row>
    <row r="60" ht="15.75" customHeight="1">
      <c r="A60" s="3" t="s">
        <v>33</v>
      </c>
    </row>
    <row r="61" ht="15.75" customHeight="1"/>
    <row r="62" ht="15.75" customHeight="1">
      <c r="A62" s="3" t="s">
        <v>35</v>
      </c>
      <c r="B62" s="3">
        <v>41694.1875</v>
      </c>
      <c r="C62" s="3">
        <v>41688.507812</v>
      </c>
      <c r="D62" s="3">
        <v>41693.660156</v>
      </c>
      <c r="E62" s="3">
        <v>41701.671875</v>
      </c>
      <c r="F62" s="3">
        <v>41705.027344</v>
      </c>
      <c r="G62" s="3">
        <v>41702.96875</v>
      </c>
      <c r="H62" s="3">
        <v>41744.277344</v>
      </c>
      <c r="I62" s="3">
        <v>42448.074219</v>
      </c>
      <c r="J62" s="3">
        <v>42292.179688</v>
      </c>
    </row>
    <row r="63" ht="15.75" customHeight="1">
      <c r="A63" s="3" t="s">
        <v>13</v>
      </c>
      <c r="B63" s="3">
        <v>41665.3125</v>
      </c>
      <c r="C63" s="3">
        <v>41658.175781</v>
      </c>
      <c r="D63" s="3">
        <v>41670.519531</v>
      </c>
      <c r="E63" s="3">
        <v>41683.496094</v>
      </c>
      <c r="F63" s="3">
        <v>41676.332031</v>
      </c>
      <c r="G63" s="3">
        <v>41671.234375</v>
      </c>
      <c r="H63" s="3">
        <v>41714.976562</v>
      </c>
      <c r="I63" s="3">
        <v>42421.496094</v>
      </c>
      <c r="J63" s="3">
        <v>42265.148438</v>
      </c>
      <c r="K63" s="3">
        <f>AVERAGE(B62:J63)</f>
        <v>41838.73589</v>
      </c>
    </row>
    <row r="64" ht="15.75" customHeight="1"/>
    <row r="65" ht="15.75" customHeight="1">
      <c r="A65" s="3" t="s">
        <v>35</v>
      </c>
      <c r="B65" s="3">
        <v>57003.796875</v>
      </c>
      <c r="C65" s="3">
        <v>57030.613281</v>
      </c>
      <c r="D65" s="3">
        <v>57176.039062</v>
      </c>
      <c r="E65" s="3">
        <v>57298.621094</v>
      </c>
      <c r="F65" s="3">
        <v>57520.550781</v>
      </c>
      <c r="G65" s="3">
        <v>57748.976562</v>
      </c>
      <c r="H65" s="3">
        <v>58309.65625</v>
      </c>
      <c r="I65" s="3">
        <v>58279.449219</v>
      </c>
      <c r="J65" s="3">
        <v>58021.933594</v>
      </c>
    </row>
    <row r="66" ht="15.75" customHeight="1">
      <c r="A66" s="3" t="s">
        <v>34</v>
      </c>
      <c r="B66" s="3">
        <v>57026.199219</v>
      </c>
      <c r="C66" s="3">
        <v>57072.023438</v>
      </c>
      <c r="D66" s="3">
        <v>57199.789062</v>
      </c>
      <c r="E66" s="3">
        <v>57340.007812</v>
      </c>
      <c r="F66" s="3">
        <v>57562.039062</v>
      </c>
      <c r="G66" s="3">
        <v>57771.839844</v>
      </c>
      <c r="H66" s="3">
        <v>58326.746094</v>
      </c>
      <c r="I66" s="3">
        <v>58294.867188</v>
      </c>
      <c r="J66" s="3">
        <v>58043.289062</v>
      </c>
    </row>
    <row r="67" ht="15.75" customHeight="1">
      <c r="B67" s="3">
        <v>56985.136719</v>
      </c>
      <c r="C67" s="3">
        <v>57021.476562</v>
      </c>
      <c r="D67" s="3">
        <v>57153.984375</v>
      </c>
      <c r="E67" s="3">
        <v>57291.542969</v>
      </c>
      <c r="F67" s="3">
        <v>57530.980469</v>
      </c>
      <c r="G67" s="3">
        <v>57675.371094</v>
      </c>
      <c r="H67" s="3">
        <v>58242.945312</v>
      </c>
      <c r="I67" s="3">
        <v>58187.246094</v>
      </c>
      <c r="J67" s="3">
        <v>57884.269531</v>
      </c>
      <c r="K67" s="3">
        <f>AVERAGE(B65:J67)</f>
        <v>57592.57002</v>
      </c>
    </row>
    <row r="68" ht="15.75" customHeight="1"/>
    <row r="69" ht="15.75" customHeight="1">
      <c r="A69" s="2" t="s">
        <v>36</v>
      </c>
      <c r="B69" s="3">
        <v>42779.464844</v>
      </c>
      <c r="C69" s="3">
        <v>42917.664062</v>
      </c>
      <c r="D69" s="3">
        <v>42911.03125</v>
      </c>
      <c r="E69" s="3">
        <v>42903.683594</v>
      </c>
      <c r="F69" s="3">
        <v>43319.539062</v>
      </c>
      <c r="K69" s="3">
        <f>AVERAGE(B69:J69)</f>
        <v>42966.27656</v>
      </c>
    </row>
    <row r="70" ht="15.75" customHeight="1">
      <c r="A70" s="3" t="s">
        <v>33</v>
      </c>
    </row>
    <row r="71" ht="15.75" customHeight="1"/>
    <row r="72" ht="15.75" customHeight="1">
      <c r="A72" s="2" t="s">
        <v>37</v>
      </c>
      <c r="B72" s="3">
        <v>58592.460938</v>
      </c>
      <c r="C72" s="3">
        <v>58269.117188</v>
      </c>
      <c r="D72" s="3">
        <v>57843.472656</v>
      </c>
      <c r="E72" s="3">
        <v>57606.902344</v>
      </c>
      <c r="F72" s="3">
        <v>58537.261719</v>
      </c>
    </row>
    <row r="73" ht="15.75" customHeight="1">
      <c r="A73" s="3" t="s">
        <v>13</v>
      </c>
      <c r="B73" s="3">
        <v>58584.890625</v>
      </c>
      <c r="C73" s="3">
        <v>58259.863281</v>
      </c>
      <c r="D73" s="3">
        <v>57840.347656</v>
      </c>
      <c r="E73" s="3">
        <v>57604.355469</v>
      </c>
      <c r="F73" s="3">
        <v>58543.664062</v>
      </c>
      <c r="K73" s="3">
        <f>AVERAGE(B72:J73)</f>
        <v>58168.23359</v>
      </c>
    </row>
    <row r="74" ht="15.75" customHeight="1"/>
    <row r="75" ht="15.75" customHeight="1">
      <c r="A75" s="2" t="s">
        <v>38</v>
      </c>
      <c r="B75" s="3">
        <v>73731.234375</v>
      </c>
      <c r="C75" s="3">
        <v>73357.664062</v>
      </c>
      <c r="D75" s="3">
        <v>73800.539062</v>
      </c>
      <c r="E75" s="3">
        <v>74559.820312</v>
      </c>
    </row>
    <row r="76" ht="15.75" customHeight="1">
      <c r="A76" s="3" t="s">
        <v>34</v>
      </c>
      <c r="B76" s="3">
        <v>73776.179688</v>
      </c>
      <c r="C76" s="3">
        <v>73432.359375</v>
      </c>
      <c r="D76" s="3">
        <v>73875.40625</v>
      </c>
      <c r="E76" s="3">
        <v>74594.125</v>
      </c>
    </row>
    <row r="77" ht="15.75" customHeight="1">
      <c r="B77" s="3">
        <v>73739.585938</v>
      </c>
      <c r="C77" s="3">
        <v>73425.171875</v>
      </c>
      <c r="D77" s="3">
        <v>73838.125</v>
      </c>
      <c r="E77" s="3">
        <v>74568.445312</v>
      </c>
      <c r="K77" s="3">
        <f>AVERAGE(B75:J77)</f>
        <v>73891.55469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8.86"/>
  </cols>
  <sheetData>
    <row r="1">
      <c r="B1" s="7" t="s">
        <v>13</v>
      </c>
      <c r="C1" s="7" t="s">
        <v>14</v>
      </c>
      <c r="F1" s="7" t="s">
        <v>13</v>
      </c>
      <c r="G1" s="7" t="s">
        <v>14</v>
      </c>
    </row>
    <row r="2">
      <c r="A2" s="7" t="s">
        <v>16</v>
      </c>
      <c r="B2" s="3">
        <v>1.0</v>
      </c>
      <c r="C2" s="3">
        <v>1.0</v>
      </c>
      <c r="E2" s="7" t="s">
        <v>16</v>
      </c>
      <c r="F2" s="3">
        <v>27712.249457500002</v>
      </c>
      <c r="G2" s="3">
        <v>24106.37196183333</v>
      </c>
    </row>
    <row r="3">
      <c r="A3" s="7" t="s">
        <v>18</v>
      </c>
      <c r="B3" s="3">
        <v>1.5097560361628433</v>
      </c>
      <c r="C3" s="3">
        <v>1.5228327028780468</v>
      </c>
      <c r="E3" s="7" t="s">
        <v>18</v>
      </c>
      <c r="F3" s="3">
        <v>41838.73589411111</v>
      </c>
      <c r="G3" s="3">
        <v>36709.97157122222</v>
      </c>
    </row>
    <row r="4">
      <c r="A4" s="7" t="s">
        <v>20</v>
      </c>
      <c r="B4" s="3">
        <v>2.0990080102666453</v>
      </c>
      <c r="C4" s="3">
        <v>2.0341067902466974</v>
      </c>
      <c r="E4" s="7" t="s">
        <v>20</v>
      </c>
      <c r="F4" s="3">
        <v>58168.2335938</v>
      </c>
      <c r="G4" s="3">
        <v>49034.93489577778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39</v>
      </c>
      <c r="B1" s="4" t="s">
        <v>40</v>
      </c>
      <c r="E1" s="4" t="s">
        <v>41</v>
      </c>
    </row>
    <row r="2">
      <c r="A2" s="4" t="s">
        <v>42</v>
      </c>
      <c r="B2" s="4" t="s">
        <v>43</v>
      </c>
    </row>
    <row r="4">
      <c r="A4" s="1" t="s">
        <v>10</v>
      </c>
      <c r="B4" s="1">
        <v>0.0</v>
      </c>
      <c r="C4" s="1">
        <v>1.0</v>
      </c>
      <c r="D4" s="1">
        <v>2.0</v>
      </c>
    </row>
    <row r="5">
      <c r="A5" s="1" t="s">
        <v>11</v>
      </c>
    </row>
    <row r="6">
      <c r="A6" s="1">
        <v>1.0</v>
      </c>
      <c r="B6" s="3">
        <v>13533.856662333334</v>
      </c>
      <c r="C6" s="3">
        <v>27783.445529444445</v>
      </c>
      <c r="D6" s="3">
        <v>42966.2765624</v>
      </c>
      <c r="E6" s="4" t="s">
        <v>15</v>
      </c>
    </row>
    <row r="7">
      <c r="A7" s="1">
        <v>2.0</v>
      </c>
      <c r="B7">
        <v>27712.249457500002</v>
      </c>
      <c r="C7">
        <v>41838.73589411111</v>
      </c>
      <c r="D7">
        <v>58168.2335938</v>
      </c>
      <c r="E7" s="8" t="s">
        <v>17</v>
      </c>
    </row>
    <row r="8">
      <c r="A8" s="1">
        <v>3.0</v>
      </c>
      <c r="B8">
        <v>41343.25708896296</v>
      </c>
      <c r="C8">
        <v>57592.570023111126</v>
      </c>
      <c r="D8">
        <v>73891.55468741666</v>
      </c>
      <c r="E8" s="8" t="s">
        <v>19</v>
      </c>
    </row>
    <row r="14">
      <c r="A14" s="1"/>
    </row>
    <row r="18">
      <c r="A18" s="1"/>
      <c r="B18" s="1"/>
      <c r="C18" s="1"/>
      <c r="D18" s="1"/>
    </row>
    <row r="19">
      <c r="A19" s="1"/>
    </row>
    <row r="20">
      <c r="A20" s="1"/>
      <c r="B20" s="1"/>
    </row>
    <row r="21">
      <c r="A2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E1" s="3" t="s">
        <v>44</v>
      </c>
    </row>
    <row r="2">
      <c r="A2" s="3" t="s">
        <v>39</v>
      </c>
      <c r="B2" s="3" t="s">
        <v>40</v>
      </c>
    </row>
    <row r="3">
      <c r="A3" s="3" t="s">
        <v>42</v>
      </c>
      <c r="B3" s="3" t="s">
        <v>45</v>
      </c>
    </row>
    <row r="5">
      <c r="A5" s="3" t="s">
        <v>10</v>
      </c>
      <c r="B5" s="3">
        <v>0.0</v>
      </c>
      <c r="C5">
        <v>1.0</v>
      </c>
      <c r="D5" s="3">
        <v>2.0</v>
      </c>
    </row>
    <row r="6">
      <c r="A6" s="3" t="s">
        <v>12</v>
      </c>
    </row>
    <row r="7">
      <c r="A7" s="3">
        <v>1.0</v>
      </c>
      <c r="B7" s="3">
        <v>11679.133246555555</v>
      </c>
      <c r="C7" s="3">
        <v>24597.12109377778</v>
      </c>
      <c r="D7" s="3">
        <v>36846.69487844445</v>
      </c>
    </row>
    <row r="8">
      <c r="A8" s="3">
        <v>2.0</v>
      </c>
      <c r="B8" s="3">
        <v>24106.37196183333</v>
      </c>
      <c r="C8" s="3">
        <v>36709.97157122222</v>
      </c>
      <c r="D8" s="3">
        <v>49034.93489577778</v>
      </c>
    </row>
    <row r="9">
      <c r="A9" s="3">
        <v>3.0</v>
      </c>
      <c r="B9" s="3">
        <v>36054.506799703704</v>
      </c>
      <c r="C9" s="3">
        <v>48818.85474525926</v>
      </c>
      <c r="D9" s="3">
        <v>61197.94950803704</v>
      </c>
    </row>
  </sheetData>
  <drawing r:id="rId1"/>
</worksheet>
</file>