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Sheet1!$A$96:$P$114</definedName>
  </definedNames>
  <calcPr calcId="144525"/>
</workbook>
</file>

<file path=xl/calcChain.xml><?xml version="1.0" encoding="utf-8"?>
<calcChain xmlns="http://schemas.openxmlformats.org/spreadsheetml/2006/main">
  <c r="K105" i="1" l="1"/>
  <c r="J105" i="1"/>
  <c r="I105" i="1"/>
  <c r="H105" i="1"/>
  <c r="G105" i="1"/>
  <c r="M103" i="1"/>
  <c r="M105" i="1" s="1"/>
  <c r="L103" i="1"/>
  <c r="L105" i="1" s="1"/>
  <c r="N103" i="1" l="1"/>
  <c r="N105" i="1" s="1"/>
  <c r="K84" i="1"/>
  <c r="J84" i="1"/>
  <c r="I84" i="1"/>
  <c r="H84" i="1"/>
  <c r="G84" i="1"/>
  <c r="L82" i="1"/>
  <c r="L84" i="1" s="1"/>
  <c r="M82" i="1" l="1"/>
  <c r="M84" i="1" s="1"/>
  <c r="L56" i="1"/>
  <c r="M56" i="1" s="1"/>
  <c r="K58" i="1"/>
  <c r="J58" i="1"/>
  <c r="I58" i="1"/>
  <c r="H58" i="1"/>
  <c r="G58" i="1"/>
  <c r="L55" i="1"/>
  <c r="L58" i="1" s="1"/>
  <c r="N82" i="1" l="1"/>
  <c r="N84" i="1" s="1"/>
  <c r="N56" i="1"/>
  <c r="M55" i="1"/>
  <c r="M58" i="1" s="1"/>
  <c r="K35" i="1"/>
  <c r="J35" i="1"/>
  <c r="I35" i="1"/>
  <c r="H35" i="1"/>
  <c r="G35" i="1"/>
  <c r="L33" i="1"/>
  <c r="L35" i="1" s="1"/>
  <c r="N55" i="1" l="1"/>
  <c r="N58" i="1" s="1"/>
  <c r="M33" i="1"/>
  <c r="M35" i="1" s="1"/>
  <c r="K13" i="1"/>
  <c r="J13" i="1"/>
  <c r="I13" i="1"/>
  <c r="H13" i="1"/>
  <c r="G13" i="1"/>
  <c r="L11" i="1"/>
  <c r="L13" i="1" s="1"/>
  <c r="N33" i="1" l="1"/>
  <c r="N35" i="1" s="1"/>
  <c r="M11" i="1"/>
  <c r="M13" i="1" s="1"/>
  <c r="N11" i="1" l="1"/>
  <c r="N13" i="1" s="1"/>
</calcChain>
</file>

<file path=xl/sharedStrings.xml><?xml version="1.0" encoding="utf-8"?>
<sst xmlns="http://schemas.openxmlformats.org/spreadsheetml/2006/main" count="248" uniqueCount="81">
  <si>
    <t>KOPERASI KARYAWAN BCA MITRA SEJAHTERA</t>
  </si>
  <si>
    <t xml:space="preserve"> </t>
  </si>
  <si>
    <t xml:space="preserve">NIP </t>
  </si>
  <si>
    <t>NO. FORM</t>
  </si>
  <si>
    <t>TGL</t>
  </si>
  <si>
    <t>NO. REK</t>
  </si>
  <si>
    <t xml:space="preserve"> PELUNASAN </t>
  </si>
  <si>
    <t>PROVISI</t>
  </si>
  <si>
    <t>BUNGA</t>
  </si>
  <si>
    <t>TRANSFER</t>
  </si>
  <si>
    <t>PLAFON</t>
  </si>
  <si>
    <t>CABANG</t>
  </si>
  <si>
    <t>KET</t>
  </si>
  <si>
    <t>KE KOPERASI</t>
  </si>
  <si>
    <t>KE KARYAWAN</t>
  </si>
  <si>
    <t>PINJAMAN</t>
  </si>
  <si>
    <t xml:space="preserve">Pembuat, </t>
  </si>
  <si>
    <t>Pemeriksa,</t>
  </si>
  <si>
    <t>Menyetujui,</t>
  </si>
  <si>
    <t xml:space="preserve">                                                                                                                                                                                                                        </t>
  </si>
  <si>
    <t>Isparina T</t>
  </si>
  <si>
    <t>Wiwid Widyawati</t>
  </si>
  <si>
    <t>M. Arief Kaprawi</t>
  </si>
  <si>
    <t>Wina Saraswati</t>
  </si>
  <si>
    <t xml:space="preserve">Staf Simpan Pinjam </t>
  </si>
  <si>
    <t>Kabag Simpan Pinjam</t>
  </si>
  <si>
    <t>Ketua Koperasi</t>
  </si>
  <si>
    <t>Bendahara Koperasi</t>
  </si>
  <si>
    <t>KEKURANGAN</t>
  </si>
  <si>
    <t xml:space="preserve">GAGAL DBT </t>
  </si>
  <si>
    <t>KP</t>
  </si>
  <si>
    <t>JUNI = 25/30</t>
  </si>
  <si>
    <t>GAGAL DBT</t>
  </si>
  <si>
    <t>SW</t>
  </si>
  <si>
    <t>KCU VETERAN</t>
  </si>
  <si>
    <t>AMAN SUNARYO</t>
  </si>
  <si>
    <t>896468</t>
  </si>
  <si>
    <t>0101173797</t>
  </si>
  <si>
    <t>FEB = 14/28</t>
  </si>
  <si>
    <t>Surabaya, 15 FEBRUARI 2018</t>
  </si>
  <si>
    <t>MARET-MEI = 3 BLN</t>
  </si>
  <si>
    <t>002453</t>
  </si>
  <si>
    <t>POT THR 2018</t>
  </si>
  <si>
    <t>REALISASI PINJAMAN POT THR 2018 TGL 15 FEBRUARI 2018</t>
  </si>
  <si>
    <t>FEB = 2/28</t>
  </si>
  <si>
    <t>REALISASI PINJAMAN POT THR 2018 TGL 27 FEBRUARI 2018</t>
  </si>
  <si>
    <t>SULUH UTOMO</t>
  </si>
  <si>
    <t>902547</t>
  </si>
  <si>
    <t>002448</t>
  </si>
  <si>
    <t>1301075052</t>
  </si>
  <si>
    <t>KCP TUNJUNGAN</t>
  </si>
  <si>
    <t>Surabaya, 27 FEBRUARI 2018</t>
  </si>
  <si>
    <t>APRIL-MEI = 2 BLN</t>
  </si>
  <si>
    <t>REALISASI PINJAMAN POT THR 2018 TGL 06 MARET 2018</t>
  </si>
  <si>
    <t>MARET = 26/31 BLN</t>
  </si>
  <si>
    <t>EINSTEINA MARYOSANTI</t>
  </si>
  <si>
    <t>912056</t>
  </si>
  <si>
    <t>002484</t>
  </si>
  <si>
    <t>3881020309</t>
  </si>
  <si>
    <t>KCU DARMO</t>
  </si>
  <si>
    <t>Surabaya, 06 MARET 2018</t>
  </si>
  <si>
    <t>HERI WAHYUDI</t>
  </si>
  <si>
    <t>911193</t>
  </si>
  <si>
    <t>009954</t>
  </si>
  <si>
    <t>2581429977</t>
  </si>
  <si>
    <t>KCU DIPONEGORO</t>
  </si>
  <si>
    <t>HITUNGAN BERIKUTNYA SAMPAI 31 MEI 2018 JADI JUNI TIDAK DI HITUNG SLE THR 2 MINGGU SEBELUM LEBARAN</t>
  </si>
  <si>
    <t>RR INDRIYAWATI</t>
  </si>
  <si>
    <t>REALISASI PINJAMAN POT THR 2018 TGL 07 MARET 2018</t>
  </si>
  <si>
    <t>MARET = 25/31 BLN</t>
  </si>
  <si>
    <t>911184</t>
  </si>
  <si>
    <t>002591</t>
  </si>
  <si>
    <t>2581422883</t>
  </si>
  <si>
    <t>Surabaya, 07 MARET 2018</t>
  </si>
  <si>
    <t>MARET = 18/31 BLN</t>
  </si>
  <si>
    <t>REALISASI PINJAMAN POT THR 2018 TGL 14 MARET 2018</t>
  </si>
  <si>
    <t>ARIANI PRINARYANTI</t>
  </si>
  <si>
    <t>911812</t>
  </si>
  <si>
    <t>002667</t>
  </si>
  <si>
    <t>0884677552</t>
  </si>
  <si>
    <t>Surabaya, 14 MARET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</si>
</sst>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[$-421]dd\ mmmm\ yyyy;@"/>
    <numFmt numFmtId="165" formatCode="_([$Rp-421]* #,##0_);_([$Rp-421]* \(#,##0\);_([$Rp-421]* &quot;-&quot;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i/>
      <sz val="7"/>
      <name val="Arial Black"/>
      <family val="2"/>
    </font>
    <font>
      <sz val="10"/>
      <name val="Times New Roman"/>
      <family val="1"/>
    </font>
    <font>
      <sz val="7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sz val="7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  <scheme val="minor"/>
    </font>
    <font>
      <i/>
      <sz val="8"/>
      <name val="Arial Black"/>
      <family val="2"/>
    </font>
    <font>
      <u/>
      <sz val="12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sz val="9"/>
      <name val="Times New Roman"/>
      <family val="1"/>
    </font>
    <font>
      <sz val="5"/>
      <name val="Times New Roman"/>
      <family val="1"/>
    </font>
    <font>
      <sz val="11"/>
      <color rgb="FFFF0000"/>
      <name val="Calibri"/>
      <family val="2"/>
      <scheme val="minor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41" fontId="4" fillId="0" borderId="0" xfId="0" applyNumberFormat="1" applyFont="1" applyFill="1" applyAlignment="1">
      <alignment horizontal="center"/>
    </xf>
    <xf numFmtId="49" fontId="3" fillId="0" borderId="0" xfId="0" applyNumberFormat="1" applyFont="1" applyFill="1"/>
    <xf numFmtId="0" fontId="4" fillId="0" borderId="0" xfId="0" applyNumberFormat="1" applyFont="1" applyFill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5" fontId="6" fillId="0" borderId="1" xfId="2" applyNumberFormat="1" applyFont="1" applyFill="1" applyBorder="1" applyAlignment="1">
      <alignment horizontal="center"/>
    </xf>
    <xf numFmtId="165" fontId="7" fillId="0" borderId="1" xfId="2" applyNumberFormat="1" applyFont="1" applyFill="1" applyBorder="1" applyAlignment="1">
      <alignment horizontal="center"/>
    </xf>
    <xf numFmtId="165" fontId="8" fillId="0" borderId="1" xfId="2" applyNumberFormat="1" applyFont="1" applyFill="1" applyBorder="1" applyAlignment="1">
      <alignment horizontal="center"/>
    </xf>
    <xf numFmtId="165" fontId="9" fillId="0" borderId="1" xfId="2" applyNumberFormat="1" applyFont="1" applyFill="1" applyBorder="1" applyAlignment="1">
      <alignment horizontal="center"/>
    </xf>
    <xf numFmtId="165" fontId="3" fillId="0" borderId="1" xfId="2" applyNumberFormat="1" applyFont="1" applyFill="1" applyBorder="1" applyAlignment="1">
      <alignment horizontal="center"/>
    </xf>
    <xf numFmtId="41" fontId="3" fillId="0" borderId="1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0" fontId="10" fillId="0" borderId="2" xfId="0" applyFont="1" applyFill="1" applyBorder="1"/>
    <xf numFmtId="164" fontId="3" fillId="0" borderId="2" xfId="0" applyNumberFormat="1" applyFont="1" applyFill="1" applyBorder="1" applyAlignment="1">
      <alignment horizontal="center"/>
    </xf>
    <xf numFmtId="165" fontId="6" fillId="0" borderId="2" xfId="2" applyNumberFormat="1" applyFont="1" applyFill="1" applyBorder="1" applyAlignment="1">
      <alignment horizontal="center"/>
    </xf>
    <xf numFmtId="165" fontId="7" fillId="0" borderId="2" xfId="2" applyNumberFormat="1" applyFont="1" applyFill="1" applyBorder="1" applyAlignment="1">
      <alignment horizontal="center"/>
    </xf>
    <xf numFmtId="165" fontId="3" fillId="0" borderId="2" xfId="2" applyNumberFormat="1" applyFont="1" applyFill="1" applyBorder="1" applyAlignment="1">
      <alignment horizontal="center"/>
    </xf>
    <xf numFmtId="41" fontId="3" fillId="0" borderId="2" xfId="0" applyNumberFormat="1" applyFont="1" applyFill="1" applyBorder="1" applyAlignment="1">
      <alignment horizontal="center"/>
    </xf>
    <xf numFmtId="49" fontId="3" fillId="0" borderId="3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49" fontId="3" fillId="0" borderId="5" xfId="0" applyNumberFormat="1" applyFont="1" applyFill="1" applyBorder="1" applyAlignment="1">
      <alignment horizontal="center"/>
    </xf>
    <xf numFmtId="0" fontId="10" fillId="0" borderId="4" xfId="0" applyFont="1" applyFill="1" applyBorder="1"/>
    <xf numFmtId="164" fontId="3" fillId="0" borderId="4" xfId="0" applyNumberFormat="1" applyFont="1" applyFill="1" applyBorder="1" applyAlignment="1">
      <alignment horizontal="center"/>
    </xf>
    <xf numFmtId="49" fontId="3" fillId="0" borderId="4" xfId="0" applyNumberFormat="1" applyFont="1" applyFill="1" applyBorder="1" applyAlignment="1">
      <alignment horizontal="center"/>
    </xf>
    <xf numFmtId="165" fontId="6" fillId="0" borderId="4" xfId="2" applyNumberFormat="1" applyFont="1" applyFill="1" applyBorder="1" applyAlignment="1">
      <alignment horizontal="center"/>
    </xf>
    <xf numFmtId="165" fontId="7" fillId="0" borderId="4" xfId="2" applyNumberFormat="1" applyFont="1" applyFill="1" applyBorder="1" applyAlignment="1">
      <alignment horizontal="center"/>
    </xf>
    <xf numFmtId="0" fontId="2" fillId="0" borderId="4" xfId="0" applyFont="1" applyFill="1" applyBorder="1"/>
    <xf numFmtId="165" fontId="3" fillId="0" borderId="4" xfId="2" applyNumberFormat="1" applyFont="1" applyFill="1" applyBorder="1" applyAlignment="1">
      <alignment horizontal="center"/>
    </xf>
    <xf numFmtId="41" fontId="3" fillId="0" borderId="4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/>
    <xf numFmtId="0" fontId="3" fillId="0" borderId="2" xfId="0" quotePrefix="1" applyFont="1" applyFill="1" applyBorder="1" applyAlignment="1">
      <alignment horizontal="center"/>
    </xf>
    <xf numFmtId="0" fontId="10" fillId="0" borderId="0" xfId="0" applyFont="1" applyFill="1"/>
    <xf numFmtId="15" fontId="3" fillId="0" borderId="2" xfId="0" applyNumberFormat="1" applyFont="1" applyFill="1" applyBorder="1" applyAlignment="1">
      <alignment horizontal="center"/>
    </xf>
    <xf numFmtId="165" fontId="3" fillId="0" borderId="2" xfId="1" applyNumberFormat="1" applyFont="1" applyFill="1" applyBorder="1"/>
    <xf numFmtId="0" fontId="7" fillId="0" borderId="2" xfId="0" applyFont="1" applyFill="1" applyBorder="1"/>
    <xf numFmtId="0" fontId="12" fillId="0" borderId="2" xfId="0" applyFont="1" applyFill="1" applyBorder="1"/>
    <xf numFmtId="0" fontId="13" fillId="0" borderId="0" xfId="0" quotePrefix="1" applyFont="1" applyFill="1" applyAlignment="1">
      <alignment horizontal="center"/>
    </xf>
    <xf numFmtId="15" fontId="11" fillId="0" borderId="2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0" fontId="2" fillId="0" borderId="8" xfId="0" applyFont="1" applyFill="1" applyBorder="1"/>
    <xf numFmtId="0" fontId="3" fillId="0" borderId="9" xfId="0" applyFont="1" applyFill="1" applyBorder="1" applyAlignment="1"/>
    <xf numFmtId="165" fontId="3" fillId="0" borderId="6" xfId="2" applyNumberFormat="1" applyFont="1" applyFill="1" applyBorder="1"/>
    <xf numFmtId="0" fontId="3" fillId="0" borderId="6" xfId="0" applyFont="1" applyFill="1" applyBorder="1"/>
    <xf numFmtId="41" fontId="3" fillId="0" borderId="0" xfId="0" applyNumberFormat="1" applyFont="1" applyFill="1"/>
    <xf numFmtId="49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5" fontId="3" fillId="0" borderId="0" xfId="0" applyNumberFormat="1" applyFont="1" applyFill="1" applyBorder="1" applyAlignment="1">
      <alignment horizontal="center"/>
    </xf>
    <xf numFmtId="41" fontId="3" fillId="0" borderId="0" xfId="0" applyNumberFormat="1" applyFont="1" applyFill="1" applyAlignment="1"/>
    <xf numFmtId="15" fontId="14" fillId="0" borderId="0" xfId="0" applyNumberFormat="1" applyFont="1" applyFill="1" applyBorder="1" applyAlignment="1">
      <alignment horizontal="center"/>
    </xf>
    <xf numFmtId="41" fontId="14" fillId="0" borderId="0" xfId="0" applyNumberFormat="1" applyFont="1" applyFill="1"/>
    <xf numFmtId="41" fontId="14" fillId="0" borderId="0" xfId="0" applyNumberFormat="1" applyFont="1" applyFill="1" applyAlignment="1">
      <alignment horizontal="center"/>
    </xf>
    <xf numFmtId="15" fontId="15" fillId="0" borderId="0" xfId="0" applyNumberFormat="1" applyFont="1" applyFill="1" applyBorder="1" applyAlignment="1">
      <alignment horizontal="center"/>
    </xf>
    <xf numFmtId="41" fontId="15" fillId="0" borderId="0" xfId="0" applyNumberFormat="1" applyFont="1" applyFill="1"/>
    <xf numFmtId="0" fontId="16" fillId="0" borderId="0" xfId="0" applyFont="1" applyFill="1" applyAlignment="1">
      <alignment horizontal="center"/>
    </xf>
    <xf numFmtId="0" fontId="2" fillId="0" borderId="2" xfId="0" applyFont="1" applyFill="1" applyBorder="1"/>
    <xf numFmtId="0" fontId="18" fillId="0" borderId="2" xfId="0" applyFont="1" applyFill="1" applyBorder="1"/>
    <xf numFmtId="49" fontId="3" fillId="0" borderId="2" xfId="0" quotePrefix="1" applyNumberFormat="1" applyFont="1" applyFill="1" applyBorder="1" applyAlignment="1">
      <alignment horizontal="center"/>
    </xf>
    <xf numFmtId="0" fontId="17" fillId="0" borderId="2" xfId="0" applyFont="1" applyFill="1" applyBorder="1"/>
    <xf numFmtId="0" fontId="19" fillId="0" borderId="0" xfId="0" applyFont="1" applyFill="1"/>
    <xf numFmtId="0" fontId="19" fillId="0" borderId="0" xfId="0" applyFont="1"/>
    <xf numFmtId="41" fontId="3" fillId="0" borderId="0" xfId="0" applyNumberFormat="1" applyFont="1" applyFill="1" applyAlignment="1">
      <alignment horizontal="center"/>
    </xf>
    <xf numFmtId="0" fontId="20" fillId="0" borderId="0" xfId="0" applyFont="1" applyFill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tabSelected="1" topLeftCell="A87" workbookViewId="0">
      <selection activeCell="K110" sqref="K110"/>
    </sheetView>
  </sheetViews>
  <sheetFormatPr defaultRowHeight="15" x14ac:dyDescent="0.25"/>
  <cols>
    <col min="1" max="1" width="3" style="1" customWidth="1"/>
    <col min="2" max="2" width="18.28515625" style="1" customWidth="1"/>
    <col min="3" max="3" width="11.140625" style="1" customWidth="1"/>
    <col min="4" max="4" width="8.140625" style="1" customWidth="1"/>
    <col min="5" max="5" width="18.28515625" style="1" customWidth="1"/>
    <col min="6" max="6" width="18" style="1" customWidth="1"/>
    <col min="7" max="7" width="15.7109375" style="1" customWidth="1"/>
    <col min="8" max="8" width="8.5703125" style="1" customWidth="1"/>
    <col min="9" max="10" width="6.5703125" style="1" customWidth="1"/>
    <col min="11" max="11" width="13" style="1" customWidth="1"/>
    <col min="12" max="12" width="15.5703125" style="1" customWidth="1"/>
    <col min="13" max="14" width="17.42578125" style="1" customWidth="1"/>
    <col min="15" max="15" width="9.7109375" style="1" customWidth="1"/>
    <col min="16" max="16" width="8.5703125" style="1" customWidth="1"/>
    <col min="17" max="17" width="9.28515625" style="1" customWidth="1"/>
    <col min="18" max="18" width="7.7109375" style="1" customWidth="1"/>
    <col min="19" max="16384" width="9.140625" style="1"/>
  </cols>
  <sheetData>
    <row r="1" spans="1:16" x14ac:dyDescent="0.25">
      <c r="K1" s="2" t="s">
        <v>38</v>
      </c>
    </row>
    <row r="2" spans="1:16" x14ac:dyDescent="0.25">
      <c r="K2" s="2" t="s">
        <v>40</v>
      </c>
    </row>
    <row r="3" spans="1:16" x14ac:dyDescent="0.25">
      <c r="K3" s="1" t="s">
        <v>31</v>
      </c>
    </row>
    <row r="4" spans="1:16" ht="15.75" x14ac:dyDescent="0.25">
      <c r="A4" s="3" t="s">
        <v>0</v>
      </c>
      <c r="B4" s="4"/>
      <c r="C4" s="5"/>
      <c r="D4" s="5"/>
      <c r="E4" s="3"/>
      <c r="F4" s="6"/>
      <c r="G4" s="6"/>
      <c r="H4" s="6"/>
      <c r="I4" s="6"/>
      <c r="J4" s="7"/>
      <c r="L4" s="2"/>
      <c r="M4" s="2"/>
      <c r="N4" s="2"/>
      <c r="O4" s="2"/>
      <c r="P4" s="2"/>
    </row>
    <row r="5" spans="1:16" ht="15.75" x14ac:dyDescent="0.25">
      <c r="A5" s="8" t="s">
        <v>43</v>
      </c>
      <c r="B5" s="3"/>
      <c r="C5" s="3"/>
      <c r="D5" s="3"/>
      <c r="E5" s="3"/>
      <c r="F5" s="6"/>
      <c r="G5" s="6"/>
      <c r="H5" s="6"/>
      <c r="I5" s="2"/>
      <c r="J5" s="7"/>
      <c r="L5" s="2"/>
      <c r="M5" s="2"/>
      <c r="N5" s="2"/>
      <c r="O5" s="2"/>
      <c r="P5" s="2"/>
    </row>
    <row r="6" spans="1:16" ht="15.75" x14ac:dyDescent="0.25">
      <c r="A6" s="9"/>
      <c r="B6" s="9" t="s">
        <v>1</v>
      </c>
      <c r="C6" s="10" t="s">
        <v>2</v>
      </c>
      <c r="D6" s="11" t="s">
        <v>3</v>
      </c>
      <c r="E6" s="12" t="s">
        <v>4</v>
      </c>
      <c r="F6" s="10" t="s">
        <v>5</v>
      </c>
      <c r="G6" s="13" t="s">
        <v>6</v>
      </c>
      <c r="H6" s="14" t="s">
        <v>6</v>
      </c>
      <c r="I6" s="14" t="s">
        <v>6</v>
      </c>
      <c r="J6" s="15" t="s">
        <v>7</v>
      </c>
      <c r="K6" s="16" t="s">
        <v>8</v>
      </c>
      <c r="L6" s="17" t="s">
        <v>9</v>
      </c>
      <c r="M6" s="17" t="s">
        <v>9</v>
      </c>
      <c r="N6" s="17" t="s">
        <v>10</v>
      </c>
      <c r="O6" s="9" t="s">
        <v>11</v>
      </c>
      <c r="P6" s="18" t="s">
        <v>12</v>
      </c>
    </row>
    <row r="7" spans="1:16" ht="15.75" x14ac:dyDescent="0.25">
      <c r="A7" s="19"/>
      <c r="B7" s="19"/>
      <c r="C7" s="20"/>
      <c r="D7" s="21"/>
      <c r="E7" s="22"/>
      <c r="F7" s="20"/>
      <c r="G7" s="23" t="s">
        <v>29</v>
      </c>
      <c r="H7" s="24" t="s">
        <v>28</v>
      </c>
      <c r="I7" s="24" t="s">
        <v>32</v>
      </c>
      <c r="J7" s="23"/>
      <c r="K7" s="24"/>
      <c r="L7" s="25" t="s">
        <v>13</v>
      </c>
      <c r="M7" s="25" t="s">
        <v>14</v>
      </c>
      <c r="N7" s="25" t="s">
        <v>15</v>
      </c>
      <c r="O7" s="19"/>
      <c r="P7" s="26"/>
    </row>
    <row r="8" spans="1:16" ht="15.75" x14ac:dyDescent="0.25">
      <c r="A8" s="19"/>
      <c r="B8" s="19"/>
      <c r="C8" s="27"/>
      <c r="D8" s="21"/>
      <c r="E8" s="22"/>
      <c r="F8" s="20"/>
      <c r="G8" s="28"/>
      <c r="H8" s="24" t="s">
        <v>29</v>
      </c>
      <c r="I8" s="24" t="s">
        <v>33</v>
      </c>
      <c r="J8" s="23"/>
      <c r="K8" s="24"/>
      <c r="L8" s="25"/>
      <c r="M8" s="25"/>
      <c r="N8" s="25"/>
      <c r="O8" s="19"/>
      <c r="P8" s="26"/>
    </row>
    <row r="9" spans="1:16" ht="15.75" x14ac:dyDescent="0.25">
      <c r="A9" s="29"/>
      <c r="B9" s="29"/>
      <c r="C9" s="30"/>
      <c r="D9" s="31"/>
      <c r="E9" s="32"/>
      <c r="F9" s="33"/>
      <c r="G9" s="34"/>
      <c r="H9" s="35" t="s">
        <v>30</v>
      </c>
      <c r="I9" s="34"/>
      <c r="J9" s="36"/>
      <c r="K9" s="35"/>
      <c r="L9" s="37"/>
      <c r="M9" s="37"/>
      <c r="N9" s="37"/>
      <c r="O9" s="29"/>
      <c r="P9" s="38"/>
    </row>
    <row r="10" spans="1:16" ht="15.75" x14ac:dyDescent="0.25">
      <c r="A10" s="39"/>
      <c r="B10" s="40"/>
      <c r="C10" s="41"/>
      <c r="D10" s="42"/>
      <c r="E10" s="43"/>
      <c r="F10" s="41"/>
      <c r="G10" s="44"/>
      <c r="H10" s="44"/>
      <c r="I10" s="44"/>
      <c r="J10" s="2"/>
      <c r="K10" s="44"/>
      <c r="L10" s="25"/>
      <c r="M10" s="25"/>
      <c r="N10" s="25"/>
      <c r="O10" s="45"/>
      <c r="P10" s="46"/>
    </row>
    <row r="11" spans="1:16" ht="15.75" x14ac:dyDescent="0.25">
      <c r="A11" s="39">
        <v>1</v>
      </c>
      <c r="B11" s="49" t="s">
        <v>35</v>
      </c>
      <c r="C11" s="41" t="s">
        <v>36</v>
      </c>
      <c r="D11" s="47" t="s">
        <v>41</v>
      </c>
      <c r="E11" s="48">
        <v>43146</v>
      </c>
      <c r="F11" s="70" t="s">
        <v>37</v>
      </c>
      <c r="G11" s="44">
        <v>0</v>
      </c>
      <c r="H11" s="44">
        <v>0</v>
      </c>
      <c r="I11" s="44">
        <v>0</v>
      </c>
      <c r="J11" s="44">
        <v>0</v>
      </c>
      <c r="K11" s="44">
        <v>260000</v>
      </c>
      <c r="L11" s="25">
        <f t="shared" ref="L11" si="0">SUM(G11:K11)</f>
        <v>260000</v>
      </c>
      <c r="M11" s="25">
        <f>5000000-L11</f>
        <v>4740000</v>
      </c>
      <c r="N11" s="25">
        <f t="shared" ref="N11" si="1">+L11+M11</f>
        <v>5000000</v>
      </c>
      <c r="O11" s="69" t="s">
        <v>34</v>
      </c>
      <c r="P11" s="21" t="s">
        <v>42</v>
      </c>
    </row>
    <row r="12" spans="1:16" ht="15.75" x14ac:dyDescent="0.25">
      <c r="A12" s="39"/>
      <c r="B12" s="49"/>
      <c r="C12" s="41"/>
      <c r="D12" s="2"/>
      <c r="E12" s="43"/>
      <c r="F12" s="41"/>
      <c r="G12" s="44"/>
      <c r="H12" s="44"/>
      <c r="I12" s="44"/>
      <c r="J12" s="2"/>
      <c r="K12" s="44"/>
      <c r="L12" s="25"/>
      <c r="M12" s="25"/>
      <c r="N12" s="25"/>
      <c r="O12" s="71"/>
      <c r="P12" s="68"/>
    </row>
    <row r="13" spans="1:16" ht="16.5" thickBot="1" x14ac:dyDescent="0.3">
      <c r="A13" s="50"/>
      <c r="B13" s="51"/>
      <c r="C13" s="52"/>
      <c r="D13" s="53"/>
      <c r="E13" s="52"/>
      <c r="F13" s="54"/>
      <c r="G13" s="55">
        <f t="shared" ref="G13:N13" si="2">SUM(G11:G12)</f>
        <v>0</v>
      </c>
      <c r="H13" s="55">
        <f t="shared" si="2"/>
        <v>0</v>
      </c>
      <c r="I13" s="55">
        <f t="shared" si="2"/>
        <v>0</v>
      </c>
      <c r="J13" s="55">
        <f t="shared" si="2"/>
        <v>0</v>
      </c>
      <c r="K13" s="55">
        <f t="shared" si="2"/>
        <v>260000</v>
      </c>
      <c r="L13" s="55">
        <f t="shared" si="2"/>
        <v>260000</v>
      </c>
      <c r="M13" s="55">
        <f t="shared" si="2"/>
        <v>4740000</v>
      </c>
      <c r="N13" s="55">
        <f t="shared" si="2"/>
        <v>5000000</v>
      </c>
      <c r="O13" s="56"/>
      <c r="P13" s="56"/>
    </row>
    <row r="14" spans="1:16" ht="15.75" thickTop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5.75" x14ac:dyDescent="0.25">
      <c r="A15" s="5"/>
      <c r="B15" s="57" t="s">
        <v>39</v>
      </c>
      <c r="C15" s="4"/>
      <c r="D15" s="58"/>
      <c r="E15" s="2"/>
      <c r="F15" s="57"/>
      <c r="G15" s="57"/>
      <c r="H15" s="57"/>
      <c r="I15" s="57"/>
      <c r="J15" s="57"/>
      <c r="K15" s="2"/>
      <c r="L15" s="2"/>
      <c r="M15" s="2"/>
      <c r="N15" s="2"/>
      <c r="O15" s="2"/>
      <c r="P15" s="2"/>
    </row>
    <row r="16" spans="1:16" ht="15.75" x14ac:dyDescent="0.25">
      <c r="A16" s="59"/>
      <c r="B16" s="60" t="s">
        <v>16</v>
      </c>
      <c r="C16" s="4"/>
      <c r="D16" s="58"/>
      <c r="E16" s="57" t="s">
        <v>17</v>
      </c>
      <c r="F16" s="74" t="s">
        <v>18</v>
      </c>
      <c r="G16" s="74"/>
      <c r="H16" s="2"/>
      <c r="I16" s="61"/>
      <c r="J16" s="2"/>
      <c r="K16" s="2"/>
      <c r="L16" s="2"/>
      <c r="M16" s="2"/>
      <c r="N16" s="2"/>
      <c r="O16" s="2"/>
      <c r="P16" s="2"/>
    </row>
    <row r="17" spans="1:16" ht="15.75" x14ac:dyDescent="0.25">
      <c r="A17" s="59"/>
      <c r="B17" s="60"/>
      <c r="C17" s="4"/>
      <c r="D17" s="58"/>
      <c r="E17" s="57"/>
      <c r="F17" s="57"/>
      <c r="G17" s="57"/>
      <c r="H17" s="57"/>
      <c r="I17" s="57"/>
      <c r="J17" s="2"/>
      <c r="K17" s="2"/>
      <c r="L17" s="2"/>
      <c r="M17" s="2"/>
      <c r="N17" s="2"/>
      <c r="O17" s="2"/>
      <c r="P17" s="2"/>
    </row>
    <row r="18" spans="1:16" ht="15.75" x14ac:dyDescent="0.25">
      <c r="A18" s="59"/>
      <c r="B18" s="60"/>
      <c r="C18" s="4"/>
      <c r="D18" s="58"/>
      <c r="E18" s="57"/>
      <c r="F18" s="57"/>
      <c r="G18" s="57"/>
      <c r="H18" s="57"/>
      <c r="I18" s="57"/>
      <c r="J18" s="57"/>
      <c r="K18" s="2"/>
      <c r="L18" s="2"/>
      <c r="M18" s="2"/>
      <c r="N18" s="2"/>
      <c r="O18" s="2"/>
      <c r="P18" s="2"/>
    </row>
    <row r="19" spans="1:16" ht="15.75" x14ac:dyDescent="0.25">
      <c r="A19" s="59"/>
      <c r="B19" s="60"/>
      <c r="C19" s="4"/>
      <c r="D19" s="58"/>
      <c r="E19" s="57"/>
      <c r="F19" s="57"/>
      <c r="G19" s="57"/>
      <c r="H19" s="57"/>
      <c r="I19" s="57"/>
      <c r="J19" s="2"/>
      <c r="K19" s="2"/>
      <c r="L19" s="2"/>
      <c r="M19" s="2"/>
      <c r="N19" s="2"/>
      <c r="O19" s="2"/>
      <c r="P19" s="2"/>
    </row>
    <row r="20" spans="1:16" ht="15.75" x14ac:dyDescent="0.25">
      <c r="A20" s="59"/>
      <c r="B20" s="60"/>
      <c r="C20" s="4"/>
      <c r="D20" s="58"/>
      <c r="E20" s="57"/>
      <c r="F20" s="57"/>
      <c r="G20" s="57"/>
      <c r="H20" s="57"/>
      <c r="I20" s="57"/>
      <c r="J20" s="57"/>
      <c r="K20" s="2"/>
      <c r="L20" s="2"/>
      <c r="M20" s="2"/>
      <c r="N20" s="2"/>
      <c r="O20" s="2"/>
      <c r="P20" s="2"/>
    </row>
    <row r="21" spans="1:16" ht="15.75" x14ac:dyDescent="0.25">
      <c r="A21" s="59" t="s">
        <v>19</v>
      </c>
      <c r="B21" s="62" t="s">
        <v>20</v>
      </c>
      <c r="C21" s="4"/>
      <c r="D21" s="58"/>
      <c r="E21" s="63" t="s">
        <v>21</v>
      </c>
      <c r="F21" s="64" t="s">
        <v>22</v>
      </c>
      <c r="G21" s="64" t="s">
        <v>23</v>
      </c>
      <c r="H21" s="2"/>
      <c r="I21" s="2"/>
      <c r="J21" s="2"/>
      <c r="K21" s="2"/>
      <c r="L21" s="2"/>
      <c r="M21" s="2"/>
      <c r="N21" s="2"/>
      <c r="O21" s="2"/>
      <c r="P21" s="2"/>
    </row>
    <row r="22" spans="1:16" ht="15.75" x14ac:dyDescent="0.25">
      <c r="A22" s="59"/>
      <c r="B22" s="65" t="s">
        <v>24</v>
      </c>
      <c r="C22" s="4"/>
      <c r="D22" s="58"/>
      <c r="E22" s="66" t="s">
        <v>25</v>
      </c>
      <c r="F22" s="67" t="s">
        <v>26</v>
      </c>
      <c r="G22" s="67" t="s">
        <v>27</v>
      </c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K23" s="2" t="s">
        <v>44</v>
      </c>
    </row>
    <row r="24" spans="1:16" x14ac:dyDescent="0.25">
      <c r="K24" s="2" t="s">
        <v>40</v>
      </c>
    </row>
    <row r="25" spans="1:16" x14ac:dyDescent="0.25">
      <c r="K25" s="1" t="s">
        <v>31</v>
      </c>
    </row>
    <row r="26" spans="1:16" ht="15.75" x14ac:dyDescent="0.25">
      <c r="A26" s="3" t="s">
        <v>0</v>
      </c>
      <c r="B26" s="4"/>
      <c r="C26" s="5"/>
      <c r="D26" s="5"/>
      <c r="E26" s="3"/>
      <c r="F26" s="6"/>
      <c r="G26" s="6"/>
      <c r="H26" s="6"/>
      <c r="I26" s="6"/>
      <c r="J26" s="7"/>
      <c r="L26" s="2"/>
      <c r="M26" s="2"/>
      <c r="N26" s="2"/>
      <c r="O26" s="2"/>
      <c r="P26" s="2"/>
    </row>
    <row r="27" spans="1:16" ht="15.75" x14ac:dyDescent="0.25">
      <c r="A27" s="8" t="s">
        <v>45</v>
      </c>
      <c r="B27" s="3"/>
      <c r="C27" s="3"/>
      <c r="D27" s="3"/>
      <c r="E27" s="3"/>
      <c r="F27" s="6"/>
      <c r="G27" s="6"/>
      <c r="H27" s="6"/>
      <c r="I27" s="2"/>
      <c r="J27" s="7"/>
      <c r="L27" s="2"/>
      <c r="M27" s="2"/>
      <c r="N27" s="2"/>
      <c r="O27" s="2"/>
      <c r="P27" s="2"/>
    </row>
    <row r="28" spans="1:16" ht="15.75" x14ac:dyDescent="0.25">
      <c r="A28" s="9"/>
      <c r="B28" s="9" t="s">
        <v>1</v>
      </c>
      <c r="C28" s="10" t="s">
        <v>2</v>
      </c>
      <c r="D28" s="11" t="s">
        <v>3</v>
      </c>
      <c r="E28" s="12" t="s">
        <v>4</v>
      </c>
      <c r="F28" s="10" t="s">
        <v>5</v>
      </c>
      <c r="G28" s="13" t="s">
        <v>6</v>
      </c>
      <c r="H28" s="14" t="s">
        <v>6</v>
      </c>
      <c r="I28" s="14" t="s">
        <v>6</v>
      </c>
      <c r="J28" s="15" t="s">
        <v>7</v>
      </c>
      <c r="K28" s="16" t="s">
        <v>8</v>
      </c>
      <c r="L28" s="17" t="s">
        <v>9</v>
      </c>
      <c r="M28" s="17" t="s">
        <v>9</v>
      </c>
      <c r="N28" s="17" t="s">
        <v>10</v>
      </c>
      <c r="O28" s="9" t="s">
        <v>11</v>
      </c>
      <c r="P28" s="18" t="s">
        <v>12</v>
      </c>
    </row>
    <row r="29" spans="1:16" ht="15.75" x14ac:dyDescent="0.25">
      <c r="A29" s="19"/>
      <c r="B29" s="19"/>
      <c r="C29" s="20"/>
      <c r="D29" s="21"/>
      <c r="E29" s="22"/>
      <c r="F29" s="20"/>
      <c r="G29" s="23" t="s">
        <v>29</v>
      </c>
      <c r="H29" s="24" t="s">
        <v>28</v>
      </c>
      <c r="I29" s="24" t="s">
        <v>32</v>
      </c>
      <c r="J29" s="23"/>
      <c r="K29" s="24"/>
      <c r="L29" s="25" t="s">
        <v>13</v>
      </c>
      <c r="M29" s="25" t="s">
        <v>14</v>
      </c>
      <c r="N29" s="25" t="s">
        <v>15</v>
      </c>
      <c r="O29" s="19"/>
      <c r="P29" s="26"/>
    </row>
    <row r="30" spans="1:16" ht="15.75" x14ac:dyDescent="0.25">
      <c r="A30" s="19"/>
      <c r="B30" s="19"/>
      <c r="C30" s="27"/>
      <c r="D30" s="21"/>
      <c r="E30" s="22"/>
      <c r="F30" s="20"/>
      <c r="G30" s="28"/>
      <c r="H30" s="24" t="s">
        <v>29</v>
      </c>
      <c r="I30" s="24" t="s">
        <v>33</v>
      </c>
      <c r="J30" s="23"/>
      <c r="K30" s="24"/>
      <c r="L30" s="25"/>
      <c r="M30" s="25"/>
      <c r="N30" s="25"/>
      <c r="O30" s="19"/>
      <c r="P30" s="26"/>
    </row>
    <row r="31" spans="1:16" ht="15.75" x14ac:dyDescent="0.25">
      <c r="A31" s="29"/>
      <c r="B31" s="29"/>
      <c r="C31" s="30"/>
      <c r="D31" s="31"/>
      <c r="E31" s="32"/>
      <c r="F31" s="33"/>
      <c r="G31" s="34"/>
      <c r="H31" s="35" t="s">
        <v>30</v>
      </c>
      <c r="I31" s="34"/>
      <c r="J31" s="36"/>
      <c r="K31" s="35"/>
      <c r="L31" s="37"/>
      <c r="M31" s="37"/>
      <c r="N31" s="37"/>
      <c r="O31" s="29"/>
      <c r="P31" s="38"/>
    </row>
    <row r="32" spans="1:16" ht="15.75" x14ac:dyDescent="0.25">
      <c r="A32" s="39"/>
      <c r="B32" s="40"/>
      <c r="C32" s="41"/>
      <c r="D32" s="42"/>
      <c r="E32" s="43"/>
      <c r="F32" s="41"/>
      <c r="G32" s="44"/>
      <c r="H32" s="44"/>
      <c r="I32" s="44"/>
      <c r="J32" s="2"/>
      <c r="K32" s="44"/>
      <c r="L32" s="25"/>
      <c r="M32" s="25"/>
      <c r="N32" s="25"/>
      <c r="O32" s="45"/>
      <c r="P32" s="46"/>
    </row>
    <row r="33" spans="1:16" ht="15.75" x14ac:dyDescent="0.25">
      <c r="A33" s="39">
        <v>1</v>
      </c>
      <c r="B33" s="49" t="s">
        <v>46</v>
      </c>
      <c r="C33" s="41" t="s">
        <v>47</v>
      </c>
      <c r="D33" s="47" t="s">
        <v>48</v>
      </c>
      <c r="E33" s="48">
        <v>43158</v>
      </c>
      <c r="F33" s="70" t="s">
        <v>49</v>
      </c>
      <c r="G33" s="44">
        <v>0</v>
      </c>
      <c r="H33" s="44">
        <v>0</v>
      </c>
      <c r="I33" s="44">
        <v>0</v>
      </c>
      <c r="J33" s="44">
        <v>0</v>
      </c>
      <c r="K33" s="44">
        <v>468571</v>
      </c>
      <c r="L33" s="25">
        <f t="shared" ref="L33" si="3">SUM(G33:K33)</f>
        <v>468571</v>
      </c>
      <c r="M33" s="25">
        <f>10000000-L33</f>
        <v>9531429</v>
      </c>
      <c r="N33" s="25">
        <f t="shared" ref="N33" si="4">+L33+M33</f>
        <v>10000000</v>
      </c>
      <c r="O33" s="69" t="s">
        <v>50</v>
      </c>
      <c r="P33" s="21" t="s">
        <v>42</v>
      </c>
    </row>
    <row r="34" spans="1:16" ht="15.75" x14ac:dyDescent="0.25">
      <c r="A34" s="39"/>
      <c r="B34" s="49"/>
      <c r="C34" s="41"/>
      <c r="D34" s="2"/>
      <c r="E34" s="43"/>
      <c r="F34" s="41"/>
      <c r="G34" s="44"/>
      <c r="H34" s="44"/>
      <c r="I34" s="44"/>
      <c r="J34" s="2"/>
      <c r="K34" s="44"/>
      <c r="L34" s="25"/>
      <c r="M34" s="25"/>
      <c r="N34" s="25"/>
      <c r="O34" s="71"/>
      <c r="P34" s="68"/>
    </row>
    <row r="35" spans="1:16" ht="16.5" thickBot="1" x14ac:dyDescent="0.3">
      <c r="A35" s="50"/>
      <c r="B35" s="51"/>
      <c r="C35" s="52"/>
      <c r="D35" s="53"/>
      <c r="E35" s="52"/>
      <c r="F35" s="54"/>
      <c r="G35" s="55">
        <f t="shared" ref="G35:N35" si="5">SUM(G33:G34)</f>
        <v>0</v>
      </c>
      <c r="H35" s="55">
        <f t="shared" si="5"/>
        <v>0</v>
      </c>
      <c r="I35" s="55">
        <f t="shared" si="5"/>
        <v>0</v>
      </c>
      <c r="J35" s="55">
        <f t="shared" si="5"/>
        <v>0</v>
      </c>
      <c r="K35" s="55">
        <f t="shared" si="5"/>
        <v>468571</v>
      </c>
      <c r="L35" s="55">
        <f t="shared" si="5"/>
        <v>468571</v>
      </c>
      <c r="M35" s="55">
        <f t="shared" si="5"/>
        <v>9531429</v>
      </c>
      <c r="N35" s="55">
        <f t="shared" si="5"/>
        <v>10000000</v>
      </c>
      <c r="O35" s="56"/>
      <c r="P35" s="56"/>
    </row>
    <row r="36" spans="1:16" ht="15.75" thickTop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15.75" x14ac:dyDescent="0.25">
      <c r="A37" s="5"/>
      <c r="B37" s="57" t="s">
        <v>51</v>
      </c>
      <c r="C37" s="4"/>
      <c r="D37" s="58"/>
      <c r="E37" s="2"/>
      <c r="F37" s="57"/>
      <c r="G37" s="57"/>
      <c r="H37" s="57"/>
      <c r="I37" s="57"/>
      <c r="J37" s="57"/>
      <c r="K37" s="2"/>
      <c r="L37" s="2"/>
      <c r="M37" s="2"/>
      <c r="N37" s="2"/>
      <c r="O37" s="2"/>
      <c r="P37" s="2"/>
    </row>
    <row r="38" spans="1:16" ht="15.75" x14ac:dyDescent="0.25">
      <c r="A38" s="59"/>
      <c r="B38" s="60" t="s">
        <v>16</v>
      </c>
      <c r="C38" s="4"/>
      <c r="D38" s="58"/>
      <c r="E38" s="57" t="s">
        <v>17</v>
      </c>
      <c r="F38" s="74" t="s">
        <v>18</v>
      </c>
      <c r="G38" s="74"/>
      <c r="H38" s="2"/>
      <c r="I38" s="61"/>
      <c r="J38" s="2"/>
      <c r="K38" s="2"/>
      <c r="L38" s="2"/>
      <c r="M38" s="2"/>
      <c r="N38" s="2"/>
      <c r="O38" s="2"/>
      <c r="P38" s="2"/>
    </row>
    <row r="39" spans="1:16" ht="15.75" x14ac:dyDescent="0.25">
      <c r="A39" s="59"/>
      <c r="B39" s="60"/>
      <c r="C39" s="4"/>
      <c r="D39" s="58"/>
      <c r="E39" s="57"/>
      <c r="F39" s="57"/>
      <c r="G39" s="57"/>
      <c r="H39" s="57"/>
      <c r="I39" s="57"/>
      <c r="J39" s="2"/>
      <c r="K39" s="2"/>
      <c r="L39" s="2"/>
      <c r="M39" s="2"/>
      <c r="N39" s="2"/>
      <c r="O39" s="2"/>
      <c r="P39" s="2"/>
    </row>
    <row r="40" spans="1:16" ht="15.75" x14ac:dyDescent="0.25">
      <c r="A40" s="59"/>
      <c r="B40" s="60"/>
      <c r="C40" s="4"/>
      <c r="D40" s="58"/>
      <c r="E40" s="57"/>
      <c r="F40" s="57"/>
      <c r="G40" s="57"/>
      <c r="H40" s="57"/>
      <c r="I40" s="57"/>
      <c r="J40" s="57"/>
      <c r="K40" s="2"/>
      <c r="L40" s="2"/>
      <c r="M40" s="2"/>
      <c r="N40" s="2"/>
      <c r="O40" s="2"/>
      <c r="P40" s="2"/>
    </row>
    <row r="41" spans="1:16" ht="15.75" x14ac:dyDescent="0.25">
      <c r="A41" s="59"/>
      <c r="B41" s="60"/>
      <c r="C41" s="4"/>
      <c r="D41" s="58"/>
      <c r="E41" s="57"/>
      <c r="F41" s="57"/>
      <c r="G41" s="57"/>
      <c r="H41" s="57"/>
      <c r="I41" s="57"/>
      <c r="J41" s="2"/>
      <c r="K41" s="2"/>
      <c r="L41" s="2"/>
      <c r="M41" s="2"/>
      <c r="N41" s="2"/>
      <c r="O41" s="2"/>
      <c r="P41" s="2"/>
    </row>
    <row r="42" spans="1:16" ht="15.75" x14ac:dyDescent="0.25">
      <c r="A42" s="59"/>
      <c r="B42" s="60"/>
      <c r="C42" s="4"/>
      <c r="D42" s="58"/>
      <c r="E42" s="57"/>
      <c r="F42" s="57"/>
      <c r="G42" s="57"/>
      <c r="H42" s="57"/>
      <c r="I42" s="57"/>
      <c r="J42" s="57"/>
      <c r="K42" s="2"/>
      <c r="L42" s="2"/>
      <c r="M42" s="2"/>
      <c r="N42" s="2"/>
      <c r="O42" s="2"/>
      <c r="P42" s="2"/>
    </row>
    <row r="43" spans="1:16" ht="15.75" x14ac:dyDescent="0.25">
      <c r="A43" s="59" t="s">
        <v>19</v>
      </c>
      <c r="B43" s="62" t="s">
        <v>20</v>
      </c>
      <c r="C43" s="4"/>
      <c r="D43" s="58"/>
      <c r="E43" s="63" t="s">
        <v>21</v>
      </c>
      <c r="F43" s="64" t="s">
        <v>22</v>
      </c>
      <c r="G43" s="64" t="s">
        <v>23</v>
      </c>
      <c r="H43" s="2"/>
      <c r="I43" s="2"/>
      <c r="J43" s="2"/>
      <c r="K43" s="2"/>
      <c r="L43" s="2"/>
      <c r="M43" s="2"/>
      <c r="N43" s="2"/>
      <c r="O43" s="2"/>
      <c r="P43" s="2"/>
    </row>
    <row r="44" spans="1:16" ht="15.75" x14ac:dyDescent="0.25">
      <c r="A44" s="59"/>
      <c r="B44" s="65" t="s">
        <v>24</v>
      </c>
      <c r="C44" s="4"/>
      <c r="D44" s="58"/>
      <c r="E44" s="66" t="s">
        <v>25</v>
      </c>
      <c r="F44" s="67" t="s">
        <v>26</v>
      </c>
      <c r="G44" s="67" t="s">
        <v>27</v>
      </c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K45" s="2" t="s">
        <v>54</v>
      </c>
    </row>
    <row r="46" spans="1:16" x14ac:dyDescent="0.25">
      <c r="K46" s="2" t="s">
        <v>52</v>
      </c>
    </row>
    <row r="47" spans="1:16" x14ac:dyDescent="0.25">
      <c r="K47" s="1" t="s">
        <v>31</v>
      </c>
    </row>
    <row r="48" spans="1:16" ht="15.75" x14ac:dyDescent="0.25">
      <c r="A48" s="3" t="s">
        <v>0</v>
      </c>
      <c r="B48" s="4"/>
      <c r="C48" s="5"/>
      <c r="D48" s="5"/>
      <c r="E48" s="3"/>
      <c r="F48" s="6"/>
      <c r="G48" s="6"/>
      <c r="H48" s="6"/>
      <c r="I48" s="6"/>
      <c r="J48" s="7"/>
      <c r="L48" s="2"/>
      <c r="M48" s="2"/>
      <c r="N48" s="2"/>
      <c r="O48" s="2"/>
      <c r="P48" s="2"/>
    </row>
    <row r="49" spans="1:16" ht="15.75" x14ac:dyDescent="0.25">
      <c r="A49" s="8" t="s">
        <v>53</v>
      </c>
      <c r="B49" s="3"/>
      <c r="C49" s="3"/>
      <c r="D49" s="3"/>
      <c r="E49" s="3"/>
      <c r="F49" s="6"/>
      <c r="G49" s="6"/>
      <c r="H49" s="6"/>
      <c r="I49" s="2"/>
      <c r="J49" s="7"/>
      <c r="L49" s="2"/>
      <c r="M49" s="2"/>
      <c r="N49" s="2"/>
      <c r="O49" s="2"/>
      <c r="P49" s="2"/>
    </row>
    <row r="50" spans="1:16" ht="15.75" x14ac:dyDescent="0.25">
      <c r="A50" s="9"/>
      <c r="B50" s="9" t="s">
        <v>1</v>
      </c>
      <c r="C50" s="10" t="s">
        <v>2</v>
      </c>
      <c r="D50" s="11" t="s">
        <v>3</v>
      </c>
      <c r="E50" s="12" t="s">
        <v>4</v>
      </c>
      <c r="F50" s="10" t="s">
        <v>5</v>
      </c>
      <c r="G50" s="13" t="s">
        <v>6</v>
      </c>
      <c r="H50" s="14" t="s">
        <v>6</v>
      </c>
      <c r="I50" s="14" t="s">
        <v>6</v>
      </c>
      <c r="J50" s="15" t="s">
        <v>7</v>
      </c>
      <c r="K50" s="16" t="s">
        <v>8</v>
      </c>
      <c r="L50" s="17" t="s">
        <v>9</v>
      </c>
      <c r="M50" s="17" t="s">
        <v>9</v>
      </c>
      <c r="N50" s="17" t="s">
        <v>10</v>
      </c>
      <c r="O50" s="9" t="s">
        <v>11</v>
      </c>
      <c r="P50" s="18" t="s">
        <v>12</v>
      </c>
    </row>
    <row r="51" spans="1:16" ht="15.75" x14ac:dyDescent="0.25">
      <c r="A51" s="19"/>
      <c r="B51" s="19"/>
      <c r="C51" s="20"/>
      <c r="D51" s="21"/>
      <c r="E51" s="22"/>
      <c r="F51" s="20"/>
      <c r="G51" s="23" t="s">
        <v>29</v>
      </c>
      <c r="H51" s="24" t="s">
        <v>28</v>
      </c>
      <c r="I51" s="24" t="s">
        <v>32</v>
      </c>
      <c r="J51" s="23"/>
      <c r="K51" s="24"/>
      <c r="L51" s="25" t="s">
        <v>13</v>
      </c>
      <c r="M51" s="25" t="s">
        <v>14</v>
      </c>
      <c r="N51" s="25" t="s">
        <v>15</v>
      </c>
      <c r="O51" s="19"/>
      <c r="P51" s="26"/>
    </row>
    <row r="52" spans="1:16" ht="15.75" x14ac:dyDescent="0.25">
      <c r="A52" s="19"/>
      <c r="B52" s="19"/>
      <c r="C52" s="27"/>
      <c r="D52" s="21"/>
      <c r="E52" s="22"/>
      <c r="F52" s="20"/>
      <c r="G52" s="28"/>
      <c r="H52" s="24" t="s">
        <v>29</v>
      </c>
      <c r="I52" s="24" t="s">
        <v>33</v>
      </c>
      <c r="J52" s="23"/>
      <c r="K52" s="24"/>
      <c r="L52" s="25"/>
      <c r="M52" s="25"/>
      <c r="N52" s="25"/>
      <c r="O52" s="19"/>
      <c r="P52" s="26"/>
    </row>
    <row r="53" spans="1:16" ht="15.75" x14ac:dyDescent="0.25">
      <c r="A53" s="29"/>
      <c r="B53" s="29"/>
      <c r="C53" s="30"/>
      <c r="D53" s="31"/>
      <c r="E53" s="32"/>
      <c r="F53" s="33"/>
      <c r="G53" s="34"/>
      <c r="H53" s="35" t="s">
        <v>30</v>
      </c>
      <c r="I53" s="34"/>
      <c r="J53" s="36"/>
      <c r="K53" s="35"/>
      <c r="L53" s="37"/>
      <c r="M53" s="37"/>
      <c r="N53" s="37"/>
      <c r="O53" s="29"/>
      <c r="P53" s="38"/>
    </row>
    <row r="54" spans="1:16" ht="15.75" x14ac:dyDescent="0.25">
      <c r="A54" s="39"/>
      <c r="B54" s="40"/>
      <c r="C54" s="41"/>
      <c r="D54" s="42"/>
      <c r="E54" s="43"/>
      <c r="F54" s="41"/>
      <c r="G54" s="44"/>
      <c r="H54" s="44"/>
      <c r="I54" s="44"/>
      <c r="J54" s="2"/>
      <c r="K54" s="44"/>
      <c r="L54" s="25"/>
      <c r="M54" s="25"/>
      <c r="N54" s="25"/>
      <c r="O54" s="45"/>
      <c r="P54" s="46"/>
    </row>
    <row r="55" spans="1:16" ht="15.75" x14ac:dyDescent="0.25">
      <c r="A55" s="39">
        <v>1</v>
      </c>
      <c r="B55" s="49" t="s">
        <v>55</v>
      </c>
      <c r="C55" s="41" t="s">
        <v>56</v>
      </c>
      <c r="D55" s="47" t="s">
        <v>57</v>
      </c>
      <c r="E55" s="48">
        <v>43165</v>
      </c>
      <c r="F55" s="70" t="s">
        <v>58</v>
      </c>
      <c r="G55" s="44">
        <v>0</v>
      </c>
      <c r="H55" s="44">
        <v>0</v>
      </c>
      <c r="I55" s="44">
        <v>0</v>
      </c>
      <c r="J55" s="44">
        <v>0</v>
      </c>
      <c r="K55" s="44">
        <v>154226</v>
      </c>
      <c r="L55" s="25">
        <f t="shared" ref="L55" si="6">SUM(G55:K55)</f>
        <v>154226</v>
      </c>
      <c r="M55" s="25">
        <f>3500000-L55</f>
        <v>3345774</v>
      </c>
      <c r="N55" s="25">
        <f t="shared" ref="N55" si="7">+L55+M55</f>
        <v>3500000</v>
      </c>
      <c r="O55" s="69" t="s">
        <v>59</v>
      </c>
      <c r="P55" s="21" t="s">
        <v>42</v>
      </c>
    </row>
    <row r="56" spans="1:16" ht="15.75" x14ac:dyDescent="0.25">
      <c r="A56" s="39">
        <v>2</v>
      </c>
      <c r="B56" s="49" t="s">
        <v>61</v>
      </c>
      <c r="C56" s="41" t="s">
        <v>62</v>
      </c>
      <c r="D56" s="47" t="s">
        <v>63</v>
      </c>
      <c r="E56" s="48">
        <v>43165</v>
      </c>
      <c r="F56" s="70" t="s">
        <v>64</v>
      </c>
      <c r="G56" s="44">
        <v>0</v>
      </c>
      <c r="H56" s="44">
        <v>0</v>
      </c>
      <c r="I56" s="44">
        <v>0</v>
      </c>
      <c r="J56" s="44">
        <v>0</v>
      </c>
      <c r="K56" s="44">
        <v>220323</v>
      </c>
      <c r="L56" s="25">
        <f t="shared" ref="L56" si="8">SUM(G56:K56)</f>
        <v>220323</v>
      </c>
      <c r="M56" s="25">
        <f>5000000-L56</f>
        <v>4779677</v>
      </c>
      <c r="N56" s="25">
        <f t="shared" ref="N56" si="9">+L56+M56</f>
        <v>5000000</v>
      </c>
      <c r="O56" s="69" t="s">
        <v>65</v>
      </c>
      <c r="P56" s="21" t="s">
        <v>42</v>
      </c>
    </row>
    <row r="57" spans="1:16" ht="15.75" x14ac:dyDescent="0.25">
      <c r="A57" s="39"/>
      <c r="B57" s="49"/>
      <c r="C57" s="41"/>
      <c r="D57" s="2"/>
      <c r="E57" s="43"/>
      <c r="F57" s="41"/>
      <c r="G57" s="44"/>
      <c r="H57" s="44"/>
      <c r="I57" s="44"/>
      <c r="J57" s="2"/>
      <c r="K57" s="44"/>
      <c r="L57" s="25"/>
      <c r="M57" s="25"/>
      <c r="N57" s="25"/>
      <c r="O57" s="71"/>
      <c r="P57" s="68"/>
    </row>
    <row r="58" spans="1:16" ht="16.5" thickBot="1" x14ac:dyDescent="0.3">
      <c r="A58" s="50"/>
      <c r="B58" s="51"/>
      <c r="C58" s="52"/>
      <c r="D58" s="53"/>
      <c r="E58" s="52"/>
      <c r="F58" s="54"/>
      <c r="G58" s="55">
        <f t="shared" ref="G58:N58" si="10">SUM(G55:G57)</f>
        <v>0</v>
      </c>
      <c r="H58" s="55">
        <f t="shared" si="10"/>
        <v>0</v>
      </c>
      <c r="I58" s="55">
        <f t="shared" si="10"/>
        <v>0</v>
      </c>
      <c r="J58" s="55">
        <f t="shared" si="10"/>
        <v>0</v>
      </c>
      <c r="K58" s="55">
        <f t="shared" si="10"/>
        <v>374549</v>
      </c>
      <c r="L58" s="55">
        <f t="shared" si="10"/>
        <v>374549</v>
      </c>
      <c r="M58" s="55">
        <f t="shared" si="10"/>
        <v>8125451</v>
      </c>
      <c r="N58" s="55">
        <f t="shared" si="10"/>
        <v>8500000</v>
      </c>
      <c r="O58" s="56"/>
      <c r="P58" s="56"/>
    </row>
    <row r="59" spans="1:16" ht="15.75" thickTop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15.75" x14ac:dyDescent="0.25">
      <c r="A60" s="5"/>
      <c r="B60" s="57" t="s">
        <v>60</v>
      </c>
      <c r="C60" s="4"/>
      <c r="D60" s="58"/>
      <c r="E60" s="2"/>
      <c r="F60" s="57"/>
      <c r="G60" s="57"/>
      <c r="H60" s="57"/>
      <c r="I60" s="57"/>
      <c r="J60" s="57"/>
      <c r="K60" s="2"/>
      <c r="L60" s="2"/>
      <c r="M60" s="2"/>
      <c r="N60" s="2"/>
      <c r="O60" s="2"/>
      <c r="P60" s="2"/>
    </row>
    <row r="61" spans="1:16" ht="15.75" x14ac:dyDescent="0.25">
      <c r="A61" s="59"/>
      <c r="B61" s="60" t="s">
        <v>16</v>
      </c>
      <c r="C61" s="4"/>
      <c r="D61" s="58"/>
      <c r="E61" s="57" t="s">
        <v>17</v>
      </c>
      <c r="F61" s="74" t="s">
        <v>18</v>
      </c>
      <c r="G61" s="74"/>
      <c r="H61" s="2"/>
      <c r="I61" s="61"/>
      <c r="J61" s="2"/>
      <c r="K61" s="2"/>
      <c r="L61" s="2"/>
      <c r="M61" s="2"/>
      <c r="N61" s="2"/>
      <c r="O61" s="2"/>
      <c r="P61" s="2"/>
    </row>
    <row r="62" spans="1:16" ht="15.75" x14ac:dyDescent="0.25">
      <c r="A62" s="59"/>
      <c r="B62" s="60"/>
      <c r="C62" s="4"/>
      <c r="D62" s="58"/>
      <c r="E62" s="57"/>
      <c r="F62" s="57"/>
      <c r="G62" s="57"/>
      <c r="H62" s="57"/>
      <c r="I62" s="57"/>
      <c r="J62" s="2"/>
      <c r="K62" s="2"/>
      <c r="L62" s="2"/>
      <c r="M62" s="2"/>
      <c r="N62" s="2"/>
      <c r="O62" s="2"/>
      <c r="P62" s="2"/>
    </row>
    <row r="63" spans="1:16" ht="15.75" x14ac:dyDescent="0.25">
      <c r="A63" s="59"/>
      <c r="B63" s="60"/>
      <c r="C63" s="4"/>
      <c r="D63" s="58"/>
      <c r="E63" s="57"/>
      <c r="F63" s="57"/>
      <c r="G63" s="57"/>
      <c r="H63" s="57"/>
      <c r="I63" s="57"/>
      <c r="J63" s="57"/>
      <c r="K63" s="2"/>
      <c r="L63" s="2"/>
      <c r="M63" s="2"/>
      <c r="N63" s="2"/>
      <c r="O63" s="2"/>
      <c r="P63" s="2"/>
    </row>
    <row r="64" spans="1:16" ht="15.75" x14ac:dyDescent="0.25">
      <c r="A64" s="59"/>
      <c r="B64" s="60"/>
      <c r="C64" s="4"/>
      <c r="D64" s="58"/>
      <c r="E64" s="57"/>
      <c r="F64" s="57"/>
      <c r="G64" s="57"/>
      <c r="H64" s="57"/>
      <c r="I64" s="57"/>
      <c r="J64" s="2"/>
      <c r="K64" s="2"/>
      <c r="L64" s="2"/>
      <c r="M64" s="2"/>
      <c r="N64" s="2"/>
      <c r="O64" s="2"/>
      <c r="P64" s="2"/>
    </row>
    <row r="65" spans="1:16" ht="15.75" x14ac:dyDescent="0.25">
      <c r="A65" s="59"/>
      <c r="B65" s="60"/>
      <c r="C65" s="4"/>
      <c r="D65" s="58"/>
      <c r="E65" s="57"/>
      <c r="F65" s="57"/>
      <c r="G65" s="57"/>
      <c r="H65" s="57"/>
      <c r="I65" s="57"/>
      <c r="J65" s="57"/>
      <c r="K65" s="2"/>
      <c r="L65" s="2"/>
      <c r="M65" s="2"/>
      <c r="N65" s="2"/>
      <c r="O65" s="2"/>
      <c r="P65" s="2"/>
    </row>
    <row r="66" spans="1:16" ht="15.75" x14ac:dyDescent="0.25">
      <c r="A66" s="59" t="s">
        <v>19</v>
      </c>
      <c r="B66" s="62" t="s">
        <v>20</v>
      </c>
      <c r="C66" s="4"/>
      <c r="D66" s="58"/>
      <c r="E66" s="63" t="s">
        <v>21</v>
      </c>
      <c r="F66" s="64" t="s">
        <v>22</v>
      </c>
      <c r="G66" s="64" t="s">
        <v>23</v>
      </c>
      <c r="H66" s="2"/>
      <c r="I66" s="2"/>
      <c r="J66" s="2"/>
      <c r="K66" s="2"/>
      <c r="L66" s="2"/>
      <c r="M66" s="2"/>
      <c r="N66" s="2"/>
      <c r="O66" s="2"/>
      <c r="P66" s="2"/>
    </row>
    <row r="67" spans="1:16" ht="15.75" x14ac:dyDescent="0.25">
      <c r="A67" s="59"/>
      <c r="B67" s="65" t="s">
        <v>24</v>
      </c>
      <c r="C67" s="4"/>
      <c r="D67" s="58"/>
      <c r="E67" s="66" t="s">
        <v>25</v>
      </c>
      <c r="F67" s="67" t="s">
        <v>26</v>
      </c>
      <c r="G67" s="67" t="s">
        <v>27</v>
      </c>
      <c r="H67" s="2"/>
      <c r="I67" s="2"/>
      <c r="J67" s="2"/>
      <c r="K67" s="2"/>
      <c r="L67" s="2"/>
      <c r="M67" s="2"/>
      <c r="N67" s="2"/>
      <c r="O67" s="2"/>
      <c r="P67" s="2"/>
    </row>
    <row r="68" spans="1:16" s="73" customFormat="1" x14ac:dyDescent="0.25">
      <c r="A68" s="72" t="s">
        <v>54</v>
      </c>
    </row>
    <row r="69" spans="1:16" s="73" customFormat="1" x14ac:dyDescent="0.25">
      <c r="A69" s="72" t="s">
        <v>52</v>
      </c>
    </row>
    <row r="70" spans="1:16" s="73" customFormat="1" x14ac:dyDescent="0.25">
      <c r="A70" s="73" t="s">
        <v>31</v>
      </c>
    </row>
    <row r="71" spans="1:16" s="73" customFormat="1" x14ac:dyDescent="0.25">
      <c r="A71" s="73" t="s">
        <v>66</v>
      </c>
    </row>
    <row r="72" spans="1:16" x14ac:dyDescent="0.25">
      <c r="K72" s="2" t="s">
        <v>69</v>
      </c>
    </row>
    <row r="73" spans="1:16" x14ac:dyDescent="0.25">
      <c r="K73" s="2" t="s">
        <v>52</v>
      </c>
    </row>
    <row r="75" spans="1:16" ht="15.75" x14ac:dyDescent="0.25">
      <c r="A75" s="3" t="s">
        <v>0</v>
      </c>
      <c r="B75" s="4"/>
      <c r="C75" s="5"/>
      <c r="D75" s="5"/>
      <c r="E75" s="3"/>
      <c r="F75" s="6"/>
      <c r="G75" s="6"/>
      <c r="H75" s="6"/>
      <c r="I75" s="6"/>
      <c r="J75" s="7"/>
      <c r="L75" s="2"/>
      <c r="M75" s="2"/>
      <c r="N75" s="2"/>
      <c r="O75" s="2"/>
      <c r="P75" s="2"/>
    </row>
    <row r="76" spans="1:16" ht="15.75" x14ac:dyDescent="0.25">
      <c r="A76" s="8" t="s">
        <v>68</v>
      </c>
      <c r="B76" s="3"/>
      <c r="C76" s="3"/>
      <c r="D76" s="3"/>
      <c r="E76" s="3"/>
      <c r="F76" s="6"/>
      <c r="G76" s="6"/>
      <c r="H76" s="6"/>
      <c r="I76" s="2"/>
      <c r="J76" s="7"/>
      <c r="L76" s="2"/>
      <c r="M76" s="2"/>
      <c r="N76" s="2"/>
      <c r="O76" s="2"/>
      <c r="P76" s="2"/>
    </row>
    <row r="77" spans="1:16" ht="15.75" x14ac:dyDescent="0.25">
      <c r="A77" s="9"/>
      <c r="B77" s="9" t="s">
        <v>1</v>
      </c>
      <c r="C77" s="10" t="s">
        <v>2</v>
      </c>
      <c r="D77" s="11" t="s">
        <v>3</v>
      </c>
      <c r="E77" s="12" t="s">
        <v>4</v>
      </c>
      <c r="F77" s="10" t="s">
        <v>5</v>
      </c>
      <c r="G77" s="13" t="s">
        <v>6</v>
      </c>
      <c r="H77" s="14" t="s">
        <v>6</v>
      </c>
      <c r="I77" s="14" t="s">
        <v>6</v>
      </c>
      <c r="J77" s="15" t="s">
        <v>7</v>
      </c>
      <c r="K77" s="16" t="s">
        <v>8</v>
      </c>
      <c r="L77" s="17" t="s">
        <v>9</v>
      </c>
      <c r="M77" s="17" t="s">
        <v>9</v>
      </c>
      <c r="N77" s="17" t="s">
        <v>10</v>
      </c>
      <c r="O77" s="9" t="s">
        <v>11</v>
      </c>
      <c r="P77" s="18" t="s">
        <v>12</v>
      </c>
    </row>
    <row r="78" spans="1:16" ht="15.75" x14ac:dyDescent="0.25">
      <c r="A78" s="19"/>
      <c r="B78" s="19"/>
      <c r="C78" s="20"/>
      <c r="D78" s="21"/>
      <c r="E78" s="22"/>
      <c r="F78" s="20"/>
      <c r="G78" s="23" t="s">
        <v>29</v>
      </c>
      <c r="H78" s="24" t="s">
        <v>28</v>
      </c>
      <c r="I78" s="24" t="s">
        <v>32</v>
      </c>
      <c r="J78" s="23"/>
      <c r="K78" s="24"/>
      <c r="L78" s="25" t="s">
        <v>13</v>
      </c>
      <c r="M78" s="25" t="s">
        <v>14</v>
      </c>
      <c r="N78" s="25" t="s">
        <v>15</v>
      </c>
      <c r="O78" s="19"/>
      <c r="P78" s="26"/>
    </row>
    <row r="79" spans="1:16" ht="15.75" x14ac:dyDescent="0.25">
      <c r="A79" s="19"/>
      <c r="B79" s="19"/>
      <c r="C79" s="27"/>
      <c r="D79" s="21"/>
      <c r="E79" s="22"/>
      <c r="F79" s="20"/>
      <c r="G79" s="28"/>
      <c r="H79" s="24" t="s">
        <v>29</v>
      </c>
      <c r="I79" s="24" t="s">
        <v>33</v>
      </c>
      <c r="J79" s="23"/>
      <c r="K79" s="24"/>
      <c r="L79" s="25"/>
      <c r="M79" s="25"/>
      <c r="N79" s="25"/>
      <c r="O79" s="19"/>
      <c r="P79" s="26"/>
    </row>
    <row r="80" spans="1:16" ht="15.75" x14ac:dyDescent="0.25">
      <c r="A80" s="29"/>
      <c r="B80" s="29"/>
      <c r="C80" s="30"/>
      <c r="D80" s="31"/>
      <c r="E80" s="32"/>
      <c r="F80" s="33"/>
      <c r="G80" s="34"/>
      <c r="H80" s="35" t="s">
        <v>30</v>
      </c>
      <c r="I80" s="34"/>
      <c r="J80" s="36"/>
      <c r="K80" s="35"/>
      <c r="L80" s="37"/>
      <c r="M80" s="37"/>
      <c r="N80" s="37"/>
      <c r="O80" s="29"/>
      <c r="P80" s="38"/>
    </row>
    <row r="81" spans="1:16" ht="15.75" x14ac:dyDescent="0.25">
      <c r="A81" s="39"/>
      <c r="B81" s="40"/>
      <c r="C81" s="41"/>
      <c r="D81" s="42"/>
      <c r="E81" s="43"/>
      <c r="F81" s="41"/>
      <c r="G81" s="44"/>
      <c r="H81" s="44"/>
      <c r="I81" s="44"/>
      <c r="J81" s="2"/>
      <c r="K81" s="44"/>
      <c r="L81" s="25"/>
      <c r="M81" s="25"/>
      <c r="N81" s="25"/>
      <c r="O81" s="45"/>
      <c r="P81" s="46"/>
    </row>
    <row r="82" spans="1:16" ht="15.75" x14ac:dyDescent="0.25">
      <c r="A82" s="39">
        <v>1</v>
      </c>
      <c r="B82" s="49" t="s">
        <v>67</v>
      </c>
      <c r="C82" s="41" t="s">
        <v>70</v>
      </c>
      <c r="D82" s="47" t="s">
        <v>71</v>
      </c>
      <c r="E82" s="48">
        <v>43166</v>
      </c>
      <c r="F82" s="70" t="s">
        <v>72</v>
      </c>
      <c r="G82" s="44">
        <v>0</v>
      </c>
      <c r="H82" s="44">
        <v>0</v>
      </c>
      <c r="I82" s="44">
        <v>0</v>
      </c>
      <c r="J82" s="44">
        <v>0</v>
      </c>
      <c r="K82" s="44">
        <v>168387</v>
      </c>
      <c r="L82" s="25">
        <f t="shared" ref="L82" si="11">SUM(G82:K82)</f>
        <v>168387</v>
      </c>
      <c r="M82" s="25">
        <f>5000000-L82</f>
        <v>4831613</v>
      </c>
      <c r="N82" s="25">
        <f t="shared" ref="N82" si="12">+L82+M82</f>
        <v>5000000</v>
      </c>
      <c r="O82" s="69" t="s">
        <v>65</v>
      </c>
      <c r="P82" s="21" t="s">
        <v>42</v>
      </c>
    </row>
    <row r="83" spans="1:16" ht="15.75" x14ac:dyDescent="0.25">
      <c r="A83" s="39"/>
      <c r="B83" s="49"/>
      <c r="C83" s="41"/>
      <c r="D83" s="2"/>
      <c r="E83" s="43"/>
      <c r="F83" s="41"/>
      <c r="G83" s="44"/>
      <c r="H83" s="44"/>
      <c r="I83" s="44"/>
      <c r="J83" s="2"/>
      <c r="K83" s="44"/>
      <c r="L83" s="25"/>
      <c r="M83" s="25"/>
      <c r="N83" s="25"/>
      <c r="O83" s="71"/>
      <c r="P83" s="68"/>
    </row>
    <row r="84" spans="1:16" ht="16.5" thickBot="1" x14ac:dyDescent="0.3">
      <c r="A84" s="50"/>
      <c r="B84" s="51"/>
      <c r="C84" s="52"/>
      <c r="D84" s="53"/>
      <c r="E84" s="52"/>
      <c r="F84" s="54"/>
      <c r="G84" s="55">
        <f t="shared" ref="G84:N84" si="13">SUM(G82:G83)</f>
        <v>0</v>
      </c>
      <c r="H84" s="55">
        <f t="shared" si="13"/>
        <v>0</v>
      </c>
      <c r="I84" s="55">
        <f t="shared" si="13"/>
        <v>0</v>
      </c>
      <c r="J84" s="55">
        <f t="shared" si="13"/>
        <v>0</v>
      </c>
      <c r="K84" s="55">
        <f t="shared" si="13"/>
        <v>168387</v>
      </c>
      <c r="L84" s="55">
        <f t="shared" si="13"/>
        <v>168387</v>
      </c>
      <c r="M84" s="55">
        <f t="shared" si="13"/>
        <v>4831613</v>
      </c>
      <c r="N84" s="55">
        <f t="shared" si="13"/>
        <v>5000000</v>
      </c>
      <c r="O84" s="56"/>
      <c r="P84" s="56"/>
    </row>
    <row r="85" spans="1:16" ht="15.75" thickTop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15.75" x14ac:dyDescent="0.25">
      <c r="A86" s="5"/>
      <c r="B86" s="57" t="s">
        <v>73</v>
      </c>
      <c r="C86" s="4"/>
      <c r="D86" s="58"/>
      <c r="E86" s="2"/>
      <c r="F86" s="57"/>
      <c r="G86" s="57"/>
      <c r="H86" s="57"/>
      <c r="I86" s="57"/>
      <c r="J86" s="57"/>
      <c r="K86" s="2"/>
      <c r="L86" s="2"/>
      <c r="M86" s="2"/>
      <c r="N86" s="2"/>
      <c r="O86" s="2"/>
      <c r="P86" s="2"/>
    </row>
    <row r="87" spans="1:16" ht="15.75" x14ac:dyDescent="0.25">
      <c r="A87" s="59"/>
      <c r="B87" s="60" t="s">
        <v>16</v>
      </c>
      <c r="C87" s="4"/>
      <c r="D87" s="58"/>
      <c r="E87" s="57" t="s">
        <v>17</v>
      </c>
      <c r="F87" s="74" t="s">
        <v>18</v>
      </c>
      <c r="G87" s="74"/>
      <c r="H87" s="2"/>
      <c r="I87" s="61"/>
      <c r="J87" s="2"/>
      <c r="K87" s="2"/>
      <c r="L87" s="2"/>
      <c r="M87" s="2"/>
      <c r="N87" s="2"/>
      <c r="O87" s="2"/>
      <c r="P87" s="2"/>
    </row>
    <row r="88" spans="1:16" ht="15.75" x14ac:dyDescent="0.25">
      <c r="A88" s="59"/>
      <c r="B88" s="60"/>
      <c r="C88" s="4"/>
      <c r="D88" s="58"/>
      <c r="E88" s="57"/>
      <c r="F88" s="57"/>
      <c r="G88" s="57"/>
      <c r="H88" s="57"/>
      <c r="I88" s="57"/>
      <c r="J88" s="2"/>
      <c r="K88" s="2"/>
      <c r="L88" s="2"/>
      <c r="M88" s="2"/>
      <c r="N88" s="2"/>
      <c r="O88" s="2"/>
      <c r="P88" s="2"/>
    </row>
    <row r="89" spans="1:16" ht="15.75" x14ac:dyDescent="0.25">
      <c r="A89" s="59"/>
      <c r="B89" s="60"/>
      <c r="C89" s="4"/>
      <c r="D89" s="58"/>
      <c r="E89" s="57"/>
      <c r="F89" s="57"/>
      <c r="G89" s="57"/>
      <c r="H89" s="57"/>
      <c r="I89" s="57"/>
      <c r="J89" s="57"/>
      <c r="K89" s="2"/>
      <c r="L89" s="2"/>
      <c r="M89" s="2"/>
      <c r="N89" s="2"/>
      <c r="O89" s="2"/>
      <c r="P89" s="2"/>
    </row>
    <row r="90" spans="1:16" ht="15.75" x14ac:dyDescent="0.25">
      <c r="A90" s="59"/>
      <c r="B90" s="60"/>
      <c r="C90" s="4"/>
      <c r="D90" s="58"/>
      <c r="E90" s="57"/>
      <c r="F90" s="57"/>
      <c r="G90" s="57"/>
      <c r="H90" s="57"/>
      <c r="I90" s="57"/>
      <c r="J90" s="2"/>
      <c r="K90" s="2"/>
      <c r="L90" s="2"/>
      <c r="M90" s="2"/>
      <c r="N90" s="2"/>
      <c r="O90" s="2"/>
      <c r="P90" s="2"/>
    </row>
    <row r="91" spans="1:16" ht="15.75" x14ac:dyDescent="0.25">
      <c r="A91" s="59"/>
      <c r="B91" s="60"/>
      <c r="C91" s="4"/>
      <c r="D91" s="58"/>
      <c r="E91" s="57"/>
      <c r="F91" s="57"/>
      <c r="G91" s="57"/>
      <c r="H91" s="57"/>
      <c r="I91" s="57"/>
      <c r="J91" s="57"/>
      <c r="K91" s="2"/>
      <c r="L91" s="2"/>
      <c r="M91" s="2"/>
      <c r="N91" s="2"/>
      <c r="O91" s="2"/>
      <c r="P91" s="2"/>
    </row>
    <row r="92" spans="1:16" ht="15.75" x14ac:dyDescent="0.25">
      <c r="A92" s="59" t="s">
        <v>19</v>
      </c>
      <c r="B92" s="62" t="s">
        <v>20</v>
      </c>
      <c r="C92" s="4"/>
      <c r="D92" s="58"/>
      <c r="E92" s="63" t="s">
        <v>21</v>
      </c>
      <c r="F92" s="64" t="s">
        <v>22</v>
      </c>
      <c r="G92" s="64" t="s">
        <v>23</v>
      </c>
      <c r="H92" s="2"/>
      <c r="I92" s="2"/>
      <c r="J92" s="2"/>
      <c r="K92" s="2"/>
      <c r="L92" s="2"/>
      <c r="M92" s="2"/>
      <c r="N92" s="2"/>
      <c r="O92" s="2"/>
      <c r="P92" s="2"/>
    </row>
    <row r="93" spans="1:16" ht="15.75" x14ac:dyDescent="0.25">
      <c r="A93" s="59"/>
      <c r="B93" s="65" t="s">
        <v>24</v>
      </c>
      <c r="C93" s="4"/>
      <c r="D93" s="58"/>
      <c r="E93" s="66" t="s">
        <v>25</v>
      </c>
      <c r="F93" s="67" t="s">
        <v>26</v>
      </c>
      <c r="G93" s="67" t="s">
        <v>27</v>
      </c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K94" s="2" t="s">
        <v>74</v>
      </c>
    </row>
    <row r="95" spans="1:16" x14ac:dyDescent="0.25">
      <c r="K95" s="2" t="s">
        <v>52</v>
      </c>
    </row>
    <row r="96" spans="1:16" ht="15.75" x14ac:dyDescent="0.25">
      <c r="A96" s="3" t="s">
        <v>0</v>
      </c>
      <c r="B96" s="4"/>
      <c r="C96" s="5"/>
      <c r="D96" s="5"/>
      <c r="E96" s="3"/>
      <c r="F96" s="6"/>
      <c r="G96" s="6"/>
      <c r="H96" s="6"/>
      <c r="I96" s="6"/>
      <c r="J96" s="7"/>
      <c r="L96" s="2"/>
      <c r="M96" s="2"/>
      <c r="N96" s="2"/>
      <c r="O96" s="2"/>
      <c r="P96" s="2"/>
    </row>
    <row r="97" spans="1:16" ht="15.75" x14ac:dyDescent="0.25">
      <c r="A97" s="8" t="s">
        <v>75</v>
      </c>
      <c r="B97" s="3"/>
      <c r="C97" s="3"/>
      <c r="D97" s="3"/>
      <c r="E97" s="3"/>
      <c r="F97" s="6"/>
      <c r="G97" s="6"/>
      <c r="H97" s="6"/>
      <c r="I97" s="2"/>
      <c r="J97" s="7"/>
      <c r="L97" s="2"/>
      <c r="M97" s="2"/>
      <c r="N97" s="2"/>
      <c r="O97" s="2"/>
      <c r="P97" s="2"/>
    </row>
    <row r="98" spans="1:16" ht="15.75" x14ac:dyDescent="0.25">
      <c r="A98" s="9"/>
      <c r="B98" s="9" t="s">
        <v>1</v>
      </c>
      <c r="C98" s="10" t="s">
        <v>2</v>
      </c>
      <c r="D98" s="11" t="s">
        <v>3</v>
      </c>
      <c r="E98" s="12" t="s">
        <v>4</v>
      </c>
      <c r="F98" s="10" t="s">
        <v>5</v>
      </c>
      <c r="G98" s="13" t="s">
        <v>6</v>
      </c>
      <c r="H98" s="14" t="s">
        <v>6</v>
      </c>
      <c r="I98" s="14" t="s">
        <v>6</v>
      </c>
      <c r="J98" s="15" t="s">
        <v>7</v>
      </c>
      <c r="K98" s="16" t="s">
        <v>8</v>
      </c>
      <c r="L98" s="17" t="s">
        <v>9</v>
      </c>
      <c r="M98" s="17" t="s">
        <v>9</v>
      </c>
      <c r="N98" s="17" t="s">
        <v>10</v>
      </c>
      <c r="O98" s="9" t="s">
        <v>11</v>
      </c>
      <c r="P98" s="18" t="s">
        <v>12</v>
      </c>
    </row>
    <row r="99" spans="1:16" ht="15.75" x14ac:dyDescent="0.25">
      <c r="A99" s="19"/>
      <c r="B99" s="19"/>
      <c r="C99" s="20"/>
      <c r="D99" s="21"/>
      <c r="E99" s="22"/>
      <c r="F99" s="20"/>
      <c r="G99" s="23" t="s">
        <v>29</v>
      </c>
      <c r="H99" s="24" t="s">
        <v>28</v>
      </c>
      <c r="I99" s="24" t="s">
        <v>32</v>
      </c>
      <c r="J99" s="23"/>
      <c r="K99" s="24"/>
      <c r="L99" s="25" t="s">
        <v>13</v>
      </c>
      <c r="M99" s="25" t="s">
        <v>14</v>
      </c>
      <c r="N99" s="25" t="s">
        <v>15</v>
      </c>
      <c r="O99" s="19"/>
      <c r="P99" s="26"/>
    </row>
    <row r="100" spans="1:16" ht="15.75" x14ac:dyDescent="0.25">
      <c r="A100" s="19"/>
      <c r="B100" s="19"/>
      <c r="C100" s="27"/>
      <c r="D100" s="21"/>
      <c r="E100" s="22"/>
      <c r="F100" s="20"/>
      <c r="G100" s="28"/>
      <c r="H100" s="24" t="s">
        <v>29</v>
      </c>
      <c r="I100" s="24" t="s">
        <v>33</v>
      </c>
      <c r="J100" s="23"/>
      <c r="K100" s="24"/>
      <c r="L100" s="25"/>
      <c r="M100" s="25"/>
      <c r="N100" s="25"/>
      <c r="O100" s="19"/>
      <c r="P100" s="26"/>
    </row>
    <row r="101" spans="1:16" ht="15.75" x14ac:dyDescent="0.25">
      <c r="A101" s="29"/>
      <c r="B101" s="29"/>
      <c r="C101" s="30"/>
      <c r="D101" s="31"/>
      <c r="E101" s="32"/>
      <c r="F101" s="33"/>
      <c r="G101" s="34"/>
      <c r="H101" s="35" t="s">
        <v>30</v>
      </c>
      <c r="I101" s="34"/>
      <c r="J101" s="36"/>
      <c r="K101" s="35"/>
      <c r="L101" s="37"/>
      <c r="M101" s="37"/>
      <c r="N101" s="37"/>
      <c r="O101" s="29"/>
      <c r="P101" s="38"/>
    </row>
    <row r="102" spans="1:16" ht="15.75" x14ac:dyDescent="0.25">
      <c r="A102" s="39"/>
      <c r="B102" s="40"/>
      <c r="C102" s="41"/>
      <c r="D102" s="42"/>
      <c r="E102" s="43"/>
      <c r="F102" s="41"/>
      <c r="G102" s="44"/>
      <c r="H102" s="44"/>
      <c r="I102" s="44"/>
      <c r="J102" s="2"/>
      <c r="K102" s="44"/>
      <c r="L102" s="25"/>
      <c r="M102" s="25"/>
      <c r="N102" s="25"/>
      <c r="O102" s="45"/>
      <c r="P102" s="46"/>
    </row>
    <row r="103" spans="1:16" ht="15.75" x14ac:dyDescent="0.25">
      <c r="A103" s="39">
        <v>1</v>
      </c>
      <c r="B103" s="75" t="s">
        <v>76</v>
      </c>
      <c r="C103" s="41" t="s">
        <v>77</v>
      </c>
      <c r="D103" s="47" t="s">
        <v>78</v>
      </c>
      <c r="E103" s="48">
        <v>43173</v>
      </c>
      <c r="F103" s="70" t="s">
        <v>79</v>
      </c>
      <c r="G103" s="44">
        <v>0</v>
      </c>
      <c r="H103" s="44">
        <v>0</v>
      </c>
      <c r="I103" s="44">
        <v>0</v>
      </c>
      <c r="J103" s="44">
        <v>0</v>
      </c>
      <c r="K103" s="44">
        <v>154839</v>
      </c>
      <c r="L103" s="25">
        <f t="shared" ref="L103" si="14">SUM(G103:K103)</f>
        <v>154839</v>
      </c>
      <c r="M103" s="25">
        <f>5000000-L103</f>
        <v>4845161</v>
      </c>
      <c r="N103" s="25">
        <f t="shared" ref="N103" si="15">+L103+M103</f>
        <v>5000000</v>
      </c>
      <c r="O103" s="69" t="s">
        <v>59</v>
      </c>
      <c r="P103" s="21" t="s">
        <v>42</v>
      </c>
    </row>
    <row r="104" spans="1:16" ht="15.75" x14ac:dyDescent="0.25">
      <c r="A104" s="39"/>
      <c r="B104" s="49"/>
      <c r="C104" s="41"/>
      <c r="D104" s="2"/>
      <c r="E104" s="43"/>
      <c r="F104" s="41"/>
      <c r="G104" s="44"/>
      <c r="H104" s="44"/>
      <c r="I104" s="44"/>
      <c r="J104" s="2"/>
      <c r="K104" s="44"/>
      <c r="L104" s="25"/>
      <c r="M104" s="25"/>
      <c r="N104" s="25"/>
      <c r="O104" s="71"/>
      <c r="P104" s="68"/>
    </row>
    <row r="105" spans="1:16" ht="16.5" thickBot="1" x14ac:dyDescent="0.3">
      <c r="A105" s="50"/>
      <c r="B105" s="51"/>
      <c r="C105" s="52"/>
      <c r="D105" s="53"/>
      <c r="E105" s="52"/>
      <c r="F105" s="54"/>
      <c r="G105" s="55">
        <f t="shared" ref="G105" si="16">SUM(G103:G104)</f>
        <v>0</v>
      </c>
      <c r="H105" s="55">
        <f t="shared" ref="H105" si="17">SUM(H103:H104)</f>
        <v>0</v>
      </c>
      <c r="I105" s="55">
        <f t="shared" ref="I105" si="18">SUM(I103:I104)</f>
        <v>0</v>
      </c>
      <c r="J105" s="55">
        <f t="shared" ref="J105" si="19">SUM(J103:J104)</f>
        <v>0</v>
      </c>
      <c r="K105" s="55">
        <f t="shared" ref="K105" si="20">SUM(K103:K104)</f>
        <v>154839</v>
      </c>
      <c r="L105" s="55">
        <f t="shared" ref="L105" si="21">SUM(L103:L104)</f>
        <v>154839</v>
      </c>
      <c r="M105" s="55">
        <f t="shared" ref="M105" si="22">SUM(M103:M104)</f>
        <v>4845161</v>
      </c>
      <c r="N105" s="55">
        <f t="shared" ref="N105" si="23">SUM(N103:N104)</f>
        <v>5000000</v>
      </c>
      <c r="O105" s="56"/>
      <c r="P105" s="56"/>
    </row>
    <row r="106" spans="1:16" ht="15.75" thickTop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ht="15.75" x14ac:dyDescent="0.25">
      <c r="A107" s="5"/>
      <c r="B107" s="57" t="s">
        <v>80</v>
      </c>
      <c r="C107" s="4"/>
      <c r="D107" s="58"/>
      <c r="E107" s="2"/>
      <c r="F107" s="57"/>
      <c r="G107" s="57"/>
      <c r="H107" s="57"/>
      <c r="I107" s="57"/>
      <c r="J107" s="57"/>
      <c r="K107" s="2"/>
      <c r="L107" s="2"/>
      <c r="M107" s="2"/>
      <c r="N107" s="2"/>
      <c r="O107" s="2"/>
      <c r="P107" s="2"/>
    </row>
    <row r="108" spans="1:16" ht="15.75" x14ac:dyDescent="0.25">
      <c r="A108" s="59"/>
      <c r="B108" s="60" t="s">
        <v>16</v>
      </c>
      <c r="C108" s="4"/>
      <c r="D108" s="58"/>
      <c r="E108" s="57" t="s">
        <v>17</v>
      </c>
      <c r="F108" s="74" t="s">
        <v>18</v>
      </c>
      <c r="G108" s="74"/>
      <c r="H108" s="2"/>
      <c r="I108" s="61"/>
      <c r="J108" s="2"/>
      <c r="K108" s="2"/>
      <c r="L108" s="2"/>
      <c r="M108" s="2"/>
      <c r="N108" s="2"/>
      <c r="O108" s="2"/>
      <c r="P108" s="2"/>
    </row>
    <row r="109" spans="1:16" ht="15.75" x14ac:dyDescent="0.25">
      <c r="A109" s="59"/>
      <c r="B109" s="60"/>
      <c r="C109" s="4"/>
      <c r="D109" s="58"/>
      <c r="E109" s="57"/>
      <c r="F109" s="57"/>
      <c r="G109" s="57"/>
      <c r="H109" s="57"/>
      <c r="I109" s="57"/>
      <c r="J109" s="2"/>
      <c r="K109" s="2"/>
      <c r="L109" s="2"/>
      <c r="M109" s="2"/>
      <c r="N109" s="2"/>
      <c r="O109" s="2"/>
      <c r="P109" s="2"/>
    </row>
    <row r="110" spans="1:16" ht="15.75" x14ac:dyDescent="0.25">
      <c r="A110" s="59"/>
      <c r="B110" s="60"/>
      <c r="C110" s="4"/>
      <c r="D110" s="58"/>
      <c r="E110" s="57"/>
      <c r="F110" s="57"/>
      <c r="G110" s="57"/>
      <c r="H110" s="57"/>
      <c r="I110" s="57"/>
      <c r="J110" s="57"/>
      <c r="K110" s="2"/>
      <c r="L110" s="2"/>
      <c r="M110" s="2"/>
      <c r="N110" s="2"/>
      <c r="O110" s="2"/>
      <c r="P110" s="2"/>
    </row>
    <row r="111" spans="1:16" ht="15.75" x14ac:dyDescent="0.25">
      <c r="A111" s="59"/>
      <c r="B111" s="60"/>
      <c r="C111" s="4"/>
      <c r="D111" s="58"/>
      <c r="E111" s="57"/>
      <c r="F111" s="57"/>
      <c r="G111" s="57"/>
      <c r="H111" s="57"/>
      <c r="I111" s="57"/>
      <c r="J111" s="2"/>
      <c r="K111" s="2"/>
      <c r="L111" s="2"/>
      <c r="M111" s="2"/>
      <c r="N111" s="2"/>
      <c r="O111" s="2"/>
      <c r="P111" s="2"/>
    </row>
    <row r="112" spans="1:16" ht="15.75" x14ac:dyDescent="0.25">
      <c r="A112" s="59"/>
      <c r="B112" s="60"/>
      <c r="C112" s="4"/>
      <c r="D112" s="58"/>
      <c r="E112" s="57"/>
      <c r="F112" s="57"/>
      <c r="G112" s="57"/>
      <c r="H112" s="57"/>
      <c r="I112" s="57"/>
      <c r="J112" s="57"/>
      <c r="K112" s="2"/>
      <c r="L112" s="2"/>
      <c r="M112" s="2"/>
      <c r="N112" s="2"/>
      <c r="O112" s="2"/>
      <c r="P112" s="2"/>
    </row>
    <row r="113" spans="1:16" ht="15.75" x14ac:dyDescent="0.25">
      <c r="A113" s="59" t="s">
        <v>19</v>
      </c>
      <c r="B113" s="62" t="s">
        <v>20</v>
      </c>
      <c r="C113" s="4"/>
      <c r="D113" s="58"/>
      <c r="E113" s="63" t="s">
        <v>21</v>
      </c>
      <c r="F113" s="64" t="s">
        <v>22</v>
      </c>
      <c r="G113" s="64" t="s">
        <v>23</v>
      </c>
      <c r="H113" s="2"/>
      <c r="I113" s="2"/>
      <c r="J113" s="2"/>
      <c r="K113" s="2"/>
      <c r="L113" s="2"/>
      <c r="M113" s="2"/>
      <c r="N113" s="2"/>
      <c r="O113" s="2"/>
      <c r="P113" s="2"/>
    </row>
    <row r="114" spans="1:16" ht="15.75" x14ac:dyDescent="0.25">
      <c r="A114" s="59"/>
      <c r="B114" s="65" t="s">
        <v>24</v>
      </c>
      <c r="C114" s="4"/>
      <c r="D114" s="58"/>
      <c r="E114" s="66" t="s">
        <v>25</v>
      </c>
      <c r="F114" s="67" t="s">
        <v>26</v>
      </c>
      <c r="G114" s="67" t="s">
        <v>27</v>
      </c>
      <c r="H114" s="2"/>
      <c r="I114" s="2"/>
      <c r="J114" s="2"/>
      <c r="K114" s="2"/>
      <c r="L114" s="2"/>
      <c r="M114" s="2"/>
      <c r="N114" s="2"/>
      <c r="O114" s="2"/>
      <c r="P114" s="2"/>
    </row>
  </sheetData>
  <mergeCells count="5">
    <mergeCell ref="F16:G16"/>
    <mergeCell ref="F38:G38"/>
    <mergeCell ref="F61:G61"/>
    <mergeCell ref="F87:G87"/>
    <mergeCell ref="F108:G108"/>
  </mergeCells>
  <pageMargins left="7.874015748031496E-2" right="0.70866141732283472" top="0.74803149606299213" bottom="0.74803149606299213" header="0.31496062992125984" footer="0.31496062992125984"/>
  <pageSetup paperSize="5" scale="83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2018-03-14T03:14:21Z</dcterms:modified>
</cp:coreProperties>
</file>