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0595" windowHeight="89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7" i="1" l="1"/>
  <c r="E7" i="1"/>
  <c r="J5" i="1"/>
  <c r="J7" i="1" s="1"/>
  <c r="H5" i="1"/>
  <c r="H7" i="1" s="1"/>
  <c r="G5" i="1"/>
  <c r="M5" i="1" s="1"/>
  <c r="M7" i="1" s="1"/>
  <c r="A5" i="1"/>
  <c r="G7" i="1" l="1"/>
  <c r="K5" i="1"/>
  <c r="F5" i="1" l="1"/>
  <c r="F7" i="1" s="1"/>
  <c r="K7" i="1"/>
  <c r="L5" i="1"/>
  <c r="L7" i="1" s="1"/>
</calcChain>
</file>

<file path=xl/sharedStrings.xml><?xml version="1.0" encoding="utf-8"?>
<sst xmlns="http://schemas.openxmlformats.org/spreadsheetml/2006/main" count="25" uniqueCount="22">
  <si>
    <t>KOPERASI KARYAWAN BCA " MITRA SEJAHTERA " SURABAYA</t>
  </si>
  <si>
    <t>DAFTAR PINJAMAN DILUAR NORMATIF SUPPLIER DOKTER KOPERASI  TGL 01-24 SEPTEMBER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</si>
  <si>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</si>
  <si>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</si>
  <si>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</si>
  <si>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</si>
  <si>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</si>
  <si>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</si>
  <si>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</si>
  <si>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</si>
  <si>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</si>
  <si>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</si>
  <si>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</si>
  <si>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</si>
  <si>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</si>
  <si>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</si>
  <si>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</si>
  <si>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PINJAM</t>
  </si>
  <si>
    <t>CICIL</t>
  </si>
  <si>
    <t>PER BULAN</t>
  </si>
  <si>
    <t>SUNARYO, DRg</t>
  </si>
  <si>
    <t>DILUAR NOR SUPPLIER KOP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</si>
</sst>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56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43" fontId="3" fillId="0" borderId="0" xfId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quotePrefix="1" applyFont="1" applyFill="1" applyBorder="1" applyAlignment="1">
      <alignment horizontal="center"/>
    </xf>
    <xf numFmtId="15" fontId="3" fillId="2" borderId="4" xfId="0" applyNumberFormat="1" applyFont="1" applyFill="1" applyBorder="1" applyAlignment="1">
      <alignment horizontal="center"/>
    </xf>
    <xf numFmtId="43" fontId="3" fillId="2" borderId="4" xfId="1" applyFont="1" applyFill="1" applyBorder="1"/>
    <xf numFmtId="165" fontId="3" fillId="2" borderId="4" xfId="2" applyNumberFormat="1" applyFont="1" applyFill="1" applyBorder="1" applyAlignment="1"/>
    <xf numFmtId="43" fontId="3" fillId="2" borderId="4" xfId="2" applyNumberFormat="1" applyFont="1" applyFill="1" applyBorder="1"/>
    <xf numFmtId="43" fontId="3" fillId="2" borderId="4" xfId="2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43" fontId="3" fillId="0" borderId="4" xfId="1" applyFont="1" applyFill="1" applyBorder="1"/>
    <xf numFmtId="43" fontId="3" fillId="3" borderId="4" xfId="1" applyFont="1" applyFill="1" applyBorder="1" applyAlignment="1">
      <alignment horizontal="right"/>
    </xf>
    <xf numFmtId="0" fontId="3" fillId="0" borderId="4" xfId="0" applyFont="1" applyBorder="1"/>
    <xf numFmtId="0" fontId="3" fillId="0" borderId="4" xfId="0" applyFont="1" applyFill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right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G10" sqref="G10"/>
    </sheetView>
  </sheetViews>
  <sheetFormatPr defaultRowHeight="15.75" x14ac:dyDescent="0.25"/>
  <cols>
    <col min="1" max="1" width="5.5703125" style="13" customWidth="1"/>
    <col min="2" max="2" width="17.28515625" style="13" bestFit="1" customWidth="1"/>
    <col min="3" max="3" width="10.7109375" style="9" bestFit="1" customWidth="1"/>
    <col min="4" max="4" width="11.5703125" style="49" customWidth="1"/>
    <col min="5" max="5" width="21.140625" style="50" customWidth="1"/>
    <col min="6" max="6" width="19.140625" style="51" customWidth="1"/>
    <col min="7" max="7" width="18.5703125" style="52" bestFit="1" customWidth="1"/>
    <col min="8" max="8" width="16.140625" style="50" customWidth="1"/>
    <col min="9" max="9" width="8.7109375" style="9" bestFit="1" customWidth="1"/>
    <col min="10" max="10" width="8.28515625" style="9" bestFit="1" customWidth="1"/>
    <col min="11" max="11" width="16.140625" style="53" customWidth="1"/>
    <col min="12" max="12" width="19.140625" style="53" customWidth="1"/>
    <col min="13" max="13" width="19.5703125" style="52" bestFit="1" customWidth="1"/>
    <col min="14" max="14" width="10.42578125" style="54" bestFit="1" customWidth="1"/>
    <col min="15" max="15" width="31.28515625" style="55" bestFit="1" customWidth="1"/>
    <col min="16" max="16384" width="9.140625" style="13"/>
  </cols>
  <sheetData>
    <row r="1" spans="1:15" ht="20.25" x14ac:dyDescent="0.3">
      <c r="A1" s="1" t="s">
        <v>0</v>
      </c>
      <c r="B1" s="2"/>
      <c r="C1" s="3"/>
      <c r="D1" s="4"/>
      <c r="E1" s="5"/>
      <c r="F1" s="6"/>
      <c r="G1" s="7"/>
      <c r="H1" s="8"/>
      <c r="J1" s="3"/>
      <c r="K1" s="10"/>
      <c r="L1" s="10"/>
      <c r="M1" s="7"/>
      <c r="N1" s="11"/>
      <c r="O1" s="12"/>
    </row>
    <row r="2" spans="1:15" ht="20.25" x14ac:dyDescent="0.3">
      <c r="A2" s="14" t="s">
        <v>1</v>
      </c>
      <c r="B2" s="2"/>
      <c r="C2" s="3"/>
      <c r="D2" s="4"/>
      <c r="E2" s="5"/>
      <c r="F2" s="6"/>
      <c r="G2" s="7"/>
      <c r="H2" s="15"/>
      <c r="J2" s="3"/>
      <c r="K2" s="10"/>
      <c r="L2" s="10"/>
      <c r="M2" s="7"/>
      <c r="N2" s="11"/>
      <c r="O2" s="12"/>
    </row>
    <row r="3" spans="1:15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9" t="s">
        <v>8</v>
      </c>
      <c r="H3" s="18" t="s">
        <v>9</v>
      </c>
      <c r="I3" s="16" t="s">
        <v>10</v>
      </c>
      <c r="J3" s="16" t="s">
        <v>11</v>
      </c>
      <c r="K3" s="18" t="s">
        <v>12</v>
      </c>
      <c r="L3" s="18" t="s">
        <v>13</v>
      </c>
      <c r="M3" s="19" t="s">
        <v>14</v>
      </c>
      <c r="N3" s="18" t="s">
        <v>15</v>
      </c>
      <c r="O3" s="16" t="s">
        <v>16</v>
      </c>
    </row>
    <row r="4" spans="1:15" x14ac:dyDescent="0.25">
      <c r="A4" s="20"/>
      <c r="B4" s="20"/>
      <c r="C4" s="20"/>
      <c r="D4" s="21" t="s">
        <v>17</v>
      </c>
      <c r="E4" s="22"/>
      <c r="F4" s="23" t="s">
        <v>6</v>
      </c>
      <c r="G4" s="24"/>
      <c r="H4" s="23"/>
      <c r="I4" s="20"/>
      <c r="J4" s="20" t="s">
        <v>18</v>
      </c>
      <c r="K4" s="23" t="s">
        <v>19</v>
      </c>
      <c r="L4" s="23" t="s">
        <v>9</v>
      </c>
      <c r="M4" s="24"/>
      <c r="N4" s="25"/>
      <c r="O4" s="26"/>
    </row>
    <row r="5" spans="1:15" x14ac:dyDescent="0.25">
      <c r="A5" s="27">
        <f t="shared" ref="A5" si="0">+A4+1</f>
        <v>1</v>
      </c>
      <c r="B5" s="28" t="s">
        <v>20</v>
      </c>
      <c r="C5" s="29">
        <v>256126</v>
      </c>
      <c r="D5" s="30">
        <v>42845</v>
      </c>
      <c r="E5" s="31">
        <v>90000000</v>
      </c>
      <c r="F5" s="32">
        <f>+I5*K5</f>
        <v>120000000</v>
      </c>
      <c r="G5" s="33">
        <f>5000000-H5</f>
        <v>3650000</v>
      </c>
      <c r="H5" s="34">
        <f>+E5*1.5%</f>
        <v>1350000</v>
      </c>
      <c r="I5" s="35">
        <v>24</v>
      </c>
      <c r="J5" s="35">
        <f>20+1</f>
        <v>21</v>
      </c>
      <c r="K5" s="36">
        <f t="shared" ref="K5" si="1">+G5+H5</f>
        <v>5000000</v>
      </c>
      <c r="L5" s="36">
        <f>+J5*K5</f>
        <v>105000000</v>
      </c>
      <c r="M5" s="37">
        <f>E5-(G5*3)-200000</f>
        <v>78850000</v>
      </c>
      <c r="N5" s="38"/>
      <c r="O5" s="39" t="s">
        <v>21</v>
      </c>
    </row>
    <row r="6" spans="1:15" x14ac:dyDescent="0.25">
      <c r="A6" s="27"/>
      <c r="B6" s="40"/>
      <c r="C6" s="41"/>
      <c r="D6" s="42"/>
      <c r="E6" s="43"/>
      <c r="F6" s="43"/>
      <c r="G6" s="36"/>
      <c r="H6" s="43"/>
      <c r="I6" s="27"/>
      <c r="J6" s="27"/>
      <c r="K6" s="44"/>
      <c r="L6" s="43"/>
      <c r="M6" s="36"/>
      <c r="N6" s="45"/>
      <c r="O6" s="46"/>
    </row>
    <row r="7" spans="1:15" x14ac:dyDescent="0.25">
      <c r="A7" s="39"/>
      <c r="B7" s="47" t="s">
        <v>7</v>
      </c>
      <c r="C7" s="27"/>
      <c r="D7" s="48"/>
      <c r="E7" s="43">
        <f t="shared" ref="E7:M7" si="2">SUM(E5:E6)</f>
        <v>90000000</v>
      </c>
      <c r="F7" s="43">
        <f t="shared" si="2"/>
        <v>120000000</v>
      </c>
      <c r="G7" s="43">
        <f t="shared" si="2"/>
        <v>3650000</v>
      </c>
      <c r="H7" s="43">
        <f t="shared" si="2"/>
        <v>1350000</v>
      </c>
      <c r="I7" s="43">
        <f t="shared" si="2"/>
        <v>24</v>
      </c>
      <c r="J7" s="43">
        <f t="shared" si="2"/>
        <v>21</v>
      </c>
      <c r="K7" s="43">
        <f t="shared" si="2"/>
        <v>5000000</v>
      </c>
      <c r="L7" s="43">
        <f t="shared" si="2"/>
        <v>105000000</v>
      </c>
      <c r="M7" s="43">
        <f t="shared" si="2"/>
        <v>78850000</v>
      </c>
      <c r="N7" s="43"/>
      <c r="O7" s="4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2018-09-25T02:02:35Z</dcterms:created>
  <dcterms:modified xsi:type="dcterms:W3CDTF">2018-09-25T02:03:26Z</dcterms:modified>
</cp:coreProperties>
</file>