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R16" i="1"/>
  <c r="R15" i="1"/>
  <c r="R14" i="1"/>
  <c r="R13" i="1"/>
  <c r="R12" i="1"/>
  <c r="R11" i="1"/>
  <c r="R10" i="1"/>
  <c r="Q18" i="1" l="1"/>
  <c r="L18" i="1"/>
  <c r="K18" i="1"/>
  <c r="J18" i="1"/>
  <c r="I18" i="1"/>
  <c r="P16" i="1"/>
  <c r="M16" i="1"/>
  <c r="T16" i="1" s="1"/>
  <c r="P15" i="1"/>
  <c r="M15" i="1"/>
  <c r="T15" i="1" s="1"/>
  <c r="P14" i="1"/>
  <c r="M14" i="1"/>
  <c r="T14" i="1" s="1"/>
  <c r="P13" i="1"/>
  <c r="M13" i="1"/>
  <c r="T13" i="1" s="1"/>
  <c r="P12" i="1"/>
  <c r="M12" i="1"/>
  <c r="T12" i="1" s="1"/>
  <c r="P11" i="1"/>
  <c r="M11" i="1"/>
  <c r="T11" i="1" s="1"/>
  <c r="A11" i="1"/>
  <c r="A12" i="1" s="1"/>
  <c r="A13" i="1" s="1"/>
  <c r="A14" i="1" s="1"/>
  <c r="A15" i="1" s="1"/>
  <c r="A16" i="1" s="1"/>
  <c r="S18" i="1"/>
  <c r="P10" i="1"/>
  <c r="M10" i="1"/>
  <c r="T10" i="1" s="1"/>
  <c r="M18" i="1" l="1"/>
  <c r="R18" i="1"/>
  <c r="T18" i="1"/>
</calcChain>
</file>

<file path=xl/sharedStrings.xml><?xml version="1.0" encoding="utf-8"?>
<sst xmlns="http://schemas.openxmlformats.org/spreadsheetml/2006/main" count="60" uniqueCount="48">
  <si>
    <t>KOPERASI KARYAWAN PT. BCA MITRA SEJAHTERA</t>
  </si>
  <si>
    <t>"TABUNGAN QURBAN"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</si>
  <si>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</si>
  <si>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</si>
  <si>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</si>
  <si>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</si>
  <si>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</si>
  <si>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</si>
  <si>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</si>
  <si>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</si>
  <si>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</si>
  <si>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</si>
  <si>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</si>
  <si>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</si>
  <si>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</si>
  <si>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</si>
  <si>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</si>
  <si>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</si>
  <si>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</si>
  <si>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</si>
  <si>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</si>
  <si>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</si>
  <si>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</si>
  <si>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</si>
  <si>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</si>
  <si>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</si>
  <si>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</si>
  <si>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QURBAN</t>
  </si>
  <si>
    <t>TABUNGAN QURBAN MASIH AKTIF</t>
  </si>
  <si>
    <t>MURIYANTI HARTINI</t>
  </si>
  <si>
    <t>006039</t>
  </si>
  <si>
    <t>12-Sep-17</t>
  </si>
  <si>
    <t>KARIMATUN NISA</t>
  </si>
  <si>
    <t>900210</t>
  </si>
  <si>
    <t>13-Oct-17</t>
  </si>
  <si>
    <t>IRMALA YUNIARSASI</t>
  </si>
  <si>
    <t>900781</t>
  </si>
  <si>
    <t>06-Nov-17</t>
  </si>
  <si>
    <t>GUSTI NURMANSYAH</t>
  </si>
  <si>
    <t>962306</t>
  </si>
  <si>
    <t>PRIANTONO SOEBEKTI</t>
  </si>
  <si>
    <t>970651</t>
  </si>
  <si>
    <t>SRI NURUL H</t>
  </si>
  <si>
    <t>973186</t>
  </si>
  <si>
    <t>EDDI CUNG</t>
  </si>
  <si>
    <t>974430</t>
  </si>
  <si>
    <t>TOTAL TABUNGAN QURBAN</t>
  </si>
  <si>
    <t>REKAP TOTAL SALDO DEBET TGL 01-24 JULI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</si>
</sst>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43" fontId="3" fillId="2" borderId="3" xfId="0" quotePrefix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3" fillId="0" borderId="3" xfId="0" quotePrefix="1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4" fillId="0" borderId="3" xfId="0" quotePrefix="1" applyNumberFormat="1" applyFont="1" applyFill="1" applyBorder="1" applyAlignment="1">
      <alignment horizontal="center"/>
    </xf>
    <xf numFmtId="43" fontId="3" fillId="0" borderId="3" xfId="0" quotePrefix="1" applyNumberFormat="1" applyFont="1" applyFill="1" applyBorder="1" applyAlignment="1">
      <alignment horizontal="center"/>
    </xf>
    <xf numFmtId="43" fontId="0" fillId="0" borderId="3" xfId="0" applyNumberFormat="1" applyFill="1" applyBorder="1"/>
    <xf numFmtId="0" fontId="4" fillId="0" borderId="3" xfId="0" applyFont="1" applyFill="1" applyBorder="1" applyAlignment="1">
      <alignment horizontal="center"/>
    </xf>
    <xf numFmtId="43" fontId="0" fillId="0" borderId="3" xfId="0" applyNumberFormat="1" applyBorder="1"/>
    <xf numFmtId="0" fontId="0" fillId="0" borderId="0" xfId="0" applyFill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quotePrefix="1" applyFont="1" applyBorder="1" applyAlignment="1">
      <alignment horizontal="center"/>
    </xf>
    <xf numFmtId="164" fontId="3" fillId="0" borderId="3" xfId="0" quotePrefix="1" applyNumberFormat="1" applyFont="1" applyBorder="1" applyAlignment="1">
      <alignment horizontal="center"/>
    </xf>
    <xf numFmtId="0" fontId="0" fillId="0" borderId="3" xfId="0" applyFill="1" applyBorder="1"/>
    <xf numFmtId="164" fontId="3" fillId="0" borderId="3" xfId="0" applyNumberFormat="1" applyFont="1" applyBorder="1"/>
    <xf numFmtId="43" fontId="3" fillId="0" borderId="3" xfId="1" applyFont="1" applyBorder="1"/>
    <xf numFmtId="0" fontId="3" fillId="0" borderId="0" xfId="0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tabSelected="1" view="pageBreakPreview" zoomScaleNormal="100" zoomScaleSheetLayoutView="100" workbookViewId="0">
      <pane ySplit="6" topLeftCell="A7" activePane="bottomLeft" state="frozen"/>
      <selection pane="bottomLeft" activeCell="A10" sqref="A10"/>
    </sheetView>
  </sheetViews>
  <sheetFormatPr defaultRowHeight="15" x14ac:dyDescent="0.25"/>
  <cols>
    <col min="1" max="1" width="7.140625" customWidth="1"/>
    <col min="2" max="2" width="26.85546875" customWidth="1"/>
    <col min="3" max="3" width="11.28515625" customWidth="1"/>
    <col min="4" max="4" width="11.140625" bestFit="1" customWidth="1"/>
    <col min="5" max="5" width="14.5703125" hidden="1" customWidth="1"/>
    <col min="6" max="6" width="12.42578125" bestFit="1" customWidth="1"/>
    <col min="7" max="7" width="12.140625" hidden="1" customWidth="1"/>
    <col min="8" max="8" width="10.140625" hidden="1" customWidth="1"/>
    <col min="9" max="11" width="15.140625" bestFit="1" customWidth="1"/>
    <col min="12" max="12" width="8.42578125" bestFit="1" customWidth="1"/>
    <col min="13" max="13" width="15.42578125" bestFit="1" customWidth="1"/>
    <col min="14" max="14" width="7.5703125" bestFit="1" customWidth="1"/>
    <col min="15" max="15" width="4.5703125" bestFit="1" customWidth="1"/>
    <col min="16" max="16" width="7.42578125" bestFit="1" customWidth="1"/>
    <col min="17" max="18" width="16.140625" bestFit="1" customWidth="1"/>
    <col min="19" max="19" width="15.42578125" bestFit="1" customWidth="1"/>
    <col min="20" max="20" width="16" bestFit="1" customWidth="1"/>
    <col min="21" max="21" width="9.140625" customWidth="1"/>
  </cols>
  <sheetData>
    <row r="1" spans="1:20" ht="15.75" x14ac:dyDescent="0.25">
      <c r="A1" s="1" t="s">
        <v>0</v>
      </c>
    </row>
    <row r="2" spans="1:20" ht="15.75" x14ac:dyDescent="0.25">
      <c r="A2" s="1" t="s">
        <v>47</v>
      </c>
    </row>
    <row r="3" spans="1:20" ht="15.75" x14ac:dyDescent="0.25">
      <c r="A3" s="1" t="s">
        <v>1</v>
      </c>
    </row>
    <row r="5" spans="1:20" x14ac:dyDescent="0.25">
      <c r="A5" s="2" t="s">
        <v>2</v>
      </c>
      <c r="B5" s="2" t="s">
        <v>3</v>
      </c>
      <c r="C5" s="2" t="s">
        <v>4</v>
      </c>
      <c r="D5" s="3" t="s">
        <v>5</v>
      </c>
      <c r="E5" s="3" t="s">
        <v>6</v>
      </c>
      <c r="F5" s="3" t="s">
        <v>5</v>
      </c>
      <c r="G5" s="3" t="s">
        <v>7</v>
      </c>
      <c r="H5" s="3" t="s">
        <v>5</v>
      </c>
      <c r="I5" s="3" t="s">
        <v>8</v>
      </c>
      <c r="J5" s="3" t="s">
        <v>9</v>
      </c>
      <c r="K5" s="4" t="s">
        <v>10</v>
      </c>
      <c r="L5" s="4" t="s">
        <v>11</v>
      </c>
      <c r="M5" s="4" t="s">
        <v>9</v>
      </c>
      <c r="N5" s="4" t="s">
        <v>12</v>
      </c>
      <c r="O5" s="4" t="s">
        <v>11</v>
      </c>
      <c r="P5" s="4" t="s">
        <v>13</v>
      </c>
      <c r="Q5" s="4" t="s">
        <v>14</v>
      </c>
      <c r="R5" s="4" t="s">
        <v>13</v>
      </c>
      <c r="S5" s="4" t="s">
        <v>15</v>
      </c>
      <c r="T5" s="5" t="s">
        <v>16</v>
      </c>
    </row>
    <row r="6" spans="1:20" x14ac:dyDescent="0.25">
      <c r="A6" s="6"/>
      <c r="B6" s="6"/>
      <c r="C6" s="6"/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/>
      <c r="J6" s="7" t="s">
        <v>22</v>
      </c>
      <c r="K6" s="8" t="s">
        <v>23</v>
      </c>
      <c r="L6" s="8" t="s">
        <v>24</v>
      </c>
      <c r="M6" s="8" t="s">
        <v>25</v>
      </c>
      <c r="N6" s="8"/>
      <c r="O6" s="8" t="s">
        <v>26</v>
      </c>
      <c r="P6" s="8" t="s">
        <v>12</v>
      </c>
      <c r="Q6" s="8" t="s">
        <v>27</v>
      </c>
      <c r="R6" s="8" t="s">
        <v>27</v>
      </c>
      <c r="S6" s="8" t="s">
        <v>8</v>
      </c>
      <c r="T6" s="9"/>
    </row>
    <row r="7" spans="1:20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5.75" x14ac:dyDescent="0.25">
      <c r="A9" s="10"/>
      <c r="B9" s="11" t="s">
        <v>28</v>
      </c>
      <c r="C9" s="12"/>
      <c r="D9" s="13"/>
      <c r="E9" s="13"/>
      <c r="F9" s="13"/>
      <c r="G9" s="13"/>
      <c r="H9" s="1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x14ac:dyDescent="0.25">
      <c r="A10" s="16">
        <v>1</v>
      </c>
      <c r="B10" s="17" t="s">
        <v>29</v>
      </c>
      <c r="C10" s="18" t="s">
        <v>30</v>
      </c>
      <c r="D10" s="19" t="s">
        <v>31</v>
      </c>
      <c r="E10" s="20"/>
      <c r="F10" s="21"/>
      <c r="G10" s="22"/>
      <c r="H10" s="20"/>
      <c r="I10" s="23">
        <v>200000</v>
      </c>
      <c r="J10" s="23">
        <v>1800000</v>
      </c>
      <c r="K10" s="24">
        <v>200000</v>
      </c>
      <c r="L10" s="23">
        <v>0</v>
      </c>
      <c r="M10" s="24">
        <f t="shared" ref="M10:M16" si="0">+J10+K10+L10</f>
        <v>2000000</v>
      </c>
      <c r="N10" s="25">
        <v>12</v>
      </c>
      <c r="O10" s="25">
        <v>10</v>
      </c>
      <c r="P10" s="25">
        <f>+N10-O10</f>
        <v>2</v>
      </c>
      <c r="Q10" s="26">
        <v>0</v>
      </c>
      <c r="R10" s="26">
        <f>+O10*I10</f>
        <v>2000000</v>
      </c>
      <c r="S10" s="24">
        <f>+O10*K10</f>
        <v>2000000</v>
      </c>
      <c r="T10" s="24">
        <f>+M10-S10</f>
        <v>0</v>
      </c>
    </row>
    <row r="11" spans="1:20" ht="15.75" x14ac:dyDescent="0.25">
      <c r="A11" s="16">
        <f t="shared" ref="A11:A16" si="1">+A10+1</f>
        <v>2</v>
      </c>
      <c r="B11" s="17" t="s">
        <v>32</v>
      </c>
      <c r="C11" s="18" t="s">
        <v>33</v>
      </c>
      <c r="D11" s="19" t="s">
        <v>34</v>
      </c>
      <c r="E11" s="20"/>
      <c r="F11" s="21"/>
      <c r="G11" s="22"/>
      <c r="H11" s="20"/>
      <c r="I11" s="23">
        <v>500000</v>
      </c>
      <c r="J11" s="23">
        <v>4000000</v>
      </c>
      <c r="K11" s="24">
        <v>500000</v>
      </c>
      <c r="L11" s="23">
        <v>0</v>
      </c>
      <c r="M11" s="24">
        <f t="shared" si="0"/>
        <v>4500000</v>
      </c>
      <c r="N11" s="25">
        <v>12</v>
      </c>
      <c r="O11" s="25">
        <v>9</v>
      </c>
      <c r="P11" s="25">
        <f>+N11-O11</f>
        <v>3</v>
      </c>
      <c r="Q11" s="26">
        <v>0</v>
      </c>
      <c r="R11" s="26">
        <f t="shared" ref="R11:R16" si="2">+O11*I11</f>
        <v>4500000</v>
      </c>
      <c r="S11" s="24">
        <f t="shared" ref="S11:S16" si="3">+O11*K11</f>
        <v>4500000</v>
      </c>
      <c r="T11" s="24">
        <f>+M11-S11</f>
        <v>0</v>
      </c>
    </row>
    <row r="12" spans="1:20" ht="15.75" x14ac:dyDescent="0.25">
      <c r="A12" s="16">
        <f t="shared" si="1"/>
        <v>3</v>
      </c>
      <c r="B12" s="17" t="s">
        <v>35</v>
      </c>
      <c r="C12" s="18" t="s">
        <v>36</v>
      </c>
      <c r="D12" s="19" t="s">
        <v>37</v>
      </c>
      <c r="E12" s="20"/>
      <c r="F12" s="21"/>
      <c r="G12" s="22"/>
      <c r="H12" s="20"/>
      <c r="I12" s="23">
        <v>200000</v>
      </c>
      <c r="J12" s="23">
        <v>1400000</v>
      </c>
      <c r="K12" s="24">
        <v>200000</v>
      </c>
      <c r="L12" s="23">
        <v>0</v>
      </c>
      <c r="M12" s="24">
        <f t="shared" si="0"/>
        <v>1600000</v>
      </c>
      <c r="N12" s="25">
        <v>12</v>
      </c>
      <c r="O12" s="25">
        <v>8</v>
      </c>
      <c r="P12" s="25">
        <f>+N12-O12</f>
        <v>4</v>
      </c>
      <c r="Q12" s="26">
        <v>0</v>
      </c>
      <c r="R12" s="26">
        <f t="shared" si="2"/>
        <v>1600000</v>
      </c>
      <c r="S12" s="24">
        <f t="shared" si="3"/>
        <v>1600000</v>
      </c>
      <c r="T12" s="24">
        <f>+M12-S12</f>
        <v>0</v>
      </c>
    </row>
    <row r="13" spans="1:20" s="27" customFormat="1" ht="15.75" x14ac:dyDescent="0.25">
      <c r="A13" s="16">
        <f t="shared" si="1"/>
        <v>4</v>
      </c>
      <c r="B13" s="17" t="s">
        <v>38</v>
      </c>
      <c r="C13" s="18" t="s">
        <v>39</v>
      </c>
      <c r="D13" s="19" t="s">
        <v>31</v>
      </c>
      <c r="E13" s="20"/>
      <c r="F13" s="21"/>
      <c r="G13" s="22"/>
      <c r="H13" s="20"/>
      <c r="I13" s="23">
        <v>350000</v>
      </c>
      <c r="J13" s="23">
        <v>3150000</v>
      </c>
      <c r="K13" s="24">
        <v>350000</v>
      </c>
      <c r="L13" s="23">
        <v>0</v>
      </c>
      <c r="M13" s="24">
        <f t="shared" si="0"/>
        <v>3500000</v>
      </c>
      <c r="N13" s="25">
        <v>12</v>
      </c>
      <c r="O13" s="25">
        <v>10</v>
      </c>
      <c r="P13" s="25">
        <f>+N13-O13</f>
        <v>2</v>
      </c>
      <c r="Q13" s="26">
        <v>0</v>
      </c>
      <c r="R13" s="26">
        <f t="shared" si="2"/>
        <v>3500000</v>
      </c>
      <c r="S13" s="24">
        <f t="shared" si="3"/>
        <v>3500000</v>
      </c>
      <c r="T13" s="24">
        <f>+M13-S13</f>
        <v>0</v>
      </c>
    </row>
    <row r="14" spans="1:20" ht="15.75" x14ac:dyDescent="0.25">
      <c r="A14" s="16">
        <f t="shared" si="1"/>
        <v>5</v>
      </c>
      <c r="B14" s="17" t="s">
        <v>40</v>
      </c>
      <c r="C14" s="18" t="s">
        <v>41</v>
      </c>
      <c r="D14" s="19" t="s">
        <v>31</v>
      </c>
      <c r="E14" s="20"/>
      <c r="F14" s="21"/>
      <c r="G14" s="22"/>
      <c r="H14" s="20"/>
      <c r="I14" s="23">
        <v>1000000</v>
      </c>
      <c r="J14" s="23">
        <v>9000000</v>
      </c>
      <c r="K14" s="24">
        <v>1000000</v>
      </c>
      <c r="L14" s="23">
        <v>0</v>
      </c>
      <c r="M14" s="24">
        <f t="shared" si="0"/>
        <v>10000000</v>
      </c>
      <c r="N14" s="25">
        <v>12</v>
      </c>
      <c r="O14" s="25">
        <v>10</v>
      </c>
      <c r="P14" s="25">
        <f>+N14-O14</f>
        <v>2</v>
      </c>
      <c r="Q14" s="26">
        <v>0</v>
      </c>
      <c r="R14" s="26">
        <f t="shared" si="2"/>
        <v>10000000</v>
      </c>
      <c r="S14" s="24">
        <f t="shared" si="3"/>
        <v>10000000</v>
      </c>
      <c r="T14" s="24">
        <f>+M14-S14</f>
        <v>0</v>
      </c>
    </row>
    <row r="15" spans="1:20" ht="15.75" x14ac:dyDescent="0.25">
      <c r="A15" s="16">
        <f t="shared" si="1"/>
        <v>6</v>
      </c>
      <c r="B15" s="17" t="s">
        <v>42</v>
      </c>
      <c r="C15" s="18" t="s">
        <v>43</v>
      </c>
      <c r="D15" s="19" t="s">
        <v>31</v>
      </c>
      <c r="E15" s="20"/>
      <c r="F15" s="21"/>
      <c r="G15" s="22"/>
      <c r="H15" s="20"/>
      <c r="I15" s="23">
        <v>200000</v>
      </c>
      <c r="J15" s="23">
        <v>1800000</v>
      </c>
      <c r="K15" s="24">
        <v>200000</v>
      </c>
      <c r="L15" s="23">
        <v>0</v>
      </c>
      <c r="M15" s="24">
        <f t="shared" si="0"/>
        <v>2000000</v>
      </c>
      <c r="N15" s="25">
        <v>12</v>
      </c>
      <c r="O15" s="25">
        <v>10</v>
      </c>
      <c r="P15" s="25">
        <f>+N15-O15</f>
        <v>2</v>
      </c>
      <c r="Q15" s="26">
        <v>0</v>
      </c>
      <c r="R15" s="26">
        <f t="shared" si="2"/>
        <v>2000000</v>
      </c>
      <c r="S15" s="24">
        <f t="shared" si="3"/>
        <v>2000000</v>
      </c>
      <c r="T15" s="24">
        <f>+M15-S15</f>
        <v>0</v>
      </c>
    </row>
    <row r="16" spans="1:20" ht="15.75" x14ac:dyDescent="0.25">
      <c r="A16" s="16">
        <f t="shared" si="1"/>
        <v>7</v>
      </c>
      <c r="B16" s="17" t="s">
        <v>44</v>
      </c>
      <c r="C16" s="18" t="s">
        <v>45</v>
      </c>
      <c r="D16" s="19" t="s">
        <v>34</v>
      </c>
      <c r="E16" s="20"/>
      <c r="F16" s="21"/>
      <c r="G16" s="22"/>
      <c r="H16" s="20"/>
      <c r="I16" s="23">
        <v>150000</v>
      </c>
      <c r="J16" s="23">
        <v>1200000</v>
      </c>
      <c r="K16" s="24">
        <v>150000</v>
      </c>
      <c r="L16" s="23">
        <v>0</v>
      </c>
      <c r="M16" s="24">
        <f t="shared" si="0"/>
        <v>1350000</v>
      </c>
      <c r="N16" s="25">
        <v>12</v>
      </c>
      <c r="O16" s="25">
        <v>9</v>
      </c>
      <c r="P16" s="25">
        <f>+N16-O16</f>
        <v>3</v>
      </c>
      <c r="Q16" s="26">
        <v>0</v>
      </c>
      <c r="R16" s="26">
        <f t="shared" si="2"/>
        <v>1350000</v>
      </c>
      <c r="S16" s="24">
        <f t="shared" si="3"/>
        <v>1350000</v>
      </c>
      <c r="T16" s="24">
        <f>+M16-S16</f>
        <v>0</v>
      </c>
    </row>
    <row r="17" spans="1:20" x14ac:dyDescent="0.25">
      <c r="A17" s="28"/>
      <c r="B17" s="29"/>
      <c r="C17" s="30"/>
      <c r="D17" s="31"/>
      <c r="E17" s="31"/>
      <c r="F17" s="31"/>
      <c r="G17" s="31"/>
      <c r="H17" s="31"/>
      <c r="I17" s="31"/>
      <c r="J17" s="31"/>
      <c r="K17" s="18"/>
      <c r="L17" s="18"/>
      <c r="M17" s="18"/>
      <c r="N17" s="18"/>
      <c r="O17" s="18"/>
      <c r="P17" s="18"/>
      <c r="Q17" s="18"/>
      <c r="R17" s="18"/>
      <c r="S17" s="32"/>
      <c r="T17" s="32"/>
    </row>
    <row r="18" spans="1:20" x14ac:dyDescent="0.25">
      <c r="A18" s="29"/>
      <c r="B18" s="29" t="s">
        <v>46</v>
      </c>
      <c r="C18" s="29"/>
      <c r="D18" s="33"/>
      <c r="E18" s="33"/>
      <c r="F18" s="33"/>
      <c r="G18" s="33"/>
      <c r="H18" s="33"/>
      <c r="I18" s="34">
        <f>SUM(I10:I17)</f>
        <v>2600000</v>
      </c>
      <c r="J18" s="34">
        <f t="shared" ref="J18:M18" si="4">SUM(J10:J17)</f>
        <v>22350000</v>
      </c>
      <c r="K18" s="34">
        <f t="shared" si="4"/>
        <v>2600000</v>
      </c>
      <c r="L18" s="34">
        <f t="shared" si="4"/>
        <v>0</v>
      </c>
      <c r="M18" s="34">
        <f t="shared" si="4"/>
        <v>24950000</v>
      </c>
      <c r="N18" s="34"/>
      <c r="O18" s="34"/>
      <c r="P18" s="34"/>
      <c r="Q18" s="34">
        <f t="shared" ref="Q18:T18" si="5">SUM(Q10:Q17)</f>
        <v>0</v>
      </c>
      <c r="R18" s="34">
        <f t="shared" si="5"/>
        <v>24950000</v>
      </c>
      <c r="S18" s="34">
        <f t="shared" si="5"/>
        <v>24950000</v>
      </c>
      <c r="T18" s="34">
        <f t="shared" si="5"/>
        <v>0</v>
      </c>
    </row>
    <row r="19" spans="1:20" x14ac:dyDescent="0.25">
      <c r="A19" s="35"/>
      <c r="B19" s="35"/>
      <c r="C19" s="35"/>
      <c r="D19" s="36"/>
      <c r="E19" s="36"/>
      <c r="F19" s="36"/>
      <c r="G19" s="36"/>
      <c r="H19" s="36"/>
      <c r="I19" s="36"/>
      <c r="J19" s="3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2018-07-11T06:43:49Z</dcterms:created>
  <dcterms:modified xsi:type="dcterms:W3CDTF">2018-07-11T06:54:43Z</dcterms:modified>
</cp:coreProperties>
</file>