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rtr sugeng s" sheetId="2" r:id="rId1"/>
    <sheet name="sup riyadi" sheetId="1" r:id="rId2"/>
    <sheet name="DP HONDA" sheetId="3" r:id="rId3"/>
    <sheet name="AK ERWINA MARY S" sheetId="4" r:id="rId4"/>
    <sheet name="ass reliance" sheetId="6" r:id="rId5"/>
    <sheet name="AK ROBBY N" sheetId="5" r:id="rId6"/>
  </sheets>
  <definedNames>
    <definedName name="_xlnm.Print_Area" localSheetId="3">'AK ERWINA MARY S'!$A$1:$D$33</definedName>
    <definedName name="_xlnm.Print_Area" localSheetId="5">'AK ROBBY N'!$A$1:$D$38</definedName>
    <definedName name="_xlnm.Print_Area" localSheetId="2">'DP HONDA'!$A$1:$D$38</definedName>
    <definedName name="_xlnm.Print_Area" localSheetId="0">'rtr sugeng s'!$A$1:$D$38</definedName>
    <definedName name="_xlnm.Print_Area" localSheetId="1">'sup riyadi'!$A$1:$D$42</definedName>
  </definedNames>
  <calcPr calcId="144525"/>
</workbook>
</file>

<file path=xl/calcChain.xml><?xml version="1.0" encoding="utf-8"?>
<calcChain xmlns="http://schemas.openxmlformats.org/spreadsheetml/2006/main">
  <c r="D32" i="6" l="1"/>
  <c r="D20" i="5" l="1"/>
  <c r="D22" i="5" s="1"/>
  <c r="D27" i="5" s="1"/>
  <c r="C17" i="4" l="1"/>
  <c r="D22" i="4"/>
  <c r="D27" i="3" l="1"/>
  <c r="D28" i="1" l="1"/>
  <c r="D24" i="1"/>
  <c r="D27" i="2" l="1"/>
  <c r="C19" i="2"/>
  <c r="C21" i="2" s="1"/>
  <c r="D31" i="1" l="1"/>
</calcChain>
</file>

<file path=xl/sharedStrings.xml><?xml version="1.0" encoding="utf-8"?>
<sst xmlns="http://schemas.openxmlformats.org/spreadsheetml/2006/main" count="129" uniqueCount="66">
  <si>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</si>
  <si>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</si>
  <si>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</si>
  <si>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</si>
  <si>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</si>
  <si>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</si>
  <si>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</si>
  <si>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</si>
  <si>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Total Pengeluaran</t>
  </si>
  <si>
    <t xml:space="preserve">    1 buah @ 330,000</t>
  </si>
  <si>
    <t>Bayar Supp Panci P.Riyadi u/ tagihan Kalung Gimsamyong , a/n :</t>
  </si>
  <si>
    <t>KOPERASI KARYAWAN BCA "MITRA SEJAHTERA"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</si>
  <si>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</si>
  <si>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Retur outstanding pinjaman diluar norm a/n. SUGENG SISWO NIP: 920718</t>
  </si>
  <si>
    <t>karena outstanding ybs sisa Rp. 46,230,660,- tapi terdebet pelunasan</t>
  </si>
  <si>
    <t>Rp. 47,467,474,-</t>
  </si>
  <si>
    <t>outstanding pinj. Diluar norm</t>
  </si>
  <si>
    <t>outstanding pinj. Bns april 2018</t>
  </si>
  <si>
    <t>pelunasan tgl 28 feb 2018</t>
  </si>
  <si>
    <t>retur</t>
  </si>
  <si>
    <t>Transfer AC. 0360030873 a/n SUGENG SISWO</t>
  </si>
  <si>
    <t>PENGELUARAN TGL 06 MARET 2018</t>
  </si>
  <si>
    <t>Surabaya, 06 Maret 2018</t>
  </si>
  <si>
    <t>PENGELUARAN TGL 08 MARET 2018</t>
  </si>
  <si>
    <t xml:space="preserve">    2 buah @ 300,000</t>
  </si>
  <si>
    <t>Muhammad Hojali, NIP: 902098</t>
  </si>
  <si>
    <t>Barfitto, NIP: 964050</t>
  </si>
  <si>
    <t>Dody Catur S, NIP: 897422</t>
  </si>
  <si>
    <t>Fee Koperasi 4 buah @ 30.000,-</t>
  </si>
  <si>
    <t>Surabaya, 08 Maret 2018</t>
  </si>
  <si>
    <t>Transfer AC. 088 165092 3 a/n Abdul Malik</t>
  </si>
  <si>
    <t>1</t>
  </si>
  <si>
    <t>Bayar DP Supp Sepeda Motor Honda PT. Eka Karunia Abadi u/ tagihan :</t>
  </si>
  <si>
    <t>Transfer AC. 4.293.013.988 a/n PT.Eka Karunia Abadi</t>
  </si>
  <si>
    <t>PENGELUARAN TGL 09 MARET 2018</t>
  </si>
  <si>
    <t>1. Hamzah Fansuri, NIP: 974430  ( 1 honda scoopy LP matte brown new)</t>
  </si>
  <si>
    <t xml:space="preserve">     Rp.18,810,000,- (inden 3 bulan)</t>
  </si>
  <si>
    <t>STNK a/n. Agustina Puspitasari (istri Hamzah Fansuri)</t>
  </si>
  <si>
    <t>Surabaya, 09 Maret 2018</t>
  </si>
  <si>
    <t>2</t>
  </si>
  <si>
    <t>1. Tjatur Ida Hariyati, NIP: 973171  ( 1 honda scoopy LP matte brown new)</t>
  </si>
  <si>
    <t>STNK a/n. Tjatur Ida Hariyati</t>
  </si>
  <si>
    <t xml:space="preserve">     Rp.19,150,000,- (inden 3 bulan) (GRESIK)</t>
  </si>
  <si>
    <t>Bayar saldo simpanan anggota koperasi keluar a/n ERWINA MARY S, NIP. 902264</t>
  </si>
  <si>
    <t>Transfer AC. 3880155511 a/n ERWINA MARY S</t>
  </si>
  <si>
    <t xml:space="preserve">saldo simp </t>
  </si>
  <si>
    <t>pelunasan pinj. Khusus tgl 04 maret 2015</t>
  </si>
  <si>
    <t>Bayar saldo simpanan anggota koperasi keluar a/n ROBBY NOEGROHO, NIP. 898349</t>
  </si>
  <si>
    <t>pelunasan pinjaman :</t>
  </si>
  <si>
    <t>pinjaman normatif</t>
  </si>
  <si>
    <t>denda ggl debet</t>
  </si>
  <si>
    <t>bunga ggl debet</t>
  </si>
  <si>
    <t>Transfer AC. 1881054782 a/n ROBBY NOEGROHO</t>
  </si>
  <si>
    <t xml:space="preserve">Bayar Premi Asuransi Reliance sepeda motor </t>
  </si>
  <si>
    <t>Transfer AC. 546-0331155  a/n PT. Asuransi Reliance Indonesia</t>
  </si>
  <si>
    <t>PENGELUARAN TGL 19 MARET 2018</t>
  </si>
  <si>
    <t>(STNK a/n. iswati)</t>
  </si>
  <si>
    <t>Surabaya, 19 Maret 2018</t>
  </si>
  <si>
    <t>(STNK a/n. lamini)</t>
  </si>
  <si>
    <t>3</t>
  </si>
  <si>
    <t>(STNK a/n. Arif Yuana Putro)</t>
  </si>
  <si>
    <t>a/n. Rinasari Noviana, NIP: 973710 ( 1 honda vario 150 exclusive acc )</t>
  </si>
  <si>
    <t>a/n. Ken Fitri, NIP: 913364 ( 1 yamaha N Max ABS hitam new a/n. Lamini )</t>
  </si>
  <si>
    <t>a/n. Wasis Wahyudi, NIP: 920216 ( 1 yamaha new mio m3 125 blue core sp )</t>
  </si>
  <si>
    <t>PENGELUARAN TGL 21 MARET 2018</t>
  </si>
  <si>
    <t>Surabaya, 21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</si>
</sst>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u/>
      <sz val="12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2" fillId="0" borderId="0" xfId="0" applyFont="1" applyFill="1" applyBorder="1"/>
    <xf numFmtId="43" fontId="2" fillId="0" borderId="0" xfId="1" applyFont="1" applyFill="1" applyBorder="1"/>
    <xf numFmtId="164" fontId="5" fillId="0" borderId="1" xfId="0" applyNumberFormat="1" applyFont="1" applyFill="1" applyBorder="1"/>
    <xf numFmtId="43" fontId="5" fillId="0" borderId="1" xfId="1" applyFont="1" applyFill="1" applyBorder="1"/>
    <xf numFmtId="43" fontId="6" fillId="0" borderId="0" xfId="0" applyNumberFormat="1" applyFont="1"/>
    <xf numFmtId="43" fontId="7" fillId="0" borderId="0" xfId="1" applyFont="1"/>
    <xf numFmtId="41" fontId="6" fillId="0" borderId="0" xfId="0" applyNumberFormat="1" applyFont="1" applyFill="1" applyBorder="1"/>
    <xf numFmtId="41" fontId="8" fillId="0" borderId="0" xfId="2" applyFont="1" applyFill="1" applyBorder="1"/>
    <xf numFmtId="0" fontId="9" fillId="0" borderId="0" xfId="0" applyFont="1" applyFill="1" applyBorder="1"/>
    <xf numFmtId="0" fontId="10" fillId="0" borderId="0" xfId="0" quotePrefix="1" applyNumberFormat="1" applyFont="1" applyFill="1" applyBorder="1"/>
    <xf numFmtId="0" fontId="11" fillId="0" borderId="0" xfId="0" applyFont="1" applyFill="1" applyBorder="1"/>
    <xf numFmtId="41" fontId="7" fillId="0" borderId="0" xfId="1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1" fillId="0" borderId="0" xfId="0" applyFont="1" applyFill="1"/>
    <xf numFmtId="41" fontId="6" fillId="0" borderId="0" xfId="0" applyNumberFormat="1" applyFont="1" applyFill="1"/>
    <xf numFmtId="41" fontId="6" fillId="0" borderId="0" xfId="1" applyNumberFormat="1" applyFont="1" applyFill="1" applyBorder="1"/>
    <xf numFmtId="0" fontId="6" fillId="0" borderId="0" xfId="0" applyFont="1" applyFill="1" applyAlignment="1">
      <alignment horizontal="center"/>
    </xf>
    <xf numFmtId="41" fontId="6" fillId="0" borderId="2" xfId="0" applyNumberFormat="1" applyFont="1" applyFill="1" applyBorder="1"/>
    <xf numFmtId="0" fontId="6" fillId="0" borderId="0" xfId="0" applyFont="1" applyFill="1"/>
    <xf numFmtId="41" fontId="6" fillId="0" borderId="0" xfId="1" applyNumberFormat="1" applyFont="1" applyFill="1"/>
    <xf numFmtId="41" fontId="6" fillId="0" borderId="2" xfId="1" applyNumberFormat="1" applyFont="1" applyFill="1" applyBorder="1"/>
    <xf numFmtId="41" fontId="7" fillId="0" borderId="0" xfId="1" applyNumberFormat="1" applyFont="1" applyFill="1"/>
    <xf numFmtId="43" fontId="5" fillId="0" borderId="3" xfId="1" applyFont="1" applyFill="1" applyBorder="1"/>
    <xf numFmtId="43" fontId="2" fillId="0" borderId="3" xfId="1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13" fillId="0" borderId="0" xfId="0" applyFont="1" applyFill="1"/>
    <xf numFmtId="0" fontId="14" fillId="0" borderId="0" xfId="0" applyFont="1" applyFill="1"/>
    <xf numFmtId="0" fontId="0" fillId="0" borderId="0" xfId="0" applyFill="1"/>
    <xf numFmtId="0" fontId="15" fillId="0" borderId="0" xfId="0" applyFont="1"/>
    <xf numFmtId="0" fontId="11" fillId="0" borderId="0" xfId="0" applyFont="1"/>
    <xf numFmtId="41" fontId="11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 applyBorder="1"/>
    <xf numFmtId="0" fontId="6" fillId="0" borderId="0" xfId="0" applyFont="1" applyFill="1" applyBorder="1"/>
    <xf numFmtId="0" fontId="19" fillId="0" borderId="0" xfId="0" quotePrefix="1" applyFont="1" applyFill="1" applyBorder="1"/>
    <xf numFmtId="41" fontId="6" fillId="0" borderId="0" xfId="0" applyNumberFormat="1" applyFont="1"/>
    <xf numFmtId="41" fontId="6" fillId="0" borderId="0" xfId="0" applyNumberFormat="1" applyFont="1" applyBorder="1"/>
    <xf numFmtId="0" fontId="19" fillId="0" borderId="0" xfId="0" quotePrefix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1" fontId="18" fillId="0" borderId="0" xfId="0" applyNumberFormat="1" applyFont="1" applyFill="1" applyAlignment="1">
      <alignment horizontal="center"/>
    </xf>
    <xf numFmtId="0" fontId="11" fillId="0" borderId="0" xfId="0" applyFont="1" applyBorder="1"/>
    <xf numFmtId="41" fontId="8" fillId="0" borderId="0" xfId="2" applyFont="1"/>
    <xf numFmtId="41" fontId="2" fillId="0" borderId="0" xfId="1" applyNumberFormat="1" applyFont="1" applyFill="1" applyBorder="1"/>
    <xf numFmtId="41" fontId="8" fillId="0" borderId="0" xfId="2" applyFont="1" applyBorder="1"/>
    <xf numFmtId="41" fontId="8" fillId="0" borderId="2" xfId="2" applyFont="1" applyBorder="1"/>
    <xf numFmtId="41" fontId="6" fillId="0" borderId="2" xfId="0" applyNumberFormat="1" applyFont="1" applyBorder="1"/>
    <xf numFmtId="0" fontId="18" fillId="0" borderId="3" xfId="0" applyFont="1" applyFill="1" applyBorder="1"/>
    <xf numFmtId="0" fontId="6" fillId="0" borderId="3" xfId="0" applyFont="1" applyFill="1" applyBorder="1"/>
    <xf numFmtId="41" fontId="6" fillId="0" borderId="3" xfId="1" applyNumberFormat="1" applyFont="1" applyFill="1" applyBorder="1"/>
    <xf numFmtId="43" fontId="7" fillId="0" borderId="3" xfId="1" applyFont="1" applyFill="1" applyBorder="1"/>
    <xf numFmtId="41" fontId="7" fillId="0" borderId="1" xfId="1" applyNumberFormat="1" applyFont="1" applyFill="1" applyBorder="1"/>
    <xf numFmtId="164" fontId="7" fillId="0" borderId="1" xfId="0" applyNumberFormat="1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1" fontId="0" fillId="0" borderId="0" xfId="0" applyNumberFormat="1"/>
    <xf numFmtId="41" fontId="2" fillId="0" borderId="0" xfId="1" applyNumberFormat="1" applyFont="1" applyFill="1"/>
    <xf numFmtId="41" fontId="2" fillId="0" borderId="3" xfId="1" applyNumberFormat="1" applyFont="1" applyFill="1" applyBorder="1"/>
    <xf numFmtId="41" fontId="5" fillId="0" borderId="1" xfId="1" applyNumberFormat="1" applyFont="1" applyFill="1" applyBorder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11" fillId="0" borderId="0" xfId="0" applyNumberFormat="1" applyFont="1" applyFill="1"/>
    <xf numFmtId="0" fontId="7" fillId="0" borderId="0" xfId="0" applyFont="1" applyFill="1" applyAlignment="1">
      <alignment horizontal="center"/>
    </xf>
    <xf numFmtId="0" fontId="21" fillId="0" borderId="0" xfId="0" applyFont="1" applyFill="1" applyBorder="1"/>
    <xf numFmtId="41" fontId="8" fillId="0" borderId="0" xfId="0" applyNumberFormat="1" applyFont="1"/>
    <xf numFmtId="41" fontId="8" fillId="0" borderId="2" xfId="0" applyNumberFormat="1" applyFont="1" applyBorder="1"/>
    <xf numFmtId="0" fontId="22" fillId="0" borderId="0" xfId="0" applyFont="1"/>
    <xf numFmtId="0" fontId="2" fillId="0" borderId="0" xfId="0" applyFont="1" applyFill="1" applyAlignment="1">
      <alignment horizontal="center"/>
    </xf>
    <xf numFmtId="43" fontId="23" fillId="0" borderId="0" xfId="1" applyFont="1" applyFill="1"/>
    <xf numFmtId="0" fontId="0" fillId="0" borderId="0" xfId="0" applyBorder="1"/>
    <xf numFmtId="41" fontId="6" fillId="0" borderId="0" xfId="1" applyNumberFormat="1" applyFont="1"/>
    <xf numFmtId="41" fontId="2" fillId="0" borderId="1" xfId="1" applyNumberFormat="1" applyFont="1" applyFill="1" applyBorder="1"/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8"/>
  <sheetViews>
    <sheetView workbookViewId="0">
      <selection activeCell="F19" sqref="F19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22"/>
    </row>
    <row r="9" spans="1:6" ht="20.25" x14ac:dyDescent="0.3">
      <c r="A9" s="42" t="s">
        <v>11</v>
      </c>
      <c r="B9" s="27"/>
      <c r="C9" s="28"/>
      <c r="D9" s="27"/>
      <c r="E9" s="27"/>
      <c r="F9" s="27"/>
    </row>
    <row r="10" spans="1:6" ht="20.25" x14ac:dyDescent="0.3">
      <c r="A10" s="43" t="s">
        <v>21</v>
      </c>
      <c r="B10" s="27"/>
      <c r="C10" s="28"/>
      <c r="D10" s="27"/>
      <c r="E10" s="27"/>
      <c r="F10" s="27"/>
    </row>
    <row r="11" spans="1:6" ht="15.75" x14ac:dyDescent="0.25">
      <c r="A11" s="44"/>
      <c r="B11" s="45"/>
      <c r="C11" s="24"/>
      <c r="D11" s="45"/>
      <c r="E11" s="27"/>
      <c r="F11" s="27"/>
    </row>
    <row r="12" spans="1:6" ht="15.75" x14ac:dyDescent="0.25">
      <c r="A12" s="62"/>
      <c r="B12" s="63"/>
      <c r="C12" s="64"/>
      <c r="D12" s="65"/>
      <c r="E12" s="27"/>
      <c r="F12" s="27"/>
    </row>
    <row r="13" spans="1:6" customFormat="1" ht="15.75" x14ac:dyDescent="0.25">
      <c r="A13" s="46"/>
      <c r="B13" s="16" t="s">
        <v>13</v>
      </c>
      <c r="C13" s="57"/>
      <c r="D13" s="58"/>
    </row>
    <row r="14" spans="1:6" customFormat="1" ht="15.75" x14ac:dyDescent="0.25">
      <c r="A14" s="49"/>
      <c r="B14" s="16" t="s">
        <v>14</v>
      </c>
      <c r="C14" s="57"/>
      <c r="D14" s="47"/>
    </row>
    <row r="15" spans="1:6" customFormat="1" ht="15.75" x14ac:dyDescent="0.25">
      <c r="B15" s="16" t="s">
        <v>15</v>
      </c>
      <c r="C15" s="59"/>
      <c r="D15" s="47"/>
    </row>
    <row r="16" spans="1:6" customFormat="1" ht="15.75" x14ac:dyDescent="0.25">
      <c r="B16" s="16"/>
      <c r="C16" s="59"/>
      <c r="D16" s="47"/>
    </row>
    <row r="17" spans="1:4" customFormat="1" ht="15.75" x14ac:dyDescent="0.25">
      <c r="B17" s="16" t="s">
        <v>16</v>
      </c>
      <c r="C17" s="59">
        <v>41230660</v>
      </c>
      <c r="D17" s="47"/>
    </row>
    <row r="18" spans="1:4" customFormat="1" ht="15.75" x14ac:dyDescent="0.25">
      <c r="B18" s="16" t="s">
        <v>17</v>
      </c>
      <c r="C18" s="60">
        <v>5000000</v>
      </c>
      <c r="D18" s="47"/>
    </row>
    <row r="19" spans="1:4" customFormat="1" ht="15.75" x14ac:dyDescent="0.25">
      <c r="B19" s="16"/>
      <c r="C19" s="59">
        <f>SUM(C17:C18)</f>
        <v>46230660</v>
      </c>
      <c r="D19" s="47"/>
    </row>
    <row r="20" spans="1:4" s="56" customFormat="1" ht="15.75" x14ac:dyDescent="0.25">
      <c r="A20" s="46"/>
      <c r="B20" s="16" t="s">
        <v>18</v>
      </c>
      <c r="C20" s="61">
        <v>47467474</v>
      </c>
      <c r="D20" s="24"/>
    </row>
    <row r="21" spans="1:4" s="56" customFormat="1" ht="15.75" x14ac:dyDescent="0.25">
      <c r="A21" s="46"/>
      <c r="B21" s="16" t="s">
        <v>19</v>
      </c>
      <c r="C21" s="48">
        <f>C20-C19</f>
        <v>1236814</v>
      </c>
      <c r="D21" s="24"/>
    </row>
    <row r="22" spans="1:4" s="56" customFormat="1" ht="15.75" x14ac:dyDescent="0.25">
      <c r="A22" s="46"/>
      <c r="B22" s="16"/>
      <c r="C22" s="48"/>
      <c r="D22" s="24"/>
    </row>
    <row r="23" spans="1:4" ht="15.75" x14ac:dyDescent="0.25">
      <c r="A23" s="46"/>
      <c r="B23" s="16"/>
      <c r="C23" s="47"/>
      <c r="D23" s="24"/>
    </row>
    <row r="24" spans="1:4" ht="15.75" x14ac:dyDescent="0.25">
      <c r="A24" s="49"/>
      <c r="B24" s="20" t="s">
        <v>20</v>
      </c>
      <c r="C24" s="27"/>
      <c r="D24" s="28"/>
    </row>
    <row r="25" spans="1:4" ht="15.75" x14ac:dyDescent="0.25">
      <c r="A25" s="49"/>
      <c r="B25" s="20"/>
      <c r="C25" s="27"/>
      <c r="D25" s="28"/>
    </row>
    <row r="26" spans="1:4" ht="15.75" x14ac:dyDescent="0.25">
      <c r="A26" s="45"/>
      <c r="B26" s="45"/>
      <c r="C26" s="24"/>
      <c r="D26" s="45"/>
    </row>
    <row r="27" spans="1:4" ht="16.5" thickBot="1" x14ac:dyDescent="0.3">
      <c r="A27" s="89" t="s">
        <v>8</v>
      </c>
      <c r="B27" s="89"/>
      <c r="C27" s="66"/>
      <c r="D27" s="67">
        <f>C21</f>
        <v>1236814</v>
      </c>
    </row>
    <row r="28" spans="1:4" ht="16.5" thickTop="1" x14ac:dyDescent="0.25">
      <c r="A28" s="27"/>
      <c r="B28" s="27"/>
      <c r="C28" s="28"/>
      <c r="D28" s="27"/>
    </row>
    <row r="29" spans="1:4" ht="15.75" x14ac:dyDescent="0.25">
      <c r="A29" s="45"/>
      <c r="B29" s="45"/>
      <c r="C29" s="24"/>
      <c r="D29" s="45"/>
    </row>
    <row r="30" spans="1:4" ht="15.75" x14ac:dyDescent="0.25">
      <c r="A30" s="27" t="s">
        <v>22</v>
      </c>
      <c r="B30" s="27"/>
      <c r="C30" s="28"/>
      <c r="D30" s="27"/>
    </row>
    <row r="31" spans="1:4" ht="15.75" x14ac:dyDescent="0.25">
      <c r="A31" s="27" t="s">
        <v>7</v>
      </c>
      <c r="B31" s="25"/>
      <c r="C31" s="90" t="s">
        <v>6</v>
      </c>
      <c r="D31" s="90"/>
    </row>
    <row r="32" spans="1:4" ht="15.75" x14ac:dyDescent="0.25">
      <c r="A32" s="27"/>
      <c r="B32" s="27"/>
      <c r="C32" s="23"/>
      <c r="D32" s="27"/>
    </row>
    <row r="33" spans="1:4" ht="15.75" x14ac:dyDescent="0.25">
      <c r="A33" s="27"/>
      <c r="B33" s="27"/>
      <c r="C33" s="23"/>
      <c r="D33" s="27"/>
    </row>
    <row r="34" spans="1:4" ht="15.75" x14ac:dyDescent="0.25">
      <c r="A34" s="27"/>
      <c r="B34" s="27"/>
      <c r="C34" s="23"/>
      <c r="D34" s="27"/>
    </row>
    <row r="35" spans="1:4" ht="15.75" x14ac:dyDescent="0.25">
      <c r="A35" s="27"/>
      <c r="B35" s="27"/>
      <c r="C35" s="23"/>
      <c r="D35" s="27"/>
    </row>
    <row r="36" spans="1:4" ht="15.75" x14ac:dyDescent="0.25">
      <c r="A36" s="27"/>
      <c r="B36" s="27"/>
      <c r="C36" s="23"/>
      <c r="D36" s="27"/>
    </row>
    <row r="37" spans="1:4" ht="15.75" x14ac:dyDescent="0.25">
      <c r="A37" s="50" t="s">
        <v>12</v>
      </c>
      <c r="B37" s="51"/>
      <c r="C37" s="52" t="s">
        <v>4</v>
      </c>
      <c r="D37" s="51" t="s">
        <v>3</v>
      </c>
    </row>
    <row r="38" spans="1:4" ht="15.75" x14ac:dyDescent="0.2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paperSize="5" scale="7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42"/>
  <sheetViews>
    <sheetView workbookViewId="0">
      <selection activeCell="D6" sqref="D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4" spans="1:6" x14ac:dyDescent="0.25">
      <c r="D4" s="39"/>
    </row>
    <row r="6" spans="1:6" x14ac:dyDescent="0.25">
      <c r="C6" s="38"/>
    </row>
    <row r="7" spans="1:6" x14ac:dyDescent="0.25">
      <c r="C7" s="38"/>
    </row>
    <row r="8" spans="1:6" x14ac:dyDescent="0.25">
      <c r="C8" s="38"/>
    </row>
    <row r="10" spans="1:6" s="1" customFormat="1" ht="20.25" x14ac:dyDescent="0.3">
      <c r="A10" s="37" t="s">
        <v>11</v>
      </c>
      <c r="C10" s="7"/>
    </row>
    <row r="11" spans="1:6" s="1" customFormat="1" ht="20.25" x14ac:dyDescent="0.3">
      <c r="A11" s="36" t="s">
        <v>23</v>
      </c>
      <c r="C11" s="7"/>
    </row>
    <row r="12" spans="1:6" s="1" customFormat="1" ht="15.75" x14ac:dyDescent="0.25">
      <c r="A12" s="35"/>
      <c r="B12" s="8"/>
      <c r="C12" s="9"/>
      <c r="D12" s="8"/>
    </row>
    <row r="13" spans="1:6" s="1" customFormat="1" ht="15.75" x14ac:dyDescent="0.25">
      <c r="A13" s="34"/>
      <c r="B13" s="33"/>
      <c r="C13" s="32"/>
      <c r="D13" s="31"/>
    </row>
    <row r="14" spans="1:6" s="22" customFormat="1" ht="15.75" x14ac:dyDescent="0.25">
      <c r="A14" s="25"/>
      <c r="B14" s="16" t="s">
        <v>10</v>
      </c>
      <c r="C14" s="30"/>
      <c r="D14" s="23"/>
      <c r="E14" s="27"/>
      <c r="F14" s="27"/>
    </row>
    <row r="15" spans="1:6" s="22" customFormat="1" ht="15.75" x14ac:dyDescent="0.25">
      <c r="A15" s="25"/>
      <c r="B15" s="16"/>
      <c r="C15" s="30"/>
      <c r="D15" s="23"/>
      <c r="E15" s="27"/>
      <c r="F15" s="27"/>
    </row>
    <row r="16" spans="1:6" s="22" customFormat="1" ht="15.75" x14ac:dyDescent="0.25">
      <c r="A16" s="25">
        <v>1</v>
      </c>
      <c r="B16" s="16" t="s">
        <v>25</v>
      </c>
      <c r="C16" s="28"/>
      <c r="D16" s="23"/>
      <c r="E16" s="27"/>
      <c r="F16" s="27"/>
    </row>
    <row r="17" spans="1:6" s="22" customFormat="1" ht="15.75" x14ac:dyDescent="0.25">
      <c r="A17" s="25"/>
      <c r="B17" s="16" t="s">
        <v>9</v>
      </c>
      <c r="C17" s="24">
        <v>330000</v>
      </c>
      <c r="D17" s="23"/>
      <c r="E17" s="27"/>
      <c r="F17" s="27"/>
    </row>
    <row r="18" spans="1:6" s="22" customFormat="1" ht="15.75" x14ac:dyDescent="0.25">
      <c r="A18" s="68"/>
      <c r="B18" s="16"/>
      <c r="C18" s="24"/>
      <c r="D18" s="23"/>
      <c r="E18" s="27"/>
      <c r="F18" s="27"/>
    </row>
    <row r="19" spans="1:6" s="22" customFormat="1" ht="15.75" x14ac:dyDescent="0.25">
      <c r="A19" s="68">
        <v>2</v>
      </c>
      <c r="B19" s="16" t="s">
        <v>26</v>
      </c>
      <c r="C19" s="28"/>
      <c r="D19" s="23"/>
      <c r="E19" s="27"/>
      <c r="F19" s="27"/>
    </row>
    <row r="20" spans="1:6" s="22" customFormat="1" ht="15.75" x14ac:dyDescent="0.25">
      <c r="A20" s="68"/>
      <c r="B20" s="16" t="s">
        <v>9</v>
      </c>
      <c r="C20" s="24">
        <v>330000</v>
      </c>
      <c r="D20" s="23"/>
      <c r="E20" s="27"/>
      <c r="F20" s="27"/>
    </row>
    <row r="21" spans="1:6" s="22" customFormat="1" ht="15.75" x14ac:dyDescent="0.25">
      <c r="A21" s="68"/>
      <c r="B21" s="16"/>
      <c r="C21" s="24"/>
      <c r="D21" s="23"/>
      <c r="E21" s="27"/>
      <c r="F21" s="27"/>
    </row>
    <row r="22" spans="1:6" s="22" customFormat="1" ht="15.75" x14ac:dyDescent="0.25">
      <c r="A22" s="68">
        <v>3</v>
      </c>
      <c r="B22" s="16" t="s">
        <v>27</v>
      </c>
      <c r="C22" s="28"/>
      <c r="D22" s="23"/>
      <c r="E22" s="27"/>
      <c r="F22" s="27"/>
    </row>
    <row r="23" spans="1:6" s="22" customFormat="1" ht="15.75" x14ac:dyDescent="0.25">
      <c r="A23" s="68"/>
      <c r="B23" s="16" t="s">
        <v>24</v>
      </c>
      <c r="C23" s="29">
        <v>600000</v>
      </c>
      <c r="D23" s="23"/>
      <c r="E23" s="27"/>
      <c r="F23" s="27"/>
    </row>
    <row r="24" spans="1:6" s="22" customFormat="1" ht="15.75" x14ac:dyDescent="0.25">
      <c r="A24" s="68"/>
      <c r="B24" s="16"/>
      <c r="C24" s="24"/>
      <c r="D24" s="23">
        <f>SUM(C17:C23)</f>
        <v>1260000</v>
      </c>
      <c r="E24" s="27"/>
      <c r="F24" s="27"/>
    </row>
    <row r="25" spans="1:6" s="22" customFormat="1" ht="15.75" x14ac:dyDescent="0.25">
      <c r="A25" s="25"/>
      <c r="B25" s="16"/>
      <c r="C25" s="28"/>
      <c r="D25" s="23"/>
      <c r="E25" s="27"/>
      <c r="F25" s="27"/>
    </row>
    <row r="26" spans="1:6" s="22" customFormat="1" ht="15.75" x14ac:dyDescent="0.25">
      <c r="A26" s="25"/>
      <c r="B26" s="16" t="s">
        <v>28</v>
      </c>
      <c r="C26" s="24"/>
      <c r="D26" s="26">
        <v>120000</v>
      </c>
    </row>
    <row r="27" spans="1:6" s="22" customFormat="1" ht="15.75" x14ac:dyDescent="0.25">
      <c r="A27" s="25"/>
      <c r="B27" s="16"/>
      <c r="C27" s="24"/>
      <c r="D27" s="23"/>
    </row>
    <row r="28" spans="1:6" s="18" customFormat="1" ht="15.75" x14ac:dyDescent="0.25">
      <c r="A28" s="21"/>
      <c r="B28" s="20" t="s">
        <v>30</v>
      </c>
      <c r="C28" s="19"/>
      <c r="D28" s="14">
        <f>D24-D26</f>
        <v>1140000</v>
      </c>
    </row>
    <row r="29" spans="1:6" s="8" customFormat="1" ht="15.75" x14ac:dyDescent="0.25">
      <c r="A29" s="17"/>
      <c r="B29" s="16"/>
      <c r="C29" s="15"/>
      <c r="D29" s="14"/>
    </row>
    <row r="30" spans="1:6" s="1" customFormat="1" ht="15.75" x14ac:dyDescent="0.25">
      <c r="A30" s="6"/>
      <c r="B30"/>
      <c r="C30" s="13"/>
      <c r="D30" s="12"/>
    </row>
    <row r="31" spans="1:6" s="1" customFormat="1" ht="16.5" thickBot="1" x14ac:dyDescent="0.3">
      <c r="A31" s="91" t="s">
        <v>8</v>
      </c>
      <c r="B31" s="91"/>
      <c r="C31" s="11"/>
      <c r="D31" s="10">
        <f>D28</f>
        <v>1140000</v>
      </c>
    </row>
    <row r="32" spans="1:6" s="1" customFormat="1" ht="16.5" thickTop="1" x14ac:dyDescent="0.25">
      <c r="C32" s="7"/>
    </row>
    <row r="33" spans="1:4" s="8" customFormat="1" ht="15.75" x14ac:dyDescent="0.25">
      <c r="C33" s="9"/>
    </row>
    <row r="34" spans="1:4" s="1" customFormat="1" ht="15.75" x14ac:dyDescent="0.25">
      <c r="A34" s="1" t="s">
        <v>29</v>
      </c>
      <c r="C34" s="7"/>
    </row>
    <row r="35" spans="1:4" s="1" customFormat="1" ht="15.75" x14ac:dyDescent="0.25">
      <c r="A35" s="1" t="s">
        <v>7</v>
      </c>
      <c r="B35" s="6"/>
      <c r="C35" s="92" t="s">
        <v>6</v>
      </c>
      <c r="D35" s="92"/>
    </row>
    <row r="36" spans="1:4" s="1" customFormat="1" ht="15.75" x14ac:dyDescent="0.25"/>
    <row r="37" spans="1:4" s="1" customFormat="1" ht="15.75" x14ac:dyDescent="0.25"/>
    <row r="38" spans="1:4" s="1" customFormat="1" ht="15.75" x14ac:dyDescent="0.25"/>
    <row r="39" spans="1:4" s="1" customFormat="1" ht="15.75" x14ac:dyDescent="0.25"/>
    <row r="40" spans="1:4" s="1" customFormat="1" ht="15.75" x14ac:dyDescent="0.25"/>
    <row r="41" spans="1:4" s="1" customFormat="1" ht="15.75" x14ac:dyDescent="0.25">
      <c r="A41" s="5" t="s">
        <v>5</v>
      </c>
      <c r="B41" s="4"/>
      <c r="C41" s="4" t="s">
        <v>4</v>
      </c>
      <c r="D41" s="4" t="s">
        <v>3</v>
      </c>
    </row>
    <row r="42" spans="1:4" s="1" customFormat="1" ht="15.75" x14ac:dyDescent="0.25">
      <c r="A42" s="3" t="s">
        <v>2</v>
      </c>
      <c r="B42" s="2"/>
      <c r="C42" s="2" t="s">
        <v>1</v>
      </c>
      <c r="D42" s="2" t="s">
        <v>0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9:F38"/>
  <sheetViews>
    <sheetView tabSelected="1" topLeftCell="A7" workbookViewId="0">
      <selection activeCell="J21" sqref="J21"/>
    </sheetView>
  </sheetViews>
  <sheetFormatPr defaultRowHeight="15" x14ac:dyDescent="0.25"/>
  <cols>
    <col min="1" max="1" width="3" style="22" customWidth="1"/>
    <col min="2" max="2" width="66" style="22" customWidth="1"/>
    <col min="3" max="3" width="18.140625" style="78" bestFit="1" customWidth="1"/>
    <col min="4" max="4" width="21" style="22" customWidth="1"/>
    <col min="5" max="16384" width="9.140625" style="22"/>
  </cols>
  <sheetData>
    <row r="9" spans="1:6" ht="20.25" x14ac:dyDescent="0.3">
      <c r="A9" s="42" t="s">
        <v>11</v>
      </c>
      <c r="B9" s="27"/>
      <c r="C9" s="28"/>
      <c r="D9" s="27"/>
      <c r="E9" s="27"/>
      <c r="F9" s="27"/>
    </row>
    <row r="10" spans="1:6" ht="20.25" x14ac:dyDescent="0.3">
      <c r="A10" s="43" t="s">
        <v>34</v>
      </c>
      <c r="B10" s="27"/>
      <c r="C10" s="28"/>
      <c r="D10" s="27"/>
      <c r="E10" s="27"/>
      <c r="F10" s="27"/>
    </row>
    <row r="11" spans="1:6" ht="15.75" x14ac:dyDescent="0.25">
      <c r="A11" s="44"/>
      <c r="B11" s="45"/>
      <c r="C11" s="24"/>
      <c r="D11" s="45"/>
      <c r="E11" s="27"/>
      <c r="F11" s="27"/>
    </row>
    <row r="12" spans="1:6" ht="15.75" x14ac:dyDescent="0.25">
      <c r="A12" s="62"/>
      <c r="B12" s="63"/>
      <c r="C12" s="64"/>
      <c r="D12" s="65"/>
      <c r="E12" s="27"/>
      <c r="F12" s="27"/>
    </row>
    <row r="13" spans="1:6" ht="15.75" x14ac:dyDescent="0.25">
      <c r="A13" s="46" t="s">
        <v>31</v>
      </c>
      <c r="B13" s="16" t="s">
        <v>32</v>
      </c>
      <c r="C13" s="30"/>
      <c r="D13" s="14"/>
      <c r="E13" s="27"/>
      <c r="F13" s="27"/>
    </row>
    <row r="14" spans="1:6" ht="15.75" x14ac:dyDescent="0.25">
      <c r="A14" s="79"/>
      <c r="B14" s="16" t="s">
        <v>35</v>
      </c>
      <c r="C14" s="28"/>
      <c r="D14" s="14">
        <v>800000</v>
      </c>
      <c r="E14" s="27"/>
      <c r="F14" s="27"/>
    </row>
    <row r="15" spans="1:6" ht="15.75" x14ac:dyDescent="0.25">
      <c r="A15" s="79"/>
      <c r="B15" s="16" t="s">
        <v>36</v>
      </c>
      <c r="C15" s="28"/>
      <c r="D15" s="14"/>
      <c r="E15" s="27"/>
      <c r="F15" s="27"/>
    </row>
    <row r="16" spans="1:6" ht="15.75" x14ac:dyDescent="0.25">
      <c r="A16" s="79"/>
      <c r="B16" s="16" t="s">
        <v>37</v>
      </c>
      <c r="C16" s="28"/>
      <c r="D16" s="14"/>
      <c r="E16" s="27"/>
      <c r="F16" s="27"/>
    </row>
    <row r="17" spans="1:6" ht="15.75" x14ac:dyDescent="0.25">
      <c r="A17" s="79"/>
      <c r="B17" s="16"/>
      <c r="C17" s="28"/>
      <c r="D17" s="14"/>
      <c r="E17" s="27"/>
      <c r="F17" s="27"/>
    </row>
    <row r="18" spans="1:6" ht="15.75" x14ac:dyDescent="0.25">
      <c r="A18" s="69"/>
      <c r="B18" s="20" t="s">
        <v>33</v>
      </c>
      <c r="C18" s="28"/>
      <c r="D18" s="14"/>
      <c r="E18" s="27"/>
      <c r="F18" s="27"/>
    </row>
    <row r="19" spans="1:6" ht="15.75" x14ac:dyDescent="0.25">
      <c r="A19" s="69"/>
      <c r="B19" s="20"/>
      <c r="C19" s="28"/>
      <c r="D19" s="14"/>
      <c r="E19" s="27"/>
      <c r="F19" s="27"/>
    </row>
    <row r="20" spans="1:6" ht="15.75" x14ac:dyDescent="0.25">
      <c r="A20" s="46" t="s">
        <v>39</v>
      </c>
      <c r="B20" s="16" t="s">
        <v>32</v>
      </c>
      <c r="C20" s="30"/>
      <c r="D20" s="14"/>
      <c r="E20" s="27"/>
      <c r="F20" s="27"/>
    </row>
    <row r="21" spans="1:6" ht="15.75" x14ac:dyDescent="0.25">
      <c r="A21" s="79"/>
      <c r="B21" s="16" t="s">
        <v>40</v>
      </c>
      <c r="C21" s="28"/>
      <c r="D21" s="14">
        <v>800000</v>
      </c>
      <c r="E21" s="27"/>
      <c r="F21" s="27"/>
    </row>
    <row r="22" spans="1:6" ht="15.75" x14ac:dyDescent="0.25">
      <c r="A22" s="79"/>
      <c r="B22" s="16" t="s">
        <v>42</v>
      </c>
      <c r="C22" s="28"/>
      <c r="D22" s="14"/>
      <c r="E22" s="27"/>
      <c r="F22" s="27"/>
    </row>
    <row r="23" spans="1:6" ht="15.75" x14ac:dyDescent="0.25">
      <c r="A23" s="79"/>
      <c r="B23" s="16" t="s">
        <v>41</v>
      </c>
      <c r="C23" s="28"/>
      <c r="D23" s="14"/>
      <c r="E23" s="27"/>
      <c r="F23" s="27"/>
    </row>
    <row r="24" spans="1:6" ht="15.75" x14ac:dyDescent="0.25">
      <c r="A24" s="79"/>
      <c r="B24" s="16"/>
      <c r="C24" s="28"/>
      <c r="D24" s="14"/>
      <c r="E24" s="27"/>
      <c r="F24" s="27"/>
    </row>
    <row r="25" spans="1:6" ht="15.75" x14ac:dyDescent="0.25">
      <c r="A25" s="69"/>
      <c r="B25" s="20" t="s">
        <v>33</v>
      </c>
      <c r="C25" s="28"/>
      <c r="D25" s="14"/>
      <c r="E25" s="27"/>
      <c r="F25" s="27"/>
    </row>
    <row r="26" spans="1:6" ht="15.75" x14ac:dyDescent="0.25">
      <c r="A26" s="45"/>
      <c r="B26" s="45"/>
      <c r="C26" s="24"/>
      <c r="D26" s="45"/>
    </row>
    <row r="27" spans="1:6" ht="16.5" thickBot="1" x14ac:dyDescent="0.3">
      <c r="A27" s="89" t="s">
        <v>8</v>
      </c>
      <c r="B27" s="89"/>
      <c r="C27" s="66"/>
      <c r="D27" s="67">
        <f>SUM(D12:D26)</f>
        <v>1600000</v>
      </c>
    </row>
    <row r="28" spans="1:6" ht="16.5" thickTop="1" x14ac:dyDescent="0.25">
      <c r="A28" s="27"/>
      <c r="B28" s="27"/>
      <c r="C28" s="28"/>
      <c r="D28" s="27"/>
    </row>
    <row r="29" spans="1:6" ht="15.75" x14ac:dyDescent="0.25">
      <c r="A29" s="45"/>
      <c r="B29" s="45"/>
      <c r="C29" s="24"/>
      <c r="D29" s="45"/>
    </row>
    <row r="30" spans="1:6" ht="15.75" x14ac:dyDescent="0.25">
      <c r="A30" s="27" t="s">
        <v>38</v>
      </c>
      <c r="B30" s="27"/>
      <c r="C30" s="28"/>
      <c r="D30" s="27"/>
    </row>
    <row r="31" spans="1:6" ht="15.75" x14ac:dyDescent="0.25">
      <c r="A31" s="27" t="s">
        <v>7</v>
      </c>
      <c r="B31" s="69"/>
      <c r="C31" s="90" t="s">
        <v>6</v>
      </c>
      <c r="D31" s="90"/>
    </row>
    <row r="32" spans="1:6" ht="15.75" x14ac:dyDescent="0.25">
      <c r="A32" s="27"/>
      <c r="B32" s="27"/>
      <c r="C32" s="23"/>
      <c r="D32" s="27"/>
    </row>
    <row r="33" spans="1:4" ht="15.75" x14ac:dyDescent="0.25">
      <c r="A33" s="27"/>
      <c r="B33" s="27"/>
      <c r="C33" s="23"/>
      <c r="D33" s="27"/>
    </row>
    <row r="34" spans="1:4" ht="15.75" x14ac:dyDescent="0.25">
      <c r="A34" s="27"/>
      <c r="B34" s="27"/>
      <c r="C34" s="23"/>
      <c r="D34" s="27"/>
    </row>
    <row r="35" spans="1:4" ht="15.75" x14ac:dyDescent="0.25">
      <c r="A35" s="27"/>
      <c r="B35" s="27"/>
      <c r="C35" s="23"/>
      <c r="D35" s="27"/>
    </row>
    <row r="36" spans="1:4" ht="15.75" x14ac:dyDescent="0.25">
      <c r="A36" s="27"/>
      <c r="B36" s="27"/>
      <c r="C36" s="23"/>
      <c r="D36" s="27"/>
    </row>
    <row r="37" spans="1:4" ht="15.75" x14ac:dyDescent="0.25">
      <c r="A37" s="50" t="s">
        <v>12</v>
      </c>
      <c r="B37" s="51"/>
      <c r="C37" s="52" t="s">
        <v>4</v>
      </c>
      <c r="D37" s="51" t="s">
        <v>3</v>
      </c>
    </row>
    <row r="38" spans="1:4" ht="15.75" x14ac:dyDescent="0.2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activeCell="C26" sqref="C26:D26"/>
    </sheetView>
  </sheetViews>
  <sheetFormatPr defaultRowHeight="15" x14ac:dyDescent="0.25"/>
  <cols>
    <col min="1" max="1" width="3" customWidth="1"/>
    <col min="2" max="2" width="66.28515625" customWidth="1"/>
    <col min="3" max="3" width="23" style="71" customWidth="1"/>
    <col min="4" max="4" width="21" bestFit="1" customWidth="1"/>
  </cols>
  <sheetData>
    <row r="2" spans="1:6" x14ac:dyDescent="0.25">
      <c r="D2" s="38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34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43</v>
      </c>
      <c r="C13" s="47"/>
      <c r="D13" s="58"/>
    </row>
    <row r="14" spans="1:6" ht="15.75" x14ac:dyDescent="0.25">
      <c r="A14" s="46"/>
      <c r="B14" s="16"/>
      <c r="C14" s="47"/>
      <c r="D14" s="58"/>
    </row>
    <row r="15" spans="1:6" ht="15.75" x14ac:dyDescent="0.25">
      <c r="A15" s="46"/>
      <c r="B15" s="16" t="s">
        <v>45</v>
      </c>
      <c r="C15" s="47">
        <v>8860684</v>
      </c>
      <c r="D15" s="58"/>
    </row>
    <row r="16" spans="1:6" ht="15.75" x14ac:dyDescent="0.25">
      <c r="A16" s="46"/>
      <c r="B16" s="16" t="s">
        <v>46</v>
      </c>
      <c r="C16" s="61">
        <v>2153260</v>
      </c>
      <c r="D16" s="58"/>
    </row>
    <row r="17" spans="1:4" ht="15.75" x14ac:dyDescent="0.25">
      <c r="A17" s="46"/>
      <c r="B17" s="16"/>
      <c r="C17" s="47">
        <f>C15-C16</f>
        <v>6707424</v>
      </c>
      <c r="D17" s="58"/>
    </row>
    <row r="18" spans="1:4" ht="15.75" x14ac:dyDescent="0.25">
      <c r="A18" s="46"/>
      <c r="B18" s="16"/>
      <c r="C18" s="47"/>
      <c r="D18" s="58"/>
    </row>
    <row r="19" spans="1:4" ht="15.75" x14ac:dyDescent="0.25">
      <c r="A19" s="49"/>
      <c r="B19" s="20" t="s">
        <v>44</v>
      </c>
      <c r="C19" s="1"/>
      <c r="D19" s="72"/>
    </row>
    <row r="20" spans="1:4" ht="15.75" x14ac:dyDescent="0.25">
      <c r="A20" s="49"/>
      <c r="B20" s="20"/>
      <c r="C20" s="1"/>
      <c r="D20" s="72"/>
    </row>
    <row r="21" spans="1:4" ht="15.75" x14ac:dyDescent="0.25">
      <c r="A21" s="8"/>
      <c r="B21" s="8"/>
      <c r="C21" s="58"/>
      <c r="D21" s="8"/>
    </row>
    <row r="22" spans="1:4" ht="16.5" thickBot="1" x14ac:dyDescent="0.3">
      <c r="A22" s="91" t="s">
        <v>8</v>
      </c>
      <c r="B22" s="91"/>
      <c r="C22" s="74"/>
      <c r="D22" s="10">
        <f>C17</f>
        <v>6707424</v>
      </c>
    </row>
    <row r="23" spans="1:4" ht="16.5" thickTop="1" x14ac:dyDescent="0.25">
      <c r="A23" s="1"/>
      <c r="B23" s="1"/>
      <c r="C23" s="72"/>
      <c r="D23" s="1"/>
    </row>
    <row r="24" spans="1:4" ht="15.75" x14ac:dyDescent="0.25">
      <c r="A24" s="8"/>
      <c r="B24" s="8"/>
      <c r="C24" s="58"/>
      <c r="D24" s="8"/>
    </row>
    <row r="25" spans="1:4" ht="15.75" x14ac:dyDescent="0.25">
      <c r="A25" s="1" t="s">
        <v>38</v>
      </c>
      <c r="B25" s="1"/>
      <c r="C25" s="72"/>
      <c r="D25" s="1"/>
    </row>
    <row r="26" spans="1:4" ht="15.75" x14ac:dyDescent="0.25">
      <c r="A26" s="1" t="s">
        <v>7</v>
      </c>
      <c r="B26" s="70"/>
      <c r="C26" s="92" t="s">
        <v>6</v>
      </c>
      <c r="D26" s="92"/>
    </row>
    <row r="27" spans="1:4" ht="15.75" x14ac:dyDescent="0.25">
      <c r="A27" s="1"/>
      <c r="B27" s="1"/>
      <c r="C27" s="75"/>
      <c r="D27" s="1"/>
    </row>
    <row r="28" spans="1:4" ht="15.75" x14ac:dyDescent="0.25">
      <c r="A28" s="1"/>
      <c r="B28" s="1"/>
      <c r="C28" s="75"/>
      <c r="D28" s="1"/>
    </row>
    <row r="29" spans="1:4" ht="15.75" x14ac:dyDescent="0.25">
      <c r="A29" s="1"/>
      <c r="B29" s="1"/>
      <c r="C29" s="75"/>
      <c r="D29" s="1"/>
    </row>
    <row r="30" spans="1:4" ht="15.75" x14ac:dyDescent="0.25">
      <c r="A30" s="1"/>
      <c r="B30" s="1"/>
      <c r="C30" s="75"/>
      <c r="D30" s="1"/>
    </row>
    <row r="31" spans="1:4" ht="15.75" x14ac:dyDescent="0.25">
      <c r="A31" s="1"/>
      <c r="B31" s="1"/>
      <c r="C31" s="75"/>
      <c r="D31" s="1"/>
    </row>
    <row r="32" spans="1:4" ht="15.75" x14ac:dyDescent="0.25">
      <c r="A32" s="5" t="s">
        <v>5</v>
      </c>
      <c r="B32" s="4"/>
      <c r="C32" s="76" t="s">
        <v>4</v>
      </c>
      <c r="D32" s="4" t="s">
        <v>3</v>
      </c>
    </row>
    <row r="33" spans="1:4" ht="15.75" x14ac:dyDescent="0.25">
      <c r="A33" s="3" t="s">
        <v>2</v>
      </c>
      <c r="B33" s="2"/>
      <c r="C33" s="77" t="s">
        <v>1</v>
      </c>
      <c r="D33" s="2" t="s">
        <v>0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43"/>
  <sheetViews>
    <sheetView topLeftCell="A10" workbookViewId="0">
      <selection activeCell="H20" sqref="H20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2" spans="1:7" x14ac:dyDescent="0.25">
      <c r="D2" s="38"/>
    </row>
    <row r="5" spans="1:7" x14ac:dyDescent="0.25">
      <c r="D5" s="38"/>
    </row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55</v>
      </c>
      <c r="C11" s="85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ht="15.75" x14ac:dyDescent="0.25">
      <c r="A14" s="46" t="s">
        <v>31</v>
      </c>
      <c r="B14" s="16" t="s">
        <v>53</v>
      </c>
      <c r="C14" s="57"/>
    </row>
    <row r="15" spans="1:7" ht="15.75" x14ac:dyDescent="0.25">
      <c r="A15" s="49"/>
      <c r="B15" s="16" t="s">
        <v>63</v>
      </c>
      <c r="C15" s="57"/>
      <c r="D15" s="58">
        <v>359500</v>
      </c>
    </row>
    <row r="16" spans="1:7" s="86" customFormat="1" ht="15.75" x14ac:dyDescent="0.25">
      <c r="B16" s="16" t="s">
        <v>56</v>
      </c>
      <c r="C16" s="59"/>
      <c r="D16" s="48"/>
    </row>
    <row r="17" spans="1:4" s="86" customFormat="1" ht="15.75" x14ac:dyDescent="0.25">
      <c r="B17" s="16"/>
      <c r="C17" s="59"/>
      <c r="D17" s="48"/>
    </row>
    <row r="18" spans="1:4" s="86" customFormat="1" ht="15.75" x14ac:dyDescent="0.25">
      <c r="B18" s="20" t="s">
        <v>54</v>
      </c>
      <c r="C18" s="59"/>
      <c r="D18" s="48"/>
    </row>
    <row r="19" spans="1:4" s="86" customFormat="1" ht="15.75" x14ac:dyDescent="0.25">
      <c r="B19" s="20"/>
      <c r="C19" s="59"/>
      <c r="D19" s="48"/>
    </row>
    <row r="20" spans="1:4" ht="15.75" x14ac:dyDescent="0.25">
      <c r="A20" s="46" t="s">
        <v>39</v>
      </c>
      <c r="B20" s="16" t="s">
        <v>53</v>
      </c>
      <c r="C20" s="57"/>
    </row>
    <row r="21" spans="1:4" ht="15.75" x14ac:dyDescent="0.25">
      <c r="A21" s="49"/>
      <c r="B21" s="16" t="s">
        <v>62</v>
      </c>
      <c r="C21" s="57"/>
      <c r="D21" s="58">
        <v>631000</v>
      </c>
    </row>
    <row r="22" spans="1:4" s="86" customFormat="1" ht="15.75" x14ac:dyDescent="0.25">
      <c r="B22" s="16" t="s">
        <v>58</v>
      </c>
      <c r="C22" s="59"/>
      <c r="D22" s="48"/>
    </row>
    <row r="23" spans="1:4" s="86" customFormat="1" ht="15.75" x14ac:dyDescent="0.25">
      <c r="B23" s="16"/>
      <c r="C23" s="59"/>
      <c r="D23" s="48"/>
    </row>
    <row r="24" spans="1:4" s="86" customFormat="1" ht="15.75" x14ac:dyDescent="0.25">
      <c r="B24" s="20" t="s">
        <v>54</v>
      </c>
      <c r="C24" s="59"/>
      <c r="D24" s="48"/>
    </row>
    <row r="25" spans="1:4" s="86" customFormat="1" ht="15.75" x14ac:dyDescent="0.25">
      <c r="B25" s="20"/>
      <c r="C25" s="59"/>
      <c r="D25" s="48"/>
    </row>
    <row r="26" spans="1:4" ht="15.75" x14ac:dyDescent="0.25">
      <c r="A26" s="46" t="s">
        <v>59</v>
      </c>
      <c r="B26" s="16" t="s">
        <v>53</v>
      </c>
      <c r="C26" s="57"/>
    </row>
    <row r="27" spans="1:4" ht="15.75" x14ac:dyDescent="0.25">
      <c r="A27" s="49"/>
      <c r="B27" s="16" t="s">
        <v>61</v>
      </c>
      <c r="C27" s="57"/>
      <c r="D27" s="58">
        <v>494000</v>
      </c>
    </row>
    <row r="28" spans="1:4" s="86" customFormat="1" ht="15.75" x14ac:dyDescent="0.25">
      <c r="B28" s="16" t="s">
        <v>60</v>
      </c>
      <c r="C28" s="59"/>
      <c r="D28" s="48"/>
    </row>
    <row r="29" spans="1:4" s="86" customFormat="1" ht="15.75" x14ac:dyDescent="0.25">
      <c r="B29" s="16"/>
      <c r="C29" s="59"/>
      <c r="D29" s="48"/>
    </row>
    <row r="30" spans="1:4" s="86" customFormat="1" ht="15.75" x14ac:dyDescent="0.25">
      <c r="B30" s="20" t="s">
        <v>54</v>
      </c>
      <c r="C30" s="59"/>
      <c r="D30" s="48"/>
    </row>
    <row r="31" spans="1:4" s="1" customFormat="1" ht="15.75" x14ac:dyDescent="0.25">
      <c r="A31" s="84"/>
      <c r="B31" s="20"/>
      <c r="C31" s="13"/>
      <c r="D31" s="87"/>
    </row>
    <row r="32" spans="1:4" s="1" customFormat="1" ht="16.5" thickBot="1" x14ac:dyDescent="0.3">
      <c r="A32" s="91" t="s">
        <v>8</v>
      </c>
      <c r="B32" s="91"/>
      <c r="C32" s="11"/>
      <c r="D32" s="88">
        <f>SUM(D13:D31)</f>
        <v>1484500</v>
      </c>
    </row>
    <row r="33" spans="1:4" s="1" customFormat="1" ht="16.5" thickTop="1" x14ac:dyDescent="0.25">
      <c r="C33" s="7"/>
    </row>
    <row r="34" spans="1:4" s="8" customFormat="1" ht="15.75" x14ac:dyDescent="0.25">
      <c r="C34" s="9"/>
    </row>
    <row r="35" spans="1:4" s="1" customFormat="1" ht="15.75" x14ac:dyDescent="0.25">
      <c r="A35" s="1" t="s">
        <v>57</v>
      </c>
      <c r="C35" s="7"/>
    </row>
    <row r="36" spans="1:4" s="1" customFormat="1" ht="15.75" x14ac:dyDescent="0.25">
      <c r="A36" s="1" t="s">
        <v>7</v>
      </c>
      <c r="B36" s="84"/>
      <c r="C36" s="92" t="s">
        <v>6</v>
      </c>
      <c r="D36" s="92"/>
    </row>
    <row r="37" spans="1:4" s="1" customFormat="1" ht="15.75" x14ac:dyDescent="0.25"/>
    <row r="38" spans="1:4" s="1" customFormat="1" ht="15.75" x14ac:dyDescent="0.25"/>
    <row r="39" spans="1:4" s="1" customFormat="1" ht="15.75" x14ac:dyDescent="0.25"/>
    <row r="40" spans="1:4" s="1" customFormat="1" ht="15.75" x14ac:dyDescent="0.25"/>
    <row r="41" spans="1:4" s="1" customFormat="1" ht="15.75" x14ac:dyDescent="0.25"/>
    <row r="42" spans="1:4" s="1" customFormat="1" ht="15.75" x14ac:dyDescent="0.25">
      <c r="A42" s="5" t="s">
        <v>5</v>
      </c>
      <c r="B42" s="4"/>
      <c r="C42" s="4" t="s">
        <v>4</v>
      </c>
      <c r="D42" s="4" t="s">
        <v>3</v>
      </c>
    </row>
    <row r="43" spans="1:4" s="1" customFormat="1" ht="15.75" x14ac:dyDescent="0.25">
      <c r="A43" s="3" t="s">
        <v>2</v>
      </c>
      <c r="B43" s="2"/>
      <c r="C43" s="2" t="s">
        <v>1</v>
      </c>
      <c r="D43" s="2" t="s">
        <v>0</v>
      </c>
    </row>
  </sheetData>
  <mergeCells count="2">
    <mergeCell ref="A32:B32"/>
    <mergeCell ref="C36:D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5"/>
  <sheetViews>
    <sheetView workbookViewId="0">
      <selection activeCell="H23" sqref="H23"/>
    </sheetView>
  </sheetViews>
  <sheetFormatPr defaultRowHeight="15" x14ac:dyDescent="0.2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 x14ac:dyDescent="0.25">
      <c r="D2" s="38"/>
    </row>
    <row r="3" spans="1:6" x14ac:dyDescent="0.25">
      <c r="D3" s="83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64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47</v>
      </c>
      <c r="C13" s="47"/>
      <c r="D13" s="58"/>
    </row>
    <row r="14" spans="1:6" ht="15.75" x14ac:dyDescent="0.25">
      <c r="A14" s="46"/>
      <c r="B14" s="16"/>
      <c r="C14" s="47"/>
      <c r="D14" s="58"/>
    </row>
    <row r="15" spans="1:6" ht="15.75" x14ac:dyDescent="0.25">
      <c r="A15" s="46"/>
      <c r="B15" s="16" t="s">
        <v>45</v>
      </c>
      <c r="D15" s="47">
        <v>4943564</v>
      </c>
    </row>
    <row r="16" spans="1:6" ht="15.75" x14ac:dyDescent="0.25">
      <c r="A16" s="46"/>
      <c r="B16" s="80" t="s">
        <v>48</v>
      </c>
      <c r="D16" s="48"/>
    </row>
    <row r="17" spans="1:4" ht="15.75" x14ac:dyDescent="0.25">
      <c r="A17" s="46"/>
      <c r="B17" s="16" t="s">
        <v>49</v>
      </c>
      <c r="C17" s="81">
        <v>1500000</v>
      </c>
      <c r="D17" s="48"/>
    </row>
    <row r="18" spans="1:4" ht="15.75" x14ac:dyDescent="0.25">
      <c r="A18" s="46"/>
      <c r="B18" s="16" t="s">
        <v>50</v>
      </c>
      <c r="C18" s="81">
        <v>784000</v>
      </c>
      <c r="D18" s="48"/>
    </row>
    <row r="19" spans="1:4" ht="15.75" x14ac:dyDescent="0.25">
      <c r="A19" s="46"/>
      <c r="B19" s="16" t="s">
        <v>51</v>
      </c>
      <c r="C19" s="82">
        <v>840000</v>
      </c>
      <c r="D19" s="48"/>
    </row>
    <row r="20" spans="1:4" ht="15.75" x14ac:dyDescent="0.25">
      <c r="A20" s="46"/>
      <c r="B20" s="80"/>
      <c r="C20" s="81"/>
      <c r="D20" s="61">
        <f>SUM(C17:C19)</f>
        <v>3124000</v>
      </c>
    </row>
    <row r="21" spans="1:4" ht="15.75" x14ac:dyDescent="0.25">
      <c r="A21" s="46"/>
      <c r="B21" s="80"/>
      <c r="C21" s="81"/>
      <c r="D21" s="48"/>
    </row>
    <row r="22" spans="1:4" ht="15.75" x14ac:dyDescent="0.25">
      <c r="A22" s="46"/>
      <c r="B22" s="80"/>
      <c r="C22" s="81"/>
      <c r="D22" s="48">
        <f>D15-D20</f>
        <v>1819564</v>
      </c>
    </row>
    <row r="23" spans="1:4" ht="15.75" x14ac:dyDescent="0.25">
      <c r="A23" s="46"/>
      <c r="B23" s="16"/>
      <c r="C23" s="47"/>
      <c r="D23" s="58"/>
    </row>
    <row r="24" spans="1:4" ht="15.75" x14ac:dyDescent="0.25">
      <c r="A24" s="49"/>
      <c r="B24" s="20" t="s">
        <v>52</v>
      </c>
      <c r="C24" s="1"/>
      <c r="D24" s="72"/>
    </row>
    <row r="25" spans="1:4" ht="15.75" x14ac:dyDescent="0.25">
      <c r="A25" s="49"/>
      <c r="B25" s="20"/>
      <c r="C25" s="1"/>
      <c r="D25" s="72"/>
    </row>
    <row r="26" spans="1:4" ht="15.75" x14ac:dyDescent="0.25">
      <c r="A26" s="8"/>
      <c r="B26" s="8"/>
      <c r="C26" s="58"/>
      <c r="D26" s="8"/>
    </row>
    <row r="27" spans="1:4" ht="16.5" thickBot="1" x14ac:dyDescent="0.3">
      <c r="A27" s="91" t="s">
        <v>8</v>
      </c>
      <c r="B27" s="91"/>
      <c r="C27" s="74"/>
      <c r="D27" s="10">
        <f>D22</f>
        <v>1819564</v>
      </c>
    </row>
    <row r="28" spans="1:4" ht="16.5" thickTop="1" x14ac:dyDescent="0.25">
      <c r="A28" s="1"/>
      <c r="B28" s="1"/>
      <c r="C28" s="72"/>
      <c r="D28" s="1"/>
    </row>
    <row r="29" spans="1:4" ht="15.75" x14ac:dyDescent="0.25">
      <c r="A29" s="8"/>
      <c r="B29" s="8"/>
      <c r="C29" s="58"/>
      <c r="D29" s="8"/>
    </row>
    <row r="30" spans="1:4" ht="15.75" x14ac:dyDescent="0.25">
      <c r="A30" s="1" t="s">
        <v>65</v>
      </c>
      <c r="B30" s="1"/>
      <c r="C30" s="72"/>
      <c r="D30" s="1"/>
    </row>
    <row r="31" spans="1:4" ht="15.75" x14ac:dyDescent="0.25">
      <c r="A31" s="1" t="s">
        <v>7</v>
      </c>
      <c r="B31" s="70"/>
      <c r="C31" s="92" t="s">
        <v>6</v>
      </c>
      <c r="D31" s="92"/>
    </row>
    <row r="32" spans="1:4" ht="15.75" x14ac:dyDescent="0.25">
      <c r="A32" s="1"/>
      <c r="B32" s="1"/>
      <c r="C32" s="75"/>
      <c r="D32" s="1"/>
    </row>
    <row r="33" spans="1:4" ht="15.75" x14ac:dyDescent="0.25">
      <c r="A33" s="1"/>
      <c r="B33" s="1"/>
      <c r="C33" s="75"/>
      <c r="D33" s="1"/>
    </row>
    <row r="34" spans="1:4" ht="15.75" x14ac:dyDescent="0.25">
      <c r="A34" s="1"/>
      <c r="B34" s="1"/>
      <c r="C34" s="75"/>
      <c r="D34" s="1"/>
    </row>
    <row r="35" spans="1:4" ht="15.75" x14ac:dyDescent="0.25">
      <c r="A35" s="1"/>
      <c r="B35" s="1"/>
      <c r="C35" s="75"/>
      <c r="D35" s="1"/>
    </row>
    <row r="36" spans="1:4" ht="15.75" x14ac:dyDescent="0.25">
      <c r="A36" s="1"/>
      <c r="B36" s="1"/>
      <c r="C36" s="75"/>
      <c r="D36" s="1"/>
    </row>
    <row r="37" spans="1:4" ht="15.75" x14ac:dyDescent="0.25">
      <c r="A37" s="5" t="s">
        <v>5</v>
      </c>
      <c r="B37" s="4"/>
      <c r="C37" s="76" t="s">
        <v>4</v>
      </c>
      <c r="D37" s="4" t="s">
        <v>3</v>
      </c>
    </row>
    <row r="38" spans="1:4" ht="15.75" x14ac:dyDescent="0.25">
      <c r="A38" s="3" t="s">
        <v>2</v>
      </c>
      <c r="B38" s="2"/>
      <c r="C38" s="77" t="s">
        <v>1</v>
      </c>
      <c r="D38" s="2" t="s">
        <v>0</v>
      </c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  <row r="44" spans="1:4" x14ac:dyDescent="0.25">
      <c r="C44"/>
    </row>
    <row r="45" spans="1:4" x14ac:dyDescent="0.25">
      <c r="C45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7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rtr sugeng s</vt:lpstr>
      <vt:lpstr>sup riyadi</vt:lpstr>
      <vt:lpstr>DP HONDA</vt:lpstr>
      <vt:lpstr>AK ERWINA MARY S</vt:lpstr>
      <vt:lpstr>ass reliance</vt:lpstr>
      <vt:lpstr>AK ROBBY N</vt:lpstr>
      <vt:lpstr>'AK ERWINA MARY S'!Print_Area</vt:lpstr>
      <vt:lpstr>'AK ROBBY N'!Print_Area</vt:lpstr>
      <vt:lpstr>'DP HONDA'!Print_Area</vt:lpstr>
      <vt:lpstr>'rtr sugeng s'!Print_Area</vt:lpstr>
      <vt:lpstr>'sup riyadi'!Print_Area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2018-03-21T03:16:29Z</dcterms:modified>
</cp:coreProperties>
</file>